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Utsh\Documents\Mis Documentos\EJERCICIO 2026\AUDITORIA 2026\4TO Trimestre 2025 _ ASEH\MANTENIMIENTO\38 BCL_UTSH_04_2025\"/>
    </mc:Choice>
  </mc:AlternateContent>
  <xr:revisionPtr revIDLastSave="0" documentId="8_{C133B66E-D7D6-4F1D-AA52-A684E4C0F63B}" xr6:coauthVersionLast="47" xr6:coauthVersionMax="47" xr10:uidLastSave="{00000000-0000-0000-0000-000000000000}"/>
  <bookViews>
    <workbookView xWindow="-120" yWindow="-120" windowWidth="20730" windowHeight="11040" tabRatio="881"/>
  </bookViews>
  <sheets>
    <sheet name="BCL_UTSH_04_2025" sheetId="5" r:id="rId1"/>
    <sheet name="F-02-a" sheetId="2" state="hidden" r:id="rId2"/>
    <sheet name="F-04-a" sheetId="4" state="hidden" r:id="rId3"/>
  </sheets>
  <definedNames>
    <definedName name="_xlnm.Print_Area" localSheetId="0">BCL_UTSH_04_2025!#REF!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12998" i="5" l="1"/>
  <c r="I12999" i="5"/>
  <c r="D13003" i="5"/>
  <c r="G13003" i="5"/>
  <c r="I13003" i="5"/>
  <c r="J13003" i="5"/>
  <c r="I13032" i="5"/>
  <c r="I13035" i="5"/>
  <c r="I13033" i="5"/>
  <c r="D13035" i="5"/>
  <c r="G13035" i="5"/>
  <c r="J13035" i="5"/>
  <c r="I13063" i="5"/>
  <c r="I13066" i="5"/>
  <c r="I13064" i="5"/>
  <c r="I13065" i="5"/>
  <c r="D13066" i="5"/>
  <c r="J13066" i="5"/>
  <c r="G13066" i="5"/>
  <c r="I13093" i="5"/>
  <c r="I13094" i="5"/>
  <c r="D13096" i="5"/>
  <c r="J13096" i="5"/>
  <c r="G13096" i="5"/>
  <c r="I13096" i="5"/>
  <c r="I13125" i="5"/>
  <c r="I13126" i="5"/>
  <c r="D13128" i="5"/>
  <c r="G13128" i="5"/>
  <c r="I13128" i="5"/>
  <c r="J13128" i="5"/>
  <c r="I13157" i="5"/>
  <c r="I13160" i="5"/>
  <c r="I13158" i="5"/>
  <c r="D13160" i="5"/>
  <c r="G13160" i="5"/>
  <c r="J13160" i="5"/>
  <c r="I13188" i="5"/>
  <c r="I13192" i="5"/>
  <c r="I13189" i="5"/>
  <c r="I13190" i="5"/>
  <c r="D13192" i="5"/>
  <c r="G13192" i="5"/>
  <c r="J13192" i="5"/>
  <c r="I13220" i="5"/>
  <c r="I13223" i="5"/>
  <c r="I13221" i="5"/>
  <c r="D13223" i="5"/>
  <c r="J13223" i="5"/>
  <c r="G13223" i="5"/>
  <c r="I13250" i="5"/>
  <c r="I13251" i="5"/>
  <c r="D13253" i="5"/>
  <c r="G13253" i="5"/>
  <c r="I13253" i="5"/>
  <c r="J13253" i="5"/>
  <c r="I13281" i="5"/>
  <c r="I13282" i="5"/>
  <c r="D13284" i="5"/>
  <c r="G13284" i="5"/>
  <c r="I13284" i="5"/>
  <c r="J13284" i="5"/>
  <c r="I13313" i="5"/>
  <c r="I13316" i="5"/>
  <c r="I13314" i="5"/>
  <c r="D13316" i="5"/>
  <c r="G13316" i="5"/>
  <c r="J13316" i="5"/>
  <c r="I13343" i="5"/>
  <c r="I13346" i="5"/>
  <c r="I13344" i="5"/>
  <c r="D13346" i="5"/>
  <c r="J13346" i="5"/>
  <c r="G13346" i="5"/>
  <c r="I13377" i="5"/>
  <c r="I13378" i="5"/>
  <c r="D13380" i="5"/>
  <c r="G13380" i="5"/>
  <c r="I13380" i="5"/>
  <c r="J13380" i="5"/>
  <c r="I11409" i="5"/>
  <c r="I11412" i="5"/>
  <c r="D11412" i="5"/>
  <c r="G11412" i="5"/>
  <c r="I11440" i="5"/>
  <c r="J11440" i="5"/>
  <c r="I11441" i="5"/>
  <c r="J11441" i="5"/>
  <c r="D11443" i="5"/>
  <c r="J11443" i="5"/>
  <c r="G11443" i="5"/>
  <c r="I11470" i="5"/>
  <c r="J11470" i="5"/>
  <c r="D11473" i="5"/>
  <c r="G11473" i="5"/>
  <c r="I11473" i="5"/>
  <c r="I11499" i="5"/>
  <c r="I11502" i="5"/>
  <c r="D11502" i="5"/>
  <c r="J11502" i="5"/>
  <c r="G11502" i="5"/>
  <c r="I11530" i="5"/>
  <c r="I11533" i="5"/>
  <c r="D11533" i="5"/>
  <c r="G11533" i="5"/>
  <c r="J11533" i="5"/>
  <c r="I11560" i="5"/>
  <c r="I11563" i="5"/>
  <c r="I11561" i="5"/>
  <c r="D11563" i="5"/>
  <c r="J11563" i="5"/>
  <c r="G11563" i="5"/>
  <c r="I11590" i="5"/>
  <c r="I11593" i="5"/>
  <c r="D11593" i="5"/>
  <c r="G11593" i="5"/>
  <c r="J11593" i="5"/>
  <c r="I11621" i="5"/>
  <c r="I11624" i="5"/>
  <c r="D11624" i="5"/>
  <c r="G11624" i="5"/>
  <c r="J11624" i="5"/>
  <c r="I11653" i="5"/>
  <c r="I11656" i="5"/>
  <c r="I11654" i="5"/>
  <c r="D11656" i="5"/>
  <c r="G11656" i="5"/>
  <c r="I11684" i="5"/>
  <c r="I11685" i="5"/>
  <c r="I11686" i="5"/>
  <c r="D11688" i="5"/>
  <c r="G11688" i="5"/>
  <c r="J11688" i="5"/>
  <c r="I11688" i="5"/>
  <c r="I11716" i="5"/>
  <c r="I11717" i="5"/>
  <c r="D11719" i="5"/>
  <c r="G11719" i="5"/>
  <c r="J11719" i="5"/>
  <c r="I11746" i="5"/>
  <c r="I11747" i="5"/>
  <c r="I11748" i="5"/>
  <c r="D11749" i="5"/>
  <c r="J11749" i="5"/>
  <c r="G11749" i="5"/>
  <c r="I11778" i="5"/>
  <c r="I11781" i="5"/>
  <c r="I11779" i="5"/>
  <c r="I11780" i="5"/>
  <c r="D11781" i="5"/>
  <c r="G11781" i="5"/>
  <c r="J11781" i="5"/>
  <c r="I11809" i="5"/>
  <c r="I11810" i="5"/>
  <c r="I11811" i="5"/>
  <c r="D11812" i="5"/>
  <c r="G11812" i="5"/>
  <c r="J11812" i="5"/>
  <c r="I11844" i="5"/>
  <c r="I11845" i="5"/>
  <c r="I11846" i="5"/>
  <c r="D11847" i="5"/>
  <c r="J11847" i="5"/>
  <c r="G11847" i="5"/>
  <c r="I11876" i="5"/>
  <c r="I11877" i="5"/>
  <c r="I11878" i="5"/>
  <c r="D11879" i="5"/>
  <c r="G11879" i="5"/>
  <c r="I11908" i="5"/>
  <c r="I11911" i="5"/>
  <c r="I11909" i="5"/>
  <c r="I11910" i="5"/>
  <c r="D11911" i="5"/>
  <c r="G11911" i="5"/>
  <c r="J11911" i="5"/>
  <c r="I11939" i="5"/>
  <c r="I11942" i="5"/>
  <c r="I11940" i="5"/>
  <c r="I11941" i="5"/>
  <c r="D11942" i="5"/>
  <c r="G11942" i="5"/>
  <c r="J11942" i="5"/>
  <c r="I11970" i="5"/>
  <c r="I11971" i="5"/>
  <c r="I11972" i="5"/>
  <c r="D11973" i="5"/>
  <c r="J11973" i="5"/>
  <c r="G11973" i="5"/>
  <c r="I12002" i="5"/>
  <c r="I12003" i="5"/>
  <c r="I12004" i="5"/>
  <c r="D12005" i="5"/>
  <c r="G12005" i="5"/>
  <c r="I12034" i="5"/>
  <c r="I12037" i="5"/>
  <c r="I12035" i="5"/>
  <c r="I12036" i="5"/>
  <c r="D12037" i="5"/>
  <c r="G12037" i="5"/>
  <c r="J12037" i="5"/>
  <c r="I12065" i="5"/>
  <c r="I12066" i="5"/>
  <c r="I12067" i="5"/>
  <c r="D12068" i="5"/>
  <c r="G12068" i="5"/>
  <c r="J12068" i="5"/>
  <c r="D12100" i="5"/>
  <c r="G12100" i="5"/>
  <c r="I12100" i="5"/>
  <c r="J12100" i="5"/>
  <c r="I12127" i="5"/>
  <c r="I12130" i="5"/>
  <c r="I12128" i="5"/>
  <c r="I12129" i="5"/>
  <c r="D12130" i="5"/>
  <c r="G12130" i="5"/>
  <c r="J12130" i="5"/>
  <c r="I12158" i="5"/>
  <c r="I12159" i="5"/>
  <c r="I12160" i="5"/>
  <c r="D12161" i="5"/>
  <c r="J12161" i="5"/>
  <c r="G12161" i="5"/>
  <c r="I12187" i="5"/>
  <c r="I12188" i="5"/>
  <c r="I12189" i="5"/>
  <c r="D12190" i="5"/>
  <c r="G12190" i="5"/>
  <c r="J12190" i="5"/>
  <c r="I12217" i="5"/>
  <c r="I12218" i="5"/>
  <c r="I12219" i="5"/>
  <c r="D12220" i="5"/>
  <c r="G12220" i="5"/>
  <c r="J12220" i="5"/>
  <c r="I12248" i="5"/>
  <c r="I12249" i="5"/>
  <c r="I12250" i="5"/>
  <c r="D12251" i="5"/>
  <c r="G12251" i="5"/>
  <c r="I12277" i="5"/>
  <c r="I12278" i="5"/>
  <c r="I12279" i="5"/>
  <c r="D12280" i="5"/>
  <c r="G12280" i="5"/>
  <c r="I12307" i="5"/>
  <c r="I12308" i="5"/>
  <c r="I12309" i="5"/>
  <c r="D12310" i="5"/>
  <c r="G12310" i="5"/>
  <c r="J12310" i="5"/>
  <c r="I12310" i="5"/>
  <c r="I12337" i="5"/>
  <c r="I12340" i="5"/>
  <c r="I12338" i="5"/>
  <c r="I12339" i="5"/>
  <c r="D12340" i="5"/>
  <c r="G12340" i="5"/>
  <c r="J12340" i="5"/>
  <c r="I12367" i="5"/>
  <c r="I12368" i="5"/>
  <c r="I12369" i="5"/>
  <c r="D12370" i="5"/>
  <c r="G12370" i="5"/>
  <c r="J12370" i="5"/>
  <c r="I12396" i="5"/>
  <c r="I12397" i="5"/>
  <c r="I12398" i="5"/>
  <c r="D12399" i="5"/>
  <c r="G12399" i="5"/>
  <c r="I12427" i="5"/>
  <c r="I12430" i="5"/>
  <c r="I12428" i="5"/>
  <c r="I12429" i="5"/>
  <c r="D12430" i="5"/>
  <c r="G12430" i="5"/>
  <c r="J12430" i="5"/>
  <c r="I12457" i="5"/>
  <c r="I12458" i="5"/>
  <c r="I12460" i="5"/>
  <c r="I12459" i="5"/>
  <c r="D12460" i="5"/>
  <c r="G12460" i="5"/>
  <c r="J12460" i="5"/>
  <c r="I12486" i="5"/>
  <c r="I12487" i="5"/>
  <c r="I12488" i="5"/>
  <c r="D12489" i="5"/>
  <c r="J12489" i="5"/>
  <c r="G12489" i="5"/>
  <c r="I12518" i="5"/>
  <c r="I12519" i="5"/>
  <c r="I12520" i="5"/>
  <c r="D12521" i="5"/>
  <c r="J12521" i="5"/>
  <c r="G12521" i="5"/>
  <c r="I12550" i="5"/>
  <c r="I12553" i="5"/>
  <c r="I12551" i="5"/>
  <c r="I12552" i="5"/>
  <c r="D12553" i="5"/>
  <c r="G12553" i="5"/>
  <c r="J12553" i="5"/>
  <c r="I12583" i="5"/>
  <c r="I12586" i="5"/>
  <c r="I12584" i="5"/>
  <c r="I12585" i="5"/>
  <c r="D12586" i="5"/>
  <c r="J12586" i="5"/>
  <c r="G12586" i="5"/>
  <c r="I12616" i="5"/>
  <c r="I12617" i="5"/>
  <c r="I12618" i="5"/>
  <c r="D12619" i="5"/>
  <c r="J12619" i="5"/>
  <c r="G12619" i="5"/>
  <c r="I12651" i="5"/>
  <c r="I12652" i="5"/>
  <c r="I12653" i="5"/>
  <c r="D12654" i="5"/>
  <c r="J12654" i="5"/>
  <c r="G12654" i="5"/>
  <c r="I12686" i="5"/>
  <c r="I12687" i="5"/>
  <c r="I12688" i="5"/>
  <c r="D12689" i="5"/>
  <c r="J12689" i="5"/>
  <c r="G12689" i="5"/>
  <c r="I12720" i="5"/>
  <c r="I12721" i="5"/>
  <c r="I12722" i="5"/>
  <c r="D12723" i="5"/>
  <c r="J12723" i="5"/>
  <c r="G12723" i="5"/>
  <c r="I12754" i="5"/>
  <c r="I12755" i="5"/>
  <c r="I12756" i="5"/>
  <c r="I12757" i="5"/>
  <c r="I12758" i="5"/>
  <c r="D12759" i="5"/>
  <c r="J12759" i="5"/>
  <c r="G12759" i="5"/>
  <c r="I12791" i="5"/>
  <c r="I12792" i="5"/>
  <c r="I12793" i="5"/>
  <c r="D12794" i="5"/>
  <c r="G12794" i="5"/>
  <c r="J12794" i="5"/>
  <c r="I12826" i="5"/>
  <c r="I12829" i="5"/>
  <c r="I12827" i="5"/>
  <c r="I12828" i="5"/>
  <c r="D12829" i="5"/>
  <c r="G12829" i="5"/>
  <c r="I12860" i="5"/>
  <c r="I12861" i="5"/>
  <c r="I12862" i="5"/>
  <c r="D12863" i="5"/>
  <c r="J12863" i="5"/>
  <c r="G12863" i="5"/>
  <c r="I12895" i="5"/>
  <c r="I12896" i="5"/>
  <c r="I12897" i="5"/>
  <c r="D12898" i="5"/>
  <c r="G12898" i="5"/>
  <c r="J12898" i="5"/>
  <c r="I12898" i="5"/>
  <c r="I12927" i="5"/>
  <c r="I12928" i="5"/>
  <c r="I12929" i="5"/>
  <c r="D12930" i="5"/>
  <c r="G12930" i="5"/>
  <c r="I12930" i="5"/>
  <c r="J12930" i="5"/>
  <c r="I12962" i="5"/>
  <c r="I12970" i="5"/>
  <c r="I12963" i="5"/>
  <c r="I12964" i="5"/>
  <c r="I12965" i="5"/>
  <c r="I12966" i="5"/>
  <c r="I12967" i="5"/>
  <c r="I12968" i="5"/>
  <c r="I12969" i="5"/>
  <c r="D12970" i="5"/>
  <c r="J12970" i="5"/>
  <c r="G12970" i="5"/>
  <c r="I9643" i="5"/>
  <c r="D9644" i="5"/>
  <c r="J9644" i="5"/>
  <c r="I9644" i="5"/>
  <c r="I9648" i="5"/>
  <c r="G9648" i="5"/>
  <c r="D9677" i="5"/>
  <c r="J9677" i="5"/>
  <c r="I9677" i="5"/>
  <c r="I9684" i="5"/>
  <c r="D9678" i="5"/>
  <c r="J9678" i="5"/>
  <c r="I9678" i="5"/>
  <c r="D9679" i="5"/>
  <c r="J9679" i="5"/>
  <c r="I9679" i="5"/>
  <c r="D9680" i="5"/>
  <c r="J9680" i="5"/>
  <c r="I9680" i="5"/>
  <c r="D9681" i="5"/>
  <c r="J9681" i="5"/>
  <c r="I9681" i="5"/>
  <c r="G9684" i="5"/>
  <c r="D9714" i="5"/>
  <c r="J9714" i="5"/>
  <c r="I9714" i="5"/>
  <c r="D9715" i="5"/>
  <c r="J9715" i="5"/>
  <c r="I9715" i="5"/>
  <c r="D9716" i="5"/>
  <c r="J9716" i="5"/>
  <c r="I9716" i="5"/>
  <c r="D9717" i="5"/>
  <c r="J9717" i="5"/>
  <c r="I9717" i="5"/>
  <c r="D9718" i="5"/>
  <c r="J9718" i="5"/>
  <c r="I9718" i="5"/>
  <c r="G9721" i="5"/>
  <c r="D9750" i="5"/>
  <c r="J9750" i="5"/>
  <c r="I9750" i="5"/>
  <c r="D9751" i="5"/>
  <c r="J9751" i="5"/>
  <c r="I9751" i="5"/>
  <c r="D9752" i="5"/>
  <c r="J9752" i="5"/>
  <c r="I9752" i="5"/>
  <c r="G9754" i="5"/>
  <c r="I9783" i="5"/>
  <c r="I9788" i="5"/>
  <c r="D9784" i="5"/>
  <c r="J9784" i="5"/>
  <c r="I9784" i="5"/>
  <c r="D9785" i="5"/>
  <c r="D9788" i="5"/>
  <c r="J9788" i="5"/>
  <c r="I9785" i="5"/>
  <c r="G9788" i="5"/>
  <c r="D9817" i="5"/>
  <c r="J9817" i="5"/>
  <c r="I9817" i="5"/>
  <c r="I9821" i="5"/>
  <c r="D9818" i="5"/>
  <c r="J9818" i="5"/>
  <c r="I9818" i="5"/>
  <c r="G9821" i="5"/>
  <c r="D9851" i="5"/>
  <c r="I9851" i="5"/>
  <c r="J9851" i="5"/>
  <c r="D9852" i="5"/>
  <c r="J9852" i="5"/>
  <c r="I9852" i="5"/>
  <c r="G9854" i="5"/>
  <c r="D9884" i="5"/>
  <c r="I9884" i="5"/>
  <c r="D9885" i="5"/>
  <c r="J9885" i="5"/>
  <c r="I9885" i="5"/>
  <c r="G9887" i="5"/>
  <c r="D9917" i="5"/>
  <c r="J9917" i="5"/>
  <c r="I9917" i="5"/>
  <c r="D9918" i="5"/>
  <c r="I9918" i="5"/>
  <c r="J9918" i="5"/>
  <c r="D9919" i="5"/>
  <c r="J9919" i="5"/>
  <c r="I9919" i="5"/>
  <c r="D9920" i="5"/>
  <c r="J9920" i="5"/>
  <c r="I9920" i="5"/>
  <c r="G9922" i="5"/>
  <c r="D9953" i="5"/>
  <c r="I9953" i="5"/>
  <c r="J9953" i="5"/>
  <c r="D9954" i="5"/>
  <c r="J9954" i="5"/>
  <c r="I9954" i="5"/>
  <c r="G9956" i="5"/>
  <c r="D9987" i="5"/>
  <c r="J9987" i="5"/>
  <c r="I9987" i="5"/>
  <c r="D9988" i="5"/>
  <c r="J9988" i="5"/>
  <c r="I9988" i="5"/>
  <c r="D9989" i="5"/>
  <c r="J9989" i="5"/>
  <c r="I9989" i="5"/>
  <c r="D9990" i="5"/>
  <c r="J9990" i="5"/>
  <c r="I9990" i="5"/>
  <c r="G9992" i="5"/>
  <c r="D10024" i="5"/>
  <c r="J10024" i="5"/>
  <c r="I10024" i="5"/>
  <c r="D10025" i="5"/>
  <c r="J10025" i="5"/>
  <c r="I10025" i="5"/>
  <c r="D10026" i="5"/>
  <c r="J10026" i="5"/>
  <c r="I10026" i="5"/>
  <c r="D10027" i="5"/>
  <c r="I10027" i="5"/>
  <c r="J10027" i="5"/>
  <c r="G10029" i="5"/>
  <c r="D10059" i="5"/>
  <c r="J10059" i="5"/>
  <c r="I10059" i="5"/>
  <c r="I10064" i="5"/>
  <c r="D10060" i="5"/>
  <c r="J10060" i="5"/>
  <c r="I10060" i="5"/>
  <c r="D10061" i="5"/>
  <c r="I10061" i="5"/>
  <c r="J10061" i="5"/>
  <c r="D10062" i="5"/>
  <c r="J10062" i="5"/>
  <c r="I10062" i="5"/>
  <c r="D10063" i="5"/>
  <c r="G10064" i="5"/>
  <c r="D10094" i="5"/>
  <c r="I10094" i="5"/>
  <c r="D10095" i="5"/>
  <c r="J10095" i="5"/>
  <c r="I10095" i="5"/>
  <c r="D10096" i="5"/>
  <c r="J10096" i="5"/>
  <c r="I10096" i="5"/>
  <c r="D10097" i="5"/>
  <c r="J10097" i="5"/>
  <c r="I10097" i="5"/>
  <c r="D10098" i="5"/>
  <c r="G10099" i="5"/>
  <c r="D10132" i="5"/>
  <c r="J10132" i="5"/>
  <c r="I10132" i="5"/>
  <c r="D10133" i="5"/>
  <c r="J10133" i="5"/>
  <c r="I10133" i="5"/>
  <c r="D10134" i="5"/>
  <c r="J10134" i="5"/>
  <c r="I10134" i="5"/>
  <c r="D10135" i="5"/>
  <c r="J10135" i="5"/>
  <c r="I10135" i="5"/>
  <c r="D10136" i="5"/>
  <c r="G10137" i="5"/>
  <c r="D10171" i="5"/>
  <c r="J10171" i="5"/>
  <c r="I10171" i="5"/>
  <c r="D10172" i="5"/>
  <c r="J10172" i="5"/>
  <c r="I10172" i="5"/>
  <c r="D10173" i="5"/>
  <c r="I10173" i="5"/>
  <c r="J10173" i="5"/>
  <c r="D10174" i="5"/>
  <c r="J10174" i="5"/>
  <c r="I10174" i="5"/>
  <c r="D10175" i="5"/>
  <c r="G10176" i="5"/>
  <c r="D10209" i="5"/>
  <c r="J10209" i="5"/>
  <c r="I10209" i="5"/>
  <c r="D10210" i="5"/>
  <c r="I10210" i="5"/>
  <c r="I10212" i="5"/>
  <c r="D10211" i="5"/>
  <c r="G10212" i="5"/>
  <c r="D10244" i="5"/>
  <c r="I10244" i="5"/>
  <c r="D10245" i="5"/>
  <c r="I10245" i="5"/>
  <c r="J10245" i="5"/>
  <c r="D10246" i="5"/>
  <c r="J10246" i="5"/>
  <c r="I10246" i="5"/>
  <c r="D10247" i="5"/>
  <c r="J10247" i="5"/>
  <c r="I10247" i="5"/>
  <c r="D10248" i="5"/>
  <c r="G10249" i="5"/>
  <c r="D10279" i="5"/>
  <c r="J10279" i="5"/>
  <c r="I10279" i="5"/>
  <c r="D10280" i="5"/>
  <c r="J10280" i="5"/>
  <c r="I10280" i="5"/>
  <c r="D10281" i="5"/>
  <c r="J10281" i="5"/>
  <c r="I10281" i="5"/>
  <c r="D10282" i="5"/>
  <c r="I10282" i="5"/>
  <c r="J10282" i="5"/>
  <c r="D10283" i="5"/>
  <c r="G10284" i="5"/>
  <c r="D10315" i="5"/>
  <c r="J10315" i="5"/>
  <c r="I10315" i="5"/>
  <c r="D10316" i="5"/>
  <c r="J10316" i="5"/>
  <c r="I10316" i="5"/>
  <c r="D10317" i="5"/>
  <c r="I10317" i="5"/>
  <c r="D10318" i="5"/>
  <c r="J10318" i="5"/>
  <c r="I10318" i="5"/>
  <c r="D10319" i="5"/>
  <c r="G10320" i="5"/>
  <c r="I10320" i="5"/>
  <c r="D10351" i="5"/>
  <c r="J10351" i="5"/>
  <c r="I10351" i="5"/>
  <c r="D10352" i="5"/>
  <c r="J10352" i="5"/>
  <c r="I10352" i="5"/>
  <c r="D10353" i="5"/>
  <c r="J10353" i="5"/>
  <c r="I10353" i="5"/>
  <c r="D10354" i="5"/>
  <c r="J10354" i="5"/>
  <c r="I10354" i="5"/>
  <c r="D10355" i="5"/>
  <c r="G10356" i="5"/>
  <c r="D10387" i="5"/>
  <c r="J10387" i="5"/>
  <c r="I10387" i="5"/>
  <c r="D10388" i="5"/>
  <c r="I10388" i="5"/>
  <c r="D10389" i="5"/>
  <c r="J10389" i="5"/>
  <c r="I10389" i="5"/>
  <c r="D10390" i="5"/>
  <c r="J10390" i="5"/>
  <c r="I10390" i="5"/>
  <c r="D10391" i="5"/>
  <c r="G10392" i="5"/>
  <c r="D10423" i="5"/>
  <c r="J10423" i="5"/>
  <c r="I10423" i="5"/>
  <c r="D10424" i="5"/>
  <c r="J10424" i="5"/>
  <c r="I10424" i="5"/>
  <c r="D10425" i="5"/>
  <c r="I10425" i="5"/>
  <c r="J10425" i="5"/>
  <c r="D10426" i="5"/>
  <c r="I10426" i="5"/>
  <c r="J10426" i="5"/>
  <c r="D10427" i="5"/>
  <c r="G10428" i="5"/>
  <c r="D10459" i="5"/>
  <c r="I10459" i="5"/>
  <c r="J10459" i="5"/>
  <c r="D10460" i="5"/>
  <c r="J10460" i="5"/>
  <c r="I10460" i="5"/>
  <c r="D10461" i="5"/>
  <c r="J10461" i="5"/>
  <c r="I10461" i="5"/>
  <c r="D10462" i="5"/>
  <c r="J10462" i="5"/>
  <c r="I10462" i="5"/>
  <c r="D10463" i="5"/>
  <c r="G10464" i="5"/>
  <c r="D10493" i="5"/>
  <c r="J10493" i="5"/>
  <c r="I10493" i="5"/>
  <c r="D10494" i="5"/>
  <c r="J10494" i="5"/>
  <c r="I10494" i="5"/>
  <c r="D10495" i="5"/>
  <c r="J10495" i="5"/>
  <c r="I10495" i="5"/>
  <c r="D10496" i="5"/>
  <c r="I10496" i="5"/>
  <c r="D10497" i="5"/>
  <c r="G10498" i="5"/>
  <c r="D10527" i="5"/>
  <c r="I10527" i="5"/>
  <c r="D10528" i="5"/>
  <c r="J10528" i="5"/>
  <c r="I10528" i="5"/>
  <c r="D10529" i="5"/>
  <c r="J10529" i="5"/>
  <c r="I10529" i="5"/>
  <c r="D10530" i="5"/>
  <c r="J10530" i="5"/>
  <c r="I10530" i="5"/>
  <c r="D10531" i="5"/>
  <c r="G10532" i="5"/>
  <c r="D10561" i="5"/>
  <c r="J10561" i="5"/>
  <c r="I10561" i="5"/>
  <c r="D10562" i="5"/>
  <c r="J10562" i="5"/>
  <c r="I10562" i="5"/>
  <c r="D10563" i="5"/>
  <c r="J10563" i="5"/>
  <c r="I10563" i="5"/>
  <c r="D10564" i="5"/>
  <c r="I10564" i="5"/>
  <c r="J10564" i="5"/>
  <c r="D10565" i="5"/>
  <c r="G10566" i="5"/>
  <c r="D10597" i="5"/>
  <c r="J10597" i="5"/>
  <c r="I10597" i="5"/>
  <c r="D10598" i="5"/>
  <c r="J10598" i="5"/>
  <c r="I10598" i="5"/>
  <c r="D10599" i="5"/>
  <c r="J10599" i="5"/>
  <c r="I10599" i="5"/>
  <c r="D10600" i="5"/>
  <c r="J10600" i="5"/>
  <c r="I10600" i="5"/>
  <c r="D10601" i="5"/>
  <c r="J10601" i="5"/>
  <c r="I10601" i="5"/>
  <c r="D10602" i="5"/>
  <c r="J10602" i="5"/>
  <c r="I10602" i="5"/>
  <c r="G10603" i="5"/>
  <c r="D10632" i="5"/>
  <c r="D10637" i="5"/>
  <c r="J10637" i="5"/>
  <c r="I10632" i="5"/>
  <c r="D10633" i="5"/>
  <c r="J10633" i="5"/>
  <c r="I10633" i="5"/>
  <c r="D10634" i="5"/>
  <c r="J10634" i="5"/>
  <c r="I10634" i="5"/>
  <c r="D10635" i="5"/>
  <c r="J10635" i="5"/>
  <c r="I10635" i="5"/>
  <c r="D10636" i="5"/>
  <c r="G10637" i="5"/>
  <c r="D10667" i="5"/>
  <c r="J10667" i="5"/>
  <c r="I10667" i="5"/>
  <c r="D10668" i="5"/>
  <c r="J10668" i="5"/>
  <c r="I10668" i="5"/>
  <c r="D10669" i="5"/>
  <c r="J10669" i="5"/>
  <c r="I10669" i="5"/>
  <c r="I10672" i="5"/>
  <c r="D10670" i="5"/>
  <c r="J10670" i="5"/>
  <c r="I10670" i="5"/>
  <c r="D10671" i="5"/>
  <c r="G10672" i="5"/>
  <c r="D10701" i="5"/>
  <c r="J10701" i="5"/>
  <c r="I10701" i="5"/>
  <c r="I10706" i="5"/>
  <c r="D10702" i="5"/>
  <c r="J10702" i="5"/>
  <c r="I10702" i="5"/>
  <c r="D10703" i="5"/>
  <c r="J10703" i="5"/>
  <c r="I10703" i="5"/>
  <c r="D10704" i="5"/>
  <c r="J10704" i="5"/>
  <c r="I10704" i="5"/>
  <c r="D10705" i="5"/>
  <c r="G10706" i="5"/>
  <c r="D10737" i="5"/>
  <c r="J10737" i="5"/>
  <c r="I10737" i="5"/>
  <c r="D10738" i="5"/>
  <c r="J10738" i="5"/>
  <c r="I10738" i="5"/>
  <c r="D10739" i="5"/>
  <c r="D10740" i="5"/>
  <c r="G10740" i="5"/>
  <c r="I10740" i="5"/>
  <c r="D10769" i="5"/>
  <c r="D10770" i="5"/>
  <c r="J10770" i="5"/>
  <c r="I10770" i="5"/>
  <c r="D10771" i="5"/>
  <c r="I10771" i="5"/>
  <c r="J10771" i="5"/>
  <c r="D10772" i="5"/>
  <c r="J10772" i="5"/>
  <c r="I10772" i="5"/>
  <c r="D10773" i="5"/>
  <c r="J10773" i="5"/>
  <c r="I10773" i="5"/>
  <c r="D10774" i="5"/>
  <c r="G10775" i="5"/>
  <c r="D10805" i="5"/>
  <c r="I10805" i="5"/>
  <c r="D10806" i="5"/>
  <c r="J10806" i="5"/>
  <c r="I10806" i="5"/>
  <c r="D10807" i="5"/>
  <c r="I10807" i="5"/>
  <c r="J10807" i="5"/>
  <c r="D10808" i="5"/>
  <c r="J10808" i="5"/>
  <c r="I10808" i="5"/>
  <c r="D10809" i="5"/>
  <c r="G10810" i="5"/>
  <c r="D10841" i="5"/>
  <c r="J10841" i="5"/>
  <c r="I10841" i="5"/>
  <c r="D10842" i="5"/>
  <c r="J10842" i="5"/>
  <c r="I10842" i="5"/>
  <c r="D10843" i="5"/>
  <c r="J10843" i="5"/>
  <c r="I10843" i="5"/>
  <c r="G10844" i="5"/>
  <c r="D10876" i="5"/>
  <c r="J10876" i="5"/>
  <c r="I10876" i="5"/>
  <c r="D10877" i="5"/>
  <c r="J10877" i="5"/>
  <c r="I10877" i="5"/>
  <c r="D10878" i="5"/>
  <c r="J10878" i="5"/>
  <c r="I10878" i="5"/>
  <c r="D10879" i="5"/>
  <c r="J10879" i="5"/>
  <c r="I10879" i="5"/>
  <c r="D10880" i="5"/>
  <c r="G10881" i="5"/>
  <c r="D10913" i="5"/>
  <c r="J10913" i="5"/>
  <c r="I10913" i="5"/>
  <c r="D10914" i="5"/>
  <c r="J10914" i="5"/>
  <c r="I10914" i="5"/>
  <c r="D10915" i="5"/>
  <c r="J10915" i="5"/>
  <c r="I10915" i="5"/>
  <c r="D10916" i="5"/>
  <c r="J10916" i="5"/>
  <c r="I10916" i="5"/>
  <c r="D10917" i="5"/>
  <c r="G10918" i="5"/>
  <c r="D10948" i="5"/>
  <c r="I10948" i="5"/>
  <c r="D10949" i="5"/>
  <c r="J10949" i="5"/>
  <c r="I10949" i="5"/>
  <c r="D10950" i="5"/>
  <c r="J10950" i="5"/>
  <c r="I10950" i="5"/>
  <c r="D10951" i="5"/>
  <c r="J10951" i="5"/>
  <c r="I10951" i="5"/>
  <c r="D10952" i="5"/>
  <c r="G10953" i="5"/>
  <c r="D10983" i="5"/>
  <c r="J10983" i="5"/>
  <c r="I10983" i="5"/>
  <c r="D10984" i="5"/>
  <c r="J10984" i="5"/>
  <c r="I10984" i="5"/>
  <c r="D10985" i="5"/>
  <c r="I10985" i="5"/>
  <c r="J10985" i="5"/>
  <c r="D10986" i="5"/>
  <c r="J10986" i="5"/>
  <c r="I10986" i="5"/>
  <c r="D10987" i="5"/>
  <c r="G10988" i="5"/>
  <c r="D11018" i="5"/>
  <c r="I11018" i="5"/>
  <c r="D11019" i="5"/>
  <c r="J11019" i="5"/>
  <c r="I11019" i="5"/>
  <c r="I11021" i="5"/>
  <c r="D11020" i="5"/>
  <c r="G11021" i="5"/>
  <c r="D11052" i="5"/>
  <c r="J11052" i="5"/>
  <c r="I11052" i="5"/>
  <c r="D11053" i="5"/>
  <c r="J11053" i="5"/>
  <c r="I11053" i="5"/>
  <c r="D11054" i="5"/>
  <c r="J11054" i="5"/>
  <c r="I11054" i="5"/>
  <c r="D11055" i="5"/>
  <c r="I11055" i="5"/>
  <c r="J11055" i="5"/>
  <c r="D11056" i="5"/>
  <c r="G11057" i="5"/>
  <c r="D11088" i="5"/>
  <c r="J11088" i="5"/>
  <c r="I11088" i="5"/>
  <c r="D11089" i="5"/>
  <c r="J11089" i="5"/>
  <c r="I11089" i="5"/>
  <c r="D11090" i="5"/>
  <c r="J11090" i="5"/>
  <c r="I11090" i="5"/>
  <c r="D11091" i="5"/>
  <c r="J11091" i="5"/>
  <c r="I11091" i="5"/>
  <c r="D11092" i="5"/>
  <c r="G11093" i="5"/>
  <c r="D11124" i="5"/>
  <c r="J11124" i="5"/>
  <c r="I11124" i="5"/>
  <c r="D11125" i="5"/>
  <c r="J11125" i="5"/>
  <c r="I11125" i="5"/>
  <c r="D11126" i="5"/>
  <c r="J11126" i="5"/>
  <c r="I11126" i="5"/>
  <c r="D11127" i="5"/>
  <c r="J11127" i="5"/>
  <c r="I11127" i="5"/>
  <c r="D11128" i="5"/>
  <c r="G11129" i="5"/>
  <c r="D11160" i="5"/>
  <c r="I11160" i="5"/>
  <c r="D11161" i="5"/>
  <c r="J11161" i="5"/>
  <c r="I11161" i="5"/>
  <c r="D11162" i="5"/>
  <c r="J11162" i="5"/>
  <c r="I11162" i="5"/>
  <c r="D11163" i="5"/>
  <c r="J11163" i="5"/>
  <c r="I11163" i="5"/>
  <c r="D11164" i="5"/>
  <c r="G11165" i="5"/>
  <c r="D11198" i="5"/>
  <c r="J11198" i="5"/>
  <c r="I11198" i="5"/>
  <c r="D11199" i="5"/>
  <c r="J11199" i="5"/>
  <c r="I11199" i="5"/>
  <c r="D11200" i="5"/>
  <c r="J11200" i="5"/>
  <c r="I11200" i="5"/>
  <c r="D11201" i="5"/>
  <c r="J11201" i="5"/>
  <c r="I11201" i="5"/>
  <c r="D11202" i="5"/>
  <c r="G11203" i="5"/>
  <c r="D11234" i="5"/>
  <c r="J11234" i="5"/>
  <c r="I11234" i="5"/>
  <c r="D11235" i="5"/>
  <c r="J11235" i="5"/>
  <c r="I11235" i="5"/>
  <c r="D11236" i="5"/>
  <c r="J11236" i="5"/>
  <c r="I11236" i="5"/>
  <c r="D11237" i="5"/>
  <c r="J11237" i="5"/>
  <c r="I11237" i="5"/>
  <c r="D11238" i="5"/>
  <c r="G11239" i="5"/>
  <c r="D11269" i="5"/>
  <c r="I11269" i="5"/>
  <c r="J11269" i="5"/>
  <c r="D11270" i="5"/>
  <c r="J11270" i="5"/>
  <c r="I11270" i="5"/>
  <c r="D11271" i="5"/>
  <c r="J11271" i="5"/>
  <c r="I11271" i="5"/>
  <c r="D11272" i="5"/>
  <c r="J11272" i="5"/>
  <c r="I11272" i="5"/>
  <c r="D11273" i="5"/>
  <c r="G11274" i="5"/>
  <c r="D11304" i="5"/>
  <c r="J11304" i="5"/>
  <c r="I11304" i="5"/>
  <c r="D11305" i="5"/>
  <c r="D11309" i="5"/>
  <c r="J11309" i="5"/>
  <c r="I11305" i="5"/>
  <c r="D11306" i="5"/>
  <c r="J11306" i="5"/>
  <c r="I11306" i="5"/>
  <c r="D11307" i="5"/>
  <c r="J11307" i="5"/>
  <c r="I11307" i="5"/>
  <c r="D11308" i="5"/>
  <c r="G11309" i="5"/>
  <c r="D11340" i="5"/>
  <c r="D11342" i="5"/>
  <c r="J11342" i="5"/>
  <c r="I11340" i="5"/>
  <c r="D11341" i="5"/>
  <c r="J11341" i="5"/>
  <c r="I11341" i="5"/>
  <c r="G11342" i="5"/>
  <c r="D11373" i="5"/>
  <c r="J11373" i="5"/>
  <c r="I11373" i="5"/>
  <c r="D11374" i="5"/>
  <c r="J11374" i="5"/>
  <c r="I11374" i="5"/>
  <c r="D11375" i="5"/>
  <c r="J11375" i="5"/>
  <c r="I11375" i="5"/>
  <c r="D11376" i="5"/>
  <c r="J11376" i="5"/>
  <c r="I11376" i="5"/>
  <c r="D11377" i="5"/>
  <c r="G11378" i="5"/>
  <c r="D8039" i="5"/>
  <c r="J8039" i="5"/>
  <c r="I8039" i="5"/>
  <c r="D8040" i="5"/>
  <c r="J8040" i="5"/>
  <c r="I8040" i="5"/>
  <c r="D8041" i="5"/>
  <c r="J8041" i="5"/>
  <c r="I8041" i="5"/>
  <c r="D8042" i="5"/>
  <c r="J8042" i="5"/>
  <c r="I8042" i="5"/>
  <c r="D8043" i="5"/>
  <c r="J8043" i="5"/>
  <c r="I8043" i="5"/>
  <c r="G8046" i="5"/>
  <c r="D8074" i="5"/>
  <c r="J8074" i="5"/>
  <c r="I8074" i="5"/>
  <c r="D8075" i="5"/>
  <c r="J8075" i="5"/>
  <c r="I8075" i="5"/>
  <c r="D8076" i="5"/>
  <c r="J8076" i="5"/>
  <c r="I8076" i="5"/>
  <c r="D8077" i="5"/>
  <c r="J8077" i="5"/>
  <c r="I8077" i="5"/>
  <c r="D8078" i="5"/>
  <c r="J8078" i="5"/>
  <c r="I8078" i="5"/>
  <c r="G8081" i="5"/>
  <c r="D8111" i="5"/>
  <c r="J8111" i="5"/>
  <c r="I8111" i="5"/>
  <c r="D8112" i="5"/>
  <c r="J8112" i="5"/>
  <c r="I8112" i="5"/>
  <c r="D8113" i="5"/>
  <c r="J8113" i="5"/>
  <c r="I8113" i="5"/>
  <c r="G8116" i="5"/>
  <c r="D8148" i="5"/>
  <c r="J8148" i="5"/>
  <c r="I8148" i="5"/>
  <c r="D8149" i="5"/>
  <c r="J8149" i="5"/>
  <c r="I8149" i="5"/>
  <c r="D8150" i="5"/>
  <c r="J8150" i="5"/>
  <c r="I8150" i="5"/>
  <c r="D8151" i="5"/>
  <c r="J8151" i="5"/>
  <c r="I8151" i="5"/>
  <c r="D8152" i="5"/>
  <c r="J8152" i="5"/>
  <c r="I8152" i="5"/>
  <c r="G8155" i="5"/>
  <c r="D8183" i="5"/>
  <c r="J8183" i="5"/>
  <c r="I8183" i="5"/>
  <c r="I8187" i="5"/>
  <c r="D8184" i="5"/>
  <c r="G8187" i="5"/>
  <c r="D8216" i="5"/>
  <c r="I8216" i="5"/>
  <c r="D8217" i="5"/>
  <c r="J8217" i="5"/>
  <c r="I8217" i="5"/>
  <c r="D8218" i="5"/>
  <c r="J8218" i="5"/>
  <c r="I8218" i="5"/>
  <c r="D8219" i="5"/>
  <c r="J8219" i="5"/>
  <c r="I8219" i="5"/>
  <c r="D8220" i="5"/>
  <c r="J8220" i="5"/>
  <c r="I8220" i="5"/>
  <c r="D8221" i="5"/>
  <c r="J8221" i="5"/>
  <c r="I8221" i="5"/>
  <c r="G8224" i="5"/>
  <c r="I8253" i="5"/>
  <c r="D8254" i="5"/>
  <c r="I8254" i="5"/>
  <c r="J8254" i="5"/>
  <c r="D8255" i="5"/>
  <c r="J8255" i="5"/>
  <c r="I8255" i="5"/>
  <c r="D8256" i="5"/>
  <c r="J8256" i="5"/>
  <c r="I8256" i="5"/>
  <c r="G8258" i="5"/>
  <c r="D8288" i="5"/>
  <c r="I8288" i="5"/>
  <c r="D8289" i="5"/>
  <c r="J8289" i="5"/>
  <c r="I8289" i="5"/>
  <c r="D8290" i="5"/>
  <c r="J8290" i="5"/>
  <c r="I8290" i="5"/>
  <c r="D8291" i="5"/>
  <c r="J8291" i="5"/>
  <c r="I8291" i="5"/>
  <c r="D8292" i="5"/>
  <c r="J8292" i="5"/>
  <c r="I8292" i="5"/>
  <c r="G8293" i="5"/>
  <c r="D8323" i="5"/>
  <c r="J8323" i="5"/>
  <c r="I8323" i="5"/>
  <c r="D8324" i="5"/>
  <c r="I8324" i="5"/>
  <c r="D8325" i="5"/>
  <c r="J8325" i="5"/>
  <c r="I8325" i="5"/>
  <c r="D8326" i="5"/>
  <c r="J8326" i="5"/>
  <c r="I8326" i="5"/>
  <c r="G8328" i="5"/>
  <c r="D8357" i="5"/>
  <c r="D8358" i="5"/>
  <c r="J8358" i="5"/>
  <c r="I8358" i="5"/>
  <c r="D8359" i="5"/>
  <c r="J8359" i="5"/>
  <c r="I8359" i="5"/>
  <c r="D8360" i="5"/>
  <c r="J8360" i="5"/>
  <c r="I8360" i="5"/>
  <c r="D8361" i="5"/>
  <c r="J8361" i="5"/>
  <c r="I8361" i="5"/>
  <c r="D8362" i="5"/>
  <c r="G8363" i="5"/>
  <c r="D8392" i="5"/>
  <c r="J8392" i="5"/>
  <c r="I8392" i="5"/>
  <c r="D8393" i="5"/>
  <c r="J8393" i="5"/>
  <c r="I8393" i="5"/>
  <c r="D8394" i="5"/>
  <c r="J8394" i="5"/>
  <c r="I8394" i="5"/>
  <c r="D8395" i="5"/>
  <c r="J8395" i="5"/>
  <c r="I8395" i="5"/>
  <c r="D8396" i="5"/>
  <c r="J8396" i="5"/>
  <c r="I8396" i="5"/>
  <c r="G8397" i="5"/>
  <c r="D8429" i="5"/>
  <c r="J8429" i="5"/>
  <c r="I8429" i="5"/>
  <c r="D8430" i="5"/>
  <c r="I8430" i="5"/>
  <c r="J8430" i="5"/>
  <c r="D8431" i="5"/>
  <c r="J8431" i="5"/>
  <c r="I8431" i="5"/>
  <c r="D8432" i="5"/>
  <c r="J8432" i="5"/>
  <c r="I8432" i="5"/>
  <c r="G8434" i="5"/>
  <c r="D8466" i="5"/>
  <c r="I8466" i="5"/>
  <c r="D8467" i="5"/>
  <c r="J8467" i="5"/>
  <c r="I8467" i="5"/>
  <c r="D8468" i="5"/>
  <c r="J8468" i="5"/>
  <c r="I8468" i="5"/>
  <c r="G8471" i="5"/>
  <c r="D8501" i="5"/>
  <c r="J8501" i="5"/>
  <c r="I8501" i="5"/>
  <c r="D8502" i="5"/>
  <c r="J8502" i="5"/>
  <c r="I8502" i="5"/>
  <c r="D8503" i="5"/>
  <c r="J8503" i="5"/>
  <c r="I8503" i="5"/>
  <c r="G8506" i="5"/>
  <c r="D8536" i="5"/>
  <c r="J8536" i="5"/>
  <c r="I8536" i="5"/>
  <c r="D8537" i="5"/>
  <c r="J8537" i="5"/>
  <c r="I8537" i="5"/>
  <c r="I8541" i="5"/>
  <c r="D8538" i="5"/>
  <c r="J8538" i="5"/>
  <c r="I8538" i="5"/>
  <c r="D8539" i="5"/>
  <c r="D8540" i="5"/>
  <c r="G8541" i="5"/>
  <c r="D8571" i="5"/>
  <c r="J8571" i="5"/>
  <c r="I8571" i="5"/>
  <c r="D8572" i="5"/>
  <c r="J8572" i="5"/>
  <c r="I8572" i="5"/>
  <c r="D8573" i="5"/>
  <c r="J8573" i="5"/>
  <c r="I8573" i="5"/>
  <c r="D8574" i="5"/>
  <c r="J8574" i="5"/>
  <c r="I8574" i="5"/>
  <c r="D8575" i="5"/>
  <c r="G8576" i="5"/>
  <c r="D8610" i="5"/>
  <c r="J8610" i="5"/>
  <c r="I8610" i="5"/>
  <c r="D8611" i="5"/>
  <c r="J8611" i="5"/>
  <c r="I8611" i="5"/>
  <c r="D8612" i="5"/>
  <c r="J8612" i="5"/>
  <c r="I8612" i="5"/>
  <c r="D8613" i="5"/>
  <c r="D8614" i="5"/>
  <c r="G8615" i="5"/>
  <c r="D8646" i="5"/>
  <c r="J8646" i="5"/>
  <c r="I8646" i="5"/>
  <c r="D8647" i="5"/>
  <c r="J8647" i="5"/>
  <c r="I8647" i="5"/>
  <c r="D8648" i="5"/>
  <c r="J8648" i="5"/>
  <c r="I8648" i="5"/>
  <c r="D8649" i="5"/>
  <c r="D8650" i="5"/>
  <c r="G8651" i="5"/>
  <c r="D8680" i="5"/>
  <c r="J8680" i="5"/>
  <c r="I8680" i="5"/>
  <c r="D8681" i="5"/>
  <c r="J8681" i="5"/>
  <c r="I8681" i="5"/>
  <c r="D8682" i="5"/>
  <c r="J8682" i="5"/>
  <c r="I8682" i="5"/>
  <c r="D8683" i="5"/>
  <c r="D8684" i="5"/>
  <c r="G8685" i="5"/>
  <c r="D8717" i="5"/>
  <c r="J8717" i="5"/>
  <c r="I8717" i="5"/>
  <c r="D8718" i="5"/>
  <c r="J8718" i="5"/>
  <c r="I8718" i="5"/>
  <c r="D8719" i="5"/>
  <c r="J8719" i="5"/>
  <c r="I8719" i="5"/>
  <c r="D8720" i="5"/>
  <c r="J8720" i="5"/>
  <c r="I8720" i="5"/>
  <c r="D8721" i="5"/>
  <c r="G8722" i="5"/>
  <c r="D8752" i="5"/>
  <c r="J8752" i="5"/>
  <c r="I8752" i="5"/>
  <c r="D8753" i="5"/>
  <c r="J8753" i="5"/>
  <c r="I8753" i="5"/>
  <c r="D8754" i="5"/>
  <c r="J8754" i="5"/>
  <c r="I8754" i="5"/>
  <c r="I8757" i="5"/>
  <c r="D8755" i="5"/>
  <c r="D8756" i="5"/>
  <c r="G8757" i="5"/>
  <c r="D8788" i="5"/>
  <c r="J8788" i="5"/>
  <c r="I8788" i="5"/>
  <c r="D8789" i="5"/>
  <c r="J8789" i="5"/>
  <c r="I8789" i="5"/>
  <c r="D8790" i="5"/>
  <c r="J8790" i="5"/>
  <c r="I8790" i="5"/>
  <c r="D8791" i="5"/>
  <c r="J8791" i="5"/>
  <c r="I8791" i="5"/>
  <c r="D8792" i="5"/>
  <c r="G8793" i="5"/>
  <c r="D8823" i="5"/>
  <c r="J8823" i="5"/>
  <c r="I8823" i="5"/>
  <c r="D8824" i="5"/>
  <c r="J8824" i="5"/>
  <c r="I8824" i="5"/>
  <c r="D8825" i="5"/>
  <c r="J8825" i="5"/>
  <c r="I8825" i="5"/>
  <c r="D8826" i="5"/>
  <c r="D8827" i="5"/>
  <c r="G8828" i="5"/>
  <c r="D8858" i="5"/>
  <c r="J8858" i="5"/>
  <c r="I8858" i="5"/>
  <c r="D8859" i="5"/>
  <c r="I8859" i="5"/>
  <c r="J8859" i="5"/>
  <c r="D8860" i="5"/>
  <c r="J8860" i="5"/>
  <c r="I8860" i="5"/>
  <c r="D8861" i="5"/>
  <c r="D8862" i="5"/>
  <c r="G8863" i="5"/>
  <c r="D8893" i="5"/>
  <c r="J8893" i="5"/>
  <c r="I8893" i="5"/>
  <c r="D8894" i="5"/>
  <c r="J8894" i="5"/>
  <c r="I8894" i="5"/>
  <c r="D8895" i="5"/>
  <c r="J8895" i="5"/>
  <c r="I8895" i="5"/>
  <c r="D8896" i="5"/>
  <c r="D8897" i="5"/>
  <c r="G8898" i="5"/>
  <c r="D8928" i="5"/>
  <c r="J8928" i="5"/>
  <c r="I8928" i="5"/>
  <c r="D8929" i="5"/>
  <c r="J8929" i="5"/>
  <c r="I8929" i="5"/>
  <c r="D8930" i="5"/>
  <c r="J8930" i="5"/>
  <c r="I8930" i="5"/>
  <c r="D8931" i="5"/>
  <c r="D8932" i="5"/>
  <c r="G8933" i="5"/>
  <c r="D8963" i="5"/>
  <c r="J8963" i="5"/>
  <c r="I8963" i="5"/>
  <c r="D8964" i="5"/>
  <c r="J8964" i="5"/>
  <c r="I8964" i="5"/>
  <c r="D8965" i="5"/>
  <c r="J8965" i="5"/>
  <c r="I8965" i="5"/>
  <c r="G8966" i="5"/>
  <c r="D8996" i="5"/>
  <c r="J8996" i="5"/>
  <c r="I8996" i="5"/>
  <c r="D8997" i="5"/>
  <c r="J8997" i="5"/>
  <c r="I8997" i="5"/>
  <c r="D8998" i="5"/>
  <c r="J8998" i="5"/>
  <c r="I8998" i="5"/>
  <c r="D8999" i="5"/>
  <c r="J8999" i="5"/>
  <c r="I8999" i="5"/>
  <c r="G9000" i="5"/>
  <c r="D9030" i="5"/>
  <c r="J9030" i="5"/>
  <c r="I9030" i="5"/>
  <c r="D9031" i="5"/>
  <c r="J9031" i="5"/>
  <c r="I9031" i="5"/>
  <c r="I9035" i="5"/>
  <c r="D9032" i="5"/>
  <c r="J9032" i="5"/>
  <c r="I9032" i="5"/>
  <c r="D9033" i="5"/>
  <c r="J9033" i="5"/>
  <c r="I9033" i="5"/>
  <c r="D9034" i="5"/>
  <c r="J9034" i="5"/>
  <c r="I9034" i="5"/>
  <c r="G9035" i="5"/>
  <c r="D9064" i="5"/>
  <c r="J9064" i="5"/>
  <c r="I9064" i="5"/>
  <c r="D9065" i="5"/>
  <c r="J9065" i="5"/>
  <c r="I9065" i="5"/>
  <c r="D9066" i="5"/>
  <c r="J9066" i="5"/>
  <c r="I9066" i="5"/>
  <c r="D9067" i="5"/>
  <c r="J9067" i="5"/>
  <c r="I9067" i="5"/>
  <c r="D9068" i="5"/>
  <c r="J9068" i="5"/>
  <c r="I9068" i="5"/>
  <c r="G9069" i="5"/>
  <c r="D9099" i="5"/>
  <c r="J9099" i="5"/>
  <c r="I9099" i="5"/>
  <c r="D9100" i="5"/>
  <c r="J9100" i="5"/>
  <c r="I9100" i="5"/>
  <c r="D9101" i="5"/>
  <c r="J9101" i="5"/>
  <c r="I9101" i="5"/>
  <c r="G9102" i="5"/>
  <c r="D9132" i="5"/>
  <c r="J9132" i="5"/>
  <c r="I9132" i="5"/>
  <c r="D9133" i="5"/>
  <c r="J9133" i="5"/>
  <c r="I9133" i="5"/>
  <c r="D9134" i="5"/>
  <c r="J9134" i="5"/>
  <c r="I9134" i="5"/>
  <c r="G9135" i="5"/>
  <c r="D9166" i="5"/>
  <c r="J9166" i="5"/>
  <c r="I9166" i="5"/>
  <c r="D9167" i="5"/>
  <c r="I9167" i="5"/>
  <c r="D9168" i="5"/>
  <c r="J9168" i="5"/>
  <c r="I9168" i="5"/>
  <c r="G9169" i="5"/>
  <c r="D9200" i="5"/>
  <c r="I9200" i="5"/>
  <c r="D9201" i="5"/>
  <c r="J9201" i="5"/>
  <c r="I9201" i="5"/>
  <c r="D9202" i="5"/>
  <c r="J9202" i="5"/>
  <c r="I9202" i="5"/>
  <c r="G9203" i="5"/>
  <c r="D9234" i="5"/>
  <c r="J9234" i="5"/>
  <c r="I9234" i="5"/>
  <c r="D9235" i="5"/>
  <c r="I9235" i="5"/>
  <c r="D9236" i="5"/>
  <c r="J9236" i="5"/>
  <c r="I9236" i="5"/>
  <c r="D9237" i="5"/>
  <c r="J9237" i="5"/>
  <c r="I9237" i="5"/>
  <c r="G9238" i="5"/>
  <c r="D9270" i="5"/>
  <c r="I9270" i="5"/>
  <c r="J9270" i="5"/>
  <c r="D9271" i="5"/>
  <c r="J9271" i="5"/>
  <c r="I9271" i="5"/>
  <c r="D9272" i="5"/>
  <c r="J9272" i="5"/>
  <c r="I9272" i="5"/>
  <c r="G9273" i="5"/>
  <c r="D9303" i="5"/>
  <c r="J9303" i="5"/>
  <c r="I9303" i="5"/>
  <c r="D9304" i="5"/>
  <c r="J9304" i="5"/>
  <c r="I9304" i="5"/>
  <c r="D9305" i="5"/>
  <c r="J9305" i="5"/>
  <c r="I9305" i="5"/>
  <c r="D9306" i="5"/>
  <c r="J9306" i="5"/>
  <c r="I9306" i="5"/>
  <c r="G9307" i="5"/>
  <c r="D9337" i="5"/>
  <c r="I9337" i="5"/>
  <c r="D9338" i="5"/>
  <c r="J9338" i="5"/>
  <c r="I9338" i="5"/>
  <c r="D9339" i="5"/>
  <c r="J9339" i="5"/>
  <c r="I9339" i="5"/>
  <c r="G9340" i="5"/>
  <c r="D9370" i="5"/>
  <c r="J9370" i="5"/>
  <c r="I9370" i="5"/>
  <c r="D9371" i="5"/>
  <c r="J9371" i="5"/>
  <c r="I9371" i="5"/>
  <c r="D9372" i="5"/>
  <c r="J9372" i="5"/>
  <c r="I9372" i="5"/>
  <c r="G9373" i="5"/>
  <c r="D9404" i="5"/>
  <c r="I9404" i="5"/>
  <c r="D9405" i="5"/>
  <c r="J9405" i="5"/>
  <c r="I9405" i="5"/>
  <c r="D9406" i="5"/>
  <c r="J9406" i="5"/>
  <c r="I9406" i="5"/>
  <c r="G9407" i="5"/>
  <c r="D9439" i="5"/>
  <c r="J9439" i="5"/>
  <c r="I9439" i="5"/>
  <c r="D9440" i="5"/>
  <c r="J9440" i="5"/>
  <c r="I9440" i="5"/>
  <c r="D9441" i="5"/>
  <c r="J9441" i="5"/>
  <c r="I9441" i="5"/>
  <c r="G9442" i="5"/>
  <c r="D9473" i="5"/>
  <c r="J9473" i="5"/>
  <c r="I9473" i="5"/>
  <c r="D9474" i="5"/>
  <c r="J9474" i="5"/>
  <c r="I9474" i="5"/>
  <c r="D9475" i="5"/>
  <c r="I9475" i="5"/>
  <c r="G9476" i="5"/>
  <c r="D9508" i="5"/>
  <c r="J9508" i="5"/>
  <c r="I9508" i="5"/>
  <c r="D9509" i="5"/>
  <c r="J9509" i="5"/>
  <c r="I9509" i="5"/>
  <c r="D9510" i="5"/>
  <c r="I9510" i="5"/>
  <c r="J9510" i="5"/>
  <c r="G9511" i="5"/>
  <c r="D9542" i="5"/>
  <c r="I9542" i="5"/>
  <c r="D9543" i="5"/>
  <c r="J9543" i="5"/>
  <c r="I9543" i="5"/>
  <c r="D9544" i="5"/>
  <c r="I9544" i="5"/>
  <c r="J9544" i="5"/>
  <c r="G9545" i="5"/>
  <c r="D9577" i="5"/>
  <c r="J9577" i="5"/>
  <c r="I9577" i="5"/>
  <c r="D9578" i="5"/>
  <c r="J9578" i="5"/>
  <c r="I9578" i="5"/>
  <c r="D9579" i="5"/>
  <c r="J9579" i="5"/>
  <c r="I9579" i="5"/>
  <c r="G9580" i="5"/>
  <c r="D9610" i="5"/>
  <c r="I9610" i="5"/>
  <c r="D9611" i="5"/>
  <c r="J9611" i="5"/>
  <c r="I9611" i="5"/>
  <c r="D9612" i="5"/>
  <c r="J9612" i="5"/>
  <c r="I9612" i="5"/>
  <c r="G9613" i="5"/>
  <c r="D6237" i="5"/>
  <c r="J6237" i="5"/>
  <c r="I6237" i="5"/>
  <c r="I6241" i="5"/>
  <c r="I6238" i="5"/>
  <c r="J6238" i="5"/>
  <c r="G6241" i="5"/>
  <c r="D6271" i="5"/>
  <c r="J6271" i="5"/>
  <c r="I6271" i="5"/>
  <c r="D6272" i="5"/>
  <c r="J6272" i="5"/>
  <c r="I6272" i="5"/>
  <c r="I6274" i="5"/>
  <c r="G6274" i="5"/>
  <c r="D6303" i="5"/>
  <c r="J6303" i="5"/>
  <c r="I6303" i="5"/>
  <c r="D6304" i="5"/>
  <c r="J6304" i="5"/>
  <c r="I6304" i="5"/>
  <c r="D6305" i="5"/>
  <c r="J6305" i="5"/>
  <c r="I6305" i="5"/>
  <c r="D6306" i="5"/>
  <c r="J6306" i="5"/>
  <c r="I6306" i="5"/>
  <c r="D6307" i="5"/>
  <c r="J6307" i="5"/>
  <c r="I6307" i="5"/>
  <c r="G6310" i="5"/>
  <c r="D6341" i="5"/>
  <c r="J6341" i="5"/>
  <c r="I6341" i="5"/>
  <c r="D6342" i="5"/>
  <c r="J6342" i="5"/>
  <c r="I6342" i="5"/>
  <c r="D6343" i="5"/>
  <c r="J6343" i="5"/>
  <c r="I6343" i="5"/>
  <c r="D6344" i="5"/>
  <c r="J6344" i="5"/>
  <c r="I6344" i="5"/>
  <c r="G6346" i="5"/>
  <c r="D6376" i="5"/>
  <c r="J6376" i="5"/>
  <c r="I6376" i="5"/>
  <c r="D6377" i="5"/>
  <c r="J6377" i="5"/>
  <c r="I6377" i="5"/>
  <c r="D6378" i="5"/>
  <c r="J6378" i="5"/>
  <c r="I6378" i="5"/>
  <c r="D6379" i="5"/>
  <c r="J6379" i="5"/>
  <c r="I6379" i="5"/>
  <c r="D6380" i="5"/>
  <c r="J6380" i="5"/>
  <c r="I6380" i="5"/>
  <c r="G6383" i="5"/>
  <c r="D6414" i="5"/>
  <c r="J6414" i="5"/>
  <c r="I6414" i="5"/>
  <c r="D6415" i="5"/>
  <c r="J6415" i="5"/>
  <c r="I6415" i="5"/>
  <c r="G6417" i="5"/>
  <c r="D6447" i="5"/>
  <c r="J6447" i="5"/>
  <c r="I6447" i="5"/>
  <c r="D6448" i="5"/>
  <c r="J6448" i="5"/>
  <c r="I6448" i="5"/>
  <c r="D6449" i="5"/>
  <c r="J6449" i="5"/>
  <c r="I6449" i="5"/>
  <c r="G6451" i="5"/>
  <c r="D6481" i="5"/>
  <c r="J6481" i="5"/>
  <c r="I6481" i="5"/>
  <c r="D6482" i="5"/>
  <c r="J6482" i="5"/>
  <c r="I6482" i="5"/>
  <c r="D6483" i="5"/>
  <c r="J6483" i="5"/>
  <c r="I6483" i="5"/>
  <c r="D6484" i="5"/>
  <c r="J6484" i="5"/>
  <c r="I6484" i="5"/>
  <c r="G6486" i="5"/>
  <c r="D6516" i="5"/>
  <c r="J6516" i="5"/>
  <c r="I6516" i="5"/>
  <c r="D6517" i="5"/>
  <c r="J6517" i="5"/>
  <c r="I6517" i="5"/>
  <c r="G6519" i="5"/>
  <c r="D6549" i="5"/>
  <c r="J6549" i="5"/>
  <c r="I6549" i="5"/>
  <c r="D6550" i="5"/>
  <c r="J6550" i="5"/>
  <c r="I6550" i="5"/>
  <c r="D6551" i="5"/>
  <c r="J6551" i="5"/>
  <c r="I6551" i="5"/>
  <c r="D6552" i="5"/>
  <c r="J6552" i="5"/>
  <c r="I6552" i="5"/>
  <c r="G6553" i="5"/>
  <c r="D6584" i="5"/>
  <c r="J6584" i="5"/>
  <c r="I6584" i="5"/>
  <c r="D6585" i="5"/>
  <c r="J6585" i="5"/>
  <c r="I6585" i="5"/>
  <c r="D6586" i="5"/>
  <c r="J6586" i="5"/>
  <c r="I6586" i="5"/>
  <c r="D6587" i="5"/>
  <c r="J6587" i="5"/>
  <c r="I6587" i="5"/>
  <c r="D6588" i="5"/>
  <c r="J6588" i="5"/>
  <c r="I6588" i="5"/>
  <c r="G6589" i="5"/>
  <c r="D6620" i="5"/>
  <c r="J6620" i="5"/>
  <c r="I6620" i="5"/>
  <c r="D6621" i="5"/>
  <c r="J6621" i="5"/>
  <c r="I6621" i="5"/>
  <c r="D6622" i="5"/>
  <c r="J6622" i="5"/>
  <c r="I6622" i="5"/>
  <c r="G6625" i="5"/>
  <c r="D6655" i="5"/>
  <c r="J6655" i="5"/>
  <c r="I6655" i="5"/>
  <c r="D6656" i="5"/>
  <c r="J6656" i="5"/>
  <c r="I6656" i="5"/>
  <c r="D6657" i="5"/>
  <c r="J6657" i="5"/>
  <c r="I6657" i="5"/>
  <c r="D6658" i="5"/>
  <c r="J6658" i="5"/>
  <c r="I6658" i="5"/>
  <c r="D6659" i="5"/>
  <c r="J6659" i="5"/>
  <c r="I6659" i="5"/>
  <c r="G6660" i="5"/>
  <c r="D6689" i="5"/>
  <c r="J6689" i="5"/>
  <c r="I6689" i="5"/>
  <c r="I6692" i="5"/>
  <c r="D6690" i="5"/>
  <c r="J6690" i="5"/>
  <c r="I6690" i="5"/>
  <c r="G6692" i="5"/>
  <c r="D6721" i="5"/>
  <c r="I6721" i="5"/>
  <c r="D6722" i="5"/>
  <c r="J6722" i="5"/>
  <c r="I6722" i="5"/>
  <c r="D6723" i="5"/>
  <c r="J6723" i="5"/>
  <c r="I6723" i="5"/>
  <c r="D6724" i="5"/>
  <c r="J6724" i="5"/>
  <c r="I6724" i="5"/>
  <c r="D6725" i="5"/>
  <c r="J6725" i="5"/>
  <c r="I6725" i="5"/>
  <c r="G6726" i="5"/>
  <c r="D6756" i="5"/>
  <c r="J6756" i="5"/>
  <c r="I6756" i="5"/>
  <c r="D6757" i="5"/>
  <c r="J6757" i="5"/>
  <c r="I6757" i="5"/>
  <c r="D6758" i="5"/>
  <c r="J6758" i="5"/>
  <c r="I6758" i="5"/>
  <c r="D6759" i="5"/>
  <c r="J6759" i="5"/>
  <c r="I6759" i="5"/>
  <c r="D6760" i="5"/>
  <c r="J6760" i="5"/>
  <c r="I6760" i="5"/>
  <c r="G6761" i="5"/>
  <c r="D6793" i="5"/>
  <c r="J6793" i="5"/>
  <c r="I6793" i="5"/>
  <c r="D6794" i="5"/>
  <c r="J6794" i="5"/>
  <c r="I6794" i="5"/>
  <c r="D6795" i="5"/>
  <c r="J6795" i="5"/>
  <c r="I6795" i="5"/>
  <c r="D6796" i="5"/>
  <c r="J6796" i="5"/>
  <c r="I6796" i="5"/>
  <c r="D6797" i="5"/>
  <c r="J6797" i="5"/>
  <c r="I6797" i="5"/>
  <c r="G6798" i="5"/>
  <c r="D6829" i="5"/>
  <c r="J6829" i="5"/>
  <c r="I6829" i="5"/>
  <c r="D6830" i="5"/>
  <c r="J6830" i="5"/>
  <c r="I6830" i="5"/>
  <c r="D6831" i="5"/>
  <c r="J6831" i="5"/>
  <c r="I6831" i="5"/>
  <c r="D6832" i="5"/>
  <c r="J6832" i="5"/>
  <c r="I6832" i="5"/>
  <c r="D6833" i="5"/>
  <c r="J6833" i="5"/>
  <c r="I6833" i="5"/>
  <c r="G6834" i="5"/>
  <c r="D6865" i="5"/>
  <c r="D6866" i="5"/>
  <c r="J6866" i="5"/>
  <c r="I6866" i="5"/>
  <c r="D6867" i="5"/>
  <c r="J6867" i="5"/>
  <c r="I6867" i="5"/>
  <c r="D6868" i="5"/>
  <c r="J6868" i="5"/>
  <c r="I6868" i="5"/>
  <c r="D6869" i="5"/>
  <c r="J6869" i="5"/>
  <c r="I6869" i="5"/>
  <c r="D6870" i="5"/>
  <c r="J6870" i="5"/>
  <c r="I6870" i="5"/>
  <c r="G6871" i="5"/>
  <c r="D6904" i="5"/>
  <c r="J6904" i="5"/>
  <c r="I6904" i="5"/>
  <c r="D6905" i="5"/>
  <c r="J6905" i="5"/>
  <c r="I6905" i="5"/>
  <c r="D6906" i="5"/>
  <c r="I6906" i="5"/>
  <c r="J6906" i="5"/>
  <c r="D6907" i="5"/>
  <c r="J6907" i="5"/>
  <c r="I6907" i="5"/>
  <c r="D6908" i="5"/>
  <c r="J6908" i="5"/>
  <c r="I6908" i="5"/>
  <c r="G6909" i="5"/>
  <c r="D6941" i="5"/>
  <c r="J6941" i="5"/>
  <c r="I6941" i="5"/>
  <c r="D6942" i="5"/>
  <c r="J6942" i="5"/>
  <c r="I6942" i="5"/>
  <c r="D6943" i="5"/>
  <c r="J6943" i="5"/>
  <c r="I6943" i="5"/>
  <c r="D6944" i="5"/>
  <c r="J6944" i="5"/>
  <c r="I6944" i="5"/>
  <c r="D6945" i="5"/>
  <c r="J6945" i="5"/>
  <c r="I6945" i="5"/>
  <c r="G6946" i="5"/>
  <c r="D6978" i="5"/>
  <c r="J6978" i="5"/>
  <c r="I6978" i="5"/>
  <c r="D6979" i="5"/>
  <c r="J6979" i="5"/>
  <c r="I6979" i="5"/>
  <c r="D6980" i="5"/>
  <c r="J6980" i="5"/>
  <c r="I6980" i="5"/>
  <c r="D6981" i="5"/>
  <c r="J6981" i="5"/>
  <c r="I6981" i="5"/>
  <c r="D6982" i="5"/>
  <c r="J6982" i="5"/>
  <c r="I6982" i="5"/>
  <c r="G6983" i="5"/>
  <c r="D7014" i="5"/>
  <c r="J7014" i="5"/>
  <c r="I7014" i="5"/>
  <c r="D7015" i="5"/>
  <c r="J7015" i="5"/>
  <c r="I7015" i="5"/>
  <c r="D7016" i="5"/>
  <c r="J7016" i="5"/>
  <c r="I7016" i="5"/>
  <c r="D7017" i="5"/>
  <c r="J7017" i="5"/>
  <c r="I7017" i="5"/>
  <c r="D7018" i="5"/>
  <c r="J7018" i="5"/>
  <c r="I7018" i="5"/>
  <c r="D7019" i="5"/>
  <c r="J7019" i="5"/>
  <c r="I7019" i="5"/>
  <c r="D7020" i="5"/>
  <c r="J7020" i="5"/>
  <c r="I7020" i="5"/>
  <c r="G7021" i="5"/>
  <c r="D7053" i="5"/>
  <c r="J7053" i="5"/>
  <c r="I7053" i="5"/>
  <c r="D7054" i="5"/>
  <c r="J7054" i="5"/>
  <c r="I7054" i="5"/>
  <c r="D7055" i="5"/>
  <c r="I7055" i="5"/>
  <c r="D7056" i="5"/>
  <c r="J7056" i="5"/>
  <c r="I7056" i="5"/>
  <c r="D7057" i="5"/>
  <c r="J7057" i="5"/>
  <c r="I7057" i="5"/>
  <c r="G7058" i="5"/>
  <c r="D7088" i="5"/>
  <c r="J7088" i="5"/>
  <c r="I7088" i="5"/>
  <c r="D7089" i="5"/>
  <c r="J7089" i="5"/>
  <c r="I7089" i="5"/>
  <c r="D7090" i="5"/>
  <c r="J7090" i="5"/>
  <c r="I7090" i="5"/>
  <c r="D7091" i="5"/>
  <c r="J7091" i="5"/>
  <c r="I7091" i="5"/>
  <c r="D7092" i="5"/>
  <c r="J7092" i="5"/>
  <c r="I7092" i="5"/>
  <c r="G7093" i="5"/>
  <c r="D7123" i="5"/>
  <c r="J7123" i="5"/>
  <c r="I7123" i="5"/>
  <c r="D7124" i="5"/>
  <c r="J7124" i="5"/>
  <c r="I7124" i="5"/>
  <c r="D7125" i="5"/>
  <c r="J7125" i="5"/>
  <c r="I7125" i="5"/>
  <c r="D7126" i="5"/>
  <c r="J7126" i="5"/>
  <c r="I7126" i="5"/>
  <c r="D7127" i="5"/>
  <c r="J7127" i="5"/>
  <c r="I7127" i="5"/>
  <c r="G7128" i="5"/>
  <c r="D7157" i="5"/>
  <c r="J7157" i="5"/>
  <c r="I7157" i="5"/>
  <c r="D7158" i="5"/>
  <c r="J7158" i="5"/>
  <c r="I7158" i="5"/>
  <c r="D7159" i="5"/>
  <c r="J7159" i="5"/>
  <c r="I7159" i="5"/>
  <c r="D7160" i="5"/>
  <c r="J7160" i="5"/>
  <c r="I7160" i="5"/>
  <c r="D7161" i="5"/>
  <c r="J7161" i="5"/>
  <c r="I7161" i="5"/>
  <c r="G7162" i="5"/>
  <c r="D7191" i="5"/>
  <c r="J7191" i="5"/>
  <c r="I7191" i="5"/>
  <c r="D7192" i="5"/>
  <c r="J7192" i="5"/>
  <c r="I7192" i="5"/>
  <c r="D7193" i="5"/>
  <c r="J7193" i="5"/>
  <c r="I7193" i="5"/>
  <c r="D7194" i="5"/>
  <c r="J7194" i="5"/>
  <c r="I7194" i="5"/>
  <c r="D7195" i="5"/>
  <c r="J7195" i="5"/>
  <c r="I7195" i="5"/>
  <c r="G7196" i="5"/>
  <c r="D7226" i="5"/>
  <c r="J7226" i="5"/>
  <c r="I7226" i="5"/>
  <c r="D7227" i="5"/>
  <c r="J7227" i="5"/>
  <c r="I7227" i="5"/>
  <c r="D7228" i="5"/>
  <c r="J7228" i="5"/>
  <c r="I7228" i="5"/>
  <c r="G7229" i="5"/>
  <c r="D7259" i="5"/>
  <c r="J7259" i="5"/>
  <c r="I7259" i="5"/>
  <c r="D7260" i="5"/>
  <c r="J7260" i="5"/>
  <c r="I7260" i="5"/>
  <c r="D7261" i="5"/>
  <c r="J7261" i="5"/>
  <c r="I7261" i="5"/>
  <c r="D7262" i="5"/>
  <c r="J7262" i="5"/>
  <c r="I7262" i="5"/>
  <c r="D7263" i="5"/>
  <c r="J7263" i="5"/>
  <c r="I7263" i="5"/>
  <c r="G7264" i="5"/>
  <c r="D7293" i="5"/>
  <c r="J7293" i="5"/>
  <c r="I7293" i="5"/>
  <c r="D7294" i="5"/>
  <c r="J7294" i="5"/>
  <c r="I7294" i="5"/>
  <c r="D7295" i="5"/>
  <c r="J7295" i="5"/>
  <c r="I7295" i="5"/>
  <c r="D7296" i="5"/>
  <c r="J7296" i="5"/>
  <c r="I7296" i="5"/>
  <c r="D7297" i="5"/>
  <c r="I7297" i="5"/>
  <c r="J7297" i="5"/>
  <c r="G7298" i="5"/>
  <c r="D7327" i="5"/>
  <c r="J7327" i="5"/>
  <c r="I7327" i="5"/>
  <c r="D7328" i="5"/>
  <c r="J7328" i="5"/>
  <c r="I7328" i="5"/>
  <c r="D7329" i="5"/>
  <c r="J7329" i="5"/>
  <c r="I7329" i="5"/>
  <c r="D7330" i="5"/>
  <c r="J7330" i="5"/>
  <c r="I7330" i="5"/>
  <c r="D7331" i="5"/>
  <c r="J7331" i="5"/>
  <c r="I7331" i="5"/>
  <c r="G7332" i="5"/>
  <c r="D7361" i="5"/>
  <c r="J7361" i="5"/>
  <c r="I7361" i="5"/>
  <c r="D7362" i="5"/>
  <c r="J7362" i="5"/>
  <c r="I7362" i="5"/>
  <c r="D7363" i="5"/>
  <c r="J7363" i="5"/>
  <c r="I7363" i="5"/>
  <c r="D7364" i="5"/>
  <c r="J7364" i="5"/>
  <c r="I7364" i="5"/>
  <c r="D7365" i="5"/>
  <c r="I7365" i="5"/>
  <c r="J7365" i="5"/>
  <c r="G7366" i="5"/>
  <c r="D7395" i="5"/>
  <c r="J7395" i="5"/>
  <c r="I7395" i="5"/>
  <c r="D7396" i="5"/>
  <c r="J7396" i="5"/>
  <c r="I7396" i="5"/>
  <c r="D7397" i="5"/>
  <c r="I7397" i="5"/>
  <c r="D7398" i="5"/>
  <c r="J7398" i="5"/>
  <c r="I7398" i="5"/>
  <c r="D7399" i="5"/>
  <c r="J7399" i="5"/>
  <c r="I7399" i="5"/>
  <c r="G7400" i="5"/>
  <c r="D7428" i="5"/>
  <c r="J7428" i="5"/>
  <c r="I7428" i="5"/>
  <c r="D7429" i="5"/>
  <c r="J7429" i="5"/>
  <c r="I7429" i="5"/>
  <c r="D7430" i="5"/>
  <c r="J7430" i="5"/>
  <c r="I7430" i="5"/>
  <c r="D7431" i="5"/>
  <c r="J7431" i="5"/>
  <c r="I7431" i="5"/>
  <c r="D7432" i="5"/>
  <c r="J7432" i="5"/>
  <c r="I7432" i="5"/>
  <c r="G7433" i="5"/>
  <c r="D7463" i="5"/>
  <c r="J7463" i="5"/>
  <c r="I7463" i="5"/>
  <c r="D7464" i="5"/>
  <c r="J7464" i="5"/>
  <c r="I7464" i="5"/>
  <c r="D7465" i="5"/>
  <c r="J7465" i="5"/>
  <c r="I7465" i="5"/>
  <c r="D7466" i="5"/>
  <c r="J7466" i="5"/>
  <c r="I7466" i="5"/>
  <c r="D7467" i="5"/>
  <c r="J7467" i="5"/>
  <c r="I7467" i="5"/>
  <c r="G7468" i="5"/>
  <c r="D7499" i="5"/>
  <c r="J7499" i="5"/>
  <c r="I7499" i="5"/>
  <c r="D7500" i="5"/>
  <c r="J7500" i="5"/>
  <c r="I7500" i="5"/>
  <c r="D7501" i="5"/>
  <c r="J7501" i="5"/>
  <c r="I7501" i="5"/>
  <c r="D7502" i="5"/>
  <c r="J7502" i="5"/>
  <c r="I7502" i="5"/>
  <c r="D7503" i="5"/>
  <c r="J7503" i="5"/>
  <c r="I7503" i="5"/>
  <c r="G7504" i="5"/>
  <c r="D7536" i="5"/>
  <c r="J7536" i="5"/>
  <c r="I7536" i="5"/>
  <c r="D7537" i="5"/>
  <c r="J7537" i="5"/>
  <c r="I7537" i="5"/>
  <c r="D7538" i="5"/>
  <c r="J7538" i="5"/>
  <c r="I7538" i="5"/>
  <c r="D7539" i="5"/>
  <c r="J7539" i="5"/>
  <c r="I7539" i="5"/>
  <c r="D7540" i="5"/>
  <c r="J7540" i="5"/>
  <c r="I7540" i="5"/>
  <c r="G7541" i="5"/>
  <c r="D7572" i="5"/>
  <c r="J7572" i="5"/>
  <c r="I7572" i="5"/>
  <c r="D7573" i="5"/>
  <c r="J7573" i="5"/>
  <c r="I7573" i="5"/>
  <c r="D7574" i="5"/>
  <c r="J7574" i="5"/>
  <c r="I7574" i="5"/>
  <c r="D7575" i="5"/>
  <c r="J7575" i="5"/>
  <c r="I7575" i="5"/>
  <c r="D7576" i="5"/>
  <c r="J7576" i="5"/>
  <c r="I7576" i="5"/>
  <c r="G7577" i="5"/>
  <c r="D7608" i="5"/>
  <c r="J7608" i="5"/>
  <c r="I7608" i="5"/>
  <c r="D7609" i="5"/>
  <c r="J7609" i="5"/>
  <c r="I7609" i="5"/>
  <c r="D7610" i="5"/>
  <c r="J7610" i="5"/>
  <c r="I7610" i="5"/>
  <c r="D7611" i="5"/>
  <c r="J7611" i="5"/>
  <c r="I7611" i="5"/>
  <c r="D7612" i="5"/>
  <c r="J7612" i="5"/>
  <c r="I7612" i="5"/>
  <c r="G7613" i="5"/>
  <c r="D7646" i="5"/>
  <c r="J7646" i="5"/>
  <c r="I7646" i="5"/>
  <c r="D7647" i="5"/>
  <c r="J7647" i="5"/>
  <c r="I7647" i="5"/>
  <c r="D7648" i="5"/>
  <c r="J7648" i="5"/>
  <c r="I7648" i="5"/>
  <c r="G7649" i="5"/>
  <c r="D7682" i="5"/>
  <c r="J7682" i="5"/>
  <c r="I7682" i="5"/>
  <c r="D7683" i="5"/>
  <c r="J7683" i="5"/>
  <c r="I7683" i="5"/>
  <c r="D7684" i="5"/>
  <c r="J7684" i="5"/>
  <c r="I7684" i="5"/>
  <c r="D7685" i="5"/>
  <c r="J7685" i="5"/>
  <c r="I7685" i="5"/>
  <c r="D7686" i="5"/>
  <c r="J7686" i="5"/>
  <c r="I7686" i="5"/>
  <c r="G7687" i="5"/>
  <c r="D7719" i="5"/>
  <c r="J7719" i="5"/>
  <c r="I7719" i="5"/>
  <c r="D7720" i="5"/>
  <c r="J7720" i="5"/>
  <c r="I7720" i="5"/>
  <c r="D7721" i="5"/>
  <c r="J7721" i="5"/>
  <c r="I7721" i="5"/>
  <c r="D7722" i="5"/>
  <c r="J7722" i="5"/>
  <c r="I7722" i="5"/>
  <c r="D7723" i="5"/>
  <c r="J7723" i="5"/>
  <c r="I7723" i="5"/>
  <c r="G7724" i="5"/>
  <c r="D7757" i="5"/>
  <c r="J7757" i="5"/>
  <c r="I7757" i="5"/>
  <c r="D7758" i="5"/>
  <c r="J7758" i="5"/>
  <c r="I7758" i="5"/>
  <c r="D7759" i="5"/>
  <c r="J7759" i="5"/>
  <c r="I7759" i="5"/>
  <c r="G7760" i="5"/>
  <c r="D7790" i="5"/>
  <c r="J7790" i="5"/>
  <c r="I7790" i="5"/>
  <c r="D7791" i="5"/>
  <c r="J7791" i="5"/>
  <c r="I7791" i="5"/>
  <c r="D7792" i="5"/>
  <c r="J7792" i="5"/>
  <c r="I7792" i="5"/>
  <c r="D7793" i="5"/>
  <c r="J7793" i="5"/>
  <c r="I7793" i="5"/>
  <c r="D7794" i="5"/>
  <c r="J7794" i="5"/>
  <c r="I7794" i="5"/>
  <c r="G7795" i="5"/>
  <c r="D7825" i="5"/>
  <c r="J7825" i="5"/>
  <c r="I7825" i="5"/>
  <c r="D7826" i="5"/>
  <c r="J7826" i="5"/>
  <c r="I7826" i="5"/>
  <c r="D7827" i="5"/>
  <c r="I7827" i="5"/>
  <c r="D7828" i="5"/>
  <c r="J7828" i="5"/>
  <c r="I7828" i="5"/>
  <c r="D7829" i="5"/>
  <c r="J7829" i="5"/>
  <c r="I7829" i="5"/>
  <c r="G7830" i="5"/>
  <c r="D7861" i="5"/>
  <c r="J7861" i="5"/>
  <c r="I7861" i="5"/>
  <c r="D7862" i="5"/>
  <c r="J7862" i="5"/>
  <c r="I7862" i="5"/>
  <c r="D7863" i="5"/>
  <c r="J7863" i="5"/>
  <c r="I7863" i="5"/>
  <c r="D7864" i="5"/>
  <c r="J7864" i="5"/>
  <c r="I7864" i="5"/>
  <c r="D7865" i="5"/>
  <c r="J7865" i="5"/>
  <c r="I7865" i="5"/>
  <c r="G7866" i="5"/>
  <c r="D7898" i="5"/>
  <c r="J7898" i="5"/>
  <c r="I7898" i="5"/>
  <c r="D7899" i="5"/>
  <c r="J7899" i="5"/>
  <c r="I7899" i="5"/>
  <c r="D7900" i="5"/>
  <c r="J7900" i="5"/>
  <c r="I7900" i="5"/>
  <c r="D7901" i="5"/>
  <c r="J7901" i="5"/>
  <c r="I7901" i="5"/>
  <c r="D7902" i="5"/>
  <c r="J7902" i="5"/>
  <c r="I7902" i="5"/>
  <c r="G7903" i="5"/>
  <c r="D7935" i="5"/>
  <c r="J7935" i="5"/>
  <c r="I7935" i="5"/>
  <c r="D7936" i="5"/>
  <c r="J7936" i="5"/>
  <c r="I7936" i="5"/>
  <c r="D7937" i="5"/>
  <c r="J7937" i="5"/>
  <c r="I7937" i="5"/>
  <c r="D7938" i="5"/>
  <c r="J7938" i="5"/>
  <c r="I7938" i="5"/>
  <c r="D7939" i="5"/>
  <c r="J7939" i="5"/>
  <c r="I7939" i="5"/>
  <c r="G7940" i="5"/>
  <c r="D7970" i="5"/>
  <c r="J7970" i="5"/>
  <c r="I7970" i="5"/>
  <c r="D7971" i="5"/>
  <c r="J7971" i="5"/>
  <c r="I7971" i="5"/>
  <c r="D7972" i="5"/>
  <c r="J7972" i="5"/>
  <c r="I7972" i="5"/>
  <c r="D7973" i="5"/>
  <c r="J7973" i="5"/>
  <c r="I7973" i="5"/>
  <c r="D7974" i="5"/>
  <c r="J7974" i="5"/>
  <c r="I7974" i="5"/>
  <c r="G7975" i="5"/>
  <c r="D8007" i="5"/>
  <c r="D8009" i="5"/>
  <c r="I8007" i="5"/>
  <c r="D8008" i="5"/>
  <c r="J8008" i="5"/>
  <c r="I8008" i="5"/>
  <c r="G8009" i="5"/>
  <c r="D6002" i="5"/>
  <c r="J6002" i="5"/>
  <c r="I6002" i="5"/>
  <c r="I6005" i="5"/>
  <c r="G6005" i="5"/>
  <c r="D6034" i="5"/>
  <c r="J6034" i="5"/>
  <c r="I6034" i="5"/>
  <c r="D6035" i="5"/>
  <c r="J6035" i="5"/>
  <c r="I6035" i="5"/>
  <c r="G6038" i="5"/>
  <c r="D6067" i="5"/>
  <c r="J6067" i="5"/>
  <c r="I6067" i="5"/>
  <c r="D6068" i="5"/>
  <c r="J6068" i="5"/>
  <c r="I6068" i="5"/>
  <c r="I6069" i="5"/>
  <c r="G6069" i="5"/>
  <c r="D6100" i="5"/>
  <c r="I6100" i="5"/>
  <c r="D6101" i="5"/>
  <c r="J6101" i="5"/>
  <c r="I6101" i="5"/>
  <c r="D6102" i="5"/>
  <c r="J6102" i="5"/>
  <c r="I6102" i="5"/>
  <c r="D6103" i="5"/>
  <c r="J6103" i="5"/>
  <c r="I6103" i="5"/>
  <c r="D6104" i="5"/>
  <c r="J6104" i="5"/>
  <c r="I6104" i="5"/>
  <c r="G6105" i="5"/>
  <c r="D6135" i="5"/>
  <c r="J6135" i="5"/>
  <c r="I6135" i="5"/>
  <c r="D6136" i="5"/>
  <c r="J6136" i="5"/>
  <c r="I6136" i="5"/>
  <c r="G6137" i="5"/>
  <c r="D6168" i="5"/>
  <c r="J6168" i="5"/>
  <c r="I6168" i="5"/>
  <c r="D6169" i="5"/>
  <c r="J6169" i="5"/>
  <c r="I6169" i="5"/>
  <c r="D6170" i="5"/>
  <c r="J6170" i="5"/>
  <c r="I6170" i="5"/>
  <c r="G6171" i="5"/>
  <c r="D6203" i="5"/>
  <c r="I6203" i="5"/>
  <c r="D6204" i="5"/>
  <c r="J6204" i="5"/>
  <c r="I6204" i="5"/>
  <c r="D6205" i="5"/>
  <c r="J6205" i="5"/>
  <c r="I6205" i="5"/>
  <c r="D6206" i="5"/>
  <c r="J6206" i="5"/>
  <c r="I6206" i="5"/>
  <c r="D6207" i="5"/>
  <c r="J6207" i="5"/>
  <c r="I6207" i="5"/>
  <c r="G6208" i="5"/>
  <c r="D5275" i="5"/>
  <c r="J5275" i="5"/>
  <c r="I5275" i="5"/>
  <c r="I5282" i="5"/>
  <c r="G5282" i="5"/>
  <c r="D5308" i="5"/>
  <c r="J5308" i="5"/>
  <c r="I5308" i="5"/>
  <c r="D5309" i="5"/>
  <c r="J5309" i="5"/>
  <c r="I5309" i="5"/>
  <c r="G5311" i="5"/>
  <c r="D5341" i="5"/>
  <c r="J5341" i="5"/>
  <c r="I5341" i="5"/>
  <c r="D5342" i="5"/>
  <c r="J5342" i="5"/>
  <c r="I5342" i="5"/>
  <c r="G5344" i="5"/>
  <c r="D5373" i="5"/>
  <c r="J5373" i="5"/>
  <c r="I5373" i="5"/>
  <c r="D5374" i="5"/>
  <c r="J5374" i="5"/>
  <c r="I5374" i="5"/>
  <c r="G5376" i="5"/>
  <c r="D5406" i="5"/>
  <c r="J5406" i="5"/>
  <c r="I5406" i="5"/>
  <c r="D5407" i="5"/>
  <c r="J5407" i="5"/>
  <c r="I5407" i="5"/>
  <c r="G5409" i="5"/>
  <c r="D5440" i="5"/>
  <c r="J5440" i="5"/>
  <c r="I5440" i="5"/>
  <c r="D5441" i="5"/>
  <c r="J5441" i="5"/>
  <c r="I5441" i="5"/>
  <c r="D5442" i="5"/>
  <c r="G5443" i="5"/>
  <c r="D5472" i="5"/>
  <c r="J5472" i="5"/>
  <c r="I5472" i="5"/>
  <c r="D5473" i="5"/>
  <c r="J5473" i="5"/>
  <c r="I5473" i="5"/>
  <c r="D5474" i="5"/>
  <c r="G5475" i="5"/>
  <c r="D5508" i="5"/>
  <c r="J5508" i="5"/>
  <c r="I5508" i="5"/>
  <c r="D5509" i="5"/>
  <c r="J5509" i="5"/>
  <c r="I5509" i="5"/>
  <c r="D5510" i="5"/>
  <c r="G5511" i="5"/>
  <c r="D5542" i="5"/>
  <c r="J5542" i="5"/>
  <c r="I5542" i="5"/>
  <c r="D5543" i="5"/>
  <c r="J5543" i="5"/>
  <c r="I5543" i="5"/>
  <c r="D5544" i="5"/>
  <c r="G5545" i="5"/>
  <c r="D5575" i="5"/>
  <c r="J5575" i="5"/>
  <c r="I5575" i="5"/>
  <c r="D5576" i="5"/>
  <c r="I5576" i="5"/>
  <c r="D5577" i="5"/>
  <c r="G5578" i="5"/>
  <c r="D5607" i="5"/>
  <c r="J5607" i="5"/>
  <c r="I5607" i="5"/>
  <c r="D5608" i="5"/>
  <c r="J5608" i="5"/>
  <c r="I5608" i="5"/>
  <c r="D5609" i="5"/>
  <c r="G5610" i="5"/>
  <c r="D5640" i="5"/>
  <c r="J5640" i="5"/>
  <c r="I5640" i="5"/>
  <c r="D5641" i="5"/>
  <c r="J5641" i="5"/>
  <c r="I5641" i="5"/>
  <c r="D5642" i="5"/>
  <c r="G5643" i="5"/>
  <c r="D5672" i="5"/>
  <c r="J5672" i="5"/>
  <c r="I5672" i="5"/>
  <c r="D5673" i="5"/>
  <c r="J5673" i="5"/>
  <c r="I5673" i="5"/>
  <c r="D5674" i="5"/>
  <c r="G5675" i="5"/>
  <c r="D5704" i="5"/>
  <c r="J5704" i="5"/>
  <c r="I5704" i="5"/>
  <c r="I5707" i="5"/>
  <c r="D5705" i="5"/>
  <c r="I5705" i="5"/>
  <c r="J5705" i="5"/>
  <c r="D5706" i="5"/>
  <c r="G5707" i="5"/>
  <c r="D5737" i="5"/>
  <c r="J5737" i="5"/>
  <c r="I5737" i="5"/>
  <c r="D5738" i="5"/>
  <c r="J5738" i="5"/>
  <c r="I5738" i="5"/>
  <c r="D5739" i="5"/>
  <c r="G5740" i="5"/>
  <c r="D5770" i="5"/>
  <c r="J5770" i="5"/>
  <c r="I5770" i="5"/>
  <c r="D5771" i="5"/>
  <c r="J5771" i="5"/>
  <c r="I5771" i="5"/>
  <c r="D5772" i="5"/>
  <c r="G5773" i="5"/>
  <c r="D5803" i="5"/>
  <c r="J5803" i="5"/>
  <c r="I5803" i="5"/>
  <c r="D5804" i="5"/>
  <c r="J5804" i="5"/>
  <c r="I5804" i="5"/>
  <c r="D5805" i="5"/>
  <c r="G5806" i="5"/>
  <c r="D5836" i="5"/>
  <c r="J5836" i="5"/>
  <c r="I5836" i="5"/>
  <c r="D5837" i="5"/>
  <c r="J5837" i="5"/>
  <c r="I5837" i="5"/>
  <c r="D5838" i="5"/>
  <c r="G5839" i="5"/>
  <c r="D5870" i="5"/>
  <c r="I5870" i="5"/>
  <c r="D5871" i="5"/>
  <c r="J5871" i="5"/>
  <c r="I5871" i="5"/>
  <c r="D5872" i="5"/>
  <c r="G5873" i="5"/>
  <c r="D5902" i="5"/>
  <c r="J5902" i="5"/>
  <c r="I5902" i="5"/>
  <c r="D5903" i="5"/>
  <c r="J5903" i="5"/>
  <c r="I5903" i="5"/>
  <c r="D5904" i="5"/>
  <c r="G5905" i="5"/>
  <c r="D5935" i="5"/>
  <c r="I5935" i="5"/>
  <c r="D5936" i="5"/>
  <c r="J5936" i="5"/>
  <c r="I5936" i="5"/>
  <c r="D5937" i="5"/>
  <c r="G5938" i="5"/>
  <c r="D5968" i="5"/>
  <c r="J5968" i="5"/>
  <c r="I5968" i="5"/>
  <c r="D5969" i="5"/>
  <c r="J5969" i="5"/>
  <c r="I5969" i="5"/>
  <c r="I5971" i="5"/>
  <c r="D5970" i="5"/>
  <c r="G5971" i="5"/>
  <c r="D5102" i="5"/>
  <c r="J5102" i="5"/>
  <c r="I5102" i="5"/>
  <c r="D5103" i="5"/>
  <c r="J5103" i="5"/>
  <c r="I5103" i="5"/>
  <c r="G5106" i="5"/>
  <c r="D5136" i="5"/>
  <c r="J5136" i="5"/>
  <c r="I5136" i="5"/>
  <c r="D5137" i="5"/>
  <c r="J5137" i="5"/>
  <c r="I5137" i="5"/>
  <c r="G5140" i="5"/>
  <c r="D5171" i="5"/>
  <c r="J5171" i="5"/>
  <c r="I5171" i="5"/>
  <c r="D5172" i="5"/>
  <c r="J5172" i="5"/>
  <c r="I5172" i="5"/>
  <c r="D5173" i="5"/>
  <c r="D5174" i="5"/>
  <c r="G5175" i="5"/>
  <c r="D5205" i="5"/>
  <c r="J5205" i="5"/>
  <c r="I5205" i="5"/>
  <c r="D5206" i="5"/>
  <c r="J5206" i="5"/>
  <c r="I5206" i="5"/>
  <c r="D5207" i="5"/>
  <c r="J5207" i="5"/>
  <c r="I5207" i="5"/>
  <c r="D5208" i="5"/>
  <c r="J5208" i="5"/>
  <c r="I5208" i="5"/>
  <c r="D5209" i="5"/>
  <c r="G5210" i="5"/>
  <c r="D5241" i="5"/>
  <c r="J5241" i="5"/>
  <c r="I5241" i="5"/>
  <c r="D5242" i="5"/>
  <c r="J5242" i="5"/>
  <c r="I5242" i="5"/>
  <c r="D5243" i="5"/>
  <c r="D5244" i="5"/>
  <c r="G5245" i="5"/>
  <c r="D4698" i="5"/>
  <c r="J4698" i="5"/>
  <c r="I4698" i="5"/>
  <c r="I4702" i="5"/>
  <c r="G4702" i="5"/>
  <c r="D4729" i="5"/>
  <c r="J4729" i="5"/>
  <c r="I4729" i="5"/>
  <c r="D4730" i="5"/>
  <c r="J4730" i="5"/>
  <c r="I4730" i="5"/>
  <c r="G4733" i="5"/>
  <c r="D4761" i="5"/>
  <c r="J4761" i="5"/>
  <c r="I4761" i="5"/>
  <c r="D4762" i="5"/>
  <c r="J4762" i="5"/>
  <c r="I4762" i="5"/>
  <c r="G4765" i="5"/>
  <c r="D4796" i="5"/>
  <c r="I4796" i="5"/>
  <c r="D4797" i="5"/>
  <c r="J4797" i="5"/>
  <c r="I4797" i="5"/>
  <c r="G4800" i="5"/>
  <c r="D4830" i="5"/>
  <c r="J4830" i="5"/>
  <c r="I4830" i="5"/>
  <c r="D4831" i="5"/>
  <c r="J4831" i="5"/>
  <c r="I4831" i="5"/>
  <c r="G4834" i="5"/>
  <c r="D4865" i="5"/>
  <c r="J4865" i="5"/>
  <c r="I4865" i="5"/>
  <c r="D4866" i="5"/>
  <c r="J4866" i="5"/>
  <c r="I4866" i="5"/>
  <c r="G4869" i="5"/>
  <c r="D4898" i="5"/>
  <c r="J4898" i="5"/>
  <c r="I4898" i="5"/>
  <c r="D4899" i="5"/>
  <c r="J4899" i="5"/>
  <c r="I4899" i="5"/>
  <c r="G4902" i="5"/>
  <c r="D4931" i="5"/>
  <c r="I4931" i="5"/>
  <c r="D4932" i="5"/>
  <c r="J4932" i="5"/>
  <c r="I4932" i="5"/>
  <c r="G4935" i="5"/>
  <c r="D4966" i="5"/>
  <c r="J4966" i="5"/>
  <c r="I4966" i="5"/>
  <c r="D4967" i="5"/>
  <c r="J4967" i="5"/>
  <c r="I4967" i="5"/>
  <c r="G4970" i="5"/>
  <c r="D5000" i="5"/>
  <c r="J5000" i="5"/>
  <c r="I5000" i="5"/>
  <c r="D5001" i="5"/>
  <c r="J5001" i="5"/>
  <c r="I5001" i="5"/>
  <c r="G5004" i="5"/>
  <c r="D5035" i="5"/>
  <c r="J5035" i="5"/>
  <c r="I5035" i="5"/>
  <c r="D5036" i="5"/>
  <c r="J5036" i="5"/>
  <c r="I5036" i="5"/>
  <c r="G5037" i="5"/>
  <c r="D5068" i="5"/>
  <c r="I5068" i="5"/>
  <c r="D5069" i="5"/>
  <c r="J5069" i="5"/>
  <c r="I5069" i="5"/>
  <c r="G5070" i="5"/>
  <c r="I3405" i="5"/>
  <c r="D3406" i="5"/>
  <c r="D3409" i="5"/>
  <c r="I3406" i="5"/>
  <c r="G3409" i="5"/>
  <c r="D3438" i="5"/>
  <c r="J3438" i="5"/>
  <c r="I3438" i="5"/>
  <c r="I3441" i="5"/>
  <c r="G3441" i="5"/>
  <c r="D3471" i="5"/>
  <c r="J3471" i="5"/>
  <c r="I3471" i="5"/>
  <c r="I3474" i="5"/>
  <c r="D3472" i="5"/>
  <c r="D3473" i="5"/>
  <c r="G3474" i="5"/>
  <c r="D3505" i="5"/>
  <c r="J3505" i="5"/>
  <c r="I3505" i="5"/>
  <c r="I3508" i="5"/>
  <c r="G3508" i="5"/>
  <c r="D3538" i="5"/>
  <c r="J3538" i="5"/>
  <c r="I3538" i="5"/>
  <c r="D3539" i="5"/>
  <c r="J3539" i="5"/>
  <c r="I3539" i="5"/>
  <c r="D3540" i="5"/>
  <c r="J3540" i="5"/>
  <c r="I3540" i="5"/>
  <c r="D3541" i="5"/>
  <c r="J3541" i="5"/>
  <c r="I3541" i="5"/>
  <c r="D3542" i="5"/>
  <c r="J3542" i="5"/>
  <c r="I3542" i="5"/>
  <c r="G3544" i="5"/>
  <c r="D3575" i="5"/>
  <c r="J3575" i="5"/>
  <c r="I3575" i="5"/>
  <c r="D3576" i="5"/>
  <c r="J3576" i="5"/>
  <c r="I3576" i="5"/>
  <c r="D3577" i="5"/>
  <c r="J3577" i="5"/>
  <c r="I3577" i="5"/>
  <c r="G3578" i="5"/>
  <c r="D3609" i="5"/>
  <c r="I3609" i="5"/>
  <c r="D3610" i="5"/>
  <c r="J3610" i="5"/>
  <c r="I3610" i="5"/>
  <c r="D3611" i="5"/>
  <c r="J3611" i="5"/>
  <c r="I3611" i="5"/>
  <c r="G3612" i="5"/>
  <c r="D3641" i="5"/>
  <c r="J3641" i="5"/>
  <c r="I3641" i="5"/>
  <c r="D3642" i="5"/>
  <c r="J3642" i="5"/>
  <c r="I3642" i="5"/>
  <c r="D3643" i="5"/>
  <c r="J3643" i="5"/>
  <c r="I3643" i="5"/>
  <c r="G3644" i="5"/>
  <c r="D3674" i="5"/>
  <c r="J3674" i="5"/>
  <c r="I3674" i="5"/>
  <c r="D3675" i="5"/>
  <c r="J3675" i="5"/>
  <c r="I3675" i="5"/>
  <c r="D3676" i="5"/>
  <c r="J3676" i="5"/>
  <c r="I3676" i="5"/>
  <c r="G3677" i="5"/>
  <c r="D3708" i="5"/>
  <c r="J3708" i="5"/>
  <c r="I3708" i="5"/>
  <c r="D3709" i="5"/>
  <c r="J3709" i="5"/>
  <c r="I3709" i="5"/>
  <c r="D3710" i="5"/>
  <c r="J3710" i="5"/>
  <c r="I3710" i="5"/>
  <c r="G3711" i="5"/>
  <c r="D3744" i="5"/>
  <c r="I3744" i="5"/>
  <c r="D3745" i="5"/>
  <c r="J3745" i="5"/>
  <c r="I3745" i="5"/>
  <c r="D3746" i="5"/>
  <c r="J3746" i="5"/>
  <c r="I3746" i="5"/>
  <c r="G3747" i="5"/>
  <c r="D3776" i="5"/>
  <c r="J3776" i="5"/>
  <c r="I3776" i="5"/>
  <c r="D3777" i="5"/>
  <c r="D3778" i="5"/>
  <c r="J3778" i="5"/>
  <c r="I3778" i="5"/>
  <c r="G3779" i="5"/>
  <c r="D3809" i="5"/>
  <c r="J3809" i="5"/>
  <c r="I3809" i="5"/>
  <c r="D3810" i="5"/>
  <c r="J3810" i="5"/>
  <c r="I3810" i="5"/>
  <c r="D3811" i="5"/>
  <c r="J3811" i="5"/>
  <c r="I3811" i="5"/>
  <c r="G3812" i="5"/>
  <c r="D3842" i="5"/>
  <c r="J3842" i="5"/>
  <c r="I3842" i="5"/>
  <c r="D3843" i="5"/>
  <c r="J3843" i="5"/>
  <c r="I3843" i="5"/>
  <c r="D3844" i="5"/>
  <c r="J3844" i="5"/>
  <c r="I3844" i="5"/>
  <c r="G3845" i="5"/>
  <c r="D3877" i="5"/>
  <c r="J3877" i="5"/>
  <c r="I3877" i="5"/>
  <c r="D3878" i="5"/>
  <c r="J3878" i="5"/>
  <c r="D3879" i="5"/>
  <c r="J3879" i="5"/>
  <c r="I3879" i="5"/>
  <c r="G3880" i="5"/>
  <c r="D3911" i="5"/>
  <c r="J3911" i="5"/>
  <c r="I3911" i="5"/>
  <c r="D3912" i="5"/>
  <c r="J3912" i="5"/>
  <c r="I3912" i="5"/>
  <c r="D3913" i="5"/>
  <c r="J3913" i="5"/>
  <c r="I3913" i="5"/>
  <c r="G3914" i="5"/>
  <c r="D3943" i="5"/>
  <c r="I3943" i="5"/>
  <c r="D3944" i="5"/>
  <c r="J3944" i="5"/>
  <c r="I3944" i="5"/>
  <c r="D3945" i="5"/>
  <c r="J3945" i="5"/>
  <c r="I3945" i="5"/>
  <c r="G3946" i="5"/>
  <c r="D3978" i="5"/>
  <c r="I3978" i="5"/>
  <c r="D3979" i="5"/>
  <c r="J3979" i="5"/>
  <c r="I3979" i="5"/>
  <c r="D3980" i="5"/>
  <c r="J3980" i="5"/>
  <c r="I3980" i="5"/>
  <c r="G3981" i="5"/>
  <c r="D4012" i="5"/>
  <c r="J4012" i="5"/>
  <c r="I4012" i="5"/>
  <c r="D4013" i="5"/>
  <c r="J4013" i="5"/>
  <c r="I4013" i="5"/>
  <c r="D4014" i="5"/>
  <c r="J4014" i="5"/>
  <c r="I4014" i="5"/>
  <c r="G4015" i="5"/>
  <c r="D4044" i="5"/>
  <c r="J4044" i="5"/>
  <c r="I4044" i="5"/>
  <c r="D4045" i="5"/>
  <c r="J4045" i="5"/>
  <c r="I4045" i="5"/>
  <c r="D4046" i="5"/>
  <c r="J4046" i="5"/>
  <c r="I4046" i="5"/>
  <c r="G4047" i="5"/>
  <c r="D4076" i="5"/>
  <c r="J4076" i="5"/>
  <c r="I4076" i="5"/>
  <c r="D4077" i="5"/>
  <c r="J4077" i="5"/>
  <c r="I4077" i="5"/>
  <c r="D4078" i="5"/>
  <c r="J4078" i="5"/>
  <c r="I4078" i="5"/>
  <c r="D4079" i="5"/>
  <c r="J4079" i="5"/>
  <c r="I4079" i="5"/>
  <c r="G4080" i="5"/>
  <c r="D4111" i="5"/>
  <c r="J4111" i="5"/>
  <c r="I4111" i="5"/>
  <c r="D4112" i="5"/>
  <c r="J4112" i="5"/>
  <c r="I4112" i="5"/>
  <c r="D4113" i="5"/>
  <c r="J4113" i="5"/>
  <c r="I4113" i="5"/>
  <c r="D4114" i="5"/>
  <c r="J4114" i="5"/>
  <c r="I4114" i="5"/>
  <c r="G4116" i="5"/>
  <c r="D4146" i="5"/>
  <c r="J4146" i="5"/>
  <c r="I4146" i="5"/>
  <c r="D4147" i="5"/>
  <c r="J4147" i="5"/>
  <c r="I4147" i="5"/>
  <c r="D4148" i="5"/>
  <c r="J4148" i="5"/>
  <c r="I4148" i="5"/>
  <c r="D4149" i="5"/>
  <c r="J4149" i="5"/>
  <c r="I4149" i="5"/>
  <c r="G4150" i="5"/>
  <c r="D4182" i="5"/>
  <c r="J4182" i="5"/>
  <c r="I4182" i="5"/>
  <c r="D4183" i="5"/>
  <c r="J4183" i="5"/>
  <c r="I4183" i="5"/>
  <c r="D4184" i="5"/>
  <c r="J4184" i="5"/>
  <c r="I4184" i="5"/>
  <c r="D4185" i="5"/>
  <c r="J4185" i="5"/>
  <c r="I4185" i="5"/>
  <c r="G4186" i="5"/>
  <c r="D4216" i="5"/>
  <c r="J4216" i="5"/>
  <c r="I4216" i="5"/>
  <c r="D4217" i="5"/>
  <c r="J4217" i="5"/>
  <c r="I4217" i="5"/>
  <c r="D4218" i="5"/>
  <c r="J4218" i="5"/>
  <c r="I4218" i="5"/>
  <c r="D4219" i="5"/>
  <c r="J4219" i="5"/>
  <c r="I4219" i="5"/>
  <c r="G4220" i="5"/>
  <c r="D4250" i="5"/>
  <c r="J4250" i="5"/>
  <c r="I4250" i="5"/>
  <c r="D4251" i="5"/>
  <c r="J4251" i="5"/>
  <c r="I4251" i="5"/>
  <c r="D4252" i="5"/>
  <c r="J4252" i="5"/>
  <c r="I4252" i="5"/>
  <c r="D4253" i="5"/>
  <c r="J4253" i="5"/>
  <c r="I4253" i="5"/>
  <c r="G4254" i="5"/>
  <c r="D4284" i="5"/>
  <c r="J4284" i="5"/>
  <c r="I4284" i="5"/>
  <c r="D4285" i="5"/>
  <c r="J4285" i="5"/>
  <c r="I4285" i="5"/>
  <c r="D4286" i="5"/>
  <c r="J4286" i="5"/>
  <c r="I4286" i="5"/>
  <c r="D4287" i="5"/>
  <c r="J4287" i="5"/>
  <c r="I4287" i="5"/>
  <c r="G4288" i="5"/>
  <c r="D4319" i="5"/>
  <c r="J4319" i="5"/>
  <c r="I4319" i="5"/>
  <c r="D4320" i="5"/>
  <c r="J4320" i="5"/>
  <c r="I4320" i="5"/>
  <c r="D4321" i="5"/>
  <c r="J4321" i="5"/>
  <c r="I4321" i="5"/>
  <c r="D4322" i="5"/>
  <c r="J4322" i="5"/>
  <c r="I4322" i="5"/>
  <c r="G4323" i="5"/>
  <c r="D4355" i="5"/>
  <c r="I4355" i="5"/>
  <c r="D4356" i="5"/>
  <c r="J4356" i="5"/>
  <c r="I4356" i="5"/>
  <c r="G4357" i="5"/>
  <c r="D4388" i="5"/>
  <c r="J4388" i="5"/>
  <c r="I4388" i="5"/>
  <c r="D4389" i="5"/>
  <c r="J4389" i="5"/>
  <c r="I4389" i="5"/>
  <c r="G4390" i="5"/>
  <c r="D4420" i="5"/>
  <c r="J4420" i="5"/>
  <c r="I4420" i="5"/>
  <c r="D4421" i="5"/>
  <c r="J4421" i="5"/>
  <c r="I4421" i="5"/>
  <c r="D4422" i="5"/>
  <c r="J4422" i="5"/>
  <c r="I4422" i="5"/>
  <c r="D4423" i="5"/>
  <c r="J4423" i="5"/>
  <c r="I4423" i="5"/>
  <c r="G4424" i="5"/>
  <c r="D4454" i="5"/>
  <c r="J4454" i="5"/>
  <c r="I4454" i="5"/>
  <c r="D4455" i="5"/>
  <c r="J4455" i="5"/>
  <c r="I4455" i="5"/>
  <c r="D4456" i="5"/>
  <c r="J4456" i="5"/>
  <c r="I4456" i="5"/>
  <c r="D4457" i="5"/>
  <c r="J4457" i="5"/>
  <c r="I4457" i="5"/>
  <c r="G4458" i="5"/>
  <c r="D4489" i="5"/>
  <c r="J4489" i="5"/>
  <c r="I4489" i="5"/>
  <c r="D4490" i="5"/>
  <c r="J4490" i="5"/>
  <c r="I4490" i="5"/>
  <c r="D4491" i="5"/>
  <c r="J4491" i="5"/>
  <c r="I4491" i="5"/>
  <c r="D4492" i="5"/>
  <c r="J4492" i="5"/>
  <c r="I4492" i="5"/>
  <c r="G4493" i="5"/>
  <c r="D4523" i="5"/>
  <c r="J4523" i="5"/>
  <c r="I4523" i="5"/>
  <c r="D4524" i="5"/>
  <c r="J4524" i="5"/>
  <c r="I4524" i="5"/>
  <c r="G4525" i="5"/>
  <c r="D4558" i="5"/>
  <c r="J4558" i="5"/>
  <c r="I4558" i="5"/>
  <c r="D4559" i="5"/>
  <c r="J4559" i="5"/>
  <c r="I4559" i="5"/>
  <c r="D4560" i="5"/>
  <c r="J4560" i="5"/>
  <c r="I4560" i="5"/>
  <c r="D4561" i="5"/>
  <c r="J4561" i="5"/>
  <c r="I4561" i="5"/>
  <c r="G4562" i="5"/>
  <c r="D4594" i="5"/>
  <c r="J4594" i="5"/>
  <c r="I4594" i="5"/>
  <c r="D4595" i="5"/>
  <c r="J4595" i="5"/>
  <c r="I4595" i="5"/>
  <c r="G4596" i="5"/>
  <c r="D4627" i="5"/>
  <c r="J4627" i="5"/>
  <c r="I4627" i="5"/>
  <c r="D4628" i="5"/>
  <c r="J4628" i="5"/>
  <c r="I4628" i="5"/>
  <c r="D4629" i="5"/>
  <c r="J4629" i="5"/>
  <c r="I4629" i="5"/>
  <c r="D4630" i="5"/>
  <c r="J4630" i="5"/>
  <c r="I4630" i="5"/>
  <c r="G4631" i="5"/>
  <c r="D4663" i="5"/>
  <c r="J4663" i="5"/>
  <c r="I4663" i="5"/>
  <c r="D4664" i="5"/>
  <c r="J4664" i="5"/>
  <c r="I4664" i="5"/>
  <c r="D4665" i="5"/>
  <c r="J4665" i="5"/>
  <c r="I4665" i="5"/>
  <c r="D4666" i="5"/>
  <c r="J4666" i="5"/>
  <c r="I4666" i="5"/>
  <c r="G4667" i="5"/>
  <c r="D1742" i="5"/>
  <c r="J1742" i="5"/>
  <c r="I1742" i="5"/>
  <c r="D1743" i="5"/>
  <c r="J1743" i="5"/>
  <c r="I1743" i="5"/>
  <c r="D1744" i="5"/>
  <c r="J1744" i="5"/>
  <c r="I1744" i="5"/>
  <c r="D1745" i="5"/>
  <c r="J1745" i="5"/>
  <c r="I1745" i="5"/>
  <c r="D1746" i="5"/>
  <c r="J1746" i="5"/>
  <c r="I1746" i="5"/>
  <c r="G1749" i="5"/>
  <c r="D1777" i="5"/>
  <c r="J1777" i="5"/>
  <c r="I1777" i="5"/>
  <c r="D1778" i="5"/>
  <c r="J1778" i="5"/>
  <c r="I1778" i="5"/>
  <c r="G1781" i="5"/>
  <c r="D1811" i="5"/>
  <c r="J1811" i="5"/>
  <c r="I1811" i="5"/>
  <c r="D1812" i="5"/>
  <c r="J1812" i="5"/>
  <c r="I1812" i="5"/>
  <c r="D1813" i="5"/>
  <c r="J1813" i="5"/>
  <c r="I1813" i="5"/>
  <c r="D1814" i="5"/>
  <c r="J1814" i="5"/>
  <c r="I1814" i="5"/>
  <c r="D1815" i="5"/>
  <c r="J1815" i="5"/>
  <c r="I1815" i="5"/>
  <c r="G1818" i="5"/>
  <c r="D1847" i="5"/>
  <c r="J1847" i="5"/>
  <c r="I1847" i="5"/>
  <c r="D1848" i="5"/>
  <c r="J1848" i="5"/>
  <c r="I1848" i="5"/>
  <c r="D1849" i="5"/>
  <c r="J1849" i="5"/>
  <c r="I1849" i="5"/>
  <c r="D1850" i="5"/>
  <c r="J1850" i="5"/>
  <c r="I1850" i="5"/>
  <c r="G1852" i="5"/>
  <c r="D1881" i="5"/>
  <c r="J1881" i="5"/>
  <c r="I1881" i="5"/>
  <c r="D1882" i="5"/>
  <c r="J1882" i="5"/>
  <c r="I1882" i="5"/>
  <c r="D1883" i="5"/>
  <c r="J1883" i="5"/>
  <c r="I1883" i="5"/>
  <c r="D1884" i="5"/>
  <c r="J1884" i="5"/>
  <c r="I1884" i="5"/>
  <c r="G1886" i="5"/>
  <c r="D1917" i="5"/>
  <c r="J1917" i="5"/>
  <c r="I1917" i="5"/>
  <c r="D1918" i="5"/>
  <c r="J1918" i="5"/>
  <c r="I1918" i="5"/>
  <c r="D1919" i="5"/>
  <c r="J1919" i="5"/>
  <c r="I1919" i="5"/>
  <c r="D1920" i="5"/>
  <c r="J1920" i="5"/>
  <c r="I1920" i="5"/>
  <c r="G1921" i="5"/>
  <c r="I1951" i="5"/>
  <c r="J1951" i="5"/>
  <c r="D1952" i="5"/>
  <c r="J1952" i="5"/>
  <c r="I1952" i="5"/>
  <c r="D1953" i="5"/>
  <c r="J1953" i="5"/>
  <c r="I1953" i="5"/>
  <c r="D1954" i="5"/>
  <c r="J1954" i="5"/>
  <c r="I1954" i="5"/>
  <c r="D1955" i="5"/>
  <c r="J1955" i="5"/>
  <c r="I1955" i="5"/>
  <c r="G1956" i="5"/>
  <c r="D1988" i="5"/>
  <c r="I1988" i="5"/>
  <c r="D1989" i="5"/>
  <c r="J1989" i="5"/>
  <c r="I1989" i="5"/>
  <c r="D1990" i="5"/>
  <c r="J1990" i="5"/>
  <c r="I1990" i="5"/>
  <c r="G1992" i="5"/>
  <c r="D2022" i="5"/>
  <c r="J2022" i="5"/>
  <c r="I2022" i="5"/>
  <c r="D2023" i="5"/>
  <c r="J2023" i="5"/>
  <c r="I2023" i="5"/>
  <c r="D2024" i="5"/>
  <c r="J2024" i="5"/>
  <c r="I2024" i="5"/>
  <c r="G2026" i="5"/>
  <c r="D2057" i="5"/>
  <c r="J2057" i="5"/>
  <c r="I2057" i="5"/>
  <c r="D2058" i="5"/>
  <c r="I2058" i="5"/>
  <c r="D2059" i="5"/>
  <c r="J2059" i="5"/>
  <c r="I2059" i="5"/>
  <c r="G2061" i="5"/>
  <c r="D2092" i="5"/>
  <c r="I2092" i="5"/>
  <c r="D2093" i="5"/>
  <c r="J2093" i="5"/>
  <c r="I2093" i="5"/>
  <c r="D2094" i="5"/>
  <c r="J2094" i="5"/>
  <c r="I2094" i="5"/>
  <c r="G2096" i="5"/>
  <c r="D2124" i="5"/>
  <c r="J2124" i="5"/>
  <c r="I2124" i="5"/>
  <c r="D2125" i="5"/>
  <c r="J2125" i="5"/>
  <c r="I2125" i="5"/>
  <c r="D2126" i="5"/>
  <c r="J2126" i="5"/>
  <c r="I2126" i="5"/>
  <c r="D2127" i="5"/>
  <c r="J2127" i="5"/>
  <c r="I2127" i="5"/>
  <c r="G2128" i="5"/>
  <c r="D2159" i="5"/>
  <c r="J2159" i="5"/>
  <c r="I2159" i="5"/>
  <c r="D2160" i="5"/>
  <c r="J2160" i="5"/>
  <c r="I2160" i="5"/>
  <c r="D2161" i="5"/>
  <c r="J2161" i="5"/>
  <c r="I2161" i="5"/>
  <c r="G2163" i="5"/>
  <c r="D2197" i="5"/>
  <c r="J2197" i="5"/>
  <c r="I2197" i="5"/>
  <c r="D2198" i="5"/>
  <c r="J2198" i="5"/>
  <c r="I2198" i="5"/>
  <c r="D2199" i="5"/>
  <c r="J2199" i="5"/>
  <c r="I2199" i="5"/>
  <c r="G2201" i="5"/>
  <c r="D2235" i="5"/>
  <c r="J2235" i="5"/>
  <c r="I2235" i="5"/>
  <c r="D2236" i="5"/>
  <c r="J2236" i="5"/>
  <c r="I2236" i="5"/>
  <c r="D2237" i="5"/>
  <c r="J2237" i="5"/>
  <c r="I2237" i="5"/>
  <c r="G2239" i="5"/>
  <c r="D2269" i="5"/>
  <c r="J2269" i="5"/>
  <c r="I2269" i="5"/>
  <c r="D2270" i="5"/>
  <c r="J2270" i="5"/>
  <c r="I2270" i="5"/>
  <c r="D2271" i="5"/>
  <c r="J2271" i="5"/>
  <c r="I2271" i="5"/>
  <c r="G2273" i="5"/>
  <c r="D2302" i="5"/>
  <c r="J2302" i="5"/>
  <c r="I2302" i="5"/>
  <c r="D2303" i="5"/>
  <c r="I2303" i="5"/>
  <c r="D2304" i="5"/>
  <c r="J2304" i="5"/>
  <c r="I2304" i="5"/>
  <c r="G2306" i="5"/>
  <c r="D2336" i="5"/>
  <c r="J2336" i="5"/>
  <c r="I2336" i="5"/>
  <c r="D2337" i="5"/>
  <c r="J2337" i="5"/>
  <c r="I2337" i="5"/>
  <c r="D2338" i="5"/>
  <c r="J2338" i="5"/>
  <c r="I2338" i="5"/>
  <c r="G2340" i="5"/>
  <c r="D2371" i="5"/>
  <c r="J2371" i="5"/>
  <c r="I2371" i="5"/>
  <c r="D2372" i="5"/>
  <c r="J2372" i="5"/>
  <c r="I2372" i="5"/>
  <c r="D2373" i="5"/>
  <c r="J2373" i="5"/>
  <c r="I2373" i="5"/>
  <c r="G2375" i="5"/>
  <c r="D2405" i="5"/>
  <c r="I2405" i="5"/>
  <c r="D2406" i="5"/>
  <c r="J2406" i="5"/>
  <c r="I2406" i="5"/>
  <c r="D2407" i="5"/>
  <c r="J2407" i="5"/>
  <c r="I2407" i="5"/>
  <c r="G2409" i="5"/>
  <c r="D2438" i="5"/>
  <c r="J2438" i="5"/>
  <c r="I2438" i="5"/>
  <c r="D2439" i="5"/>
  <c r="J2439" i="5"/>
  <c r="I2439" i="5"/>
  <c r="D2440" i="5"/>
  <c r="J2440" i="5"/>
  <c r="I2440" i="5"/>
  <c r="G2442" i="5"/>
  <c r="D2472" i="5"/>
  <c r="J2472" i="5"/>
  <c r="I2472" i="5"/>
  <c r="D2473" i="5"/>
  <c r="J2473" i="5"/>
  <c r="I2473" i="5"/>
  <c r="D2474" i="5"/>
  <c r="J2474" i="5"/>
  <c r="I2474" i="5"/>
  <c r="G2476" i="5"/>
  <c r="D2506" i="5"/>
  <c r="J2506" i="5"/>
  <c r="I2506" i="5"/>
  <c r="D2507" i="5"/>
  <c r="J2507" i="5"/>
  <c r="I2507" i="5"/>
  <c r="D2508" i="5"/>
  <c r="J2508" i="5"/>
  <c r="I2508" i="5"/>
  <c r="G2510" i="5"/>
  <c r="D2539" i="5"/>
  <c r="J2539" i="5"/>
  <c r="I2539" i="5"/>
  <c r="D2540" i="5"/>
  <c r="J2540" i="5"/>
  <c r="I2540" i="5"/>
  <c r="D2541" i="5"/>
  <c r="J2541" i="5"/>
  <c r="I2541" i="5"/>
  <c r="G2543" i="5"/>
  <c r="D2572" i="5"/>
  <c r="J2572" i="5"/>
  <c r="I2572" i="5"/>
  <c r="D2573" i="5"/>
  <c r="J2573" i="5"/>
  <c r="I2573" i="5"/>
  <c r="D2574" i="5"/>
  <c r="J2574" i="5"/>
  <c r="I2574" i="5"/>
  <c r="D2575" i="5"/>
  <c r="J2575" i="5"/>
  <c r="I2575" i="5"/>
  <c r="D2576" i="5"/>
  <c r="J2576" i="5"/>
  <c r="I2576" i="5"/>
  <c r="G2578" i="5"/>
  <c r="D2608" i="5"/>
  <c r="J2608" i="5"/>
  <c r="I2608" i="5"/>
  <c r="D2609" i="5"/>
  <c r="J2609" i="5"/>
  <c r="I2609" i="5"/>
  <c r="D2610" i="5"/>
  <c r="J2610" i="5"/>
  <c r="I2610" i="5"/>
  <c r="G2612" i="5"/>
  <c r="D2642" i="5"/>
  <c r="I2642" i="5"/>
  <c r="D2643" i="5"/>
  <c r="J2643" i="5"/>
  <c r="I2643" i="5"/>
  <c r="D2644" i="5"/>
  <c r="J2644" i="5"/>
  <c r="I2644" i="5"/>
  <c r="G2646" i="5"/>
  <c r="D2676" i="5"/>
  <c r="J2676" i="5"/>
  <c r="I2676" i="5"/>
  <c r="D2677" i="5"/>
  <c r="J2677" i="5"/>
  <c r="I2677" i="5"/>
  <c r="D2678" i="5"/>
  <c r="J2678" i="5"/>
  <c r="I2678" i="5"/>
  <c r="G2680" i="5"/>
  <c r="D2710" i="5"/>
  <c r="J2710" i="5"/>
  <c r="I2710" i="5"/>
  <c r="D2711" i="5"/>
  <c r="I2711" i="5"/>
  <c r="D2712" i="5"/>
  <c r="J2712" i="5"/>
  <c r="I2712" i="5"/>
  <c r="G2714" i="5"/>
  <c r="D2743" i="5"/>
  <c r="J2743" i="5"/>
  <c r="I2743" i="5"/>
  <c r="D2744" i="5"/>
  <c r="J2744" i="5"/>
  <c r="I2744" i="5"/>
  <c r="D2745" i="5"/>
  <c r="J2745" i="5"/>
  <c r="I2745" i="5"/>
  <c r="G2747" i="5"/>
  <c r="D2775" i="5"/>
  <c r="J2775" i="5"/>
  <c r="I2775" i="5"/>
  <c r="D2776" i="5"/>
  <c r="J2776" i="5"/>
  <c r="I2776" i="5"/>
  <c r="D2777" i="5"/>
  <c r="J2777" i="5"/>
  <c r="I2777" i="5"/>
  <c r="G2779" i="5"/>
  <c r="D2809" i="5"/>
  <c r="J2809" i="5"/>
  <c r="I2809" i="5"/>
  <c r="D2810" i="5"/>
  <c r="J2810" i="5"/>
  <c r="I2810" i="5"/>
  <c r="D2811" i="5"/>
  <c r="J2811" i="5"/>
  <c r="I2811" i="5"/>
  <c r="G2813" i="5"/>
  <c r="D2844" i="5"/>
  <c r="J2844" i="5"/>
  <c r="I2844" i="5"/>
  <c r="D2845" i="5"/>
  <c r="J2845" i="5"/>
  <c r="I2845" i="5"/>
  <c r="D2846" i="5"/>
  <c r="J2846" i="5"/>
  <c r="I2846" i="5"/>
  <c r="G2848" i="5"/>
  <c r="D2878" i="5"/>
  <c r="J2878" i="5"/>
  <c r="I2878" i="5"/>
  <c r="D2879" i="5"/>
  <c r="J2879" i="5"/>
  <c r="I2879" i="5"/>
  <c r="D2880" i="5"/>
  <c r="J2880" i="5"/>
  <c r="I2880" i="5"/>
  <c r="G2882" i="5"/>
  <c r="D2912" i="5"/>
  <c r="I2912" i="5"/>
  <c r="D2913" i="5"/>
  <c r="J2913" i="5"/>
  <c r="I2913" i="5"/>
  <c r="D2914" i="5"/>
  <c r="J2914" i="5"/>
  <c r="I2914" i="5"/>
  <c r="G2916" i="5"/>
  <c r="D2946" i="5"/>
  <c r="J2946" i="5"/>
  <c r="I2946" i="5"/>
  <c r="D2947" i="5"/>
  <c r="J2947" i="5"/>
  <c r="I2947" i="5"/>
  <c r="D2948" i="5"/>
  <c r="J2948" i="5"/>
  <c r="I2948" i="5"/>
  <c r="G2950" i="5"/>
  <c r="D2983" i="5"/>
  <c r="J2983" i="5"/>
  <c r="I2983" i="5"/>
  <c r="D2984" i="5"/>
  <c r="J2984" i="5"/>
  <c r="I2984" i="5"/>
  <c r="D2985" i="5"/>
  <c r="J2985" i="5"/>
  <c r="I2985" i="5"/>
  <c r="G2987" i="5"/>
  <c r="D3018" i="5"/>
  <c r="J3018" i="5"/>
  <c r="I3018" i="5"/>
  <c r="D3019" i="5"/>
  <c r="J3019" i="5"/>
  <c r="I3019" i="5"/>
  <c r="D3020" i="5"/>
  <c r="J3020" i="5"/>
  <c r="I3020" i="5"/>
  <c r="G3022" i="5"/>
  <c r="D3053" i="5"/>
  <c r="J3053" i="5"/>
  <c r="I3053" i="5"/>
  <c r="D3054" i="5"/>
  <c r="J3054" i="5"/>
  <c r="I3054" i="5"/>
  <c r="D3055" i="5"/>
  <c r="J3055" i="5"/>
  <c r="I3055" i="5"/>
  <c r="G3057" i="5"/>
  <c r="D3089" i="5"/>
  <c r="J3089" i="5"/>
  <c r="I3089" i="5"/>
  <c r="D3090" i="5"/>
  <c r="J3090" i="5"/>
  <c r="I3090" i="5"/>
  <c r="D3091" i="5"/>
  <c r="J3091" i="5"/>
  <c r="I3091" i="5"/>
  <c r="G3093" i="5"/>
  <c r="D3124" i="5"/>
  <c r="J3124" i="5"/>
  <c r="I3124" i="5"/>
  <c r="D3125" i="5"/>
  <c r="J3125" i="5"/>
  <c r="I3125" i="5"/>
  <c r="D3126" i="5"/>
  <c r="J3126" i="5"/>
  <c r="I3126" i="5"/>
  <c r="G3128" i="5"/>
  <c r="D3159" i="5"/>
  <c r="J3159" i="5"/>
  <c r="I3159" i="5"/>
  <c r="D3160" i="5"/>
  <c r="J3160" i="5"/>
  <c r="I3160" i="5"/>
  <c r="D3161" i="5"/>
  <c r="J3161" i="5"/>
  <c r="I3161" i="5"/>
  <c r="G3163" i="5"/>
  <c r="D3194" i="5"/>
  <c r="I3194" i="5"/>
  <c r="D3195" i="5"/>
  <c r="J3195" i="5"/>
  <c r="I3195" i="5"/>
  <c r="D3196" i="5"/>
  <c r="J3196" i="5"/>
  <c r="I3196" i="5"/>
  <c r="G3198" i="5"/>
  <c r="D3231" i="5"/>
  <c r="J3231" i="5"/>
  <c r="I3231" i="5"/>
  <c r="D3232" i="5"/>
  <c r="J3232" i="5"/>
  <c r="I3232" i="5"/>
  <c r="I3233" i="5"/>
  <c r="J3233" i="5"/>
  <c r="G3235" i="5"/>
  <c r="D3267" i="5"/>
  <c r="J3267" i="5"/>
  <c r="I3267" i="5"/>
  <c r="D3268" i="5"/>
  <c r="J3268" i="5"/>
  <c r="I3268" i="5"/>
  <c r="D3269" i="5"/>
  <c r="J3269" i="5"/>
  <c r="I3269" i="5"/>
  <c r="D3270" i="5"/>
  <c r="J3270" i="5"/>
  <c r="I3270" i="5"/>
  <c r="G3271" i="5"/>
  <c r="D3302" i="5"/>
  <c r="J3302" i="5"/>
  <c r="I3302" i="5"/>
  <c r="D3303" i="5"/>
  <c r="J3303" i="5"/>
  <c r="I3303" i="5"/>
  <c r="D3304" i="5"/>
  <c r="J3304" i="5"/>
  <c r="I3304" i="5"/>
  <c r="G3306" i="5"/>
  <c r="D3339" i="5"/>
  <c r="J3339" i="5"/>
  <c r="I3339" i="5"/>
  <c r="D3340" i="5"/>
  <c r="J3340" i="5"/>
  <c r="I3340" i="5"/>
  <c r="D3341" i="5"/>
  <c r="J3341" i="5"/>
  <c r="I3341" i="5"/>
  <c r="G3343" i="5"/>
  <c r="D3374" i="5"/>
  <c r="J3374" i="5"/>
  <c r="I3374" i="5"/>
  <c r="D3375" i="5"/>
  <c r="J3375" i="5"/>
  <c r="I3375" i="5"/>
  <c r="D3376" i="5"/>
  <c r="J3376" i="5"/>
  <c r="I3376" i="5"/>
  <c r="G3378" i="5"/>
  <c r="D1707" i="5"/>
  <c r="J1707" i="5"/>
  <c r="I1707" i="5"/>
  <c r="I1714" i="5"/>
  <c r="G1714" i="5"/>
  <c r="D1671" i="5"/>
  <c r="J1671" i="5"/>
  <c r="I1671" i="5"/>
  <c r="D1672" i="5"/>
  <c r="J1672" i="5"/>
  <c r="I1672" i="5"/>
  <c r="G1678" i="5"/>
  <c r="D666" i="5"/>
  <c r="J666" i="5"/>
  <c r="I666" i="5"/>
  <c r="I669" i="5"/>
  <c r="G669" i="5"/>
  <c r="D698" i="5"/>
  <c r="J698" i="5"/>
  <c r="I698" i="5"/>
  <c r="D699" i="5"/>
  <c r="J699" i="5"/>
  <c r="I699" i="5"/>
  <c r="G702" i="5"/>
  <c r="D730" i="5"/>
  <c r="I730" i="5"/>
  <c r="D731" i="5"/>
  <c r="J731" i="5"/>
  <c r="I731" i="5"/>
  <c r="G734" i="5"/>
  <c r="D763" i="5"/>
  <c r="J763" i="5"/>
  <c r="I763" i="5"/>
  <c r="D764" i="5"/>
  <c r="J764" i="5"/>
  <c r="I764" i="5"/>
  <c r="G767" i="5"/>
  <c r="D797" i="5"/>
  <c r="J797" i="5"/>
  <c r="I797" i="5"/>
  <c r="D798" i="5"/>
  <c r="J798" i="5"/>
  <c r="I798" i="5"/>
  <c r="G801" i="5"/>
  <c r="D832" i="5"/>
  <c r="J832" i="5"/>
  <c r="I832" i="5"/>
  <c r="D833" i="5"/>
  <c r="J833" i="5"/>
  <c r="I833" i="5"/>
  <c r="D834" i="5"/>
  <c r="J834" i="5"/>
  <c r="I834" i="5"/>
  <c r="D835" i="5"/>
  <c r="J835" i="5"/>
  <c r="I835" i="5"/>
  <c r="G836" i="5"/>
  <c r="D867" i="5"/>
  <c r="J867" i="5"/>
  <c r="I867" i="5"/>
  <c r="D868" i="5"/>
  <c r="J868" i="5"/>
  <c r="I868" i="5"/>
  <c r="G871" i="5"/>
  <c r="D901" i="5"/>
  <c r="J901" i="5"/>
  <c r="I901" i="5"/>
  <c r="D902" i="5"/>
  <c r="J902" i="5"/>
  <c r="I902" i="5"/>
  <c r="G905" i="5"/>
  <c r="D934" i="5"/>
  <c r="J934" i="5"/>
  <c r="I934" i="5"/>
  <c r="D935" i="5"/>
  <c r="I935" i="5"/>
  <c r="D936" i="5"/>
  <c r="D937" i="5"/>
  <c r="G938" i="5"/>
  <c r="D972" i="5"/>
  <c r="J972" i="5"/>
  <c r="I972" i="5"/>
  <c r="D973" i="5"/>
  <c r="J973" i="5"/>
  <c r="I973" i="5"/>
  <c r="D974" i="5"/>
  <c r="J974" i="5"/>
  <c r="I974" i="5"/>
  <c r="D975" i="5"/>
  <c r="J975" i="5"/>
  <c r="I975" i="5"/>
  <c r="G976" i="5"/>
  <c r="D1009" i="5"/>
  <c r="J1009" i="5"/>
  <c r="I1009" i="5"/>
  <c r="D1010" i="5"/>
  <c r="J1010" i="5"/>
  <c r="I1010" i="5"/>
  <c r="D1011" i="5"/>
  <c r="J1011" i="5"/>
  <c r="I1011" i="5"/>
  <c r="D1012" i="5"/>
  <c r="J1012" i="5"/>
  <c r="I1012" i="5"/>
  <c r="G1013" i="5"/>
  <c r="D1044" i="5"/>
  <c r="J1044" i="5"/>
  <c r="I1044" i="5"/>
  <c r="D1045" i="5"/>
  <c r="J1045" i="5"/>
  <c r="I1045" i="5"/>
  <c r="D1046" i="5"/>
  <c r="J1046" i="5"/>
  <c r="I1046" i="5"/>
  <c r="D1047" i="5"/>
  <c r="J1047" i="5"/>
  <c r="I1047" i="5"/>
  <c r="G1048" i="5"/>
  <c r="D1078" i="5"/>
  <c r="J1078" i="5"/>
  <c r="I1078" i="5"/>
  <c r="D1079" i="5"/>
  <c r="J1079" i="5"/>
  <c r="I1079" i="5"/>
  <c r="D1080" i="5"/>
  <c r="J1080" i="5"/>
  <c r="I1080" i="5"/>
  <c r="D1081" i="5"/>
  <c r="J1081" i="5"/>
  <c r="I1081" i="5"/>
  <c r="G1082" i="5"/>
  <c r="D1113" i="5"/>
  <c r="J1113" i="5"/>
  <c r="I1113" i="5"/>
  <c r="D1114" i="5"/>
  <c r="J1114" i="5"/>
  <c r="I1114" i="5"/>
  <c r="D1115" i="5"/>
  <c r="J1115" i="5"/>
  <c r="I1115" i="5"/>
  <c r="D1116" i="5"/>
  <c r="J1116" i="5"/>
  <c r="I1116" i="5"/>
  <c r="G1117" i="5"/>
  <c r="D1148" i="5"/>
  <c r="J1148" i="5"/>
  <c r="I1148" i="5"/>
  <c r="D1149" i="5"/>
  <c r="J1149" i="5"/>
  <c r="I1149" i="5"/>
  <c r="D1150" i="5"/>
  <c r="J1150" i="5"/>
  <c r="I1150" i="5"/>
  <c r="D1151" i="5"/>
  <c r="J1151" i="5"/>
  <c r="I1151" i="5"/>
  <c r="G1152" i="5"/>
  <c r="D1181" i="5"/>
  <c r="J1181" i="5"/>
  <c r="I1181" i="5"/>
  <c r="D1182" i="5"/>
  <c r="J1182" i="5"/>
  <c r="I1182" i="5"/>
  <c r="D1183" i="5"/>
  <c r="J1183" i="5"/>
  <c r="I1183" i="5"/>
  <c r="D1184" i="5"/>
  <c r="J1184" i="5"/>
  <c r="I1184" i="5"/>
  <c r="G1185" i="5"/>
  <c r="D1216" i="5"/>
  <c r="J1216" i="5"/>
  <c r="I1216" i="5"/>
  <c r="D1217" i="5"/>
  <c r="J1217" i="5"/>
  <c r="I1217" i="5"/>
  <c r="D1218" i="5"/>
  <c r="J1218" i="5"/>
  <c r="I1218" i="5"/>
  <c r="D1219" i="5"/>
  <c r="J1219" i="5"/>
  <c r="I1219" i="5"/>
  <c r="G1220" i="5"/>
  <c r="D1250" i="5"/>
  <c r="J1250" i="5"/>
  <c r="I1250" i="5"/>
  <c r="D1251" i="5"/>
  <c r="J1251" i="5"/>
  <c r="I1251" i="5"/>
  <c r="D1252" i="5"/>
  <c r="J1252" i="5"/>
  <c r="I1252" i="5"/>
  <c r="D1253" i="5"/>
  <c r="J1253" i="5"/>
  <c r="I1253" i="5"/>
  <c r="G1254" i="5"/>
  <c r="D1285" i="5"/>
  <c r="J1285" i="5"/>
  <c r="I1285" i="5"/>
  <c r="D1286" i="5"/>
  <c r="J1286" i="5"/>
  <c r="I1286" i="5"/>
  <c r="D1287" i="5"/>
  <c r="J1287" i="5"/>
  <c r="I1287" i="5"/>
  <c r="D1288" i="5"/>
  <c r="J1288" i="5"/>
  <c r="I1288" i="5"/>
  <c r="G1289" i="5"/>
  <c r="D1320" i="5"/>
  <c r="J1320" i="5"/>
  <c r="I1320" i="5"/>
  <c r="D1321" i="5"/>
  <c r="J1321" i="5"/>
  <c r="I1321" i="5"/>
  <c r="D1322" i="5"/>
  <c r="J1322" i="5"/>
  <c r="I1322" i="5"/>
  <c r="D1323" i="5"/>
  <c r="J1323" i="5"/>
  <c r="I1323" i="5"/>
  <c r="G1324" i="5"/>
  <c r="D1354" i="5"/>
  <c r="J1354" i="5"/>
  <c r="I1354" i="5"/>
  <c r="D1355" i="5"/>
  <c r="J1355" i="5"/>
  <c r="I1355" i="5"/>
  <c r="D1356" i="5"/>
  <c r="J1356" i="5"/>
  <c r="I1356" i="5"/>
  <c r="D1357" i="5"/>
  <c r="J1357" i="5"/>
  <c r="I1357" i="5"/>
  <c r="G1358" i="5"/>
  <c r="D1389" i="5"/>
  <c r="J1389" i="5"/>
  <c r="I1389" i="5"/>
  <c r="D1390" i="5"/>
  <c r="J1390" i="5"/>
  <c r="I1390" i="5"/>
  <c r="D1391" i="5"/>
  <c r="J1391" i="5"/>
  <c r="I1391" i="5"/>
  <c r="D1392" i="5"/>
  <c r="J1392" i="5"/>
  <c r="I1392" i="5"/>
  <c r="G1393" i="5"/>
  <c r="D1422" i="5"/>
  <c r="J1422" i="5"/>
  <c r="I1422" i="5"/>
  <c r="D1423" i="5"/>
  <c r="J1423" i="5"/>
  <c r="I1423" i="5"/>
  <c r="D1424" i="5"/>
  <c r="J1424" i="5"/>
  <c r="I1424" i="5"/>
  <c r="D1425" i="5"/>
  <c r="J1425" i="5"/>
  <c r="I1425" i="5"/>
  <c r="G1426" i="5"/>
  <c r="D1456" i="5"/>
  <c r="J1456" i="5"/>
  <c r="I1456" i="5"/>
  <c r="D1457" i="5"/>
  <c r="J1457" i="5"/>
  <c r="I1457" i="5"/>
  <c r="I1458" i="5"/>
  <c r="J1458" i="5"/>
  <c r="I1459" i="5"/>
  <c r="J1459" i="5"/>
  <c r="G1460" i="5"/>
  <c r="D1493" i="5"/>
  <c r="J1493" i="5"/>
  <c r="I1493" i="5"/>
  <c r="D1494" i="5"/>
  <c r="J1494" i="5"/>
  <c r="I1494" i="5"/>
  <c r="D1495" i="5"/>
  <c r="J1495" i="5"/>
  <c r="I1495" i="5"/>
  <c r="D1496" i="5"/>
  <c r="J1496" i="5"/>
  <c r="I1496" i="5"/>
  <c r="G1497" i="5"/>
  <c r="D1529" i="5"/>
  <c r="J1529" i="5"/>
  <c r="I1529" i="5"/>
  <c r="D1530" i="5"/>
  <c r="J1530" i="5"/>
  <c r="I1530" i="5"/>
  <c r="D1531" i="5"/>
  <c r="J1531" i="5"/>
  <c r="I1531" i="5"/>
  <c r="D1532" i="5"/>
  <c r="J1532" i="5"/>
  <c r="I1532" i="5"/>
  <c r="G1533" i="5"/>
  <c r="D1564" i="5"/>
  <c r="J1564" i="5"/>
  <c r="I1564" i="5"/>
  <c r="D1565" i="5"/>
  <c r="J1565" i="5"/>
  <c r="I1565" i="5"/>
  <c r="D1566" i="5"/>
  <c r="J1566" i="5"/>
  <c r="I1566" i="5"/>
  <c r="D1567" i="5"/>
  <c r="J1567" i="5"/>
  <c r="I1567" i="5"/>
  <c r="G1568" i="5"/>
  <c r="D1600" i="5"/>
  <c r="J1600" i="5"/>
  <c r="I1600" i="5"/>
  <c r="D1601" i="5"/>
  <c r="J1601" i="5"/>
  <c r="I1601" i="5"/>
  <c r="D1602" i="5"/>
  <c r="J1602" i="5"/>
  <c r="I1602" i="5"/>
  <c r="D1603" i="5"/>
  <c r="J1603" i="5"/>
  <c r="I1603" i="5"/>
  <c r="G1604" i="5"/>
  <c r="D1637" i="5"/>
  <c r="I1637" i="5"/>
  <c r="D1638" i="5"/>
  <c r="J1638" i="5"/>
  <c r="I1638" i="5"/>
  <c r="G1639" i="5"/>
  <c r="D529" i="5"/>
  <c r="J529" i="5"/>
  <c r="I529" i="5"/>
  <c r="I536" i="5"/>
  <c r="G536" i="5"/>
  <c r="D563" i="5"/>
  <c r="J563" i="5"/>
  <c r="I563" i="5"/>
  <c r="D564" i="5"/>
  <c r="J564" i="5"/>
  <c r="I564" i="5"/>
  <c r="G567" i="5"/>
  <c r="D596" i="5"/>
  <c r="J596" i="5"/>
  <c r="I596" i="5"/>
  <c r="D597" i="5"/>
  <c r="I597" i="5"/>
  <c r="G598" i="5"/>
  <c r="D630" i="5"/>
  <c r="J630" i="5"/>
  <c r="I630" i="5"/>
  <c r="D631" i="5"/>
  <c r="J631" i="5"/>
  <c r="I631" i="5"/>
  <c r="G634" i="5"/>
  <c r="D431" i="5"/>
  <c r="J431" i="5"/>
  <c r="I431" i="5"/>
  <c r="I434" i="5"/>
  <c r="G434" i="5"/>
  <c r="D463" i="5"/>
  <c r="J463" i="5"/>
  <c r="I463" i="5"/>
  <c r="I465" i="5"/>
  <c r="G465" i="5"/>
  <c r="D495" i="5"/>
  <c r="J495" i="5"/>
  <c r="I495" i="5"/>
  <c r="I497" i="5"/>
  <c r="G497" i="5"/>
  <c r="G403" i="5"/>
  <c r="I396" i="5"/>
  <c r="I403" i="5"/>
  <c r="D396" i="5"/>
  <c r="D403" i="5"/>
  <c r="G371" i="5"/>
  <c r="I364" i="5"/>
  <c r="I371" i="5"/>
  <c r="D364" i="5"/>
  <c r="D371" i="5"/>
  <c r="D259" i="5"/>
  <c r="J259" i="5"/>
  <c r="I259" i="5"/>
  <c r="D260" i="5"/>
  <c r="J260" i="5"/>
  <c r="I260" i="5"/>
  <c r="G262" i="5"/>
  <c r="D295" i="5"/>
  <c r="J295" i="5"/>
  <c r="I295" i="5"/>
  <c r="D296" i="5"/>
  <c r="J296" i="5"/>
  <c r="I296" i="5"/>
  <c r="G298" i="5"/>
  <c r="D330" i="5"/>
  <c r="J330" i="5"/>
  <c r="I330" i="5"/>
  <c r="D331" i="5"/>
  <c r="J331" i="5"/>
  <c r="I331" i="5"/>
  <c r="G333" i="5"/>
  <c r="D159" i="5"/>
  <c r="J159" i="5"/>
  <c r="I159" i="5"/>
  <c r="D160" i="5"/>
  <c r="J160" i="5"/>
  <c r="I160" i="5"/>
  <c r="G162" i="5"/>
  <c r="D192" i="5"/>
  <c r="J192" i="5"/>
  <c r="I192" i="5"/>
  <c r="D193" i="5"/>
  <c r="J193" i="5"/>
  <c r="I193" i="5"/>
  <c r="G195" i="5"/>
  <c r="D225" i="5"/>
  <c r="J225" i="5"/>
  <c r="I225" i="5"/>
  <c r="D226" i="5"/>
  <c r="J226" i="5"/>
  <c r="I226" i="5"/>
  <c r="G228" i="5"/>
  <c r="I12251" i="5"/>
  <c r="D9169" i="5"/>
  <c r="J9169" i="5"/>
  <c r="D11378" i="5"/>
  <c r="I11239" i="5"/>
  <c r="I10566" i="5"/>
  <c r="D10392" i="5"/>
  <c r="J10392" i="5"/>
  <c r="I10099" i="5"/>
  <c r="I9887" i="5"/>
  <c r="I12863" i="5"/>
  <c r="I12723" i="5"/>
  <c r="I12370" i="5"/>
  <c r="I12161" i="5"/>
  <c r="J12005" i="5"/>
  <c r="J11879" i="5"/>
  <c r="I11847" i="5"/>
  <c r="J12399" i="5"/>
  <c r="D7649" i="5"/>
  <c r="J7649" i="5"/>
  <c r="I9373" i="5"/>
  <c r="I9273" i="5"/>
  <c r="I9169" i="5"/>
  <c r="I11093" i="5"/>
  <c r="D11021" i="5"/>
  <c r="J11021" i="5"/>
  <c r="I10844" i="5"/>
  <c r="D9854" i="5"/>
  <c r="J9854" i="5"/>
  <c r="J9785" i="5"/>
  <c r="I12759" i="5"/>
  <c r="I12489" i="5"/>
  <c r="I11973" i="5"/>
  <c r="I11749" i="5"/>
  <c r="J11473" i="5"/>
  <c r="I12689" i="5"/>
  <c r="I12068" i="5"/>
  <c r="D10212" i="5"/>
  <c r="J10212" i="5"/>
  <c r="J12829" i="5"/>
  <c r="I12794" i="5"/>
  <c r="I12619" i="5"/>
  <c r="I12399" i="5"/>
  <c r="I12280" i="5"/>
  <c r="I11443" i="5"/>
  <c r="I5106" i="5"/>
  <c r="D5643" i="5"/>
  <c r="J5643" i="5"/>
  <c r="I8009" i="5"/>
  <c r="I9442" i="5"/>
  <c r="D9407" i="5"/>
  <c r="J9407" i="5"/>
  <c r="D10176" i="5"/>
  <c r="J10176" i="5"/>
  <c r="D9922" i="5"/>
  <c r="J9922" i="5"/>
  <c r="I12190" i="5"/>
  <c r="I12005" i="5"/>
  <c r="I11879" i="5"/>
  <c r="J10740" i="5"/>
  <c r="J12280" i="5"/>
  <c r="I7366" i="5"/>
  <c r="I8685" i="5"/>
  <c r="I10988" i="5"/>
  <c r="I10284" i="5"/>
  <c r="I12654" i="5"/>
  <c r="I12521" i="5"/>
  <c r="J12251" i="5"/>
  <c r="I12220" i="5"/>
  <c r="J11412" i="5"/>
  <c r="J11656" i="5"/>
  <c r="I5806" i="5"/>
  <c r="I11203" i="5"/>
  <c r="D10099" i="5"/>
  <c r="J10099" i="5"/>
  <c r="I9754" i="5"/>
  <c r="I11812" i="5"/>
  <c r="I11719" i="5"/>
  <c r="I9307" i="5"/>
  <c r="I9102" i="5"/>
  <c r="I8576" i="5"/>
  <c r="I8471" i="5"/>
  <c r="I8434" i="5"/>
  <c r="J11378" i="5"/>
  <c r="I11274" i="5"/>
  <c r="D11129" i="5"/>
  <c r="J11129" i="5"/>
  <c r="I11057" i="5"/>
  <c r="I10918" i="5"/>
  <c r="D10532" i="5"/>
  <c r="J10532" i="5"/>
  <c r="I10464" i="5"/>
  <c r="I10392" i="5"/>
  <c r="I9956" i="5"/>
  <c r="I9854" i="5"/>
  <c r="I6451" i="5"/>
  <c r="D9442" i="5"/>
  <c r="I9238" i="5"/>
  <c r="I8793" i="5"/>
  <c r="I8363" i="5"/>
  <c r="J11305" i="5"/>
  <c r="J11018" i="5"/>
  <c r="I10810" i="5"/>
  <c r="I10603" i="5"/>
  <c r="I10428" i="5"/>
  <c r="I10137" i="5"/>
  <c r="I9992" i="5"/>
  <c r="D9887" i="5"/>
  <c r="J9887" i="5"/>
  <c r="I10532" i="5"/>
  <c r="I6798" i="5"/>
  <c r="D6417" i="5"/>
  <c r="D9476" i="5"/>
  <c r="J9476" i="5"/>
  <c r="I9069" i="5"/>
  <c r="I8258" i="5"/>
  <c r="I11378" i="5"/>
  <c r="I11129" i="5"/>
  <c r="D10810" i="5"/>
  <c r="J10810" i="5"/>
  <c r="I10249" i="5"/>
  <c r="I9721" i="5"/>
  <c r="J8009" i="5"/>
  <c r="I6553" i="5"/>
  <c r="I8651" i="5"/>
  <c r="I8155" i="5"/>
  <c r="I10953" i="5"/>
  <c r="I10498" i="5"/>
  <c r="D10249" i="5"/>
  <c r="J10249" i="5"/>
  <c r="I9922" i="5"/>
  <c r="I9511" i="5"/>
  <c r="I11309" i="5"/>
  <c r="D10953" i="5"/>
  <c r="J10953" i="5"/>
  <c r="D10775" i="5"/>
  <c r="J10775" i="5"/>
  <c r="D10498" i="5"/>
  <c r="J10498" i="5"/>
  <c r="I10356" i="5"/>
  <c r="I7264" i="5"/>
  <c r="I9580" i="5"/>
  <c r="I9340" i="5"/>
  <c r="I8966" i="5"/>
  <c r="I8828" i="5"/>
  <c r="I11342" i="5"/>
  <c r="I11165" i="5"/>
  <c r="I10881" i="5"/>
  <c r="J10388" i="5"/>
  <c r="D10320" i="5"/>
  <c r="J10320" i="5"/>
  <c r="I10176" i="5"/>
  <c r="J10094" i="5"/>
  <c r="D9613" i="5"/>
  <c r="J9613" i="5"/>
  <c r="D9102" i="5"/>
  <c r="J9102" i="5"/>
  <c r="D8224" i="5"/>
  <c r="J8224" i="5"/>
  <c r="D11165" i="5"/>
  <c r="J11165" i="5"/>
  <c r="D10918" i="5"/>
  <c r="J10918" i="5"/>
  <c r="I10775" i="5"/>
  <c r="I10637" i="5"/>
  <c r="I10029" i="5"/>
  <c r="D9956" i="5"/>
  <c r="J9956" i="5"/>
  <c r="I7795" i="5"/>
  <c r="I7613" i="5"/>
  <c r="D6692" i="5"/>
  <c r="J6692" i="5"/>
  <c r="I6519" i="5"/>
  <c r="I9545" i="5"/>
  <c r="J9475" i="5"/>
  <c r="J9404" i="5"/>
  <c r="I9000" i="5"/>
  <c r="D8651" i="5"/>
  <c r="J8651" i="5"/>
  <c r="I8615" i="5"/>
  <c r="I8293" i="5"/>
  <c r="D8116" i="5"/>
  <c r="J8116" i="5"/>
  <c r="I8081" i="5"/>
  <c r="J11160" i="5"/>
  <c r="D11057" i="5"/>
  <c r="J11057" i="5"/>
  <c r="J10948" i="5"/>
  <c r="D10844" i="5"/>
  <c r="J10844" i="5"/>
  <c r="J10805" i="5"/>
  <c r="J10632" i="5"/>
  <c r="J10527" i="5"/>
  <c r="J10496" i="5"/>
  <c r="D10428" i="5"/>
  <c r="J10428" i="5"/>
  <c r="J10317" i="5"/>
  <c r="J10244" i="5"/>
  <c r="J10210" i="5"/>
  <c r="D9754" i="5"/>
  <c r="J9754" i="5"/>
  <c r="D9684" i="5"/>
  <c r="J9684" i="5"/>
  <c r="I7724" i="5"/>
  <c r="I7128" i="5"/>
  <c r="J9442" i="5"/>
  <c r="D9203" i="5"/>
  <c r="J9203" i="5"/>
  <c r="D8363" i="5"/>
  <c r="J8363" i="5"/>
  <c r="D11274" i="5"/>
  <c r="J11274" i="5"/>
  <c r="D10356" i="5"/>
  <c r="J10356" i="5"/>
  <c r="D10137" i="5"/>
  <c r="J10137" i="5"/>
  <c r="I5675" i="5"/>
  <c r="I5311" i="5"/>
  <c r="D6208" i="5"/>
  <c r="J6208" i="5"/>
  <c r="J8007" i="5"/>
  <c r="D6834" i="5"/>
  <c r="J6834" i="5"/>
  <c r="J6417" i="5"/>
  <c r="D9545" i="5"/>
  <c r="J9545" i="5"/>
  <c r="D9511" i="5"/>
  <c r="J9511" i="5"/>
  <c r="D9340" i="5"/>
  <c r="J9340" i="5"/>
  <c r="D8966" i="5"/>
  <c r="J8966" i="5"/>
  <c r="I8722" i="5"/>
  <c r="D8328" i="5"/>
  <c r="J8328" i="5"/>
  <c r="D8293" i="5"/>
  <c r="J8293" i="5"/>
  <c r="J11340" i="5"/>
  <c r="D11239" i="5"/>
  <c r="J11239" i="5"/>
  <c r="D10706" i="5"/>
  <c r="J10706" i="5"/>
  <c r="J9884" i="5"/>
  <c r="D9821" i="5"/>
  <c r="J9821" i="5"/>
  <c r="D9648" i="5"/>
  <c r="J9648" i="5"/>
  <c r="D7400" i="5"/>
  <c r="J7400" i="5"/>
  <c r="D7058" i="5"/>
  <c r="I7021" i="5"/>
  <c r="I6983" i="5"/>
  <c r="D9373" i="5"/>
  <c r="J9373" i="5"/>
  <c r="I9135" i="5"/>
  <c r="I8933" i="5"/>
  <c r="I8863" i="5"/>
  <c r="I8397" i="5"/>
  <c r="I8224" i="5"/>
  <c r="D8081" i="5"/>
  <c r="J8081" i="5"/>
  <c r="I8046" i="5"/>
  <c r="D11203" i="5"/>
  <c r="J11203" i="5"/>
  <c r="D10988" i="5"/>
  <c r="J10988" i="5"/>
  <c r="D10672" i="5"/>
  <c r="J10672" i="5"/>
  <c r="D10566" i="5"/>
  <c r="J10566" i="5"/>
  <c r="D10284" i="5"/>
  <c r="J10284" i="5"/>
  <c r="D10064" i="5"/>
  <c r="J10064" i="5"/>
  <c r="D5938" i="5"/>
  <c r="J5938" i="5"/>
  <c r="D6274" i="5"/>
  <c r="J6274" i="5"/>
  <c r="D9135" i="5"/>
  <c r="J9135" i="5"/>
  <c r="D9069" i="5"/>
  <c r="J9069" i="5"/>
  <c r="I8898" i="5"/>
  <c r="I8506" i="5"/>
  <c r="I8328" i="5"/>
  <c r="D10029" i="5"/>
  <c r="J10029" i="5"/>
  <c r="D9992" i="5"/>
  <c r="J9992" i="5"/>
  <c r="D9721" i="5"/>
  <c r="J9721" i="5"/>
  <c r="I7058" i="5"/>
  <c r="D6625" i="5"/>
  <c r="J6625" i="5"/>
  <c r="D6519" i="5"/>
  <c r="J6519" i="5"/>
  <c r="I6383" i="5"/>
  <c r="I9407" i="5"/>
  <c r="D9000" i="5"/>
  <c r="J9000" i="5"/>
  <c r="D8933" i="5"/>
  <c r="J8933" i="5"/>
  <c r="D8471" i="5"/>
  <c r="J8471" i="5"/>
  <c r="I8116" i="5"/>
  <c r="D8046" i="5"/>
  <c r="J8046" i="5"/>
  <c r="D10603" i="5"/>
  <c r="J10603" i="5"/>
  <c r="I333" i="5"/>
  <c r="I5610" i="5"/>
  <c r="I7760" i="5"/>
  <c r="I6417" i="5"/>
  <c r="I9613" i="5"/>
  <c r="I9476" i="5"/>
  <c r="D9238" i="5"/>
  <c r="J9238" i="5"/>
  <c r="I9203" i="5"/>
  <c r="J9167" i="5"/>
  <c r="D9035" i="5"/>
  <c r="J9035" i="5"/>
  <c r="D8576" i="5"/>
  <c r="J8576" i="5"/>
  <c r="D8506" i="5"/>
  <c r="J8506" i="5"/>
  <c r="D11093" i="5"/>
  <c r="J11093" i="5"/>
  <c r="D10881" i="5"/>
  <c r="J10881" i="5"/>
  <c r="D10464" i="5"/>
  <c r="J10464" i="5"/>
  <c r="I5409" i="5"/>
  <c r="I5344" i="5"/>
  <c r="I7830" i="5"/>
  <c r="I7504" i="5"/>
  <c r="I7298" i="5"/>
  <c r="I7196" i="5"/>
  <c r="I6909" i="5"/>
  <c r="I6625" i="5"/>
  <c r="D8615" i="5"/>
  <c r="J8615" i="5"/>
  <c r="D8541" i="5"/>
  <c r="J8541" i="5"/>
  <c r="D3981" i="5"/>
  <c r="D5905" i="5"/>
  <c r="J5905" i="5"/>
  <c r="I5740" i="5"/>
  <c r="I6038" i="5"/>
  <c r="I7903" i="5"/>
  <c r="I7687" i="5"/>
  <c r="I7400" i="5"/>
  <c r="I6486" i="5"/>
  <c r="D6310" i="5"/>
  <c r="J6310" i="5"/>
  <c r="D9580" i="5"/>
  <c r="J9580" i="5"/>
  <c r="D9307" i="5"/>
  <c r="J9307" i="5"/>
  <c r="D9273" i="5"/>
  <c r="J9273" i="5"/>
  <c r="D8793" i="5"/>
  <c r="J8793" i="5"/>
  <c r="D8722" i="5"/>
  <c r="J8722" i="5"/>
  <c r="D8434" i="5"/>
  <c r="J8434" i="5"/>
  <c r="D8397" i="5"/>
  <c r="J8397" i="5"/>
  <c r="D8258" i="5"/>
  <c r="J8258" i="5"/>
  <c r="D2306" i="5"/>
  <c r="I7975" i="5"/>
  <c r="D7298" i="5"/>
  <c r="J7298" i="5"/>
  <c r="D6553" i="5"/>
  <c r="J6553" i="5"/>
  <c r="I6346" i="5"/>
  <c r="D8828" i="5"/>
  <c r="J8828" i="5"/>
  <c r="D8757" i="5"/>
  <c r="J8757" i="5"/>
  <c r="D8685" i="5"/>
  <c r="J8685" i="5"/>
  <c r="D4596" i="5"/>
  <c r="J4596" i="5"/>
  <c r="I7577" i="5"/>
  <c r="I7468" i="5"/>
  <c r="I7162" i="5"/>
  <c r="I7093" i="5"/>
  <c r="I6871" i="5"/>
  <c r="I6761" i="5"/>
  <c r="D6726" i="5"/>
  <c r="J6726" i="5"/>
  <c r="I6660" i="5"/>
  <c r="J9610" i="5"/>
  <c r="J9337" i="5"/>
  <c r="D8863" i="5"/>
  <c r="J8863" i="5"/>
  <c r="J8466" i="5"/>
  <c r="J8288" i="5"/>
  <c r="I7866" i="5"/>
  <c r="I6946" i="5"/>
  <c r="D6660" i="5"/>
  <c r="J6660" i="5"/>
  <c r="I6589" i="5"/>
  <c r="D6241" i="5"/>
  <c r="J6241" i="5"/>
  <c r="D8898" i="5"/>
  <c r="J8898" i="5"/>
  <c r="D8187" i="5"/>
  <c r="J8187" i="5"/>
  <c r="D8155" i="5"/>
  <c r="J8155" i="5"/>
  <c r="I3409" i="5"/>
  <c r="I5004" i="5"/>
  <c r="I5140" i="5"/>
  <c r="I5643" i="5"/>
  <c r="I6105" i="5"/>
  <c r="I7940" i="5"/>
  <c r="I7649" i="5"/>
  <c r="D7577" i="5"/>
  <c r="J7577" i="5"/>
  <c r="I7541" i="5"/>
  <c r="I7332" i="5"/>
  <c r="J7058" i="5"/>
  <c r="I6834" i="5"/>
  <c r="I6726" i="5"/>
  <c r="D6589" i="5"/>
  <c r="J6589" i="5"/>
  <c r="I6310" i="5"/>
  <c r="J9542" i="5"/>
  <c r="J9235" i="5"/>
  <c r="J9200" i="5"/>
  <c r="J8324" i="5"/>
  <c r="I4834" i="5"/>
  <c r="D7830" i="5"/>
  <c r="J7830" i="5"/>
  <c r="I7433" i="5"/>
  <c r="I7229" i="5"/>
  <c r="D7468" i="5"/>
  <c r="J7468" i="5"/>
  <c r="D7128" i="5"/>
  <c r="J7128" i="5"/>
  <c r="I5443" i="5"/>
  <c r="D7795" i="5"/>
  <c r="J7795" i="5"/>
  <c r="D7724" i="5"/>
  <c r="J7724" i="5"/>
  <c r="D7366" i="5"/>
  <c r="J7366" i="5"/>
  <c r="D7021" i="5"/>
  <c r="J7021" i="5"/>
  <c r="D6383" i="5"/>
  <c r="J6383" i="5"/>
  <c r="D5740" i="5"/>
  <c r="J5740" i="5"/>
  <c r="D6171" i="5"/>
  <c r="J6171" i="5"/>
  <c r="D7975" i="5"/>
  <c r="J7975" i="5"/>
  <c r="D7541" i="5"/>
  <c r="J7541" i="5"/>
  <c r="D7264" i="5"/>
  <c r="J7264" i="5"/>
  <c r="D7196" i="5"/>
  <c r="J7196" i="5"/>
  <c r="D6983" i="5"/>
  <c r="J6983" i="5"/>
  <c r="D6798" i="5"/>
  <c r="J6798" i="5"/>
  <c r="D6486" i="5"/>
  <c r="J6486" i="5"/>
  <c r="D6451" i="5"/>
  <c r="J6451" i="5"/>
  <c r="D7903" i="5"/>
  <c r="J7903" i="5"/>
  <c r="D6909" i="5"/>
  <c r="J6909" i="5"/>
  <c r="I5545" i="5"/>
  <c r="D6105" i="5"/>
  <c r="J6105" i="5"/>
  <c r="D7866" i="5"/>
  <c r="J7866" i="5"/>
  <c r="D7433" i="5"/>
  <c r="J7433" i="5"/>
  <c r="D7093" i="5"/>
  <c r="J7093" i="5"/>
  <c r="D6871" i="5"/>
  <c r="J6871" i="5"/>
  <c r="D5175" i="5"/>
  <c r="J5175" i="5"/>
  <c r="D5873" i="5"/>
  <c r="J5873" i="5"/>
  <c r="I6208" i="5"/>
  <c r="I6171" i="5"/>
  <c r="D7760" i="5"/>
  <c r="J7760" i="5"/>
  <c r="D7687" i="5"/>
  <c r="J7687" i="5"/>
  <c r="D7613" i="5"/>
  <c r="J7613" i="5"/>
  <c r="D7332" i="5"/>
  <c r="J7332" i="5"/>
  <c r="D6346" i="5"/>
  <c r="J6346" i="5"/>
  <c r="I5905" i="5"/>
  <c r="D5806" i="5"/>
  <c r="J5806" i="5"/>
  <c r="I5773" i="5"/>
  <c r="I5578" i="5"/>
  <c r="D7940" i="5"/>
  <c r="J7940" i="5"/>
  <c r="J7827" i="5"/>
  <c r="D7504" i="5"/>
  <c r="J7504" i="5"/>
  <c r="J7397" i="5"/>
  <c r="D7229" i="5"/>
  <c r="J7229" i="5"/>
  <c r="D7162" i="5"/>
  <c r="J7162" i="5"/>
  <c r="J7055" i="5"/>
  <c r="D6946" i="5"/>
  <c r="J6946" i="5"/>
  <c r="D6761" i="5"/>
  <c r="J6761" i="5"/>
  <c r="J6721" i="5"/>
  <c r="D5578" i="5"/>
  <c r="J5578" i="5"/>
  <c r="J6203" i="5"/>
  <c r="I6137" i="5"/>
  <c r="D6069" i="5"/>
  <c r="J6069" i="5"/>
  <c r="I5175" i="5"/>
  <c r="D5376" i="5"/>
  <c r="J5376" i="5"/>
  <c r="D5344" i="5"/>
  <c r="J5344" i="5"/>
  <c r="I1678" i="5"/>
  <c r="J3406" i="5"/>
  <c r="I4765" i="5"/>
  <c r="I5839" i="5"/>
  <c r="J6100" i="5"/>
  <c r="D6038" i="5"/>
  <c r="J6038" i="5"/>
  <c r="I4116" i="5"/>
  <c r="D3880" i="5"/>
  <c r="J3880" i="5"/>
  <c r="D5839" i="5"/>
  <c r="J5839" i="5"/>
  <c r="D5675" i="5"/>
  <c r="J5675" i="5"/>
  <c r="D5610" i="5"/>
  <c r="J5610" i="5"/>
  <c r="D5475" i="5"/>
  <c r="J5475" i="5"/>
  <c r="D6137" i="5"/>
  <c r="J6137" i="5"/>
  <c r="J5870" i="5"/>
  <c r="D6005" i="5"/>
  <c r="J6005" i="5"/>
  <c r="I4800" i="5"/>
  <c r="I4733" i="5"/>
  <c r="I5938" i="5"/>
  <c r="I5873" i="5"/>
  <c r="D5545" i="5"/>
  <c r="J5545" i="5"/>
  <c r="I5511" i="5"/>
  <c r="I5475" i="5"/>
  <c r="I5376" i="5"/>
  <c r="D3441" i="5"/>
  <c r="J3441" i="5"/>
  <c r="D5140" i="5"/>
  <c r="J5140" i="5"/>
  <c r="D5106" i="5"/>
  <c r="J5106" i="5"/>
  <c r="J5576" i="5"/>
  <c r="I3644" i="5"/>
  <c r="I5037" i="5"/>
  <c r="D5971" i="5"/>
  <c r="J5971" i="5"/>
  <c r="J5935" i="5"/>
  <c r="D5707" i="5"/>
  <c r="J5707" i="5"/>
  <c r="D5443" i="5"/>
  <c r="J5443" i="5"/>
  <c r="I2163" i="5"/>
  <c r="I5070" i="5"/>
  <c r="D5245" i="5"/>
  <c r="J5245" i="5"/>
  <c r="I5210" i="5"/>
  <c r="D5311" i="5"/>
  <c r="J5311" i="5"/>
  <c r="D4765" i="5"/>
  <c r="J4765" i="5"/>
  <c r="D5773" i="5"/>
  <c r="J5773" i="5"/>
  <c r="D5511" i="5"/>
  <c r="J5511" i="5"/>
  <c r="I2409" i="5"/>
  <c r="D4935" i="5"/>
  <c r="J4935" i="5"/>
  <c r="I4869" i="5"/>
  <c r="D5409" i="5"/>
  <c r="J5409" i="5"/>
  <c r="D5282" i="5"/>
  <c r="J5282" i="5"/>
  <c r="I3981" i="5"/>
  <c r="I3914" i="5"/>
  <c r="D5037" i="5"/>
  <c r="J5037" i="5"/>
  <c r="I4970" i="5"/>
  <c r="I5245" i="5"/>
  <c r="I3271" i="5"/>
  <c r="I3812" i="5"/>
  <c r="D4357" i="5"/>
  <c r="J4357" i="5"/>
  <c r="I3093" i="5"/>
  <c r="D2882" i="5"/>
  <c r="J2882" i="5"/>
  <c r="D2714" i="5"/>
  <c r="J2714" i="5"/>
  <c r="I4525" i="5"/>
  <c r="I3747" i="5"/>
  <c r="D4902" i="5"/>
  <c r="J4902" i="5"/>
  <c r="D4800" i="5"/>
  <c r="J4800" i="5"/>
  <c r="D2612" i="5"/>
  <c r="J2612" i="5"/>
  <c r="I4631" i="5"/>
  <c r="I4596" i="5"/>
  <c r="D3779" i="5"/>
  <c r="J3779" i="5"/>
  <c r="D5210" i="5"/>
  <c r="J5210" i="5"/>
  <c r="D1639" i="5"/>
  <c r="I2779" i="5"/>
  <c r="I1749" i="5"/>
  <c r="D5070" i="5"/>
  <c r="J5070" i="5"/>
  <c r="D598" i="5"/>
  <c r="J598" i="5"/>
  <c r="I3022" i="5"/>
  <c r="I2813" i="5"/>
  <c r="I2096" i="5"/>
  <c r="D2061" i="5"/>
  <c r="J2061" i="5"/>
  <c r="D3508" i="5"/>
  <c r="J3508" i="5"/>
  <c r="J3409" i="5"/>
  <c r="I4902" i="5"/>
  <c r="D1992" i="5"/>
  <c r="J1992" i="5"/>
  <c r="I4562" i="5"/>
  <c r="I3880" i="5"/>
  <c r="D3612" i="5"/>
  <c r="J3612" i="5"/>
  <c r="I4935" i="5"/>
  <c r="I2476" i="5"/>
  <c r="I4424" i="5"/>
  <c r="I3306" i="5"/>
  <c r="I3198" i="5"/>
  <c r="I2128" i="5"/>
  <c r="D2026" i="5"/>
  <c r="J2026" i="5"/>
  <c r="I4357" i="5"/>
  <c r="I4288" i="5"/>
  <c r="I3845" i="5"/>
  <c r="I3578" i="5"/>
  <c r="I3163" i="5"/>
  <c r="D2950" i="5"/>
  <c r="J2950" i="5"/>
  <c r="I2442" i="5"/>
  <c r="I1852" i="5"/>
  <c r="I1818" i="5"/>
  <c r="D4562" i="5"/>
  <c r="J4562" i="5"/>
  <c r="I4186" i="5"/>
  <c r="D3914" i="5"/>
  <c r="J3914" i="5"/>
  <c r="D3578" i="5"/>
  <c r="J3578" i="5"/>
  <c r="J5068" i="5"/>
  <c r="D5004" i="5"/>
  <c r="J5004" i="5"/>
  <c r="J4931" i="5"/>
  <c r="D4869" i="5"/>
  <c r="J4869" i="5"/>
  <c r="J4796" i="5"/>
  <c r="D4733" i="5"/>
  <c r="J4733" i="5"/>
  <c r="I2950" i="5"/>
  <c r="I2714" i="5"/>
  <c r="I1886" i="5"/>
  <c r="I4080" i="5"/>
  <c r="D3812" i="5"/>
  <c r="J3812" i="5"/>
  <c r="D3747" i="5"/>
  <c r="J3747" i="5"/>
  <c r="I3711" i="5"/>
  <c r="I3378" i="5"/>
  <c r="D3198" i="5"/>
  <c r="J3198" i="5"/>
  <c r="J2306" i="5"/>
  <c r="I1921" i="5"/>
  <c r="I4493" i="5"/>
  <c r="I4254" i="5"/>
  <c r="I4047" i="5"/>
  <c r="I3677" i="5"/>
  <c r="D3544" i="5"/>
  <c r="J3544" i="5"/>
  <c r="D4970" i="5"/>
  <c r="J4970" i="5"/>
  <c r="D4834" i="5"/>
  <c r="J4834" i="5"/>
  <c r="D4702" i="5"/>
  <c r="J4702" i="5"/>
  <c r="I1185" i="5"/>
  <c r="I2201" i="5"/>
  <c r="I1781" i="5"/>
  <c r="I4667" i="5"/>
  <c r="I4150" i="5"/>
  <c r="I4015" i="5"/>
  <c r="J3978" i="5"/>
  <c r="I3544" i="5"/>
  <c r="I3057" i="5"/>
  <c r="I2747" i="5"/>
  <c r="I2061" i="5"/>
  <c r="I4458" i="5"/>
  <c r="I4390" i="5"/>
  <c r="I4323" i="5"/>
  <c r="I3946" i="5"/>
  <c r="I3779" i="5"/>
  <c r="D3644" i="5"/>
  <c r="J3644" i="5"/>
  <c r="I3612" i="5"/>
  <c r="I1956" i="5"/>
  <c r="I4220" i="5"/>
  <c r="J3981" i="5"/>
  <c r="D3946" i="5"/>
  <c r="J3946" i="5"/>
  <c r="D2375" i="5"/>
  <c r="J2375" i="5"/>
  <c r="D4667" i="5"/>
  <c r="J4667" i="5"/>
  <c r="D4631" i="5"/>
  <c r="J4631" i="5"/>
  <c r="D4323" i="5"/>
  <c r="J4323" i="5"/>
  <c r="D4288" i="5"/>
  <c r="J4288" i="5"/>
  <c r="D4254" i="5"/>
  <c r="J4254" i="5"/>
  <c r="D4220" i="5"/>
  <c r="J4220" i="5"/>
  <c r="D4186" i="5"/>
  <c r="J4186" i="5"/>
  <c r="D4150" i="5"/>
  <c r="J4150" i="5"/>
  <c r="D4116" i="5"/>
  <c r="J4116" i="5"/>
  <c r="D4080" i="5"/>
  <c r="J4080" i="5"/>
  <c r="D4047" i="5"/>
  <c r="J4047" i="5"/>
  <c r="D3711" i="5"/>
  <c r="J3711" i="5"/>
  <c r="D3378" i="5"/>
  <c r="J3378" i="5"/>
  <c r="I3343" i="5"/>
  <c r="I3235" i="5"/>
  <c r="D3163" i="5"/>
  <c r="J3163" i="5"/>
  <c r="I3128" i="5"/>
  <c r="I2987" i="5"/>
  <c r="I2646" i="5"/>
  <c r="I2543" i="5"/>
  <c r="I2510" i="5"/>
  <c r="I2340" i="5"/>
  <c r="D1956" i="5"/>
  <c r="J1956" i="5"/>
  <c r="D4525" i="5"/>
  <c r="J4525" i="5"/>
  <c r="J4355" i="5"/>
  <c r="J3744" i="5"/>
  <c r="I702" i="5"/>
  <c r="I2916" i="5"/>
  <c r="D2747" i="5"/>
  <c r="J2747" i="5"/>
  <c r="D2340" i="5"/>
  <c r="J2340" i="5"/>
  <c r="D2096" i="5"/>
  <c r="J2096" i="5"/>
  <c r="J3777" i="5"/>
  <c r="D3474" i="5"/>
  <c r="J3474" i="5"/>
  <c r="D2543" i="5"/>
  <c r="J2543" i="5"/>
  <c r="I2273" i="5"/>
  <c r="I2239" i="5"/>
  <c r="I1992" i="5"/>
  <c r="D4493" i="5"/>
  <c r="J4493" i="5"/>
  <c r="D4458" i="5"/>
  <c r="J4458" i="5"/>
  <c r="D4424" i="5"/>
  <c r="J4424" i="5"/>
  <c r="D4390" i="5"/>
  <c r="J4390" i="5"/>
  <c r="D3235" i="5"/>
  <c r="J3235" i="5"/>
  <c r="D2680" i="5"/>
  <c r="J2680" i="5"/>
  <c r="D2646" i="5"/>
  <c r="J2646" i="5"/>
  <c r="I2612" i="5"/>
  <c r="I2375" i="5"/>
  <c r="D2273" i="5"/>
  <c r="J2273" i="5"/>
  <c r="D4015" i="5"/>
  <c r="J4015" i="5"/>
  <c r="D3845" i="5"/>
  <c r="J3845" i="5"/>
  <c r="D3677" i="5"/>
  <c r="J3677" i="5"/>
  <c r="D2916" i="5"/>
  <c r="J2916" i="5"/>
  <c r="I2882" i="5"/>
  <c r="I2848" i="5"/>
  <c r="J2711" i="5"/>
  <c r="D2409" i="5"/>
  <c r="J2409" i="5"/>
  <c r="I2026" i="5"/>
  <c r="J1988" i="5"/>
  <c r="J3943" i="5"/>
  <c r="J3609" i="5"/>
  <c r="I1254" i="5"/>
  <c r="D734" i="5"/>
  <c r="J734" i="5"/>
  <c r="D3022" i="5"/>
  <c r="J3022" i="5"/>
  <c r="I2680" i="5"/>
  <c r="I2578" i="5"/>
  <c r="I2306" i="5"/>
  <c r="J2058" i="5"/>
  <c r="I1533" i="5"/>
  <c r="I1358" i="5"/>
  <c r="D3271" i="5"/>
  <c r="J3271" i="5"/>
  <c r="D3057" i="5"/>
  <c r="J3057" i="5"/>
  <c r="D2779" i="5"/>
  <c r="J2779" i="5"/>
  <c r="D2442" i="5"/>
  <c r="J2442" i="5"/>
  <c r="J2303" i="5"/>
  <c r="D2163" i="5"/>
  <c r="J2163" i="5"/>
  <c r="D1749" i="5"/>
  <c r="J1749" i="5"/>
  <c r="I1324" i="5"/>
  <c r="D2987" i="5"/>
  <c r="J2987" i="5"/>
  <c r="I1152" i="5"/>
  <c r="D1714" i="5"/>
  <c r="J1714" i="5"/>
  <c r="D3306" i="5"/>
  <c r="J3306" i="5"/>
  <c r="J3194" i="5"/>
  <c r="D3093" i="5"/>
  <c r="J3093" i="5"/>
  <c r="J2912" i="5"/>
  <c r="D2813" i="5"/>
  <c r="J2813" i="5"/>
  <c r="J2642" i="5"/>
  <c r="D2476" i="5"/>
  <c r="J2476" i="5"/>
  <c r="D2201" i="5"/>
  <c r="J2201" i="5"/>
  <c r="D1921" i="5"/>
  <c r="J1921" i="5"/>
  <c r="D1886" i="5"/>
  <c r="J1886" i="5"/>
  <c r="D1852" i="5"/>
  <c r="J1852" i="5"/>
  <c r="D1818" i="5"/>
  <c r="J1818" i="5"/>
  <c r="I1426" i="5"/>
  <c r="J2405" i="5"/>
  <c r="J2092" i="5"/>
  <c r="D2128" i="5"/>
  <c r="J2128" i="5"/>
  <c r="I1393" i="5"/>
  <c r="I1220" i="5"/>
  <c r="D3343" i="5"/>
  <c r="J3343" i="5"/>
  <c r="D3128" i="5"/>
  <c r="J3128" i="5"/>
  <c r="D2848" i="5"/>
  <c r="J2848" i="5"/>
  <c r="D2578" i="5"/>
  <c r="J2578" i="5"/>
  <c r="D2510" i="5"/>
  <c r="J2510" i="5"/>
  <c r="D2239" i="5"/>
  <c r="J2239" i="5"/>
  <c r="D1781" i="5"/>
  <c r="J1781" i="5"/>
  <c r="I871" i="5"/>
  <c r="I1604" i="5"/>
  <c r="I1289" i="5"/>
  <c r="I567" i="5"/>
  <c r="J1637" i="5"/>
  <c r="I1048" i="5"/>
  <c r="I1013" i="5"/>
  <c r="I836" i="5"/>
  <c r="I801" i="5"/>
  <c r="D1678" i="5"/>
  <c r="J1678" i="5"/>
  <c r="I1639" i="5"/>
  <c r="J1639" i="5"/>
  <c r="I298" i="5"/>
  <c r="I1117" i="5"/>
  <c r="I1082" i="5"/>
  <c r="I938" i="5"/>
  <c r="J730" i="5"/>
  <c r="I976" i="5"/>
  <c r="D938" i="5"/>
  <c r="J938" i="5"/>
  <c r="I734" i="5"/>
  <c r="I634" i="5"/>
  <c r="D1568" i="5"/>
  <c r="J1568" i="5"/>
  <c r="D1497" i="5"/>
  <c r="J1497" i="5"/>
  <c r="I1460" i="5"/>
  <c r="I905" i="5"/>
  <c r="D767" i="5"/>
  <c r="J767" i="5"/>
  <c r="I1568" i="5"/>
  <c r="I1497" i="5"/>
  <c r="D801" i="5"/>
  <c r="J801" i="5"/>
  <c r="J597" i="5"/>
  <c r="D1604" i="5"/>
  <c r="J1604" i="5"/>
  <c r="D1533" i="5"/>
  <c r="J1533" i="5"/>
  <c r="D905" i="5"/>
  <c r="J905" i="5"/>
  <c r="J935" i="5"/>
  <c r="I767" i="5"/>
  <c r="I262" i="5"/>
  <c r="I598" i="5"/>
  <c r="D871" i="5"/>
  <c r="J871" i="5"/>
  <c r="D702" i="5"/>
  <c r="J702" i="5"/>
  <c r="D1426" i="5"/>
  <c r="J1426" i="5"/>
  <c r="D1393" i="5"/>
  <c r="J1393" i="5"/>
  <c r="D1358" i="5"/>
  <c r="J1358" i="5"/>
  <c r="D1324" i="5"/>
  <c r="J1324" i="5"/>
  <c r="D1289" i="5"/>
  <c r="J1289" i="5"/>
  <c r="D1254" i="5"/>
  <c r="J1254" i="5"/>
  <c r="D1220" i="5"/>
  <c r="J1220" i="5"/>
  <c r="D1185" i="5"/>
  <c r="J1185" i="5"/>
  <c r="D1152" i="5"/>
  <c r="J1152" i="5"/>
  <c r="D1117" i="5"/>
  <c r="J1117" i="5"/>
  <c r="D1082" i="5"/>
  <c r="J1082" i="5"/>
  <c r="D1048" i="5"/>
  <c r="J1048" i="5"/>
  <c r="D1013" i="5"/>
  <c r="J1013" i="5"/>
  <c r="D976" i="5"/>
  <c r="J976" i="5"/>
  <c r="D836" i="5"/>
  <c r="J836" i="5"/>
  <c r="D669" i="5"/>
  <c r="J669" i="5"/>
  <c r="D1460" i="5"/>
  <c r="J1460" i="5"/>
  <c r="D298" i="5"/>
  <c r="J298" i="5"/>
  <c r="D567" i="5"/>
  <c r="J567" i="5"/>
  <c r="D536" i="5"/>
  <c r="J536" i="5"/>
  <c r="J403" i="5"/>
  <c r="D634" i="5"/>
  <c r="J634" i="5"/>
  <c r="D434" i="5"/>
  <c r="J434" i="5"/>
  <c r="J371" i="5"/>
  <c r="D465" i="5"/>
  <c r="J465" i="5"/>
  <c r="D333" i="5"/>
  <c r="J333" i="5"/>
  <c r="D497" i="5"/>
  <c r="J497" i="5"/>
  <c r="I162" i="5"/>
  <c r="J396" i="5"/>
  <c r="J364" i="5"/>
  <c r="D262" i="5"/>
  <c r="J262" i="5"/>
  <c r="D162" i="5"/>
  <c r="J162" i="5"/>
  <c r="I195" i="5"/>
  <c r="I228" i="5"/>
  <c r="D195" i="5"/>
  <c r="J195" i="5"/>
  <c r="D228" i="5"/>
  <c r="J228" i="5"/>
  <c r="D54" i="5"/>
  <c r="J54" i="5"/>
  <c r="I54" i="5"/>
  <c r="D55" i="5"/>
  <c r="J55" i="5"/>
  <c r="I55" i="5"/>
  <c r="G57" i="5"/>
  <c r="D89" i="5"/>
  <c r="J89" i="5"/>
  <c r="I89" i="5"/>
  <c r="D90" i="5"/>
  <c r="J90" i="5"/>
  <c r="I90" i="5"/>
  <c r="G92" i="5"/>
  <c r="D125" i="5"/>
  <c r="I125" i="5"/>
  <c r="D126" i="5"/>
  <c r="J126" i="5"/>
  <c r="I126" i="5"/>
  <c r="G128" i="5"/>
  <c r="I18" i="5"/>
  <c r="I25" i="5"/>
  <c r="D18" i="5"/>
  <c r="J18" i="5"/>
  <c r="G17" i="4"/>
  <c r="G18" i="4"/>
  <c r="G16" i="4"/>
  <c r="G19" i="4"/>
  <c r="G20" i="4"/>
  <c r="G21" i="4"/>
  <c r="G22" i="4"/>
  <c r="G24" i="4"/>
  <c r="G25" i="4"/>
  <c r="G26" i="4"/>
  <c r="G27" i="4"/>
  <c r="G23" i="4"/>
  <c r="G31" i="4"/>
  <c r="G28" i="4"/>
  <c r="G29" i="4"/>
  <c r="G30" i="4"/>
  <c r="G25" i="5"/>
  <c r="I92" i="5"/>
  <c r="I57" i="5"/>
  <c r="D128" i="5"/>
  <c r="J128" i="5"/>
  <c r="I128" i="5"/>
  <c r="D57" i="5"/>
  <c r="J57" i="5"/>
  <c r="D92" i="5"/>
  <c r="J92" i="5"/>
  <c r="J125" i="5"/>
  <c r="D25" i="5"/>
  <c r="J25" i="5"/>
</calcChain>
</file>

<file path=xl/sharedStrings.xml><?xml version="1.0" encoding="utf-8"?>
<sst xmlns="http://schemas.openxmlformats.org/spreadsheetml/2006/main" count="23489" uniqueCount="1534">
  <si>
    <t>(NOMBRE DE LA ENTIDAD)</t>
  </si>
  <si>
    <t>BITÁCORA DE COMBUSTIBLES Y LUBRICANTES DE VEHÍCULOS</t>
  </si>
  <si>
    <t>MARCA:</t>
  </si>
  <si>
    <t>MODELO:</t>
  </si>
  <si>
    <t>PLACAS:</t>
  </si>
  <si>
    <t>TIPO:</t>
  </si>
  <si>
    <t>NO. SERIE:</t>
  </si>
  <si>
    <t>NO. DE INVENTARIO:</t>
  </si>
  <si>
    <t>NO. ECONÓMICO:</t>
  </si>
  <si>
    <t>CAPACIDAD DE LITROS:</t>
  </si>
  <si>
    <t>ÁREA DE ADSCRIPCIÓN:</t>
  </si>
  <si>
    <t>RESGUARDATARIO:</t>
  </si>
  <si>
    <t>FECHA</t>
  </si>
  <si>
    <t>KILOMETRAJE</t>
  </si>
  <si>
    <t>KILÓMETROS RECORRIDOS</t>
  </si>
  <si>
    <t>COMBUSTIBLE</t>
  </si>
  <si>
    <t>RENDIMIENTO    KM/LTS</t>
  </si>
  <si>
    <t>FECHA O PERIODO DE COMISIÓN</t>
  </si>
  <si>
    <t xml:space="preserve">LUGAR DE LA COMISIÓN </t>
  </si>
  <si>
    <t>INICIAL</t>
  </si>
  <si>
    <t>FINAL</t>
  </si>
  <si>
    <t>NÚM. DE VALE Y/O FACTURA</t>
  </si>
  <si>
    <t>FECHA DEL VALE Y/O FACTURA</t>
  </si>
  <si>
    <t>LITROS</t>
  </si>
  <si>
    <t>COSTO X LITRO</t>
  </si>
  <si>
    <t>IMPORTE</t>
  </si>
  <si>
    <t>DE</t>
  </si>
  <si>
    <t>A</t>
  </si>
  <si>
    <t>TOTAL</t>
  </si>
  <si>
    <t>Elaboró</t>
  </si>
  <si>
    <t>Revisó</t>
  </si>
  <si>
    <t>Autorizó</t>
  </si>
  <si>
    <t>Responsable de su elaboración</t>
  </si>
  <si>
    <t>Titular administrativo</t>
  </si>
  <si>
    <t>Titular de la entidad</t>
  </si>
  <si>
    <t>Referencia</t>
  </si>
  <si>
    <t>Descripción</t>
  </si>
  <si>
    <t>1. Logo de la Entidad:</t>
  </si>
  <si>
    <t>Plasmar el logotipo</t>
  </si>
  <si>
    <t>2. Nombre de la Entidad:</t>
  </si>
  <si>
    <t>Plasmar el nombre de la Entidad</t>
  </si>
  <si>
    <r>
      <t xml:space="preserve">Fecha en que se utilizó el vale asignado o bien de la factura con la que comprueban el suministro de combustible (deberá coincidir con la fecha y/o periodo de comisión) </t>
    </r>
    <r>
      <rPr>
        <b/>
        <sz val="9"/>
        <rFont val="Arial Narrow"/>
        <family val="2"/>
      </rPr>
      <t xml:space="preserve">Nota: </t>
    </r>
    <r>
      <rPr>
        <sz val="9"/>
        <rFont val="Arial Narrow"/>
        <family val="2"/>
      </rPr>
      <t>Cuando se expida una factura global por el suministro de combustible se deberá referenciar el número y fecha del vale asignado y el número y fecha de la factura global de la que forma parte.</t>
    </r>
  </si>
  <si>
    <t>El costo unitario de cada litro suministrado</t>
  </si>
  <si>
    <t>Total pagado por el suministro realizado</t>
  </si>
  <si>
    <t>BITÁCORA DE COMBUSTIBLES Y LUBRICANTES DE MAQUINARIA Y EQUIPO</t>
  </si>
  <si>
    <t>MAQUINARIA O EQUIPO:</t>
  </si>
  <si>
    <t>NÚMERO DE SERIE:</t>
  </si>
  <si>
    <t>INVENTARIO:</t>
  </si>
  <si>
    <t>FACTURA Y/O VALE</t>
  </si>
  <si>
    <t>COSTO POR LITRO</t>
  </si>
  <si>
    <t>HORAS TRABAJADAS</t>
  </si>
  <si>
    <t>DESCRIPCIÓN DE ACTIVIDADES</t>
  </si>
  <si>
    <t>INSTRUCTIVO PARA EL LLENADO DEL FORMATO F-02</t>
  </si>
  <si>
    <t>3. Maquinaria o Equipo:</t>
  </si>
  <si>
    <t>Describir la maquinaria o equipo a que se refiera</t>
  </si>
  <si>
    <t>4. Número de serie:</t>
  </si>
  <si>
    <t>Número de serie de la maquinaria o equipo</t>
  </si>
  <si>
    <t>5. Marca:</t>
  </si>
  <si>
    <t>Marca de la maquinaria o equipo</t>
  </si>
  <si>
    <t>6. Modelo:</t>
  </si>
  <si>
    <t>Modelo de la maquinaria o equipo</t>
  </si>
  <si>
    <t>7. Placas</t>
  </si>
  <si>
    <t>Número de placas de la maquinaria</t>
  </si>
  <si>
    <t>Número de inventario asignado a la maquinaria o equipo</t>
  </si>
  <si>
    <t>9. Área de adscripción:</t>
  </si>
  <si>
    <t>Área a la cual se encuentra asignada la maquinaria o equipo</t>
  </si>
  <si>
    <t>10. Resguardatario:</t>
  </si>
  <si>
    <t>Nombre de la persona que tiene la maquinaria o equipo bajo su resguardo</t>
  </si>
  <si>
    <t>11. Factura y/o vale</t>
  </si>
  <si>
    <t>Número de vale asignado o bien número de factura con la que comprueban el suministro de combustible</t>
  </si>
  <si>
    <t>12. Fecha:</t>
  </si>
  <si>
    <t>13. Litros:</t>
  </si>
  <si>
    <t>Cantidad de litros suministrados a la maquinaria o equipo</t>
  </si>
  <si>
    <t>14. Costo por litro:</t>
  </si>
  <si>
    <t>15. Importe:</t>
  </si>
  <si>
    <t>16. Horas trabajadas:</t>
  </si>
  <si>
    <t>Cantidad de horas que estuvo en funcionamiento la maquinaria o equipo</t>
  </si>
  <si>
    <t>17. Descripción de actividades:</t>
  </si>
  <si>
    <t>Detalle de las actividades realizadas con la maquinaria o equipo</t>
  </si>
  <si>
    <t>19. Elaboró:</t>
  </si>
  <si>
    <t>20. Revisó:</t>
  </si>
  <si>
    <t>21. Autorizó:</t>
  </si>
  <si>
    <t>FACTURA</t>
  </si>
  <si>
    <t>CANTIDAD</t>
  </si>
  <si>
    <t>COSTO</t>
  </si>
  <si>
    <t>MANO DE OBRA:</t>
  </si>
  <si>
    <t>Número de la factura que compruebe el mantenimiento realizado</t>
  </si>
  <si>
    <t>Fecha de la factura</t>
  </si>
  <si>
    <t>Breve descripción de los materiales y/o refacciones adquiridos para realizar el mantenimiento</t>
  </si>
  <si>
    <t>Cantidad adquirida de cada material</t>
  </si>
  <si>
    <t>Costo unitario de cada material</t>
  </si>
  <si>
    <t>Total pagado por tipo de material adquirido</t>
  </si>
  <si>
    <t>Descripción de los conceptos por los cuales se pagó mano de obra</t>
  </si>
  <si>
    <t>Importe pagado por cada concepto de la mano de obra</t>
  </si>
  <si>
    <t>BITÁCORA DE MANTENIMIENTO DE MAQUINARIA Y EQUIPO</t>
  </si>
  <si>
    <t>NÚMERO DE SERIE</t>
  </si>
  <si>
    <t>DESCRIPCIÓN DE MANTENIMIENTO REALIZADO:</t>
  </si>
  <si>
    <t xml:space="preserve">CONCEPTOS </t>
  </si>
  <si>
    <t>REFACCIONES Y /O MATERIALES:</t>
  </si>
  <si>
    <t>INSTRUCTIVO PARA EL LLENADO DEL FORMATO F-04</t>
  </si>
  <si>
    <t>Breve descripción de la maquinaria o equipo</t>
  </si>
  <si>
    <t>6. Placas:</t>
  </si>
  <si>
    <t>7. Modelo:</t>
  </si>
  <si>
    <t>8. Inventario</t>
  </si>
  <si>
    <t>11. Factura:</t>
  </si>
  <si>
    <t>13. Conceptos: refacciones y/o materiales:</t>
  </si>
  <si>
    <t>14. Cantidad:</t>
  </si>
  <si>
    <t>15. Costo:</t>
  </si>
  <si>
    <t>16. Importe:</t>
  </si>
  <si>
    <t>17. Conceptos: Mano de obra:</t>
  </si>
  <si>
    <t>18. Importe:</t>
  </si>
  <si>
    <t>Nombre del</t>
  </si>
  <si>
    <t>8. Inventario:</t>
  </si>
  <si>
    <t>Nombre y cargo del responsable de la elaboración de la bitácora</t>
  </si>
  <si>
    <t>Nombre y cargo del responsable de autorizar el documento (titular de la Entidad)</t>
  </si>
  <si>
    <t>NOMBRE Y CARGO DEL CONDUCTOR</t>
  </si>
  <si>
    <t>NOMBRE Y CARGO DEL OPERADOR</t>
  </si>
  <si>
    <t>18. Nombre y cargo  del operador:</t>
  </si>
  <si>
    <t>Nombre y cargo  de la persona que estuvo utilizando la maquinaria o equipo</t>
  </si>
  <si>
    <t>Nombre y cargo  del responsable de la elaboración de la bitácora</t>
  </si>
  <si>
    <t>Nombre y cargo del responsable de la revisión del documento (titular administrativo)</t>
  </si>
  <si>
    <t>Nombre y cargo de la persona que se encargó de llevar la unidad para realizar el mantenimiento correspondiente</t>
  </si>
  <si>
    <t>NOMBRE YCARGO DEL OPERADOR</t>
  </si>
  <si>
    <t>19. Nombre y cargo  del operador:</t>
  </si>
  <si>
    <t>Rector</t>
  </si>
  <si>
    <t>UNIVERSIDAD TECNOLÓGICA DE LA SIERRA HIDALGUENSE</t>
  </si>
  <si>
    <t>NISSAN</t>
  </si>
  <si>
    <t>3N1UCAD21VK003016</t>
  </si>
  <si>
    <t>UTSH-2420/1997</t>
  </si>
  <si>
    <t>60 lts.</t>
  </si>
  <si>
    <t>FORD</t>
  </si>
  <si>
    <t>1FTRE1428XHC34568</t>
  </si>
  <si>
    <t>UTSH-1556/1999</t>
  </si>
  <si>
    <t>GENERAL MOTORS</t>
  </si>
  <si>
    <t>8GGTFRC171A102630</t>
  </si>
  <si>
    <t>UTSH-3669/2001</t>
  </si>
  <si>
    <t>8GGTFRC121A108335</t>
  </si>
  <si>
    <t>UTSH-3870/2001</t>
  </si>
  <si>
    <t>3N6DD13S16K0116568</t>
  </si>
  <si>
    <t>3N1EB31S4AK342484</t>
  </si>
  <si>
    <t>3N1AB6AD0AL677611</t>
  </si>
  <si>
    <t>UTSH-7274/2010</t>
  </si>
  <si>
    <t>8AJEX32G9A4025646</t>
  </si>
  <si>
    <t>UTSH-7272/2010</t>
  </si>
  <si>
    <t>JN1AE56SXAX014348</t>
  </si>
  <si>
    <t>UTSH-7273/2010</t>
  </si>
  <si>
    <t>DINA</t>
  </si>
  <si>
    <t>3ADSABWR4CS010514</t>
  </si>
  <si>
    <t>UTSH-8514/2011</t>
  </si>
  <si>
    <t>PEUGEOT</t>
  </si>
  <si>
    <t>VF3YDPMF1C2190873</t>
  </si>
  <si>
    <t>UTSH-9312/2012</t>
  </si>
  <si>
    <t>TOYOTA</t>
  </si>
  <si>
    <t>UTSH-9311/2012</t>
  </si>
  <si>
    <t>VF3YDDMF9C2018783</t>
  </si>
  <si>
    <t>UTSH-9314/2012</t>
  </si>
  <si>
    <t>Zacualtipan</t>
  </si>
  <si>
    <t>CAMIIONETA MANAGER FURGON (3)</t>
  </si>
  <si>
    <t>CAMIONETA MANAGER FURGON (3)</t>
  </si>
  <si>
    <t>AUTOBUS FORANEO (2)</t>
  </si>
  <si>
    <t>CAMIONETA URVAN DE PASAJEROS (1)</t>
  </si>
  <si>
    <t>CAMIONETA HILUX PICK UP (3)</t>
  </si>
  <si>
    <t>VEHICULO SENTRA CUSTOM (1)</t>
  </si>
  <si>
    <t>VEHICULO TSURU  GS II NUM. 2 (1)</t>
  </si>
  <si>
    <t>CAMIONETA BLANCA CON CAMPER (3)</t>
  </si>
  <si>
    <t>CAMIONETA LUV CHAMPAGNE (3)</t>
  </si>
  <si>
    <t>CAMIONETA LUV VERDE (3)</t>
  </si>
  <si>
    <t>CAMIONETA ECONOLINE (3)</t>
  </si>
  <si>
    <t>CAMIONETA GRIS (3)</t>
  </si>
  <si>
    <t>CAMIONETA RAV4 (1)</t>
  </si>
  <si>
    <t>RECTORÍA</t>
  </si>
  <si>
    <t xml:space="preserve"> </t>
  </si>
  <si>
    <t>UTSH-7276/2010</t>
  </si>
  <si>
    <t xml:space="preserve">NOTA: </t>
  </si>
  <si>
    <t>Mtro. Miguel Ángel Téllez Jardínez</t>
  </si>
  <si>
    <t xml:space="preserve">RECTORÍA </t>
  </si>
  <si>
    <t>HGT787A</t>
  </si>
  <si>
    <t>HGT715A</t>
  </si>
  <si>
    <t>HGT714A</t>
  </si>
  <si>
    <t>HGT716A</t>
  </si>
  <si>
    <t xml:space="preserve"> UNIVERSIDAD TECNOLÓGICA DE LA SIERRA HIDALGUENSE</t>
  </si>
  <si>
    <t>DIRECCION DE ADMINISTRACION Y FINANZAS</t>
  </si>
  <si>
    <t>3N1CN7AD1KK420700</t>
  </si>
  <si>
    <t>ERNESTO ALFREDO SANCHEZ RAMIREZ</t>
  </si>
  <si>
    <t>VERSA DRIVE M/T A/C II</t>
  </si>
  <si>
    <t>3N1CN7AD7KK424573</t>
  </si>
  <si>
    <t>UTSH-11890/2018</t>
  </si>
  <si>
    <t>VERSA SENSE A/T A/C NEGRO</t>
  </si>
  <si>
    <t>3N1CN7ADXKK405189</t>
  </si>
  <si>
    <t>UTSH-11891/2018</t>
  </si>
  <si>
    <t>Marco Disraely Gonzalez Cuenca/Difusion</t>
  </si>
  <si>
    <t>Adquisición de líquidos y lubricantes para relleno de niveles del parque vehicular de la UTSH.</t>
  </si>
  <si>
    <t xml:space="preserve">Zacualtipan </t>
  </si>
  <si>
    <t xml:space="preserve">Pachuca </t>
  </si>
  <si>
    <t>DEL 01 DE ENERO AL 30 DE ABRIL DE 2020</t>
  </si>
  <si>
    <t>Ernesto A Sanchez Ramirez/Tec. Esp.</t>
  </si>
  <si>
    <t>Sergio Noriega Loredo/PTC</t>
  </si>
  <si>
    <t xml:space="preserve">Local </t>
  </si>
  <si>
    <t>V/12/03/2020   F/17/03/20</t>
  </si>
  <si>
    <t>V/10/03/2020   F/17/03/20</t>
  </si>
  <si>
    <t>V/144  F/E0137520</t>
  </si>
  <si>
    <t>Tasquillo</t>
  </si>
  <si>
    <t>V/151  F/E0137520</t>
  </si>
  <si>
    <t>DEL 01 DE SEPTIEMBRE AL 31 DE DICIEMBRE DE 2020</t>
  </si>
  <si>
    <t>V/10/12/2020  F/20/12/20</t>
  </si>
  <si>
    <t>V/344  F/E0161180</t>
  </si>
  <si>
    <t>1JKA96A</t>
  </si>
  <si>
    <t>HK6005F</t>
  </si>
  <si>
    <t>HK6004F</t>
  </si>
  <si>
    <t>2T3KF9DV4CW140330</t>
  </si>
  <si>
    <t>Ernesto A Sanchez Ramirez / Prq. Vehicular</t>
  </si>
  <si>
    <t>Local</t>
  </si>
  <si>
    <t>L. C. Javier Villegas Garcia</t>
  </si>
  <si>
    <t>UTSH-6324/2006</t>
  </si>
  <si>
    <t>UTSH-11889/2018</t>
  </si>
  <si>
    <t>DEL 01 DE SEPTIEMBRE AL 31 DE DICIEMBRE DE 2021</t>
  </si>
  <si>
    <t>V/10/12/2021  F/15/12/21</t>
  </si>
  <si>
    <t>V/348  F/E0189782</t>
  </si>
  <si>
    <t>Encargado Dpto. De Mantenimiento e Instalaciones</t>
  </si>
  <si>
    <t>Directora de Administración y Finanzas</t>
  </si>
  <si>
    <t>Ing. Beder Rodríguez Villegas</t>
  </si>
  <si>
    <t>Ing. Ariana Salas Lugo</t>
  </si>
  <si>
    <t xml:space="preserve">Ing. Ariana Salas Lugo </t>
  </si>
  <si>
    <t>DEL 01 DE ENERO AL 31 DE MARZO DEL 2023</t>
  </si>
  <si>
    <t>V/000  F/E0</t>
  </si>
  <si>
    <t>00/00/00</t>
  </si>
  <si>
    <t>Enc. del Dpto. de Mantenimiento e Instalaciones</t>
  </si>
  <si>
    <t>V/00/00/00  F/00/00/00</t>
  </si>
  <si>
    <t>Enc. de la Direccion de  Administración y Finanzas</t>
  </si>
  <si>
    <t>CDMX</t>
  </si>
  <si>
    <t>L.R.C. Ismael Hernández Xilohua</t>
  </si>
  <si>
    <t>HHX987D</t>
  </si>
  <si>
    <t>HM9253G</t>
  </si>
  <si>
    <t>HHY048D</t>
  </si>
  <si>
    <t>HHY124D</t>
  </si>
  <si>
    <t>HHY024D</t>
  </si>
  <si>
    <t>HM9299G</t>
  </si>
  <si>
    <t>HHY055D</t>
  </si>
  <si>
    <t>VERSA DRIVE M/T A/C I</t>
  </si>
  <si>
    <t>L.R.C. ISMAEL HERNANDEZ XILOHUA</t>
  </si>
  <si>
    <t>HP4105G</t>
  </si>
  <si>
    <t>Pachuca</t>
  </si>
  <si>
    <t>Timoteo Escudero/Coordinador</t>
  </si>
  <si>
    <t>DEL 01 DE ENERO  AL 31 DE MARZO DEL 2024</t>
  </si>
  <si>
    <t>Mtro. Marco Disraely González Cuenca</t>
  </si>
  <si>
    <t>HK8597H</t>
  </si>
  <si>
    <t>Encargado de la Dirección de  Administración y Finanzas</t>
  </si>
  <si>
    <t>Ruben Alejo/Chofer</t>
  </si>
  <si>
    <t>V/12/03/24 F/19/03/24</t>
  </si>
  <si>
    <t>V/24/142 F/E0243039</t>
  </si>
  <si>
    <t>Oscar Martinez</t>
  </si>
  <si>
    <t>DEL 01 DE ABRIL  AL 30 DE JUNIO DEL 2024</t>
  </si>
  <si>
    <t>DEL 01 DE ABRIL AL 30 JUNIO DEL 2024</t>
  </si>
  <si>
    <t>Francisco Reyes/Mantenimiento</t>
  </si>
  <si>
    <t>Enrique Morales/Mantenimiento</t>
  </si>
  <si>
    <t>V/17/04/24 F/23/04/24</t>
  </si>
  <si>
    <t>V/24/221 F/E0244857</t>
  </si>
  <si>
    <t>Giovanni Rodriguez/Chofer</t>
  </si>
  <si>
    <t>Ismael Hernadez/Jefe Depto</t>
  </si>
  <si>
    <t>V/24/321 F/E0248167</t>
  </si>
  <si>
    <t>V/10/06/24 F/E0248167</t>
  </si>
  <si>
    <t>V/19/06/24 F/27/06/24</t>
  </si>
  <si>
    <t>Huayacocotla</t>
  </si>
  <si>
    <t>V/24/341 F/E0248575</t>
  </si>
  <si>
    <t>DEL 01 DE JULIO  AL 30 DE SEPTIEMBRE DEL 2024</t>
  </si>
  <si>
    <t>KILÓMETROS RECORRIDOS (A)*</t>
  </si>
  <si>
    <t>VIAJE DE</t>
  </si>
  <si>
    <t>VIAJE A</t>
  </si>
  <si>
    <t>SOLO CARGA</t>
  </si>
  <si>
    <t>(A)* Kilometraje hecho entre la carga anterior inmediata a la carga actual.</t>
  </si>
  <si>
    <t>HM9254G</t>
  </si>
  <si>
    <t>GASOLINERA</t>
  </si>
  <si>
    <t>-</t>
  </si>
  <si>
    <t>JARDINERIA</t>
  </si>
  <si>
    <t>V/15/07/24 F/22/07/24</t>
  </si>
  <si>
    <t>V/24/97 F/E0249924</t>
  </si>
  <si>
    <t>ACEITE MEXLUB</t>
  </si>
  <si>
    <t>Gasolinera</t>
  </si>
  <si>
    <t>V/06/08/24 F/13/08/24</t>
  </si>
  <si>
    <t>V/24/403 F/E0251141</t>
  </si>
  <si>
    <t>V/30/08/24 F/31/08/24</t>
  </si>
  <si>
    <t>V/24/429 F/E0252167</t>
  </si>
  <si>
    <t>Jorge Lara/Chofer</t>
  </si>
  <si>
    <t>Timoteo Escudero/Chofer</t>
  </si>
  <si>
    <t>Tenango de Doria</t>
  </si>
  <si>
    <t>V/10/09/24 F/18/09/24</t>
  </si>
  <si>
    <t>V/24/447 F/E0253057</t>
  </si>
  <si>
    <t>V/24/459 F/E0253314</t>
  </si>
  <si>
    <t>V/18/09/24 F/23/09/24</t>
  </si>
  <si>
    <t>V/24/463 F/E0253314</t>
  </si>
  <si>
    <t>.</t>
  </si>
  <si>
    <t>V/19/09/24 F/23/09/24</t>
  </si>
  <si>
    <t>V/24/466 F/E0253314</t>
  </si>
  <si>
    <t>V/24/462 F/E0253314</t>
  </si>
  <si>
    <t>Mariela Benitez/Abogada Gral</t>
  </si>
  <si>
    <t>CDB 13171</t>
  </si>
  <si>
    <t>V/24/110 F/E0253683</t>
  </si>
  <si>
    <t>V/24/09/24 F/30/09/24</t>
  </si>
  <si>
    <t>V/24/468 F/E0253683</t>
  </si>
  <si>
    <t>V/25/09/24 F/30/09/24</t>
  </si>
  <si>
    <t>GASOLINERA/TALLER</t>
  </si>
  <si>
    <t>DEL 01 DE OCTUBRE AL 31 DE DICIEMBRE DEL 2024</t>
  </si>
  <si>
    <t>V/24/471 F/E0254868</t>
  </si>
  <si>
    <t>V/07/10/24 F/21/10/24</t>
  </si>
  <si>
    <t xml:space="preserve">Zacualtipán </t>
  </si>
  <si>
    <t>Mariela Benitez/Abogada gral.</t>
  </si>
  <si>
    <t>DEL 01 DE ENERO AL 31 DE MARZO DEL 2025</t>
  </si>
  <si>
    <t>Pahuca</t>
  </si>
  <si>
    <t>Timoteo Escuedero/Coordinador</t>
  </si>
  <si>
    <t>07/01/2025 F/15/01/25</t>
  </si>
  <si>
    <t>10/01/2025 F/15/01/25</t>
  </si>
  <si>
    <t>Zacualtipán</t>
  </si>
  <si>
    <t>V/08/01/25 F/15/01/25</t>
  </si>
  <si>
    <t>V/10/01/25 F/15/01/25</t>
  </si>
  <si>
    <t>Jorge Lara/Coordinador</t>
  </si>
  <si>
    <t>V/09/01/25 F/15/01/25</t>
  </si>
  <si>
    <t>Rubén Alejo/Chofer</t>
  </si>
  <si>
    <t>Galdino Yañez/Mantenimiento</t>
  </si>
  <si>
    <t>V/11/01/25 F/15/01/25</t>
  </si>
  <si>
    <t>ACEITE MONOGRADO</t>
  </si>
  <si>
    <t>V/UTSH25/002 F/E0259234</t>
  </si>
  <si>
    <t>V/UTSH25/001 F/E0259234</t>
  </si>
  <si>
    <t>V/UTSH25/003 F/E0259234</t>
  </si>
  <si>
    <t>V/UTSH25/006 F/E0259234</t>
  </si>
  <si>
    <t>V/UTSH25/005 F/E0259234</t>
  </si>
  <si>
    <t>V/UTSH25/004 F/E0259234</t>
  </si>
  <si>
    <t>V/13/01/2025 F/21/01/25</t>
  </si>
  <si>
    <t>V/UTSH25/007 F/E0259521</t>
  </si>
  <si>
    <t>V/UTSH25/008 F/E0259521</t>
  </si>
  <si>
    <t>V/14/01/2025 F/21/01/25</t>
  </si>
  <si>
    <t>Javier Villegas/Contralor</t>
  </si>
  <si>
    <t>V/UTSH25/011 F/E0259521</t>
  </si>
  <si>
    <t>V/15/01/2025 F/21/01/25</t>
  </si>
  <si>
    <t>V/UTSH25/013 F/E0259521</t>
  </si>
  <si>
    <t>V/16/01/2025 F/21/01/25</t>
  </si>
  <si>
    <t>V/UTSH25/009 F/E0259521</t>
  </si>
  <si>
    <t>14/01/2025 F/21/01/25</t>
  </si>
  <si>
    <t>V/UTSH25/010 F/E0259521</t>
  </si>
  <si>
    <t>V/15/01/25 F/21/01/25</t>
  </si>
  <si>
    <t>V/16/01/25 F/21/01/25</t>
  </si>
  <si>
    <t>V/UTSH25/012 F/E0259521</t>
  </si>
  <si>
    <t>Galdino Yañez</t>
  </si>
  <si>
    <t>V/UTSH25/015 F/E0259521</t>
  </si>
  <si>
    <t>V/17/01/25 F/21/01/25</t>
  </si>
  <si>
    <t>V/UTSH25/004 F/E0259521</t>
  </si>
  <si>
    <t>Planta Electrica</t>
  </si>
  <si>
    <t>Javier Rodriguez/Director</t>
  </si>
  <si>
    <t>V/UTSH25/014 F/E0259521</t>
  </si>
  <si>
    <t>Rodrigo Villegas/Profesor</t>
  </si>
  <si>
    <t>Francisco Reyes/Coordinador</t>
  </si>
  <si>
    <t>V/UTSH25/005 F/E0259841</t>
  </si>
  <si>
    <t>V/20/01/25 F/28/01/25</t>
  </si>
  <si>
    <t>MAQUINARIA JARDINERIA</t>
  </si>
  <si>
    <t>v/UTSH25/016 F/E0259841</t>
  </si>
  <si>
    <t>V/UTSH25/018 F/E0259841</t>
  </si>
  <si>
    <t>V/22/01/25 F/28/01/25</t>
  </si>
  <si>
    <t>V/UTSH025/017 F/E0259841</t>
  </si>
  <si>
    <t>V/21/01/25 F/28/01/25</t>
  </si>
  <si>
    <t>V/UTSH025/019 F/E0259841</t>
  </si>
  <si>
    <t>V/UTSH025/022 F/E0259841</t>
  </si>
  <si>
    <t>V/24/01/25 F/28/01/25</t>
  </si>
  <si>
    <t>V/UTSH25/020 F/E0259841</t>
  </si>
  <si>
    <t>V/UTSH25/021 F/E0259841</t>
  </si>
  <si>
    <t>V/23/01/25 F/28/01/25</t>
  </si>
  <si>
    <t>V/UTSH25/006 FE0260024</t>
  </si>
  <si>
    <t>V/28/01/25 F/31/01/25</t>
  </si>
  <si>
    <t>V/UTSH25/023 F/E0260024</t>
  </si>
  <si>
    <t>V/27/01/25 F/31/01/25</t>
  </si>
  <si>
    <t>V/UTSH25/026 F/E0260024</t>
  </si>
  <si>
    <t>V/UTSH25/032 F/E0260024</t>
  </si>
  <si>
    <t>V/29/01/25 F/31/01/25</t>
  </si>
  <si>
    <t>V/UTSH25/034 F/E0260024</t>
  </si>
  <si>
    <t>V/30/01/25 F/31/01/25</t>
  </si>
  <si>
    <t>V/UTSH25/024 F/E0260024</t>
  </si>
  <si>
    <t>Ruben Alejo/Coordinador</t>
  </si>
  <si>
    <t>V/UTSH25/025 F/E0260024</t>
  </si>
  <si>
    <t>V/UTSH25/029 F/E0260024</t>
  </si>
  <si>
    <t>V/31/01/25 F/31/01/25</t>
  </si>
  <si>
    <t>Jorgel Lara/Coordinador</t>
  </si>
  <si>
    <t>V/UTSH25/038 F/E0260024</t>
  </si>
  <si>
    <t>V/UTSH25/027 F/E0260024</t>
  </si>
  <si>
    <t>Cdmx</t>
  </si>
  <si>
    <t>V/UTSH25/037 F/E0260024</t>
  </si>
  <si>
    <t>V/UTSH25/030 F/E0260024</t>
  </si>
  <si>
    <t>V/UTSH25/028 F/E0260024</t>
  </si>
  <si>
    <t>Ismael Hernandez/Enc Depto</t>
  </si>
  <si>
    <t>V/UTSH25/031 F/E0260024</t>
  </si>
  <si>
    <t>Molango-Meztitlan</t>
  </si>
  <si>
    <t>V/UTSH25/035 F/E0260024</t>
  </si>
  <si>
    <t>Tepehuacan</t>
  </si>
  <si>
    <t xml:space="preserve">                                                                                                       </t>
  </si>
  <si>
    <t>V/UTSH25/033 F/E0260024</t>
  </si>
  <si>
    <t>V/UTSH25/007 F/E0260590</t>
  </si>
  <si>
    <t>V/04/02/25 F/11/02/25</t>
  </si>
  <si>
    <t>Rodrigo Ceballos/Profesor</t>
  </si>
  <si>
    <t>V/UTSH25/008 F/E0260590</t>
  </si>
  <si>
    <t>V/05/02/25 F/11/02/25</t>
  </si>
  <si>
    <t>PINTURA</t>
  </si>
  <si>
    <t>Galdino Yañez/mantenimiento</t>
  </si>
  <si>
    <t>V/UTSH25/009 F/E0260590</t>
  </si>
  <si>
    <t>MAQUINARIA PARA JARDINERIA</t>
  </si>
  <si>
    <t>V/UTSH25/036 F/E0260590</t>
  </si>
  <si>
    <t xml:space="preserve">Tlahuiltepa </t>
  </si>
  <si>
    <t>Daniel Chavez/Coordinador</t>
  </si>
  <si>
    <t>V/UTSH25/041 F/E0260590</t>
  </si>
  <si>
    <t>San Lorenzo</t>
  </si>
  <si>
    <t>V/UTSH25/039 F/E0260590</t>
  </si>
  <si>
    <t>V/02/02/25 F/11/02/25</t>
  </si>
  <si>
    <t>V/UTSH25/040 F/E0260590</t>
  </si>
  <si>
    <t>Meztitlan</t>
  </si>
  <si>
    <t>V/UTSH25/042 F/E0260590</t>
  </si>
  <si>
    <t>V/06/02/25 F/11/02/25</t>
  </si>
  <si>
    <t>V/UTSH25/043 F/E0260590</t>
  </si>
  <si>
    <t>V/07/2/25 F/11/02/25</t>
  </si>
  <si>
    <t>Javier Hernandez V/Contralor</t>
  </si>
  <si>
    <t>V/UTSH25/010 F/E0260891</t>
  </si>
  <si>
    <t>V/13/02/2025 F/17/02/2025</t>
  </si>
  <si>
    <t>V/UTSH25/044 F/E0260891</t>
  </si>
  <si>
    <t>Juarez Hidalgo</t>
  </si>
  <si>
    <t>V/UTSH25/051 F/E0260891</t>
  </si>
  <si>
    <t>V/13/02/25 F/17/02/25</t>
  </si>
  <si>
    <t>V/11/02/25 F/17/02/25</t>
  </si>
  <si>
    <t>Texcaco</t>
  </si>
  <si>
    <t>V/UTSH25/045 F/E0260891</t>
  </si>
  <si>
    <t>V/UTSH25/049 F/E0260891</t>
  </si>
  <si>
    <t>V/12/02/25 F/17/02/25</t>
  </si>
  <si>
    <t>V/UTSH25/052 F/E0260891</t>
  </si>
  <si>
    <t>V/UTSH25/054 F/E0260891</t>
  </si>
  <si>
    <t>V/UTSH25/046 F/E0260891</t>
  </si>
  <si>
    <t>Molango</t>
  </si>
  <si>
    <t>V/UTSH25/047 F/E0260590</t>
  </si>
  <si>
    <t>Gerson Gomez/Abogado Gral</t>
  </si>
  <si>
    <t>V/UTSH25/050 F/E0260590</t>
  </si>
  <si>
    <t>V/UTSH25/048 F/E0260590</t>
  </si>
  <si>
    <t>V/UTSH25/053 F/E0260891</t>
  </si>
  <si>
    <t>San Agustin</t>
  </si>
  <si>
    <t>V/UTSH25/057 F/E0260891</t>
  </si>
  <si>
    <t>V/14/02/25 F/17/02/25</t>
  </si>
  <si>
    <t>Mtro. Edwin Alberto San Román Arteaga</t>
  </si>
  <si>
    <t>V/UTHS25/011 F/E0261230</t>
  </si>
  <si>
    <t>V/21/02/25 F/24/02/25</t>
  </si>
  <si>
    <t>Jardineria y maquinaria</t>
  </si>
  <si>
    <t>Timoteo Escudero</t>
  </si>
  <si>
    <t>V/UTSH25/056 F/E0261230</t>
  </si>
  <si>
    <t>V/17/02/25 F/24/02/25</t>
  </si>
  <si>
    <t>17/02/025</t>
  </si>
  <si>
    <t>Javier Hernandez/Contraloria</t>
  </si>
  <si>
    <t>V/UTSH25/063 F/E0262130</t>
  </si>
  <si>
    <t>V/19/02/25 F/24/02/25</t>
  </si>
  <si>
    <t>Huazalingo</t>
  </si>
  <si>
    <t>V/UTSH25/058 F/E0261230</t>
  </si>
  <si>
    <t>Pachcua</t>
  </si>
  <si>
    <t>V/UTSH25/062 F/E0261230</t>
  </si>
  <si>
    <t>V/UTSH25/066 F/E0261230</t>
  </si>
  <si>
    <t>V/UTSH25/059 F/E0261230</t>
  </si>
  <si>
    <t>V/18/02/25 F/24/02/25</t>
  </si>
  <si>
    <t>V/UTSH25/060 F/E0261230</t>
  </si>
  <si>
    <t>V/UTSH25/061 F/E0261230</t>
  </si>
  <si>
    <t>V/UTSH25/065 F/E0261230</t>
  </si>
  <si>
    <t>V/UTSH25/069 F/E0261230</t>
  </si>
  <si>
    <t>Javier Rodriguez/Directpr</t>
  </si>
  <si>
    <t>V/UTSH25/064 F/E0261230</t>
  </si>
  <si>
    <t>Tianguistengo</t>
  </si>
  <si>
    <t>Enrique Paredes/Coordinador</t>
  </si>
  <si>
    <t>V/UTSH25/012 F/E0261534</t>
  </si>
  <si>
    <t>V/25/02/25 F/28/02/25</t>
  </si>
  <si>
    <t>Maquinaria y planta de luz</t>
  </si>
  <si>
    <t>V/UTSH25/013 F/E0261534</t>
  </si>
  <si>
    <t>V/28/02/25 F/28/02/25</t>
  </si>
  <si>
    <t>Pintura</t>
  </si>
  <si>
    <t>V/UTSH25/067 F/E0261534</t>
  </si>
  <si>
    <t>V/24/02/25 F/28/02/25</t>
  </si>
  <si>
    <t>V/UTSH25/071 F/E0261534</t>
  </si>
  <si>
    <t>EdoMex</t>
  </si>
  <si>
    <t>V/UTSH25/074 F/E0261534</t>
  </si>
  <si>
    <t>V/UTSH25/079 F/E0261534</t>
  </si>
  <si>
    <t>V/UTSH25/085 F/E0261534</t>
  </si>
  <si>
    <t>V/27/02/25 F/28/02/25</t>
  </si>
  <si>
    <t>V/UTSH25/068 F/E0261534</t>
  </si>
  <si>
    <t>V/UTSH25/082 F/E0261534</t>
  </si>
  <si>
    <t>V/26/02/25 F/28/02/25</t>
  </si>
  <si>
    <t>Ilamatlan Ver</t>
  </si>
  <si>
    <t>Hueyapa/Jalpa</t>
  </si>
  <si>
    <t>V/UTSH25/070 F/E0261534</t>
  </si>
  <si>
    <t>Gerson Gómez/Abogado</t>
  </si>
  <si>
    <t>V/UTSH25/078 F/E0261534</t>
  </si>
  <si>
    <t>V/UTSH25/084 F/E0261534</t>
  </si>
  <si>
    <t>Joel Acosta/Profesor</t>
  </si>
  <si>
    <t>V/UTSH25/088 F/E0261534</t>
  </si>
  <si>
    <t>Javier Hernández/Contraloria</t>
  </si>
  <si>
    <t>V/UTSH25/072 F/E0261534</t>
  </si>
  <si>
    <t>V/UTSH25/080 F/E0261534</t>
  </si>
  <si>
    <t>V/UTSH25/083 F/E0261534</t>
  </si>
  <si>
    <t>V/UTSH25/086 F/E0261534</t>
  </si>
  <si>
    <t>V/UTSH25/073 F/E0261534</t>
  </si>
  <si>
    <t>V/UTSH25/081 F/E0261534</t>
  </si>
  <si>
    <t>V/UTSH25/089 F/E0261534</t>
  </si>
  <si>
    <t>V/UTSH25/076 F/E0261534</t>
  </si>
  <si>
    <t>V/UTSH25/077 F/E0261534</t>
  </si>
  <si>
    <t>V/UTSH25/087 F/E0261534</t>
  </si>
  <si>
    <t>V/UTSH25/015 F/E0262120</t>
  </si>
  <si>
    <t>V/04/03/25 F/11/03/25</t>
  </si>
  <si>
    <t>Planta de luz diesel</t>
  </si>
  <si>
    <t>V/UTSH25/017 F/E0262120</t>
  </si>
  <si>
    <t>V/07/03/25 F/11/03/25</t>
  </si>
  <si>
    <t>Maquinaria Jardineria y plantas de luz gaso</t>
  </si>
  <si>
    <t>Saúl Yañez/mantenimiento</t>
  </si>
  <si>
    <t>V/UTSH25/094 F/E0262120</t>
  </si>
  <si>
    <t>Pintura edificios</t>
  </si>
  <si>
    <t>Francisoco Reyes/Mantenimiento</t>
  </si>
  <si>
    <t>V/UTSH25/016 F/E0262120</t>
  </si>
  <si>
    <t>Lubricantes para el parque vehícular</t>
  </si>
  <si>
    <t>V/UTSH25/090 F/E0262120</t>
  </si>
  <si>
    <t>V/03/03/25 F/11/03/25</t>
  </si>
  <si>
    <t>V/UTSH25/095 F/E0262120</t>
  </si>
  <si>
    <t>V/05/03/25 F/11/03/25</t>
  </si>
  <si>
    <t>V/UTSH25/097 F/E0262120</t>
  </si>
  <si>
    <t>V/UTSH25/101 F/E0262120</t>
  </si>
  <si>
    <t>Tizayuca</t>
  </si>
  <si>
    <t>V/UTSH25/092 F/E0262120</t>
  </si>
  <si>
    <t>V/UTSH25/099 F/E0262120</t>
  </si>
  <si>
    <t>V/06/03/25 F/11/03/25</t>
  </si>
  <si>
    <t>V/UTSH25/0102 F/E0262120</t>
  </si>
  <si>
    <t>V/UTSH25/096 F/E0262120</t>
  </si>
  <si>
    <t>Santa Mónica</t>
  </si>
  <si>
    <t>V/UTSH25/091 F/E0262120</t>
  </si>
  <si>
    <t>V/UTSH25/093 F/E0262120</t>
  </si>
  <si>
    <t>Papatlatla</t>
  </si>
  <si>
    <t>V/UTSH25/098 F/E0262120</t>
  </si>
  <si>
    <t>Tlanchinol</t>
  </si>
  <si>
    <t>V/UTSH25/0100 F/E0262120</t>
  </si>
  <si>
    <t>Xochiatipan</t>
  </si>
  <si>
    <t>V/UTSH25/018 F/E0262515</t>
  </si>
  <si>
    <t>V/14/03/25 F/18/03/25</t>
  </si>
  <si>
    <t>PLANTA DE LUZ DIESEL</t>
  </si>
  <si>
    <t>V/UTSH25/019 F/E0262515</t>
  </si>
  <si>
    <t>V/UTSH25/0104 F/E0262515</t>
  </si>
  <si>
    <t>V/10/03/25 F/18/03/25</t>
  </si>
  <si>
    <t>Rodrigo Ceballos/profesor</t>
  </si>
  <si>
    <t>V/UTSH25/0103 F/E0262515</t>
  </si>
  <si>
    <t>V/11/03/25 F/18/03/25</t>
  </si>
  <si>
    <t>V/UTSH25/111 F/E0262515</t>
  </si>
  <si>
    <t>V/12/03/25 F/18/03/25</t>
  </si>
  <si>
    <t>V/UTSH25/119 F/E0262515</t>
  </si>
  <si>
    <t>V/UTSH25/0106 F/E0262515</t>
  </si>
  <si>
    <t>V/UTSH25/107 F/E0262515</t>
  </si>
  <si>
    <t>V/UTSH25/116 F/E0262515</t>
  </si>
  <si>
    <t>V/UTSH25/108 F/E0262515</t>
  </si>
  <si>
    <t>Polintotla</t>
  </si>
  <si>
    <t>V/UTSH25/109 F/E0262515</t>
  </si>
  <si>
    <t>V/UTSH25/115 F/E0262515</t>
  </si>
  <si>
    <t>V/UTSH25/110 F/E0262515</t>
  </si>
  <si>
    <t>V/UTSH25/113 F/E0262515</t>
  </si>
  <si>
    <t>San Bernardo</t>
  </si>
  <si>
    <t>V/UTSH25/112 F/E0262515</t>
  </si>
  <si>
    <t>V/UTSH25/114 F/E0262515</t>
  </si>
  <si>
    <t>V/13/03/25 F/18/03/25</t>
  </si>
  <si>
    <t>V/UTSH25/117 F/E0262515</t>
  </si>
  <si>
    <t>V/UTSH25/118 F/E0262921</t>
  </si>
  <si>
    <t>V/18/03/25 F/27/03/25</t>
  </si>
  <si>
    <t>V/UTSH25/124 F/E0262921</t>
  </si>
  <si>
    <t>V/20/03/25 F/27/03/25</t>
  </si>
  <si>
    <t>Huasca</t>
  </si>
  <si>
    <t>V/UTSH25/120 F/E0262921</t>
  </si>
  <si>
    <t>V/UTSH25/121 F/E0262921</t>
  </si>
  <si>
    <t>V/UTSH25/122 F/E0262515</t>
  </si>
  <si>
    <t>Jorge Lara/Coodrinador</t>
  </si>
  <si>
    <t>V/UTSH25/126 F/E0262515</t>
  </si>
  <si>
    <t>V/21/03/25 F/27/03/25</t>
  </si>
  <si>
    <t>V/UTSH25/123 F/E0262921</t>
  </si>
  <si>
    <t>cdmx</t>
  </si>
  <si>
    <t>V/UTSH25/125 F/E0262921</t>
  </si>
  <si>
    <t>V/UTSH25/020 F/E0263171</t>
  </si>
  <si>
    <t>V/24/03/25 F/31/03/25</t>
  </si>
  <si>
    <t>V/UTSH25/021 F/E0263171</t>
  </si>
  <si>
    <t>V/26/03/25 F/31/03/25</t>
  </si>
  <si>
    <t>V/UTSH25/022 F/E0263171</t>
  </si>
  <si>
    <t>V/28/03/25 F/31/03/25</t>
  </si>
  <si>
    <t>PLANTA DE LUZ Y MAQUINARIA</t>
  </si>
  <si>
    <t>V/UTSH25/132 F/E0263171</t>
  </si>
  <si>
    <t>Xococapa</t>
  </si>
  <si>
    <t>V/UTSH25/136 F/E0263171</t>
  </si>
  <si>
    <t>Mecatlán</t>
  </si>
  <si>
    <t>V/UTSH25/131 F/E0263171</t>
  </si>
  <si>
    <t>Rodrigo Cebalo/Profesor</t>
  </si>
  <si>
    <t>V/UTSH25/138 F/E0263171</t>
  </si>
  <si>
    <t>V/31/03/25 F/31/03/25</t>
  </si>
  <si>
    <t>V/UTSH25/128 F/E0263171</t>
  </si>
  <si>
    <t>V/25/03/25 F/31/03/25</t>
  </si>
  <si>
    <t>V/UTSH25/130 F/E0263171</t>
  </si>
  <si>
    <t>V/UTSH25/133 F/E0263171</t>
  </si>
  <si>
    <t>V/27/03/25 F/31/03/25</t>
  </si>
  <si>
    <t>V/UTSH25/127 F/E0263171</t>
  </si>
  <si>
    <t>V/UTSH25/129 F/E0263171</t>
  </si>
  <si>
    <t>Ahuehueco</t>
  </si>
  <si>
    <t>Tamazunchale</t>
  </si>
  <si>
    <t>V/UTSH25/134 F/E0263171</t>
  </si>
  <si>
    <t>Huejutla</t>
  </si>
  <si>
    <t>V/UTSH25/135 F/E0263171</t>
  </si>
  <si>
    <t>V/UTSH25/137 F/E0263171</t>
  </si>
  <si>
    <t>V/26/06/25 F/27/06/25</t>
  </si>
  <si>
    <t>V/UTSH25/277 F/E0267673</t>
  </si>
  <si>
    <t>DEL 01 DE ABRIL AL 30 DE JUNIO DEL 2025</t>
  </si>
  <si>
    <t>V/05/06/25 F/10/06/25</t>
  </si>
  <si>
    <t>V/UTSH25/249 F/E0266842</t>
  </si>
  <si>
    <t>TUZANAPA</t>
  </si>
  <si>
    <t>ZACUALTIPAN</t>
  </si>
  <si>
    <t>V/30/05/25 F/31/05/25</t>
  </si>
  <si>
    <t>V/UTSH25/239 F/E0266298</t>
  </si>
  <si>
    <t>V/19/06/25 F/24/06/25</t>
  </si>
  <si>
    <t>V/UTSH25/269 F/E0267528</t>
  </si>
  <si>
    <t>V/13/06/25 F/16/06/25</t>
  </si>
  <si>
    <t>V/UTSH25/265 F/E0267147</t>
  </si>
  <si>
    <t>TLANCHINOL</t>
  </si>
  <si>
    <t>V/06/06/25 F/10/06/25</t>
  </si>
  <si>
    <t>V/UTSH25/251 F/E0266842</t>
  </si>
  <si>
    <t>Saul Yañez/Mantenimiento</t>
  </si>
  <si>
    <t>V/UTSH25/238 F/E0266298</t>
  </si>
  <si>
    <t>ATLAPEXCO</t>
  </si>
  <si>
    <t>V/27/05/25 F/31/05/25</t>
  </si>
  <si>
    <t>V/UTSH25/229 F/E0266298</t>
  </si>
  <si>
    <t>V/22/05/25 F/27/05/25</t>
  </si>
  <si>
    <t>V/UTSH25/219 F/E0266029</t>
  </si>
  <si>
    <t>Galino Yañez/mantenimiento</t>
  </si>
  <si>
    <t>MOLANGO</t>
  </si>
  <si>
    <t>V/09/05/25 F/14/05/25</t>
  </si>
  <si>
    <t>V/UTSH25/199 F/E0265375</t>
  </si>
  <si>
    <t>Saúl Yañez/Mantenimiento</t>
  </si>
  <si>
    <t>V/09/04/25 F/15/04/25</t>
  </si>
  <si>
    <t>V/UTSH25/157 F/E0263941</t>
  </si>
  <si>
    <t>Giovanny Rodriguez/Chofer</t>
  </si>
  <si>
    <t>V/27/06/25 F/27/06/25</t>
  </si>
  <si>
    <t>V/UTSH25/282 F/E0267673</t>
  </si>
  <si>
    <t>BENITO JUAREZ</t>
  </si>
  <si>
    <t>V/17/06/25 F/24/06/25</t>
  </si>
  <si>
    <t>V/UTSH25/266 F/E0267528</t>
  </si>
  <si>
    <t>V/UTSH25/264 F/E0267147</t>
  </si>
  <si>
    <t>PACHUCA</t>
  </si>
  <si>
    <t>V/02/06/25 F/10/06/25</t>
  </si>
  <si>
    <t>V/UTSH25/241 F/E0266842</t>
  </si>
  <si>
    <t>TAMAZUNCHALE</t>
  </si>
  <si>
    <t>V/29/05/25 F/31/05/25</t>
  </si>
  <si>
    <t>V/UTSH25/234 F/E0266298</t>
  </si>
  <si>
    <t>CHICONTEPEC</t>
  </si>
  <si>
    <t>V/28/05/25 F/31/05/25</t>
  </si>
  <si>
    <t>V/UTSH25/231 F/E0266298</t>
  </si>
  <si>
    <t>V/26/05/25 F/31/05/25</t>
  </si>
  <si>
    <t>V/UTSH25/225 F/E0266298</t>
  </si>
  <si>
    <t>XILICO</t>
  </si>
  <si>
    <t>V/UTSH25/222 F/E0266029</t>
  </si>
  <si>
    <t>SASALTITLA</t>
  </si>
  <si>
    <t>V/21/05/25 F/27/05/25</t>
  </si>
  <si>
    <t>V/UTSH25/218 F/E0266029</t>
  </si>
  <si>
    <t>V/13/05/25 F/19/05/25</t>
  </si>
  <si>
    <t>V/UTSH25/204 F/E0265658</t>
  </si>
  <si>
    <t>HUEJUTLA</t>
  </si>
  <si>
    <t>V/07/05/25 F/14/05/25</t>
  </si>
  <si>
    <t>V/UTSH25/196 F/E0265375</t>
  </si>
  <si>
    <t>HUAYACOCOTLA</t>
  </si>
  <si>
    <t>V/06/05/25 F/14/05/25</t>
  </si>
  <si>
    <t>V/UTSH25/187 F/E0265375</t>
  </si>
  <si>
    <t>TEHUETLAN</t>
  </si>
  <si>
    <t>V/29/04/25 F/30/04/25</t>
  </si>
  <si>
    <t>V/UTSH25/182 F/E0264689</t>
  </si>
  <si>
    <t>V/15/04/25 F/21/04/25</t>
  </si>
  <si>
    <t>V/UTSH25/179 F/E0264181</t>
  </si>
  <si>
    <t>CALNALI</t>
  </si>
  <si>
    <t>V/14/04/25 F/21/04/25</t>
  </si>
  <si>
    <t>V/UTSH25/168 F/E0264181</t>
  </si>
  <si>
    <t>V/11/04/25 F/15/04/25</t>
  </si>
  <si>
    <t>V/UTSH25/161 F/E0263941</t>
  </si>
  <si>
    <t>Coacuila</t>
  </si>
  <si>
    <t>V/07/04/25 F/08/04/25</t>
  </si>
  <si>
    <t>V/UTSH25/151 F/E0263573</t>
  </si>
  <si>
    <t>V/03/04/25 F/08/04/25</t>
  </si>
  <si>
    <t>V/UTSH25/144 F/E0263573</t>
  </si>
  <si>
    <t>V/02/04/25 F/08/04/25</t>
  </si>
  <si>
    <t>V/UTSH25/140 F/E0263573</t>
  </si>
  <si>
    <t>Zontecomatlan</t>
  </si>
  <si>
    <t>V/01/04/25 F/08/04/25</t>
  </si>
  <si>
    <t>V/UTSH25/139 F/E0263573</t>
  </si>
  <si>
    <t>V/UTSH25/278 F/E0267673</t>
  </si>
  <si>
    <t>V/UTSH25/271 F/E0267528</t>
  </si>
  <si>
    <t>V/UTSH25/260 F/E0267147</t>
  </si>
  <si>
    <t>PROGRESO O</t>
  </si>
  <si>
    <t>V/UTSH25/227 F/E0266298</t>
  </si>
  <si>
    <t>ORIZATLAN</t>
  </si>
  <si>
    <t>V/UTSH25/216 F/E0266029</t>
  </si>
  <si>
    <t>V/17/05/25 F/19/05/25</t>
  </si>
  <si>
    <t>V/UTSH25/209 F/E0265658</t>
  </si>
  <si>
    <t>V/16/05/25 F/19/05/25</t>
  </si>
  <si>
    <t>V/UTSH25/208 F/E0265658</t>
  </si>
  <si>
    <t>V/UTSH25/180 F/E0264689</t>
  </si>
  <si>
    <t>V/UTSH25/167 F/E0264181</t>
  </si>
  <si>
    <t>Puebla</t>
  </si>
  <si>
    <t>V/06/04/25 F/08/04/25</t>
  </si>
  <si>
    <t>V/UTSH25/149 F/E0263573</t>
  </si>
  <si>
    <t>Meztitlán</t>
  </si>
  <si>
    <t>V/05/04/25 F/08/04/25</t>
  </si>
  <si>
    <t>V/UTSH25/148 F/E0263573</t>
  </si>
  <si>
    <t>MEZTITLAN</t>
  </si>
  <si>
    <t>V/11/06/25 F/16/06/25</t>
  </si>
  <si>
    <t>V/UTSH25/256 F/E0267147</t>
  </si>
  <si>
    <t>V/UTSH25/207 F/E0265658</t>
  </si>
  <si>
    <t>V/25/06/25 F/27/06/25</t>
  </si>
  <si>
    <t>V/UTSH25/276 F/E0267673</t>
  </si>
  <si>
    <t>V/UTSH25/255 F/E0267147</t>
  </si>
  <si>
    <t>TLAHUILTEPA</t>
  </si>
  <si>
    <t>V/03/06/25 F/10/06/25</t>
  </si>
  <si>
    <t>V/UTSH25/245 F/E0266842</t>
  </si>
  <si>
    <t>V/UTSH25/217 F/E0266029</t>
  </si>
  <si>
    <t>V/30/04/25 F/30/04/25</t>
  </si>
  <si>
    <t>V/UTSH25/186 F/E0264689</t>
  </si>
  <si>
    <t>DEL 01 DE ABRIL  AL 30 DE JUNIO DEL 2025</t>
  </si>
  <si>
    <t>V/UTSH25/146 F/E0263573</t>
  </si>
  <si>
    <t>V/UTSH25/281 F/E0267673</t>
  </si>
  <si>
    <t>V/UTSH25/274 F/E0267673</t>
  </si>
  <si>
    <t>V/23/06/25 F/27/06/25</t>
  </si>
  <si>
    <t>V/UTSH25/272 F/E0267673</t>
  </si>
  <si>
    <t>V/UTSH25/268 F/E0267528</t>
  </si>
  <si>
    <t>V/UTSH25/261 F/E0267147</t>
  </si>
  <si>
    <t>Edwin San Roman/Director</t>
  </si>
  <si>
    <t>V/12/06/25 F/16/06/25</t>
  </si>
  <si>
    <t>V/UTSH25/258 F/E0267147</t>
  </si>
  <si>
    <t>V/09/06/25 F/16/06/25</t>
  </si>
  <si>
    <t>V/UTSH25/253 F/E0267147</t>
  </si>
  <si>
    <t>V/08/06/25 F/10/06/25</t>
  </si>
  <si>
    <t>V/UTSH25/252 F/E0266842</t>
  </si>
  <si>
    <t>V/UTSH25/247 F/E0266842</t>
  </si>
  <si>
    <t>V/UTSH25/248 F/E0266842</t>
  </si>
  <si>
    <t>V/04/06/25 F/10/06/25</t>
  </si>
  <si>
    <t>V/UTSH25/246 F/E0266842</t>
  </si>
  <si>
    <t>V/UTSH25/243 F/E0266842</t>
  </si>
  <si>
    <t>V/UTSH25/45 F/E0266842</t>
  </si>
  <si>
    <t>V/UTSH25/235 F/E0266298</t>
  </si>
  <si>
    <t>V/UTSH25/233 F/E0266298</t>
  </si>
  <si>
    <t>V/UTSH25/228 F/E0266298</t>
  </si>
  <si>
    <t>V/23/05/25 F/27/05/25</t>
  </si>
  <si>
    <t>V/UTSH25/221 F/E0266029</t>
  </si>
  <si>
    <t>V/UTSH25/220 F/E0266029</t>
  </si>
  <si>
    <t>V/UTSH25/214 F/E0266029</t>
  </si>
  <si>
    <t>V/19/05/25 F/27/05/25</t>
  </si>
  <si>
    <t>V/UTSH25/210 F/E0266029</t>
  </si>
  <si>
    <t>V/14/05/25 F/19/05/25</t>
  </si>
  <si>
    <t>V/UTSH25/206 F/E0265658</t>
  </si>
  <si>
    <t xml:space="preserve">V/13/05/25 F/19/05/25 </t>
  </si>
  <si>
    <t>V/UTSH25/203 F/E0265658</t>
  </si>
  <si>
    <t>V/12/05/25 F/19/05/25</t>
  </si>
  <si>
    <t>V/UTSH25/200 F/E0265658</t>
  </si>
  <si>
    <t>V/UTSH25/197 F/E0265375</t>
  </si>
  <si>
    <t>Javier Hernandez V/Contraloria</t>
  </si>
  <si>
    <t>V/08/05/25 F/14/05/25</t>
  </si>
  <si>
    <t>V/UTSH25/195 F/E0265375</t>
  </si>
  <si>
    <t>V/UTSH25/192 F/E0265375</t>
  </si>
  <si>
    <t>V/02/05/25 F/14/05/25</t>
  </si>
  <si>
    <t>V/UTSH25/188 F/E0265375</t>
  </si>
  <si>
    <t>V/UTSH25/185 F/E0264689</t>
  </si>
  <si>
    <t>V/UTSH25/181 F/E0264689</t>
  </si>
  <si>
    <t>V/23/04/25 F/28/04/25</t>
  </si>
  <si>
    <t>V/UTSH25/173 F/E0264530</t>
  </si>
  <si>
    <t>TIZAYUCA</t>
  </si>
  <si>
    <t>V/16/04/25 F/21/04/25</t>
  </si>
  <si>
    <t>V/UTSH25/171 F/E0264181</t>
  </si>
  <si>
    <t>V/UTSH25/169 F/E0264181</t>
  </si>
  <si>
    <t>V/UTSH25/165 F/E0264181</t>
  </si>
  <si>
    <t>Ruben Alejo/chofer</t>
  </si>
  <si>
    <t>V/UTSH25/162 F/E0263941</t>
  </si>
  <si>
    <t>V/10/04/25 F/15/04/25</t>
  </si>
  <si>
    <t>V/UTSH25/158 F/E0263941</t>
  </si>
  <si>
    <t>Gerson Gomez/Abogado</t>
  </si>
  <si>
    <t>V/08/04/25 F/15/04/25</t>
  </si>
  <si>
    <t>V/UTSH25/155 F/E0263941</t>
  </si>
  <si>
    <t>V/UTSH25/150 F/E0263573</t>
  </si>
  <si>
    <t>Ismael Hernandez/Mantenimiento</t>
  </si>
  <si>
    <t>V/UTSH25/141 F/E0263573</t>
  </si>
  <si>
    <t>V/UTSH25/279 F/E0267673</t>
  </si>
  <si>
    <t>V/24/06/25 F/27/06/25</t>
  </si>
  <si>
    <t>V/UTSH25/273 F/E0267673</t>
  </si>
  <si>
    <t>V/UTSH25/270 F/E0267528</t>
  </si>
  <si>
    <t>V/UTSH25/267 F/E0267528</t>
  </si>
  <si>
    <t>Ruben Alejo/Mantenimiento</t>
  </si>
  <si>
    <t>V/UTSH25/262 F/E0267147</t>
  </si>
  <si>
    <t>V/UTSH25/237 F/E0266298</t>
  </si>
  <si>
    <t>TEPEHUACAN</t>
  </si>
  <si>
    <t>V/UTSH25/230 F/E0266298</t>
  </si>
  <si>
    <t>V/UTSH25/224 F/E0266298</t>
  </si>
  <si>
    <t>V/UTSH25/223 F/E0266029</t>
  </si>
  <si>
    <t>V/UTSH25/213 F/E0266029</t>
  </si>
  <si>
    <t>V/20/05/25 F/27/05/25</t>
  </si>
  <si>
    <t>V/UTSH25/212 F/E0266029</t>
  </si>
  <si>
    <t>V/UTSH25/211 F/E0266029</t>
  </si>
  <si>
    <t>CUICUILCO</t>
  </si>
  <si>
    <t>V/UTSH25/202 F/E0265658</t>
  </si>
  <si>
    <t>V/UTSH25/198 F/E0265375</t>
  </si>
  <si>
    <t>V/UTSH25/194 F/E0265375</t>
  </si>
  <si>
    <t>V/UTSH25/193 F/E0265375</t>
  </si>
  <si>
    <t>V/UTSH25/190 F/E0265375</t>
  </si>
  <si>
    <t>Ismael Hernandez/Jefe Depto</t>
  </si>
  <si>
    <t>TULANCINGO</t>
  </si>
  <si>
    <t xml:space="preserve">V/30/04/25 F/30/04/25 </t>
  </si>
  <si>
    <t>V/UTSH25/183 F/E0264689</t>
  </si>
  <si>
    <t>YAHUALICA</t>
  </si>
  <si>
    <t>V/28/04/25 F/30/04/25</t>
  </si>
  <si>
    <t>V/UTSH25/178 F/E0264689</t>
  </si>
  <si>
    <t>Cesario Domingo/Jefe Depto</t>
  </si>
  <si>
    <t>V/25/04/25 F/28/04/25</t>
  </si>
  <si>
    <t>V/UTSH25/177 F/E0264530</t>
  </si>
  <si>
    <t>V/UTSH25/172 F/E0264181</t>
  </si>
  <si>
    <t>V/UTSH25/164 F/E0264181</t>
  </si>
  <si>
    <t>1104/25</t>
  </si>
  <si>
    <t xml:space="preserve">V/11/04/25 F/15/04/25 </t>
  </si>
  <si>
    <t>V/UTSH25/160 F/E0263941</t>
  </si>
  <si>
    <t>Tlahuelompa</t>
  </si>
  <si>
    <t>V/UTSH25/159 F/E0263941</t>
  </si>
  <si>
    <t>Texcatepec</t>
  </si>
  <si>
    <t>V/07/04/25 F/15/04/25</t>
  </si>
  <si>
    <t>V/UTSH25/153 F/E0263941</t>
  </si>
  <si>
    <t>Ixcatlan</t>
  </si>
  <si>
    <t>V/UTSH25/152 F/E0263941</t>
  </si>
  <si>
    <t>V/04/04/25 F/08/04/25</t>
  </si>
  <si>
    <t>V/UTSH25/147 F/E0263573</t>
  </si>
  <si>
    <t>V/UTSH25/143 F/E0263573</t>
  </si>
  <si>
    <t>V/UTSH25/280 F/E0267673</t>
  </si>
  <si>
    <t>V/UTSH25/275 F/E0267673</t>
  </si>
  <si>
    <t>PACHCUA</t>
  </si>
  <si>
    <t>V/UTSH25/263 F/E0267147</t>
  </si>
  <si>
    <t>V/UTSH25/259 F/E0267147</t>
  </si>
  <si>
    <t>V/UTSH25/254 F/E0267147</t>
  </si>
  <si>
    <t>V/UTSH25/250 F/E0266842</t>
  </si>
  <si>
    <t>V/UTSH25/244 F/E0266842</t>
  </si>
  <si>
    <t>V/01/06/25 F/10/06/25</t>
  </si>
  <si>
    <t>V/UTSH25/242 F/E0266842</t>
  </si>
  <si>
    <t>V/UTSH25/236 F/E0266298</t>
  </si>
  <si>
    <t>V/UTSH25/232 F/E0266298</t>
  </si>
  <si>
    <t>V/24/05/25 F/27/05/25</t>
  </si>
  <si>
    <t>V/UTSH25/226 F/E0266029</t>
  </si>
  <si>
    <t>V/UTSH25/215 F/E0266029</t>
  </si>
  <si>
    <t>V/UTSH25/205 F/E0265658</t>
  </si>
  <si>
    <t>V/UTSH25/201 F/E0265658</t>
  </si>
  <si>
    <t>V/UTSH25/191 F/E0263575</t>
  </si>
  <si>
    <t>V/05/05/25 F/14/05/25</t>
  </si>
  <si>
    <t>V/UTSH25/189 F/E0265375</t>
  </si>
  <si>
    <t>V/UTSH25/179 F/E0264689</t>
  </si>
  <si>
    <t>V/UTSH25/176 F/E0264530</t>
  </si>
  <si>
    <t>V/24/04/25 F/28/04/25</t>
  </si>
  <si>
    <t>V/UTSH25/175 F/E0264530</t>
  </si>
  <si>
    <t>V/22/04/25 F/28/04/25</t>
  </si>
  <si>
    <t>V/UTSH25/174 F/E0264530</t>
  </si>
  <si>
    <t>V/UTSH25/166 F/E0264181</t>
  </si>
  <si>
    <t>V/UTSH25/156 F/E0263941</t>
  </si>
  <si>
    <t>V/UTSH25/145 F/E0263573</t>
  </si>
  <si>
    <t>V/UTSH25/142 F/E0263573</t>
  </si>
  <si>
    <t>V/UTSH25/57 F/E0267673</t>
  </si>
  <si>
    <t>PLANTA DE LUZ</t>
  </si>
  <si>
    <t>V/UTSH25/56 F/E0267673</t>
  </si>
  <si>
    <t>MAQUINARIA DE JARDINERIA</t>
  </si>
  <si>
    <t>V/UTSH25/55 F/E0267673</t>
  </si>
  <si>
    <t>V/18/06/25 F/24/06/25</t>
  </si>
  <si>
    <t>V/UTSH25/53 F/E0267528</t>
  </si>
  <si>
    <t>V/20/06/25 F/24/06/25</t>
  </si>
  <si>
    <t>V/UTSH25/54 F/E0267528</t>
  </si>
  <si>
    <t>SOPLADORA Y JARDINERIA</t>
  </si>
  <si>
    <t>V/UTSH25/51 F/E0267147</t>
  </si>
  <si>
    <t>PINTURA AMARILLA Y TUBO BLANCO</t>
  </si>
  <si>
    <t>V/UTSH25/49 F/E0267147</t>
  </si>
  <si>
    <t>PLANTA DE LUZ DE TALLER MAQ</t>
  </si>
  <si>
    <t>V/UTSH25/48 F/E0267147</t>
  </si>
  <si>
    <t>PLANTAS DE EMERGECIA ELECTRICA</t>
  </si>
  <si>
    <t>V/UTSH25/47 F/E0266842</t>
  </si>
  <si>
    <t>SOPLADORA</t>
  </si>
  <si>
    <t>V/UTSH25/46 F/E0266842</t>
  </si>
  <si>
    <t>V/UTSH25/44 F/E0266298</t>
  </si>
  <si>
    <t>V/UTSH25/43 F/E0266298</t>
  </si>
  <si>
    <t>V/UTSH25/42 F/E0266298</t>
  </si>
  <si>
    <t>PLANTAS DE LUZ DE EMERGENCIA</t>
  </si>
  <si>
    <t>V/UTSH25/41 F/E0266029</t>
  </si>
  <si>
    <t>JARDINERIA CARRIL DESACELERACION</t>
  </si>
  <si>
    <t>V/UTSH25/40 F/E0266029</t>
  </si>
  <si>
    <t>V/UTSH25/39 F/E0266029</t>
  </si>
  <si>
    <t>V/15/05/25 F/19/05/25</t>
  </si>
  <si>
    <t>V/UTSH25/38 F/e0265658</t>
  </si>
  <si>
    <t>V/UTSH25/37 F/E0265658</t>
  </si>
  <si>
    <t>V/UTSH25/35 F/E0265658</t>
  </si>
  <si>
    <t>V/UTSH25/32 F/E00265375</t>
  </si>
  <si>
    <t>MANTENIMIENTO PLANTA DE LUZ</t>
  </si>
  <si>
    <t>V/UTSH25/31 F/E0264689</t>
  </si>
  <si>
    <t>MANTENIMIENTO JARDINES Y PASILLOS</t>
  </si>
  <si>
    <t>V/UTSH25/030 F/E0264689</t>
  </si>
  <si>
    <t>MANTENIMIENTO PINTURA</t>
  </si>
  <si>
    <t>V/UTSH25/029 F/E0264689</t>
  </si>
  <si>
    <t>V/UTSH25/028 F/E0264530</t>
  </si>
  <si>
    <t>Enrique Morales/Coordinador</t>
  </si>
  <si>
    <t>MANTENIMIENTO PASILLOS Y JARDINES</t>
  </si>
  <si>
    <t>V/19/04/25 F/21/04/25</t>
  </si>
  <si>
    <t>V/UTSH25/027 F/E0264181</t>
  </si>
  <si>
    <t>MANTENIMIENTO JARDINES</t>
  </si>
  <si>
    <t>V/UTSH25/026 F/E0264181</t>
  </si>
  <si>
    <t>MAQUINARIA Y PLANTA DE LUZ</t>
  </si>
  <si>
    <t>V/13/04/25 F/15/04/25</t>
  </si>
  <si>
    <t>V/UTSH25/025 F/E0263941</t>
  </si>
  <si>
    <t>V/UTSH25/024 F/E0263941</t>
  </si>
  <si>
    <t>Planta de energia</t>
  </si>
  <si>
    <t>V/UTSH25/023 F/E0263573</t>
  </si>
  <si>
    <t>ACEITE SINTETICO 10W30</t>
  </si>
  <si>
    <t>V/17/06/25 F/25/06/25</t>
  </si>
  <si>
    <t>V/UTSH25/52 F/33023</t>
  </si>
  <si>
    <t>ACEITE ALTO KILOMETRAJE MULTIGRADO</t>
  </si>
  <si>
    <t>V/UTSH25/50 F/E0267147</t>
  </si>
  <si>
    <t>ACEITE PARA TOYOTA RAV4</t>
  </si>
  <si>
    <t>ADITIVO A 2 TIEMPOS</t>
  </si>
  <si>
    <t>V/UTSH25/36 F/E0265658</t>
  </si>
  <si>
    <t>ACEITE ALTO KILOMETRAJE</t>
  </si>
  <si>
    <t>V/UTSH25/33 F/E0265375</t>
  </si>
  <si>
    <t>V/26/08/25 F/31/08/25</t>
  </si>
  <si>
    <t>V/UTSH25/402 F/E0271037</t>
  </si>
  <si>
    <t>DEL 01 DE JULIO AL 30 DE SEPTIEMBRE DEL 2025</t>
  </si>
  <si>
    <t>V/21/07/25 F/28/07/25</t>
  </si>
  <si>
    <t>V/UTSH25/332 F/E0269259</t>
  </si>
  <si>
    <t>V/09/07/25 F/14/07/25</t>
  </si>
  <si>
    <t>V/UTSH25/306 F/E0268579</t>
  </si>
  <si>
    <t>El reparo</t>
  </si>
  <si>
    <t>V/08/07/25 F/14/07/25</t>
  </si>
  <si>
    <t>V/UTSH25/301 F/E0268579</t>
  </si>
  <si>
    <t>REMTO011-A</t>
  </si>
  <si>
    <t>V/25/11/25 F/30/11/25</t>
  </si>
  <si>
    <t>V/UTSH25/567 F/E0275935</t>
  </si>
  <si>
    <t>DEL 01 DE OCTUBRE AL 31 DE DICIEMBRE DEL 2025</t>
  </si>
  <si>
    <t>V/07/10/25 F/13/10/25</t>
  </si>
  <si>
    <t>V/UTSH25/483 F/E0273334</t>
  </si>
  <si>
    <t>V/01/10/25 F/06/10/25</t>
  </si>
  <si>
    <t>V/UTSH25/469 F/E0273024</t>
  </si>
  <si>
    <t>V/UTSH25/400 F/E0271037</t>
  </si>
  <si>
    <t>Giovanny Rodríguez/Chofer</t>
  </si>
  <si>
    <t>V/17/07/25 F/22/07/25</t>
  </si>
  <si>
    <t>V/UTSH25/326 F/E0268948</t>
  </si>
  <si>
    <t>V/UTSH25/465 F/E0272669</t>
  </si>
  <si>
    <t>V/29/09/25 F/30/09/25</t>
  </si>
  <si>
    <t>V/UTSH25/487 F/E0273334</t>
  </si>
  <si>
    <t>V/UTSH25/551 F/E0275649</t>
  </si>
  <si>
    <t>V/19/11/25 F/26/11/25</t>
  </si>
  <si>
    <t>Edwin San Román/Director</t>
  </si>
  <si>
    <t>V/16/12/25 F/22/12/25</t>
  </si>
  <si>
    <t>V/UTSH25/599 F/E0277170</t>
  </si>
  <si>
    <t>V/28/11/25 F/30/11/25</t>
  </si>
  <si>
    <t>V/UTSH25/573 F/E0275935</t>
  </si>
  <si>
    <t>San Cristobal m</t>
  </si>
  <si>
    <t>V/26/11/25 F/30/11/25</t>
  </si>
  <si>
    <t>V/UTSH25/568 F/E0275935</t>
  </si>
  <si>
    <t>V/10/11/25 F/17/11/25</t>
  </si>
  <si>
    <t>V/UTSH25/540 F/E0275142</t>
  </si>
  <si>
    <t>V/28/10/25 F/31/10/25</t>
  </si>
  <si>
    <t>V/UTSH25/521 F/E0274306</t>
  </si>
  <si>
    <t>Zeferino Martell/Director</t>
  </si>
  <si>
    <t>Olonteco</t>
  </si>
  <si>
    <t>V/17/10/25 F/20/10/25</t>
  </si>
  <si>
    <t>V/UTSH25/497 F/E0273706</t>
  </si>
  <si>
    <t>San Cristobal</t>
  </si>
  <si>
    <t>V/03/10/25 F/06/10/25</t>
  </si>
  <si>
    <t>V/UTSH25/474 F/E0273024</t>
  </si>
  <si>
    <t>Xochicoatlan</t>
  </si>
  <si>
    <t>V/UTSH25/472 F/E0273024</t>
  </si>
  <si>
    <t>V/30/09/25 F/30/09/25</t>
  </si>
  <si>
    <t>V/UTSH25/463 F/E0272669</t>
  </si>
  <si>
    <t>V/25/09/25 F/29/09/25</t>
  </si>
  <si>
    <t>V/UTSH25/454 F/E0272559</t>
  </si>
  <si>
    <t>V/23/09/25 F/29/09/25</t>
  </si>
  <si>
    <t>V/UTSH25/447 F/E0272559</t>
  </si>
  <si>
    <t>V/09/09/25 F/17/09/25</t>
  </si>
  <si>
    <t>V/UTSH25/427 F/E0271906</t>
  </si>
  <si>
    <t>V/04/09/25 F/10/09/25</t>
  </si>
  <si>
    <t>V/UTSH25/418 F/E0271611</t>
  </si>
  <si>
    <t>V/03/09/25 F/10/09/25</t>
  </si>
  <si>
    <t>V/UTSH25/415 F/E0271611</t>
  </si>
  <si>
    <t>V/UTSH25/401 F/E0271037</t>
  </si>
  <si>
    <t>Timoteo Escudero/Cordinador</t>
  </si>
  <si>
    <t>V/14/08/25 F/18/08/25</t>
  </si>
  <si>
    <t>V/UTSH25/383 F/E0270361</t>
  </si>
  <si>
    <t>V/13/08/25 F/18/08/25</t>
  </si>
  <si>
    <t>V/UTSH25/378 F/E0270361</t>
  </si>
  <si>
    <t>V/UTSH25/305 F/E0268579</t>
  </si>
  <si>
    <t>V/03/07/25 F/08/07/25</t>
  </si>
  <si>
    <t>V/UTSH25/287 F/E0268293</t>
  </si>
  <si>
    <t>V/29/12/25 F/30/12/25</t>
  </si>
  <si>
    <t>V/UTSH25/607 F/E0277508</t>
  </si>
  <si>
    <t>V/25/12/25 F/30/12/25</t>
  </si>
  <si>
    <t>V/UTSH25/606 F/E0277508</t>
  </si>
  <si>
    <t>V/19/12/25 F/22/12/25</t>
  </si>
  <si>
    <t>V/UTSH25/605 F/E0277170</t>
  </si>
  <si>
    <t>Carmelo Nochebuena/Enc Depto</t>
  </si>
  <si>
    <t>V/12/12/25 F/15/12/25</t>
  </si>
  <si>
    <t>V/UTSH25/592 F/E0276824</t>
  </si>
  <si>
    <t>V/09/12/25 F/15/12/25</t>
  </si>
  <si>
    <t>V/UTSH25/586 F/E0276824</t>
  </si>
  <si>
    <t>V/07/12/25 F/10/12/25</t>
  </si>
  <si>
    <t>V/UTSH25/582 F/E0276540</t>
  </si>
  <si>
    <t>V/06/12/25 F/10/12/25</t>
  </si>
  <si>
    <t>V/UTSH25/581 F/E0276540</t>
  </si>
  <si>
    <t>V/04/12/25 F/10/12/25</t>
  </si>
  <si>
    <t>V/UTSH25/579 F/E0276540</t>
  </si>
  <si>
    <t>Calnali</t>
  </si>
  <si>
    <t>V/01/12/25 F/10/12/25</t>
  </si>
  <si>
    <t>V/UTSH25/106 F/E0276540</t>
  </si>
  <si>
    <t>V/27/11/25 F/30/11/25</t>
  </si>
  <si>
    <t>V/USTH25/572 F/E0275935</t>
  </si>
  <si>
    <t>V/UTSH25/572 F/E0275935</t>
  </si>
  <si>
    <t>V/24/11/25 F/30/11/25</t>
  </si>
  <si>
    <t>V/UTSH25/564 F/E0275935</t>
  </si>
  <si>
    <t>V/21/11/25 F/26/11/25</t>
  </si>
  <si>
    <t>V/UTSH25/559 F/E0275649</t>
  </si>
  <si>
    <t>V/20/11/25 F/26/11/25</t>
  </si>
  <si>
    <t>V/UTSH25/556 F/E0275649</t>
  </si>
  <si>
    <t>V/17/11/25 F/26/11/25</t>
  </si>
  <si>
    <t>V/UTSH25/549 F/E0275649</t>
  </si>
  <si>
    <t>V/14/11/25 F/17/11/25</t>
  </si>
  <si>
    <t>V/UTSH25/548 F/E0275142</t>
  </si>
  <si>
    <t>V/13/11/25 F/17/11/25</t>
  </si>
  <si>
    <t>V/UTSH25/546 F/E0275142</t>
  </si>
  <si>
    <t>V/06/11/25 F/10/11/25</t>
  </si>
  <si>
    <t>V/UTSH25/537 F/E0274801</t>
  </si>
  <si>
    <t>V/05/11/25 F/10/11/25</t>
  </si>
  <si>
    <t>V/UTSH25/533 F/E0274801</t>
  </si>
  <si>
    <t>Rubén Alejo Lara</t>
  </si>
  <si>
    <t>V/31/10/25 F/31/10/25</t>
  </si>
  <si>
    <t>V/UTSH25/525 F/E027306</t>
  </si>
  <si>
    <t>V/UTSH25/519 F/E027306</t>
  </si>
  <si>
    <t>V/23/10/25 F/27/10/25</t>
  </si>
  <si>
    <t>V/UTSH25/510 F/E0274064</t>
  </si>
  <si>
    <t>V/22/10/25 F/27/10/25</t>
  </si>
  <si>
    <t>V/UTSH25/508 F/E0274064</t>
  </si>
  <si>
    <t>Ismael Hernández/Enc Depto</t>
  </si>
  <si>
    <t>V/UTSH25/500 F/E0273706</t>
  </si>
  <si>
    <t>V/14/10/25 F/20/10/25</t>
  </si>
  <si>
    <t>V/UTSH25/492 F/E0273706</t>
  </si>
  <si>
    <t>V/06/10/25 F/13/10/25</t>
  </si>
  <si>
    <t>V/UTSH25/480 F/E0273334</t>
  </si>
  <si>
    <t>V/UTSH25/470 F/E0273024</t>
  </si>
  <si>
    <t>V/24/09/25 F/29/09/25</t>
  </si>
  <si>
    <t>V/UTSH25/451 F/E0272559</t>
  </si>
  <si>
    <t>V/19/09/25 F/22/09/25</t>
  </si>
  <si>
    <t>V/UTSH25/441 F/E0272130</t>
  </si>
  <si>
    <t>Xochicoatlán</t>
  </si>
  <si>
    <t>V/17/09/25 F/22/09/25</t>
  </si>
  <si>
    <t>V/UTSH25/434 F/E0272130</t>
  </si>
  <si>
    <t>V/11/09/25 F/17/09/25</t>
  </si>
  <si>
    <t>V/UTSH25/430 F/E0271906</t>
  </si>
  <si>
    <t>V/UTSH25/428 F/E0271906</t>
  </si>
  <si>
    <t>V/05/09/25 F/10/09/25</t>
  </si>
  <si>
    <t>V/UTSH25/420 F/E0271611</t>
  </si>
  <si>
    <t>San Agustin M</t>
  </si>
  <si>
    <t>V/02/09/25 F/10/09/25</t>
  </si>
  <si>
    <t>V/UTSH25/414 F/E0271611</t>
  </si>
  <si>
    <t>V/29/08/25 F/31/08/25</t>
  </si>
  <si>
    <t>V/UTSH25/408 F/E0271037</t>
  </si>
  <si>
    <t>V/25/08/25 F/31/08/25</t>
  </si>
  <si>
    <t>V/UTSH25/399 F/E0271037</t>
  </si>
  <si>
    <t>V/21/08/25 F/25/08/25</t>
  </si>
  <si>
    <t>V/UTSH25/69 F/E0270731</t>
  </si>
  <si>
    <t>V/20/08/25 F/25/08/25</t>
  </si>
  <si>
    <t>V/UTSH25/394 F/E0270731</t>
  </si>
  <si>
    <t>Martin Cerecedo/ingeniero</t>
  </si>
  <si>
    <t>V/UTSH25/381 F/E0270361</t>
  </si>
  <si>
    <t>V/UTSH25/379 F/E0270361</t>
  </si>
  <si>
    <t>Ruben Alejo/mantenimiento</t>
  </si>
  <si>
    <t>V/07/08/25 F/12/08/25</t>
  </si>
  <si>
    <t>V/UTSH25/367 F/E0270061</t>
  </si>
  <si>
    <t>V/25/07/25 F/28/07/25</t>
  </si>
  <si>
    <t>V/UTSH25/349 F/E0269259</t>
  </si>
  <si>
    <t>V/24/07/25 F/28/07/25</t>
  </si>
  <si>
    <t>V/UTSH25/343 F/E0269259</t>
  </si>
  <si>
    <t>V/UTSH25/334 F/E0269259</t>
  </si>
  <si>
    <t>Rubén Alejo/Mantenimiento</t>
  </si>
  <si>
    <t>V/18/07/25 F/22/07/25</t>
  </si>
  <si>
    <t>V/UTSH25/328 F/E0268948</t>
  </si>
  <si>
    <t>V/UTSH25/323 F/E0268948</t>
  </si>
  <si>
    <t>Yadira Sanchez/Coordinadora</t>
  </si>
  <si>
    <t>V/14/07/25 F/22/07/25</t>
  </si>
  <si>
    <t>V/UTSH25/317 F/E0268948</t>
  </si>
  <si>
    <t>V/11/07/25 F/14/07/25</t>
  </si>
  <si>
    <t>V/UTSH25/316 F/E0268579</t>
  </si>
  <si>
    <t>Yatipan</t>
  </si>
  <si>
    <t>V/10/07/25 F/14/07/25</t>
  </si>
  <si>
    <t>V/UTSH25/313 F/E0268579</t>
  </si>
  <si>
    <t>V/UTSH25/311 F/E0268579</t>
  </si>
  <si>
    <t>V/07/07/25 F/14/07/25</t>
  </si>
  <si>
    <t>V/UTSH25/296 F/E0268579</t>
  </si>
  <si>
    <t>V/UTSH25/290 F/E0268293</t>
  </si>
  <si>
    <t>V/30/12/25 F/30/12/25</t>
  </si>
  <si>
    <t>V/UTSH25/117 F/E0277508</t>
  </si>
  <si>
    <t>V/UTSH25/608 F/E0277508</t>
  </si>
  <si>
    <t>Ruiben Alejo/Chofer</t>
  </si>
  <si>
    <t>V/UTSH25/603 F/E0277170</t>
  </si>
  <si>
    <t>V/17/12/25 F/22/12/25</t>
  </si>
  <si>
    <t>V/UTSH25/601 F/E0277170</t>
  </si>
  <si>
    <t>V/UTSH25/596 F/E0277170</t>
  </si>
  <si>
    <t>V/15/12/25 F/22/12/25</t>
  </si>
  <si>
    <t>V/UTSH25/594 F/E0277170</t>
  </si>
  <si>
    <t>Alfonso Vite/Coordinador</t>
  </si>
  <si>
    <t>V/UTSH25/588 F/E0276824</t>
  </si>
  <si>
    <t>Tamaulipas</t>
  </si>
  <si>
    <t>T/06/12/25 F/09/12/25</t>
  </si>
  <si>
    <t>WP - 3867</t>
  </si>
  <si>
    <t>T/05/12/25 F/05/12/25</t>
  </si>
  <si>
    <t>Serie NSU3FE Folio 268</t>
  </si>
  <si>
    <t>T/02/12/25 F/04/12/25</t>
  </si>
  <si>
    <t>Serie NSU3FW Folio 622</t>
  </si>
  <si>
    <t>V/UTSH25/575 F/E0276540</t>
  </si>
  <si>
    <t>Tulancingo</t>
  </si>
  <si>
    <t>V/UTSH25/562 F/E0275935</t>
  </si>
  <si>
    <t>V/23/11/25 F/26/11/25</t>
  </si>
  <si>
    <t>V/UTSH25/561 F/E0275649</t>
  </si>
  <si>
    <t>V/UTSH25/552 F/E0275649</t>
  </si>
  <si>
    <t>V/UTSH25/536 F/E0274801</t>
  </si>
  <si>
    <t>V/UTSH25/531 F/E0274801</t>
  </si>
  <si>
    <t>V/UTSH25/520 F/E0274306</t>
  </si>
  <si>
    <t>V/UTSH25/507 F/E0274064</t>
  </si>
  <si>
    <t>Ismael Hernandez/Enc de Depto</t>
  </si>
  <si>
    <t>V/UTSH25/499 F/E0273706</t>
  </si>
  <si>
    <t>V/08/10/25 F/13/10/25</t>
  </si>
  <si>
    <t>V/UTSH25/489 F/E0273334</t>
  </si>
  <si>
    <t>V/UTSH25/481 F/E0273334</t>
  </si>
  <si>
    <t>V/05/10/25 F/06/10/25</t>
  </si>
  <si>
    <t>V/UTSH25/478 F/E0273024</t>
  </si>
  <si>
    <t>Ricardo Guevara/Profesor</t>
  </si>
  <si>
    <t>Zacualpan</t>
  </si>
  <si>
    <t>V/UTSH25/475 F/E0273024</t>
  </si>
  <si>
    <t>Alfonso Vite/Profesor</t>
  </si>
  <si>
    <t>V/18/09/25 F/22/09/25</t>
  </si>
  <si>
    <t>V/UTSH25/440 F/E0272130</t>
  </si>
  <si>
    <t>V/UTSH25/398 F/E0271037</t>
  </si>
  <si>
    <t>Eloxochitlán</t>
  </si>
  <si>
    <t>V/UTSH25/393 F/E0270731</t>
  </si>
  <si>
    <t>V/UTSH25/384 F/E0270361</t>
  </si>
  <si>
    <t>V/UTSH25/380 F/E0270361</t>
  </si>
  <si>
    <t>V/12/08/25 F/18/08/25</t>
  </si>
  <si>
    <t>V/UTSH25/375 F/E0270361</t>
  </si>
  <si>
    <t>V/09/08/25 F/12/08/25</t>
  </si>
  <si>
    <t>V/UTSH25/370 F/E0270061</t>
  </si>
  <si>
    <t>V/05/08/25 F/12/08/25</t>
  </si>
  <si>
    <t>V/UTSH25/361 F/E0270061</t>
  </si>
  <si>
    <t>V/04/08/25 F/12/08/25</t>
  </si>
  <si>
    <t>V/UTSH25/358 F/E0270061</t>
  </si>
  <si>
    <t>Jorge Lara/Cordinador</t>
  </si>
  <si>
    <t>V/UTSH25/345 F/E0269259</t>
  </si>
  <si>
    <t>V/23/07/25 F/28/07/25</t>
  </si>
  <si>
    <t>V/UTSH25/344 F/E0269259</t>
  </si>
  <si>
    <t>Jalapa Hgo</t>
  </si>
  <si>
    <t>V/UTSH25/325 F/E0268948</t>
  </si>
  <si>
    <t>Alumbres</t>
  </si>
  <si>
    <t>V/UTSH25/318 F/E0268948</t>
  </si>
  <si>
    <t>V/UTSH25/310 F/E0268579</t>
  </si>
  <si>
    <t>V/UTSH25/300 F/E0268579</t>
  </si>
  <si>
    <t>V/05/07/25 F/08/07/25</t>
  </si>
  <si>
    <t>V/UTSH25/293 F/E0268293</t>
  </si>
  <si>
    <t>V/UTSH25/286 F/E0268293</t>
  </si>
  <si>
    <t>V/UTSH25/595 F/E0277170</t>
  </si>
  <si>
    <t>V/08/12/25 F/15/12/25</t>
  </si>
  <si>
    <t>V/UTSH25/584 F/E0276824</t>
  </si>
  <si>
    <t>V/UTSH25/105 F/E0275935</t>
  </si>
  <si>
    <t>V/UTSH25/571 F/E0275935</t>
  </si>
  <si>
    <t>V/UTSH25/535 F/E0274801</t>
  </si>
  <si>
    <t>V/15/10/25 F/20/10/25</t>
  </si>
  <si>
    <t>V/UTSH25/495 F/E0273706</t>
  </si>
  <si>
    <t>Villa de Tezontepec</t>
  </si>
  <si>
    <t>V/27/09/25 F/29/09/25</t>
  </si>
  <si>
    <t>V/UTSH25/458 F/E0272559</t>
  </si>
  <si>
    <t>S. M. Atecoxco</t>
  </si>
  <si>
    <t>V/UTSH25/426 F/E0271906</t>
  </si>
  <si>
    <t>MEXTITLAN</t>
  </si>
  <si>
    <t>V/27/08/25 F/31/08/25</t>
  </si>
  <si>
    <t>V/UTSH25/405 F/E271037</t>
  </si>
  <si>
    <t>V/15/08/25 F/18/08/25</t>
  </si>
  <si>
    <t>V/UTSH25/385 F/E0270361</t>
  </si>
  <si>
    <t>V/UTSH25/368 F/E0270061</t>
  </si>
  <si>
    <t>Giovanni Rodríguez/Mantenimiento</t>
  </si>
  <si>
    <t>V/UTSH25/484 F/E0273334</t>
  </si>
  <si>
    <t>ING. BEDER RODRÍGUEZ VILLEGAS</t>
  </si>
  <si>
    <t>RECTORIA</t>
  </si>
  <si>
    <t>V/26/09/25 F/29/09/25</t>
  </si>
  <si>
    <t>V/UTSH25/457 F/E0272559</t>
  </si>
  <si>
    <t>V/22/09/25 F/29/09/25</t>
  </si>
  <si>
    <t>V/UTSH25/448 F/E0272559</t>
  </si>
  <si>
    <t>DEL 01 DE JULIO AL 30 DE SEPTEIMBRE DEL 2025</t>
  </si>
  <si>
    <t>Beder Rodriguez/Rector</t>
  </si>
  <si>
    <t>V/UTSH25/437 F/E0272130</t>
  </si>
  <si>
    <t>V/08/09/25 F/17/09/25</t>
  </si>
  <si>
    <t>V/UTSH25/424 F/E0271906</t>
  </si>
  <si>
    <t>David Perez/</t>
  </si>
  <si>
    <t>V/28/08/25 F/31/08/25</t>
  </si>
  <si>
    <t>V/UTSH25/406 F/E0271037</t>
  </si>
  <si>
    <t>V/19/08/25 F/25/08/25</t>
  </si>
  <si>
    <t>V/UTSH25/391 F/E0270731</t>
  </si>
  <si>
    <t>V/11/08/25 F/18/08/25</t>
  </si>
  <si>
    <t>V/UTSH25/372 F/E0270361</t>
  </si>
  <si>
    <t>V/06/08/25 F/12/08/25</t>
  </si>
  <si>
    <t>V/UTSH25/365 F/E0270061</t>
  </si>
  <si>
    <t>V/26/07/25 F/28/07/25</t>
  </si>
  <si>
    <t>V/UTSH25/350 F/E0269259</t>
  </si>
  <si>
    <t>V/UTSH25/324 F/E0268948</t>
  </si>
  <si>
    <t>V/UTSH25/297 F/E0268579</t>
  </si>
  <si>
    <t>V/01/07/25 F/08/07/25</t>
  </si>
  <si>
    <t>V/UTSH25/284 F/E0268293</t>
  </si>
  <si>
    <t>*-</t>
  </si>
  <si>
    <t>V/14/12/25 F/15/12/25</t>
  </si>
  <si>
    <t>V/UTSH25/593 F/E0276824</t>
  </si>
  <si>
    <t>V/UTSH25/585 F/E0276824</t>
  </si>
  <si>
    <t>V/UTSH25/563 F/E0275935</t>
  </si>
  <si>
    <t>V/UTSH25/555 F/E0275649</t>
  </si>
  <si>
    <t>V/UTSH25/459 F/E0272559</t>
  </si>
  <si>
    <t>DEL 01 DE JULIO  AL 30 DE SEPTIEMBRE DEL 2025</t>
  </si>
  <si>
    <t>V/UTSH25/386 F/E0270361</t>
  </si>
  <si>
    <t>V/18/12/25 F/22/12/25</t>
  </si>
  <si>
    <t>V/UTSH25/602 F/E0277170</t>
  </si>
  <si>
    <t>V/11/12/25 F/15/12/25</t>
  </si>
  <si>
    <t>V/UTSH25/591 F/E0276824</t>
  </si>
  <si>
    <t>V/10/12/25 F/15/12/25</t>
  </si>
  <si>
    <t>V/UTSH25/589 F/E0276824</t>
  </si>
  <si>
    <t>V/UTSH25/583 F/E0276540</t>
  </si>
  <si>
    <t>V/05/12/25 F/10/12/25</t>
  </si>
  <si>
    <t>V/UTSH25/578 F/E0276540</t>
  </si>
  <si>
    <t>V/UTSH25/574 F/E0276540</t>
  </si>
  <si>
    <t>V/UTSH25/570 F/E0275935</t>
  </si>
  <si>
    <t>Giovanni de Jesús Rodríguez R/Ing. En Sistemas</t>
  </si>
  <si>
    <t>V/UTSH25/566 F/E0275935</t>
  </si>
  <si>
    <t>V/22/11/25 F/26/11/25</t>
  </si>
  <si>
    <t>V/UTSH25/560 F/E0275649</t>
  </si>
  <si>
    <t>V/UTSH25/554 F/E0275649</t>
  </si>
  <si>
    <t>V/12/11/25 F/17/11/25</t>
  </si>
  <si>
    <t>V/UTSH25/544 F/E0275142</t>
  </si>
  <si>
    <t>V/UTSH25/538 F/E0274801</t>
  </si>
  <si>
    <t>Timoteo Escudero/coordinador</t>
  </si>
  <si>
    <t>V/UTSH25/529 F/E0274801</t>
  </si>
  <si>
    <t>V/30/10/25 F/31/10/25</t>
  </si>
  <si>
    <t>V/UTSH25/523 F/E0274306</t>
  </si>
  <si>
    <t>V/27/10/25 F/31/10/25</t>
  </si>
  <si>
    <t>V/UTSH25/516 F/E0274306</t>
  </si>
  <si>
    <t>V/UTSH25/509 F/E0274064</t>
  </si>
  <si>
    <t>V/UTSH25/506 F/E0274064</t>
  </si>
  <si>
    <t>V/21/10/25 F/27/10/25</t>
  </si>
  <si>
    <t>V/UTSH25/502 F/E0274064</t>
  </si>
  <si>
    <t>V/20/10/25 F/27/10/25</t>
  </si>
  <si>
    <t>V/UTSH25/87 F/E0274064</t>
  </si>
  <si>
    <t>V/UTSH25/501 F/E0273706</t>
  </si>
  <si>
    <t>AIFA</t>
  </si>
  <si>
    <t>V/UTSH25/85 F/E0273706</t>
  </si>
  <si>
    <t>V/10/10/25 F/13/10/25</t>
  </si>
  <si>
    <t>V/UTSH25/490 F/E0273334</t>
  </si>
  <si>
    <t>V/UTSH25/485 F/E0273334</t>
  </si>
  <si>
    <t>V/UTSH25/477 F/E0273024</t>
  </si>
  <si>
    <t>V/UTSH25/471 F/E0273024</t>
  </si>
  <si>
    <t>V/UTSH25/460 F/E0272559</t>
  </si>
  <si>
    <t>V/UTSH25/453 F/E0272559</t>
  </si>
  <si>
    <t>V/UTSH25/452 F/E0272559</t>
  </si>
  <si>
    <t>V/UTSH25/444 F/E0272559</t>
  </si>
  <si>
    <t>V/UTSH25/442 F/E0272130</t>
  </si>
  <si>
    <t>V/UTSH25/438 F/E0272130</t>
  </si>
  <si>
    <t>Carmelo Nochebuena/Encar Detp</t>
  </si>
  <si>
    <t>V/UTSH25/435 F/E0272130</t>
  </si>
  <si>
    <t>V/UTSH25/431 F/E0271906</t>
  </si>
  <si>
    <t>V/UTSH25/423 F/E0271906</t>
  </si>
  <si>
    <t>V/UTSH25/412 F/E0271611</t>
  </si>
  <si>
    <t>V/01/09/25 F/10/09/25</t>
  </si>
  <si>
    <t>V/UTSH25/410 F/E0271611</t>
  </si>
  <si>
    <t>V/UTSH25/409 F/E0271037</t>
  </si>
  <si>
    <t>V/UTSH25/403 F/E0271037</t>
  </si>
  <si>
    <t>V/UTSH25/392 F/E0270731</t>
  </si>
  <si>
    <t>V/18/08/25 F/25/08/25</t>
  </si>
  <si>
    <t>V/UTSH25/389 F/E0270731</t>
  </si>
  <si>
    <t>Cesar Hidalgo/Director</t>
  </si>
  <si>
    <t>V/UTSH25/387 F/E0270361</t>
  </si>
  <si>
    <t>V/UTSH25/382 F/E0270361</t>
  </si>
  <si>
    <t>V/UTSH25/376 F/E0270361</t>
  </si>
  <si>
    <t>V/UTSH25/374 F/E0270361</t>
  </si>
  <si>
    <t>V/UTSH25/371 F/E0270361</t>
  </si>
  <si>
    <t>V/UTSH25/369 F/E0270061</t>
  </si>
  <si>
    <t>V/UTSH25/363 F/E0270061</t>
  </si>
  <si>
    <t>V/UTSH25/360 F/E0270061</t>
  </si>
  <si>
    <t>V/UTSH25/356 F/E0270061</t>
  </si>
  <si>
    <t>V/UTSH25/347 F/E0269259</t>
  </si>
  <si>
    <t>V/UTSH25/340 F/E0269259</t>
  </si>
  <si>
    <t>V/22/07/25 F/28/07/25</t>
  </si>
  <si>
    <t>V/UTSH25/337 F/E0269259</t>
  </si>
  <si>
    <t>V/UTSH25/331 F/E0269259</t>
  </si>
  <si>
    <t>Guadalajara</t>
  </si>
  <si>
    <t>T/18/07/25 F/19/07/25</t>
  </si>
  <si>
    <t>T/59314 F/MTUS 88344</t>
  </si>
  <si>
    <t>T/449436 F/WEBarcos 23450</t>
  </si>
  <si>
    <t>T/16/07/25 F/19/07/25</t>
  </si>
  <si>
    <t>T/341321 F/TNWEB 20668</t>
  </si>
  <si>
    <t>V/16/07/25 F/22/07/25</t>
  </si>
  <si>
    <t>V/UTSH25/320 F/E0268948</t>
  </si>
  <si>
    <t>V/UTSH25/315 F/E0268579</t>
  </si>
  <si>
    <t>V/UTSH25/308 F/E0268579</t>
  </si>
  <si>
    <t>V/UTSH25/303 F/E0268579</t>
  </si>
  <si>
    <t>V/UTSH25/298 F/E0268579</t>
  </si>
  <si>
    <t>V/UTSH25/289 F/E0268293</t>
  </si>
  <si>
    <t>V/UTSH25/557 F/E0275649</t>
  </si>
  <si>
    <t>V/UTSH25/553 F/E0275649</t>
  </si>
  <si>
    <t>V/UTSH25/545 F/E0275142</t>
  </si>
  <si>
    <t>V/UTSH25/542 F/E0275142</t>
  </si>
  <si>
    <t>V/UTSH25/532 F/E0274801</t>
  </si>
  <si>
    <t>Rubén Alejo Lara/Chofer</t>
  </si>
  <si>
    <t>V/UTSH25/526 F/E0274306</t>
  </si>
  <si>
    <t>Hector Morales/Profesor</t>
  </si>
  <si>
    <t>V/UTSH25/517 F/E0274306</t>
  </si>
  <si>
    <t>Lic. Javier Rodríguez/Director</t>
  </si>
  <si>
    <t>V/UTSH25/515 F/E0274306</t>
  </si>
  <si>
    <t>V/24/10/25 F/27/10/25</t>
  </si>
  <si>
    <t>V/UTSH25/513 F/E0274064</t>
  </si>
  <si>
    <t>V/UTSH25/511 F/E0274064</t>
  </si>
  <si>
    <t>V/UTSH25/503 F/E0274064</t>
  </si>
  <si>
    <t>V/16/10/25 F/20/10/25</t>
  </si>
  <si>
    <t>V/UTSH25/498 F/E0273706</t>
  </si>
  <si>
    <t>V/UTSH25/496 F/E0273706</t>
  </si>
  <si>
    <t>V/UTSH25/493 F/E0273706</t>
  </si>
  <si>
    <t>V/UTSH25/486 F/E0273334</t>
  </si>
  <si>
    <t>V/UTSH25/479 F/E0273334</t>
  </si>
  <si>
    <t>V/02/10/25 F/06/10/25</t>
  </si>
  <si>
    <t>V/UTSH25/473 F/E0273024</t>
  </si>
  <si>
    <t>V/UTSH25/467 F/E0273024</t>
  </si>
  <si>
    <t>V/UTSH25/466 F/E0272669</t>
  </si>
  <si>
    <t>V/UTSH25/462 F/E0272669</t>
  </si>
  <si>
    <t>V/UTSH25/461 F/E0272559</t>
  </si>
  <si>
    <t>V/UTSH25/456 F/E0272559</t>
  </si>
  <si>
    <t>V/UTSH25/446 F/E0272559</t>
  </si>
  <si>
    <t>V/UTSH25/445 F/E0272559</t>
  </si>
  <si>
    <t>V/UTSH25/439 F/E0272130</t>
  </si>
  <si>
    <t>V/12/09/25 F/17/09/25</t>
  </si>
  <si>
    <t>V/UTSH25/433 F/E0271906</t>
  </si>
  <si>
    <t>V/UTSH25/432 F/E0271906</t>
  </si>
  <si>
    <t>V/UTSH25/429 F/E0271906</t>
  </si>
  <si>
    <t>V/UTSH25/421 F/E0271906</t>
  </si>
  <si>
    <t>V/UTSH25/417 F/E0271611</t>
  </si>
  <si>
    <t>V/UTSH25/413 F/E0271611</t>
  </si>
  <si>
    <t>V/UTSH25/70 F/E0270731</t>
  </si>
  <si>
    <t>V/UTSH25/395 F/E0270731</t>
  </si>
  <si>
    <t>V/UTSH25/390 F/E0270731</t>
  </si>
  <si>
    <t>V/UTSH25/362 F/E0270061</t>
  </si>
  <si>
    <t>V/UTSH25/357 F/E0270061</t>
  </si>
  <si>
    <t>V/01/08/25 F/12/08/25</t>
  </si>
  <si>
    <t>V/UTSH25/355 F/E0270061</t>
  </si>
  <si>
    <t>Carmelo Nochebuena/Jefe Depto</t>
  </si>
  <si>
    <t>V/28/07/25 F/31/07/25</t>
  </si>
  <si>
    <t>V/UTSH25/352 F/E0269461</t>
  </si>
  <si>
    <t>V/UTSH25/346 F/E0269259</t>
  </si>
  <si>
    <t>V/UTSH25/342 F/E0269259</t>
  </si>
  <si>
    <t>V/UTSH25/339 F/E0269259</t>
  </si>
  <si>
    <t>V/UTSH25/335 F/E0269259</t>
  </si>
  <si>
    <t>V/UTSH25/330 F/E0268948</t>
  </si>
  <si>
    <t>V/UTSH25/329 F/E0268948</t>
  </si>
  <si>
    <t>V/UTSH25/322 F/E0268948</t>
  </si>
  <si>
    <t>V/UTSH25/321 F/E0268948</t>
  </si>
  <si>
    <t>V/15/07/25 F/22/07/25</t>
  </si>
  <si>
    <t>V/UTSH25/319 F/E0268948</t>
  </si>
  <si>
    <t>V/UTSH25/312 F/E0268579</t>
  </si>
  <si>
    <t>V/UTSH25/309 F/E0268579</t>
  </si>
  <si>
    <t>V/UTSH25/302 F/E0268579</t>
  </si>
  <si>
    <t>V/UTSH25/304 F/E0268579</t>
  </si>
  <si>
    <t>V/07/07/25 F/08/07/25</t>
  </si>
  <si>
    <t>V/UTSH25/294 F/E0268293</t>
  </si>
  <si>
    <t>V/04/07/25 F/08/07/25</t>
  </si>
  <si>
    <t>V/UTSH25/291 F/E0268293</t>
  </si>
  <si>
    <t>V/UTSH25/285 F/E0268293</t>
  </si>
  <si>
    <t>Beder Rodríguez/Rector</t>
  </si>
  <si>
    <t>V/UTSH25/604 F/E0277170</t>
  </si>
  <si>
    <t>V/UTSH25/598 F/E0277170</t>
  </si>
  <si>
    <t>V/UTSH25/587 F/E0276824</t>
  </si>
  <si>
    <t>V/UTSH25/580 F/E0276540</t>
  </si>
  <si>
    <t>V/03/12/25 F/10/12/25</t>
  </si>
  <si>
    <t>V/UTSH25/577 F/E0276540</t>
  </si>
  <si>
    <t>V/02/12/25 F/10/12/25</t>
  </si>
  <si>
    <t>V/UTSH25/576 F/E0276540</t>
  </si>
  <si>
    <t>V/UTSH25/569 F/E0275935</t>
  </si>
  <si>
    <t>V/UTSH25/565 F/E0275935</t>
  </si>
  <si>
    <t>Ismael Hernández/Jede Depto</t>
  </si>
  <si>
    <t>V/UTSH25/558 F/E0275649</t>
  </si>
  <si>
    <t>V/UTSH25/550 F/E0275649</t>
  </si>
  <si>
    <t>V/UTSH25/547 F/E0275142</t>
  </si>
  <si>
    <t>V/UTSH25/543 F/E0275142</t>
  </si>
  <si>
    <t>V/UTSH25/541 F/E0275142</t>
  </si>
  <si>
    <t>V/07/11/25 F/10/11/25</t>
  </si>
  <si>
    <t>V/UTSH25/539 F/E0274801</t>
  </si>
  <si>
    <t>V/UTSH25/534 F/E0274801</t>
  </si>
  <si>
    <t>Beder Rodriguez/rector</t>
  </si>
  <si>
    <t>V/UTSH25/530 F/E0274801</t>
  </si>
  <si>
    <t>V/04/11/25 F/10/11/25</t>
  </si>
  <si>
    <t>V/UTSH25/528 F/E0274801</t>
  </si>
  <si>
    <t>Tizayuca/Cdmx</t>
  </si>
  <si>
    <t>V/UTSH25/527 F/E0274306</t>
  </si>
  <si>
    <t>Pachuca/Cdmx</t>
  </si>
  <si>
    <t>V/UTSH25/524 F/E0274306</t>
  </si>
  <si>
    <t>V/29/10/25 F/31/10/25</t>
  </si>
  <si>
    <t>V/UTSH25/522 F/E0274306</t>
  </si>
  <si>
    <t>V/UTSH25/518 F/E0274306</t>
  </si>
  <si>
    <t>V/25/10/25 F/27/10/25</t>
  </si>
  <si>
    <t>V/UTSH25/514 F/E0274064</t>
  </si>
  <si>
    <t>V/UTSH25/512 F/E0274064</t>
  </si>
  <si>
    <t>V/UTSH25/505 F/E0274064</t>
  </si>
  <si>
    <t>V/UTSH25/504 F/E0273706</t>
  </si>
  <si>
    <t>V/UTSH25/494 F/E0273706</t>
  </si>
  <si>
    <t>V/11/10/25 F/20/10/25</t>
  </si>
  <si>
    <t>V/UTSH25/491 F/E0273706</t>
  </si>
  <si>
    <t>Sol Gonzalez/Profesora</t>
  </si>
  <si>
    <t>V/UTSH25/482 F/E0273334</t>
  </si>
  <si>
    <t>Giovanny Rodriguez/chofer</t>
  </si>
  <si>
    <t>V/UTSH25/476 F/E0273024</t>
  </si>
  <si>
    <t>V/UTSH25/468 F/E0273024</t>
  </si>
  <si>
    <t>V/UTSH25/464 F/E0272669</t>
  </si>
  <si>
    <t>V/23/09/25 F/30/09/25</t>
  </si>
  <si>
    <t>V/UTSH25/449 F/E0272669</t>
  </si>
  <si>
    <t>V/UTSH25/455 F/E0272559</t>
  </si>
  <si>
    <t>V/UTSH25/450 F/E0272559</t>
  </si>
  <si>
    <t>V/20/09/25 F/22/09/25</t>
  </si>
  <si>
    <t>V/UTSH25/443 F/E0272130</t>
  </si>
  <si>
    <t>V/UTSH25/436 F/E0272130</t>
  </si>
  <si>
    <t>V/UTSH25/425 F/E0271906</t>
  </si>
  <si>
    <t>V/UTSH25/422 F/E0271906</t>
  </si>
  <si>
    <t>V/UTSH25/416 F/E0271611</t>
  </si>
  <si>
    <t>V/UTSH25/411 F/E0271611</t>
  </si>
  <si>
    <t>V/UTSH25/407 F/E0271037</t>
  </si>
  <si>
    <t>V/UTSH25/404 F/E0271037</t>
  </si>
  <si>
    <t>V/UTSH25/397 F/E0271037</t>
  </si>
  <si>
    <t>V/UTSH25/396 F/E0270731</t>
  </si>
  <si>
    <t>V/UTSH25/388 F/E0270361</t>
  </si>
  <si>
    <t>V/UTSH25/377 F/E0270361</t>
  </si>
  <si>
    <t>V/UTSH25/373 F/E0270361</t>
  </si>
  <si>
    <t>V/UTSH25/364 F/E0270061</t>
  </si>
  <si>
    <t>V/UTSH25/359 F/E0270061</t>
  </si>
  <si>
    <t xml:space="preserve">Rodrigo Ceballos/Profesor </t>
  </si>
  <si>
    <t>V/UTSH25/354 F/E0270061</t>
  </si>
  <si>
    <t>V/29/07/25 F/31/07/25</t>
  </si>
  <si>
    <t>V/UTSH25/353 F/E0269461</t>
  </si>
  <si>
    <t>V/UTSH25/351 F/E0269259</t>
  </si>
  <si>
    <t>V/UTSH25/348 F/E0269259</t>
  </si>
  <si>
    <t>V/UTSH25/341 F/E0269259</t>
  </si>
  <si>
    <t>V/UTSH25/336 F/E0269259</t>
  </si>
  <si>
    <t>V/UTSH25/333 F/E0269259</t>
  </si>
  <si>
    <t>V/UTSH25/327 F/E0268948</t>
  </si>
  <si>
    <t>V/UTSH25/314 F/E0268579</t>
  </si>
  <si>
    <t>V/UTSH25/307 F/E0268579</t>
  </si>
  <si>
    <t>V/UTSH25/295 F/E0268579</t>
  </si>
  <si>
    <t>V/UTSH25/288 F/E0268293</t>
  </si>
  <si>
    <t>V/UTSH25/283 F/E0268293</t>
  </si>
  <si>
    <t>MANTENIMIENTO DE AREAS/RESERVA</t>
  </si>
  <si>
    <t>V/UTSH25/123 F/E0277508</t>
  </si>
  <si>
    <t>V/UTSH25/122 F/E0277508</t>
  </si>
  <si>
    <t>V/UTSH25/121 F/E0277508</t>
  </si>
  <si>
    <t>V/UTSH25/120 F/E0277508</t>
  </si>
  <si>
    <t>V/UTSH25/119 F/E0277508</t>
  </si>
  <si>
    <t>V/UTSH25/118 F/E0277508</t>
  </si>
  <si>
    <t>MANTENIMIENTO DE AREAS</t>
  </si>
  <si>
    <t>V/27/12/25 F/30/12/25</t>
  </si>
  <si>
    <t>V/UTSH25/116 F/E0277508</t>
  </si>
  <si>
    <t>V/23/12/25 F/30/12/25</t>
  </si>
  <si>
    <t>V/UTSH25/115 F/E0277508</t>
  </si>
  <si>
    <t>MAQUINANRIA</t>
  </si>
  <si>
    <t>V/UTSH25/113 F/E0277170</t>
  </si>
  <si>
    <t>V/UTSH25/112 F/E0276824</t>
  </si>
  <si>
    <t>V/UTSH25/111 F/E0276824</t>
  </si>
  <si>
    <t>MAQUINARIA</t>
  </si>
  <si>
    <t>V/UTSH25/110 F/E0276824</t>
  </si>
  <si>
    <t>V/UTSH25/109 F/E0276540</t>
  </si>
  <si>
    <t>PLANTA DE LUZ GASOLINA</t>
  </si>
  <si>
    <t>V/UTSH25/108 F/E0276540</t>
  </si>
  <si>
    <t>V/29/11/25 F/30/11/25</t>
  </si>
  <si>
    <t>V/UTSH25/107 F/E0275935</t>
  </si>
  <si>
    <t>PLANTA DE LUZ A GASOLINA</t>
  </si>
  <si>
    <t>V/UTSH25/104 F/E0275935</t>
  </si>
  <si>
    <t xml:space="preserve">PLANTA DE ENERGIA </t>
  </si>
  <si>
    <t>V/UTSH25/101 F/E0275649</t>
  </si>
  <si>
    <t>V/UTSH25/100 F/E0275649</t>
  </si>
  <si>
    <t>V/15/11/25 F/17/11/25</t>
  </si>
  <si>
    <t>V/UTSH25/99 F/E0275142</t>
  </si>
  <si>
    <t>V/UTSH25/98 F/E0275142</t>
  </si>
  <si>
    <t>PINTURA CANCHA</t>
  </si>
  <si>
    <t>V/UTSH25/97 F/E0275142</t>
  </si>
  <si>
    <t>V/UTSH25/96 F/E0275142</t>
  </si>
  <si>
    <t>PLANTA DE LUZ A DIESEL</t>
  </si>
  <si>
    <t>V/UTSH25/95 F/E0275142</t>
  </si>
  <si>
    <t>V/UTSH25/94 F/E0274801</t>
  </si>
  <si>
    <t>V/UTSH25/93 F/E0274801</t>
  </si>
  <si>
    <t>V/UTSH25/92 F/E0274801</t>
  </si>
  <si>
    <t>JARDINERIA Y MAQUINARIA</t>
  </si>
  <si>
    <t>V/UTSH25/91 F/E0274306</t>
  </si>
  <si>
    <t>PINTURA Y PLANTA DE LUZ</t>
  </si>
  <si>
    <t>V/UTSH25/89 F/E0274064</t>
  </si>
  <si>
    <t>MAQUINARIA Y EQUIPO</t>
  </si>
  <si>
    <t>V/UTSH25/88 F/E0274064</t>
  </si>
  <si>
    <t>V/UTSH25/86 F/E0273706</t>
  </si>
  <si>
    <t>MAQUINARIA JARIDNERIA</t>
  </si>
  <si>
    <t>V/13/10/25 F/20/10/25</t>
  </si>
  <si>
    <t>V/UTSH25/84 F/E0273706</t>
  </si>
  <si>
    <t>V/09/10/25 F/13/10/25</t>
  </si>
  <si>
    <t>V/UTSH25/83 F/E0273334</t>
  </si>
  <si>
    <t>PINTURA Y MAQUINARIA</t>
  </si>
  <si>
    <t>VUTSH25/82 F/E0273024</t>
  </si>
  <si>
    <t>V/UTSH25/81 F/E0273024</t>
  </si>
  <si>
    <t>V/UTSH25/80 F/E0272559</t>
  </si>
  <si>
    <t>V/UTSH25/79 F/E0272559</t>
  </si>
  <si>
    <t>V/UTSH25/78 F/E0272559</t>
  </si>
  <si>
    <t>JARDINERIA Y PLANTA DE LUZ</t>
  </si>
  <si>
    <t>V/UTSH25/77 F/E0272130</t>
  </si>
  <si>
    <t>V/UTSH25/75 F/E0271906</t>
  </si>
  <si>
    <t>PINTURA Y JARDINERIA</t>
  </si>
  <si>
    <t>V/06/09/25 F/10/09/25</t>
  </si>
  <si>
    <t>V/UTSH25/74 F/E0271611</t>
  </si>
  <si>
    <t>JARDINERIA PLANTA DE LUZ</t>
  </si>
  <si>
    <t>V/UTSH25/73 F/E0271611</t>
  </si>
  <si>
    <t>JARDINERIA Y PINTURA</t>
  </si>
  <si>
    <t>V/UTSH25/72 F/E0271037</t>
  </si>
  <si>
    <t>V/22/08/25 F/25/08/25</t>
  </si>
  <si>
    <t>V/UTSH25/71 F/E0270731</t>
  </si>
  <si>
    <t>V/UTSH25/68 F/E0270731</t>
  </si>
  <si>
    <t>Maquinaria de jardineria</t>
  </si>
  <si>
    <t>V/UTSH25/67 F/E0270361</t>
  </si>
  <si>
    <t>V/UTSH25/65 F/E0270361</t>
  </si>
  <si>
    <t>V/UTSH25/64 F/E0270361</t>
  </si>
  <si>
    <t>V/UTSH25/63 F/E0270061</t>
  </si>
  <si>
    <t>V/27/07/25 F/31/07/25</t>
  </si>
  <si>
    <t>V/UTSH25/62 F/E0269461</t>
  </si>
  <si>
    <t>V/UTSH25/61 F/E0269259</t>
  </si>
  <si>
    <t>V/UTSH25/60 F/E0268948</t>
  </si>
  <si>
    <t>Planta de energia electrica</t>
  </si>
  <si>
    <t>V/UTSH25/58 F/E0268293</t>
  </si>
  <si>
    <t>LIQUIDOS PARA MAQUINARIA Y PARQUE VEHICULAR</t>
  </si>
  <si>
    <t>V/UTSH25/103 F/E0275935</t>
  </si>
  <si>
    <t>BARDAL MOTOS 2T</t>
  </si>
  <si>
    <t>ALTO KILOMETRAJE</t>
  </si>
  <si>
    <t>V/UTSH25/90 V/E0274306</t>
  </si>
  <si>
    <t>ALTO KILOMETRAJE MULTIGRADO</t>
  </si>
  <si>
    <t>V/UTSH25/76 F/E0272130</t>
  </si>
  <si>
    <t>Aditivo para gasolina y diesel</t>
  </si>
  <si>
    <t>F/265178 S 00009579</t>
  </si>
  <si>
    <t>ADITIVO DE 2 TIEMPOS</t>
  </si>
  <si>
    <t>V/UTSH25/59 F/E0268579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</si>
</sst>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72" formatCode="dd/mm/yy;@"/>
  </numFmts>
  <fonts count="19" x14ac:knownFonts="1">
    <font>
      <sz val="10"/>
      <name val="Arial"/>
      <family val="2"/>
    </font>
    <font>
      <sz val="10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name val="Arial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8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2"/>
      <color rgb="FF0070C0"/>
      <name val="Arial Narrow"/>
      <family val="2"/>
    </font>
    <font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2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5" fillId="0" borderId="0"/>
    <xf numFmtId="0" fontId="15" fillId="0" borderId="0"/>
    <xf numFmtId="0" fontId="6" fillId="0" borderId="0"/>
    <xf numFmtId="0" fontId="7" fillId="0" borderId="0"/>
    <xf numFmtId="43" fontId="5" fillId="2" borderId="0" applyFill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668">
    <xf numFmtId="0" fontId="0" fillId="0" borderId="0" xfId="0"/>
    <xf numFmtId="0" fontId="2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0" xfId="6" applyFont="1" applyBorder="1" applyAlignment="1">
      <alignment horizontal="center"/>
    </xf>
    <xf numFmtId="0" fontId="2" fillId="0" borderId="0" xfId="6" applyFont="1"/>
    <xf numFmtId="0" fontId="2" fillId="0" borderId="0" xfId="6" applyFont="1" applyBorder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 applyAlignment="1"/>
    <xf numFmtId="0" fontId="2" fillId="0" borderId="3" xfId="0" applyFont="1" applyBorder="1"/>
    <xf numFmtId="0" fontId="2" fillId="0" borderId="0" xfId="0" applyFont="1"/>
    <xf numFmtId="0" fontId="2" fillId="0" borderId="1" xfId="6" applyFont="1" applyBorder="1" applyAlignment="1"/>
    <xf numFmtId="0" fontId="2" fillId="0" borderId="4" xfId="6" applyFont="1" applyBorder="1" applyAlignment="1">
      <alignment vertical="center"/>
    </xf>
    <xf numFmtId="0" fontId="2" fillId="0" borderId="2" xfId="6" applyFont="1" applyBorder="1" applyAlignment="1">
      <alignment vertical="center"/>
    </xf>
    <xf numFmtId="0" fontId="2" fillId="0" borderId="4" xfId="6" applyFont="1" applyBorder="1" applyAlignment="1">
      <alignment horizontal="center"/>
    </xf>
    <xf numFmtId="0" fontId="2" fillId="0" borderId="5" xfId="6" applyFont="1" applyBorder="1"/>
    <xf numFmtId="0" fontId="2" fillId="0" borderId="5" xfId="6" applyFont="1" applyBorder="1" applyAlignment="1"/>
    <xf numFmtId="0" fontId="2" fillId="0" borderId="2" xfId="6" applyFont="1" applyBorder="1" applyAlignment="1"/>
    <xf numFmtId="0" fontId="2" fillId="0" borderId="6" xfId="6" applyFont="1" applyBorder="1" applyAlignment="1"/>
    <xf numFmtId="0" fontId="2" fillId="0" borderId="3" xfId="6" applyFont="1" applyBorder="1" applyAlignment="1"/>
    <xf numFmtId="0" fontId="2" fillId="3" borderId="6" xfId="6" applyFont="1" applyFill="1" applyBorder="1" applyAlignment="1">
      <alignment horizontal="center" vertical="center" wrapText="1"/>
    </xf>
    <xf numFmtId="0" fontId="2" fillId="3" borderId="3" xfId="6" applyFont="1" applyFill="1" applyBorder="1" applyAlignment="1">
      <alignment horizontal="center" vertical="center"/>
    </xf>
    <xf numFmtId="0" fontId="2" fillId="3" borderId="3" xfId="6" applyFont="1" applyFill="1" applyBorder="1" applyAlignment="1">
      <alignment horizontal="center" vertical="center" wrapText="1"/>
    </xf>
    <xf numFmtId="0" fontId="2" fillId="0" borderId="7" xfId="6" applyFont="1" applyBorder="1"/>
    <xf numFmtId="0" fontId="2" fillId="0" borderId="8" xfId="6" applyFont="1" applyBorder="1"/>
    <xf numFmtId="0" fontId="2" fillId="0" borderId="9" xfId="6" applyFont="1" applyBorder="1"/>
    <xf numFmtId="0" fontId="2" fillId="0" borderId="10" xfId="6" applyFont="1" applyBorder="1"/>
    <xf numFmtId="0" fontId="2" fillId="0" borderId="11" xfId="6" applyFont="1" applyBorder="1"/>
    <xf numFmtId="0" fontId="2" fillId="0" borderId="12" xfId="6" applyFont="1" applyBorder="1"/>
    <xf numFmtId="0" fontId="2" fillId="0" borderId="13" xfId="6" applyFont="1" applyBorder="1"/>
    <xf numFmtId="0" fontId="2" fillId="0" borderId="14" xfId="6" applyFont="1" applyBorder="1"/>
    <xf numFmtId="0" fontId="2" fillId="0" borderId="15" xfId="6" applyFont="1" applyBorder="1"/>
    <xf numFmtId="0" fontId="2" fillId="3" borderId="1" xfId="6" applyFont="1" applyFill="1" applyBorder="1" applyAlignment="1">
      <alignment horizontal="center" vertical="center"/>
    </xf>
    <xf numFmtId="0" fontId="2" fillId="3" borderId="6" xfId="6" applyFont="1" applyFill="1" applyBorder="1" applyAlignment="1">
      <alignment horizontal="center" vertical="center"/>
    </xf>
    <xf numFmtId="0" fontId="2" fillId="3" borderId="3" xfId="6" applyFont="1" applyFill="1" applyBorder="1"/>
    <xf numFmtId="0" fontId="2" fillId="0" borderId="0" xfId="6" applyFont="1" applyBorder="1" applyAlignment="1">
      <alignment horizontal="center" vertic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/>
    <xf numFmtId="0" fontId="3" fillId="0" borderId="0" xfId="0" applyFont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0" fontId="3" fillId="0" borderId="0" xfId="6" applyFont="1"/>
    <xf numFmtId="44" fontId="3" fillId="0" borderId="9" xfId="4" applyFont="1" applyBorder="1" applyAlignment="1">
      <alignment horizontal="center"/>
    </xf>
    <xf numFmtId="0" fontId="2" fillId="0" borderId="3" xfId="6" applyFont="1" applyBorder="1" applyAlignment="1">
      <alignment horizontal="center"/>
    </xf>
    <xf numFmtId="0" fontId="2" fillId="0" borderId="16" xfId="6" applyFont="1" applyBorder="1" applyAlignment="1"/>
    <xf numFmtId="0" fontId="2" fillId="0" borderId="17" xfId="6" applyFont="1" applyBorder="1" applyAlignment="1"/>
    <xf numFmtId="0" fontId="2" fillId="3" borderId="18" xfId="6" applyFont="1" applyFill="1" applyBorder="1" applyAlignment="1">
      <alignment horizontal="center"/>
    </xf>
    <xf numFmtId="44" fontId="2" fillId="0" borderId="3" xfId="6" applyNumberFormat="1" applyFont="1" applyBorder="1" applyAlignment="1"/>
    <xf numFmtId="0" fontId="2" fillId="0" borderId="9" xfId="6" applyFont="1" applyBorder="1" applyAlignment="1">
      <alignment horizontal="center"/>
    </xf>
    <xf numFmtId="0" fontId="2" fillId="0" borderId="12" xfId="6" applyFont="1" applyBorder="1" applyAlignment="1">
      <alignment horizontal="center"/>
    </xf>
    <xf numFmtId="44" fontId="2" fillId="0" borderId="9" xfId="4" applyFont="1" applyBorder="1" applyAlignment="1">
      <alignment horizontal="center"/>
    </xf>
    <xf numFmtId="0" fontId="2" fillId="0" borderId="18" xfId="6" applyFont="1" applyBorder="1" applyAlignment="1">
      <alignment horizontal="center"/>
    </xf>
    <xf numFmtId="44" fontId="2" fillId="0" borderId="18" xfId="4" applyFont="1" applyBorder="1" applyAlignment="1">
      <alignment horizontal="center"/>
    </xf>
    <xf numFmtId="0" fontId="2" fillId="0" borderId="19" xfId="6" applyFont="1" applyBorder="1" applyAlignment="1"/>
    <xf numFmtId="44" fontId="2" fillId="0" borderId="19" xfId="6" applyNumberFormat="1" applyFont="1" applyBorder="1" applyAlignment="1"/>
    <xf numFmtId="0" fontId="2" fillId="0" borderId="9" xfId="6" applyFont="1" applyBorder="1" applyAlignment="1"/>
    <xf numFmtId="0" fontId="2" fillId="0" borderId="12" xfId="6" applyFont="1" applyBorder="1" applyAlignment="1"/>
    <xf numFmtId="0" fontId="2" fillId="0" borderId="20" xfId="6" applyFont="1" applyBorder="1" applyAlignment="1"/>
    <xf numFmtId="0" fontId="2" fillId="0" borderId="21" xfId="6" applyFont="1" applyBorder="1" applyAlignment="1"/>
    <xf numFmtId="0" fontId="2" fillId="0" borderId="15" xfId="6" applyFont="1" applyBorder="1" applyAlignment="1"/>
    <xf numFmtId="0" fontId="2" fillId="3" borderId="3" xfId="6" applyFont="1" applyFill="1" applyBorder="1" applyAlignment="1"/>
    <xf numFmtId="44" fontId="2" fillId="3" borderId="3" xfId="6" applyNumberFormat="1" applyFont="1" applyFill="1" applyBorder="1" applyAlignment="1"/>
    <xf numFmtId="0" fontId="2" fillId="0" borderId="0" xfId="6" applyFont="1" applyBorder="1" applyAlignment="1"/>
    <xf numFmtId="0" fontId="2" fillId="0" borderId="0" xfId="6" applyFont="1" applyAlignment="1"/>
    <xf numFmtId="0" fontId="3" fillId="0" borderId="0" xfId="9" applyFont="1"/>
    <xf numFmtId="0" fontId="2" fillId="0" borderId="0" xfId="9" applyFont="1" applyAlignment="1">
      <alignment horizontal="center" vertical="center"/>
    </xf>
    <xf numFmtId="0" fontId="2" fillId="0" borderId="0" xfId="9" applyFont="1" applyBorder="1" applyAlignment="1">
      <alignment horizontal="center" vertical="center"/>
    </xf>
    <xf numFmtId="0" fontId="3" fillId="0" borderId="0" xfId="9" applyFont="1" applyFill="1"/>
    <xf numFmtId="0" fontId="2" fillId="0" borderId="0" xfId="9" applyFont="1" applyBorder="1" applyAlignment="1">
      <alignment vertical="center"/>
    </xf>
    <xf numFmtId="0" fontId="3" fillId="0" borderId="0" xfId="9" applyFont="1" applyBorder="1" applyAlignment="1">
      <alignment vertical="center"/>
    </xf>
    <xf numFmtId="0" fontId="3" fillId="0" borderId="0" xfId="9" applyFont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8" fillId="3" borderId="22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8" fillId="3" borderId="26" xfId="0" applyFont="1" applyFill="1" applyBorder="1" applyAlignment="1">
      <alignment horizontal="center" vertical="center"/>
    </xf>
    <xf numFmtId="0" fontId="8" fillId="3" borderId="27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8" xfId="0" applyFont="1" applyBorder="1" applyAlignment="1">
      <alignment vertical="center"/>
    </xf>
    <xf numFmtId="44" fontId="9" fillId="0" borderId="28" xfId="3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172" fontId="9" fillId="0" borderId="30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1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4" fontId="9" fillId="0" borderId="29" xfId="0" applyNumberFormat="1" applyFont="1" applyBorder="1" applyAlignment="1">
      <alignment horizontal="center" vertical="center"/>
    </xf>
    <xf numFmtId="14" fontId="9" fillId="0" borderId="29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9" fillId="3" borderId="3" xfId="0" applyFont="1" applyFill="1" applyBorder="1" applyAlignment="1">
      <alignment vertical="center"/>
    </xf>
    <xf numFmtId="0" fontId="8" fillId="3" borderId="31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vertical="center"/>
    </xf>
    <xf numFmtId="4" fontId="8" fillId="3" borderId="6" xfId="0" applyNumberFormat="1" applyFont="1" applyFill="1" applyBorder="1" applyAlignment="1">
      <alignment horizontal="center" vertical="center"/>
    </xf>
    <xf numFmtId="4" fontId="8" fillId="3" borderId="5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4" fontId="8" fillId="3" borderId="31" xfId="0" applyNumberFormat="1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 wrapText="1"/>
    </xf>
    <xf numFmtId="14" fontId="9" fillId="0" borderId="11" xfId="0" applyNumberFormat="1" applyFont="1" applyBorder="1" applyAlignment="1">
      <alignment vertical="center"/>
    </xf>
    <xf numFmtId="4" fontId="8" fillId="3" borderId="31" xfId="0" applyNumberFormat="1" applyFont="1" applyFill="1" applyBorder="1" applyAlignment="1">
      <alignment vertical="center"/>
    </xf>
    <xf numFmtId="0" fontId="8" fillId="3" borderId="31" xfId="0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4" fontId="9" fillId="3" borderId="3" xfId="0" applyNumberFormat="1" applyFont="1" applyFill="1" applyBorder="1" applyAlignment="1">
      <alignment vertical="center"/>
    </xf>
    <xf numFmtId="172" fontId="9" fillId="0" borderId="30" xfId="0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4" fontId="9" fillId="0" borderId="12" xfId="0" applyNumberFormat="1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9" fillId="0" borderId="18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8" fillId="0" borderId="32" xfId="0" applyFont="1" applyBorder="1" applyAlignment="1">
      <alignment vertical="center"/>
    </xf>
    <xf numFmtId="0" fontId="8" fillId="0" borderId="33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9" fillId="0" borderId="33" xfId="0" applyFont="1" applyBorder="1" applyAlignment="1">
      <alignment vertical="center"/>
    </xf>
    <xf numFmtId="172" fontId="9" fillId="4" borderId="30" xfId="0" applyNumberFormat="1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28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vertical="center"/>
    </xf>
    <xf numFmtId="0" fontId="9" fillId="4" borderId="12" xfId="0" applyFont="1" applyFill="1" applyBorder="1" applyAlignment="1">
      <alignment vertical="center"/>
    </xf>
    <xf numFmtId="4" fontId="9" fillId="4" borderId="29" xfId="0" applyNumberFormat="1" applyFont="1" applyFill="1" applyBorder="1" applyAlignment="1">
      <alignment horizontal="center" vertical="center"/>
    </xf>
    <xf numFmtId="14" fontId="9" fillId="4" borderId="29" xfId="0" applyNumberFormat="1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172" fontId="9" fillId="0" borderId="30" xfId="0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vertical="center"/>
    </xf>
    <xf numFmtId="0" fontId="9" fillId="0" borderId="12" xfId="0" applyFont="1" applyFill="1" applyBorder="1" applyAlignment="1">
      <alignment vertical="center"/>
    </xf>
    <xf numFmtId="4" fontId="9" fillId="0" borderId="29" xfId="0" applyNumberFormat="1" applyFont="1" applyFill="1" applyBorder="1" applyAlignment="1">
      <alignment horizontal="center" vertical="center"/>
    </xf>
    <xf numFmtId="14" fontId="9" fillId="0" borderId="29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44" fontId="9" fillId="0" borderId="28" xfId="3" applyFont="1" applyFill="1" applyBorder="1" applyAlignment="1">
      <alignment horizontal="center" vertical="center"/>
    </xf>
    <xf numFmtId="172" fontId="9" fillId="0" borderId="12" xfId="0" applyNumberFormat="1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4" fontId="16" fillId="0" borderId="29" xfId="0" applyNumberFormat="1" applyFont="1" applyBorder="1" applyAlignment="1">
      <alignment horizontal="center" vertical="center"/>
    </xf>
    <xf numFmtId="14" fontId="16" fillId="0" borderId="29" xfId="0" applyNumberFormat="1" applyFont="1" applyBorder="1" applyAlignment="1">
      <alignment horizontal="center" vertical="center"/>
    </xf>
    <xf numFmtId="14" fontId="9" fillId="0" borderId="11" xfId="0" applyNumberFormat="1" applyFont="1" applyFill="1" applyBorder="1" applyAlignment="1">
      <alignment vertical="center"/>
    </xf>
    <xf numFmtId="172" fontId="16" fillId="0" borderId="30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14" fontId="16" fillId="4" borderId="29" xfId="0" applyNumberFormat="1" applyFont="1" applyFill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172" fontId="16" fillId="0" borderId="30" xfId="0" applyNumberFormat="1" applyFont="1" applyFill="1" applyBorder="1" applyAlignment="1">
      <alignment horizontal="center" vertical="center"/>
    </xf>
    <xf numFmtId="44" fontId="16" fillId="0" borderId="28" xfId="3" applyFont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44" fontId="9" fillId="4" borderId="28" xfId="3" applyFont="1" applyFill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44" fontId="16" fillId="0" borderId="28" xfId="5" applyFont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34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14" fontId="9" fillId="0" borderId="35" xfId="0" applyNumberFormat="1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44" fontId="9" fillId="0" borderId="28" xfId="3" applyFont="1" applyBorder="1" applyAlignment="1">
      <alignment vertical="center"/>
    </xf>
    <xf numFmtId="172" fontId="9" fillId="0" borderId="30" xfId="6" applyNumberFormat="1" applyFont="1" applyBorder="1" applyAlignment="1">
      <alignment horizontal="center" vertical="center"/>
    </xf>
    <xf numFmtId="0" fontId="9" fillId="0" borderId="12" xfId="6" applyFont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9" fillId="0" borderId="3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14" fontId="9" fillId="0" borderId="11" xfId="0" applyNumberFormat="1" applyFont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3" fontId="9" fillId="0" borderId="11" xfId="0" applyNumberFormat="1" applyFont="1" applyBorder="1" applyAlignment="1">
      <alignment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14" fontId="9" fillId="0" borderId="38" xfId="0" applyNumberFormat="1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3" borderId="47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3" borderId="17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/>
    </xf>
    <xf numFmtId="14" fontId="9" fillId="0" borderId="51" xfId="0" applyNumberFormat="1" applyFont="1" applyBorder="1" applyAlignment="1">
      <alignment horizontal="center" vertical="center"/>
    </xf>
    <xf numFmtId="0" fontId="9" fillId="0" borderId="5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14" fontId="9" fillId="0" borderId="9" xfId="0" applyNumberFormat="1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9" fillId="0" borderId="18" xfId="0" applyFont="1" applyBorder="1" applyAlignment="1">
      <alignment vertical="center"/>
    </xf>
    <xf numFmtId="0" fontId="9" fillId="0" borderId="37" xfId="0" applyFont="1" applyBorder="1" applyAlignment="1">
      <alignment vertical="center"/>
    </xf>
    <xf numFmtId="0" fontId="9" fillId="0" borderId="72" xfId="0" applyFont="1" applyBorder="1" applyAlignment="1">
      <alignment vertical="center"/>
    </xf>
    <xf numFmtId="14" fontId="9" fillId="0" borderId="72" xfId="0" applyNumberFormat="1" applyFont="1" applyBorder="1" applyAlignment="1">
      <alignment vertical="center"/>
    </xf>
    <xf numFmtId="14" fontId="9" fillId="0" borderId="29" xfId="0" applyNumberFormat="1" applyFont="1" applyBorder="1" applyAlignment="1">
      <alignment vertical="center"/>
    </xf>
    <xf numFmtId="14" fontId="9" fillId="0" borderId="36" xfId="0" applyNumberFormat="1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14" fontId="9" fillId="0" borderId="53" xfId="0" applyNumberFormat="1" applyFont="1" applyBorder="1" applyAlignment="1">
      <alignment vertical="center"/>
    </xf>
    <xf numFmtId="0" fontId="9" fillId="0" borderId="69" xfId="0" applyFont="1" applyBorder="1" applyAlignment="1">
      <alignment vertical="center"/>
    </xf>
    <xf numFmtId="0" fontId="9" fillId="0" borderId="39" xfId="0" applyFont="1" applyBorder="1" applyAlignment="1">
      <alignment vertical="center"/>
    </xf>
    <xf numFmtId="14" fontId="16" fillId="0" borderId="12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6" fillId="4" borderId="12" xfId="0" applyFont="1" applyFill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0" fontId="9" fillId="0" borderId="40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14" fontId="9" fillId="0" borderId="34" xfId="0" applyNumberFormat="1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14" fontId="9" fillId="0" borderId="72" xfId="0" applyNumberFormat="1" applyFont="1" applyBorder="1" applyAlignment="1">
      <alignment horizontal="center" vertical="center"/>
    </xf>
    <xf numFmtId="0" fontId="9" fillId="0" borderId="72" xfId="0" applyFont="1" applyBorder="1" applyAlignment="1">
      <alignment horizontal="center" vertical="center"/>
    </xf>
    <xf numFmtId="14" fontId="9" fillId="0" borderId="12" xfId="0" applyNumberFormat="1" applyFont="1" applyBorder="1" applyAlignment="1">
      <alignment horizontal="center" vertical="center"/>
    </xf>
    <xf numFmtId="0" fontId="8" fillId="3" borderId="57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72" fontId="9" fillId="0" borderId="47" xfId="0" applyNumberFormat="1" applyFont="1" applyBorder="1" applyAlignment="1">
      <alignment horizontal="center" vertical="center"/>
    </xf>
    <xf numFmtId="172" fontId="9" fillId="0" borderId="60" xfId="0" applyNumberFormat="1" applyFont="1" applyBorder="1" applyAlignment="1">
      <alignment horizontal="center" vertical="center"/>
    </xf>
    <xf numFmtId="172" fontId="9" fillId="0" borderId="50" xfId="0" applyNumberFormat="1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63" xfId="0" applyFont="1" applyBorder="1" applyAlignment="1">
      <alignment horizontal="center" vertical="center"/>
    </xf>
    <xf numFmtId="0" fontId="9" fillId="0" borderId="64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65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8" fillId="0" borderId="17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14" fontId="9" fillId="0" borderId="61" xfId="0" applyNumberFormat="1" applyFont="1" applyBorder="1" applyAlignment="1">
      <alignment horizontal="center" vertical="center"/>
    </xf>
    <xf numFmtId="14" fontId="9" fillId="0" borderId="62" xfId="0" applyNumberFormat="1" applyFont="1" applyBorder="1" applyAlignment="1">
      <alignment horizontal="center" vertical="center"/>
    </xf>
    <xf numFmtId="14" fontId="9" fillId="0" borderId="22" xfId="0" applyNumberFormat="1" applyFont="1" applyBorder="1" applyAlignment="1">
      <alignment horizontal="center" vertical="center"/>
    </xf>
    <xf numFmtId="14" fontId="9" fillId="0" borderId="47" xfId="0" applyNumberFormat="1" applyFont="1" applyBorder="1" applyAlignment="1">
      <alignment horizontal="center" vertical="center"/>
    </xf>
    <xf numFmtId="14" fontId="9" fillId="0" borderId="60" xfId="0" applyNumberFormat="1" applyFont="1" applyBorder="1" applyAlignment="1">
      <alignment horizontal="center" vertical="center"/>
    </xf>
    <xf numFmtId="14" fontId="9" fillId="0" borderId="50" xfId="0" applyNumberFormat="1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3" fillId="0" borderId="2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72" fontId="9" fillId="0" borderId="47" xfId="0" applyNumberFormat="1" applyFont="1" applyBorder="1" applyAlignment="1">
      <alignment horizontal="center"/>
    </xf>
    <xf numFmtId="172" fontId="9" fillId="0" borderId="29" xfId="0" applyNumberFormat="1" applyFont="1" applyBorder="1" applyAlignment="1">
      <alignment horizontal="center"/>
    </xf>
    <xf numFmtId="0" fontId="9" fillId="0" borderId="61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3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28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14" fontId="9" fillId="0" borderId="73" xfId="0" applyNumberFormat="1" applyFont="1" applyBorder="1" applyAlignment="1">
      <alignment horizontal="center" vertical="center"/>
    </xf>
    <xf numFmtId="14" fontId="9" fillId="0" borderId="8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14" fontId="9" fillId="0" borderId="29" xfId="0" applyNumberFormat="1" applyFont="1" applyBorder="1" applyAlignment="1">
      <alignment horizontal="center" vertical="center"/>
    </xf>
    <xf numFmtId="0" fontId="9" fillId="0" borderId="52" xfId="0" applyFont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6" xfId="0" applyFont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/>
    </xf>
    <xf numFmtId="0" fontId="16" fillId="0" borderId="56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13" fillId="3" borderId="47" xfId="0" applyFont="1" applyFill="1" applyBorder="1" applyAlignment="1">
      <alignment horizontal="center" vertical="center" wrapText="1"/>
    </xf>
    <xf numFmtId="0" fontId="13" fillId="3" borderId="50" xfId="0" applyFont="1" applyFill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8" fillId="3" borderId="50" xfId="0" applyFont="1" applyFill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11" fillId="3" borderId="47" xfId="0" applyFont="1" applyFill="1" applyBorder="1" applyAlignment="1">
      <alignment horizontal="center" vertical="center" wrapText="1"/>
    </xf>
    <xf numFmtId="0" fontId="11" fillId="3" borderId="50" xfId="0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1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14" fontId="9" fillId="0" borderId="53" xfId="0" applyNumberFormat="1" applyFont="1" applyBorder="1" applyAlignment="1">
      <alignment horizontal="center" vertical="center"/>
    </xf>
    <xf numFmtId="14" fontId="9" fillId="0" borderId="15" xfId="0" applyNumberFormat="1" applyFont="1" applyBorder="1" applyAlignment="1">
      <alignment horizontal="center" vertical="center"/>
    </xf>
    <xf numFmtId="14" fontId="9" fillId="0" borderId="9" xfId="0" applyNumberFormat="1" applyFont="1" applyBorder="1" applyAlignment="1">
      <alignment horizontal="center" vertical="center"/>
    </xf>
    <xf numFmtId="14" fontId="9" fillId="0" borderId="54" xfId="0" applyNumberFormat="1" applyFont="1" applyBorder="1" applyAlignment="1">
      <alignment horizontal="center" vertical="center"/>
    </xf>
    <xf numFmtId="14" fontId="9" fillId="0" borderId="51" xfId="0" applyNumberFormat="1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9" fillId="0" borderId="52" xfId="0" applyFont="1" applyBorder="1" applyAlignment="1">
      <alignment horizontal="center" vertical="center"/>
    </xf>
    <xf numFmtId="0" fontId="9" fillId="0" borderId="56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6" fillId="0" borderId="3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9" fillId="4" borderId="30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2" fillId="0" borderId="27" xfId="6" applyFont="1" applyBorder="1" applyAlignment="1">
      <alignment horizontal="center"/>
    </xf>
    <xf numFmtId="0" fontId="2" fillId="0" borderId="68" xfId="6" applyFont="1" applyBorder="1" applyAlignment="1">
      <alignment horizontal="center"/>
    </xf>
    <xf numFmtId="0" fontId="2" fillId="0" borderId="26" xfId="6" applyFont="1" applyBorder="1" applyAlignment="1">
      <alignment horizontal="center"/>
    </xf>
    <xf numFmtId="0" fontId="2" fillId="0" borderId="42" xfId="6" applyFont="1" applyBorder="1" applyAlignment="1">
      <alignment horizontal="center"/>
    </xf>
    <xf numFmtId="0" fontId="2" fillId="3" borderId="4" xfId="6" applyFont="1" applyFill="1" applyBorder="1" applyAlignment="1">
      <alignment horizontal="center"/>
    </xf>
    <xf numFmtId="0" fontId="2" fillId="3" borderId="2" xfId="6" applyFont="1" applyFill="1" applyBorder="1" applyAlignment="1">
      <alignment horizontal="center"/>
    </xf>
    <xf numFmtId="0" fontId="2" fillId="3" borderId="6" xfId="6" applyFont="1" applyFill="1" applyBorder="1" applyAlignment="1">
      <alignment horizontal="center"/>
    </xf>
    <xf numFmtId="0" fontId="2" fillId="3" borderId="16" xfId="6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20" xfId="6" applyFont="1" applyBorder="1" applyAlignment="1">
      <alignment horizontal="center"/>
    </xf>
    <xf numFmtId="0" fontId="2" fillId="0" borderId="40" xfId="6" applyFont="1" applyBorder="1" applyAlignment="1">
      <alignment horizontal="center"/>
    </xf>
    <xf numFmtId="0" fontId="2" fillId="0" borderId="11" xfId="6" applyFont="1" applyBorder="1" applyAlignment="1">
      <alignment horizontal="center"/>
    </xf>
    <xf numFmtId="0" fontId="2" fillId="0" borderId="21" xfId="6" applyFont="1" applyBorder="1" applyAlignment="1">
      <alignment horizontal="center"/>
    </xf>
    <xf numFmtId="0" fontId="2" fillId="0" borderId="17" xfId="6" applyFont="1" applyBorder="1" applyAlignment="1">
      <alignment horizontal="left"/>
    </xf>
    <xf numFmtId="0" fontId="2" fillId="0" borderId="2" xfId="6" applyFont="1" applyBorder="1" applyAlignment="1">
      <alignment horizontal="left"/>
    </xf>
    <xf numFmtId="0" fontId="2" fillId="0" borderId="6" xfId="6" applyFont="1" applyBorder="1" applyAlignment="1">
      <alignment horizontal="left"/>
    </xf>
    <xf numFmtId="0" fontId="2" fillId="0" borderId="4" xfId="6" applyFont="1" applyBorder="1" applyAlignment="1">
      <alignment horizontal="left" vertical="center"/>
    </xf>
    <xf numFmtId="0" fontId="2" fillId="0" borderId="2" xfId="6" applyFont="1" applyBorder="1" applyAlignment="1">
      <alignment horizontal="left" vertical="center"/>
    </xf>
    <xf numFmtId="0" fontId="2" fillId="0" borderId="16" xfId="6" applyFont="1" applyBorder="1" applyAlignment="1">
      <alignment horizontal="left" vertical="center"/>
    </xf>
    <xf numFmtId="0" fontId="2" fillId="3" borderId="4" xfId="6" applyFont="1" applyFill="1" applyBorder="1" applyAlignment="1">
      <alignment horizontal="center" vertical="center"/>
    </xf>
    <xf numFmtId="0" fontId="2" fillId="3" borderId="2" xfId="6" applyFont="1" applyFill="1" applyBorder="1" applyAlignment="1">
      <alignment horizontal="center" vertical="center"/>
    </xf>
    <xf numFmtId="0" fontId="2" fillId="3" borderId="6" xfId="6" applyFont="1" applyFill="1" applyBorder="1" applyAlignment="1">
      <alignment horizontal="center" vertical="center"/>
    </xf>
    <xf numFmtId="0" fontId="2" fillId="3" borderId="4" xfId="6" applyFont="1" applyFill="1" applyBorder="1" applyAlignment="1">
      <alignment horizontal="center" vertical="center" wrapText="1"/>
    </xf>
    <xf numFmtId="0" fontId="2" fillId="3" borderId="16" xfId="6" applyFont="1" applyFill="1" applyBorder="1" applyAlignment="1">
      <alignment horizontal="center" vertical="center" wrapText="1"/>
    </xf>
    <xf numFmtId="0" fontId="2" fillId="0" borderId="58" xfId="6" applyFont="1" applyBorder="1" applyAlignment="1">
      <alignment horizontal="center"/>
    </xf>
    <xf numFmtId="0" fontId="2" fillId="0" borderId="57" xfId="6" applyFont="1" applyBorder="1" applyAlignment="1">
      <alignment horizontal="center"/>
    </xf>
    <xf numFmtId="0" fontId="2" fillId="0" borderId="59" xfId="6" applyFont="1" applyBorder="1" applyAlignment="1">
      <alignment horizontal="center"/>
    </xf>
    <xf numFmtId="0" fontId="2" fillId="0" borderId="49" xfId="6" applyFont="1" applyBorder="1" applyAlignment="1">
      <alignment horizontal="center"/>
    </xf>
    <xf numFmtId="0" fontId="2" fillId="0" borderId="0" xfId="6" applyFont="1" applyBorder="1" applyAlignment="1">
      <alignment horizontal="center"/>
    </xf>
    <xf numFmtId="0" fontId="2" fillId="0" borderId="4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4" xfId="6" applyFont="1" applyBorder="1" applyAlignment="1">
      <alignment horizontal="center"/>
    </xf>
    <xf numFmtId="0" fontId="2" fillId="0" borderId="16" xfId="6" applyFont="1" applyBorder="1" applyAlignment="1">
      <alignment horizontal="center"/>
    </xf>
    <xf numFmtId="0" fontId="2" fillId="0" borderId="0" xfId="6" applyFont="1" applyAlignment="1">
      <alignment horizontal="center"/>
    </xf>
    <xf numFmtId="0" fontId="2" fillId="0" borderId="0" xfId="9" applyFont="1" applyFill="1" applyAlignment="1">
      <alignment horizontal="center"/>
    </xf>
    <xf numFmtId="0" fontId="2" fillId="0" borderId="0" xfId="9" applyFont="1" applyAlignment="1">
      <alignment horizontal="center"/>
    </xf>
    <xf numFmtId="0" fontId="2" fillId="0" borderId="34" xfId="6" applyFont="1" applyBorder="1" applyAlignment="1">
      <alignment horizontal="center"/>
    </xf>
    <xf numFmtId="0" fontId="2" fillId="0" borderId="14" xfId="6" applyFont="1" applyBorder="1" applyAlignment="1">
      <alignment horizontal="center"/>
    </xf>
    <xf numFmtId="0" fontId="2" fillId="3" borderId="17" xfId="6" applyFont="1" applyFill="1" applyBorder="1" applyAlignment="1">
      <alignment horizontal="right" vertical="center"/>
    </xf>
    <xf numFmtId="0" fontId="2" fillId="3" borderId="2" xfId="6" applyFont="1" applyFill="1" applyBorder="1" applyAlignment="1">
      <alignment horizontal="right" vertical="center"/>
    </xf>
    <xf numFmtId="0" fontId="2" fillId="3" borderId="6" xfId="6" applyFont="1" applyFill="1" applyBorder="1" applyAlignment="1">
      <alignment horizontal="right" vertical="center"/>
    </xf>
    <xf numFmtId="0" fontId="2" fillId="0" borderId="23" xfId="6" applyFont="1" applyBorder="1" applyAlignment="1">
      <alignment horizontal="left"/>
    </xf>
    <xf numFmtId="0" fontId="2" fillId="0" borderId="24" xfId="6" applyFont="1" applyBorder="1" applyAlignment="1">
      <alignment horizontal="left"/>
    </xf>
    <xf numFmtId="0" fontId="2" fillId="0" borderId="23" xfId="6" applyFont="1" applyBorder="1" applyAlignment="1">
      <alignment horizontal="center"/>
    </xf>
    <xf numFmtId="0" fontId="2" fillId="0" borderId="46" xfId="6" applyFont="1" applyBorder="1" applyAlignment="1">
      <alignment horizontal="center"/>
    </xf>
    <xf numFmtId="0" fontId="2" fillId="0" borderId="71" xfId="6" applyFont="1" applyBorder="1" applyAlignment="1">
      <alignment horizontal="center"/>
    </xf>
    <xf numFmtId="0" fontId="2" fillId="0" borderId="8" xfId="6" applyFont="1" applyBorder="1" applyAlignment="1">
      <alignment horizontal="center"/>
    </xf>
    <xf numFmtId="0" fontId="2" fillId="0" borderId="56" xfId="6" applyFont="1" applyBorder="1" applyAlignment="1">
      <alignment horizontal="center"/>
    </xf>
    <xf numFmtId="0" fontId="2" fillId="0" borderId="4" xfId="6" applyFont="1" applyBorder="1" applyAlignment="1">
      <alignment horizontal="left"/>
    </xf>
    <xf numFmtId="0" fontId="2" fillId="0" borderId="2" xfId="6" applyFont="1" applyBorder="1" applyAlignment="1">
      <alignment horizontal="center"/>
    </xf>
    <xf numFmtId="0" fontId="2" fillId="0" borderId="16" xfId="6" applyFont="1" applyBorder="1" applyAlignment="1">
      <alignment horizontal="left"/>
    </xf>
    <xf numFmtId="0" fontId="2" fillId="3" borderId="69" xfId="6" applyFont="1" applyFill="1" applyBorder="1" applyAlignment="1">
      <alignment horizontal="center" vertical="center"/>
    </xf>
    <xf numFmtId="0" fontId="2" fillId="3" borderId="18" xfId="6" applyFont="1" applyFill="1" applyBorder="1" applyAlignment="1">
      <alignment horizontal="center" vertical="center"/>
    </xf>
    <xf numFmtId="0" fontId="2" fillId="3" borderId="70" xfId="6" applyFont="1" applyFill="1" applyBorder="1" applyAlignment="1">
      <alignment horizontal="center" vertical="center" wrapText="1"/>
    </xf>
    <xf numFmtId="0" fontId="2" fillId="3" borderId="44" xfId="6" applyFont="1" applyFill="1" applyBorder="1" applyAlignment="1">
      <alignment horizontal="center" vertical="center" wrapText="1"/>
    </xf>
    <xf numFmtId="0" fontId="2" fillId="3" borderId="23" xfId="6" applyFont="1" applyFill="1" applyBorder="1" applyAlignment="1">
      <alignment horizontal="center" vertical="center" wrapText="1"/>
    </xf>
    <xf numFmtId="0" fontId="2" fillId="3" borderId="46" xfId="6" applyFont="1" applyFill="1" applyBorder="1" applyAlignment="1">
      <alignment horizontal="center" vertical="center" wrapText="1"/>
    </xf>
    <xf numFmtId="0" fontId="2" fillId="3" borderId="27" xfId="6" applyFont="1" applyFill="1" applyBorder="1" applyAlignment="1">
      <alignment horizontal="center"/>
    </xf>
    <xf numFmtId="0" fontId="2" fillId="3" borderId="26" xfId="6" applyFont="1" applyFill="1" applyBorder="1" applyAlignment="1">
      <alignment horizontal="center"/>
    </xf>
    <xf numFmtId="0" fontId="2" fillId="0" borderId="3" xfId="6" applyFont="1" applyBorder="1" applyAlignment="1">
      <alignment horizontal="center"/>
    </xf>
    <xf numFmtId="0" fontId="2" fillId="0" borderId="6" xfId="6" applyFont="1" applyBorder="1" applyAlignment="1">
      <alignment horizontal="center"/>
    </xf>
  </cellXfs>
  <cellStyles count="15">
    <cellStyle name="Millares 2" xfId="1"/>
    <cellStyle name="Millares 2 2" xfId="2"/>
    <cellStyle name="Moneda" xfId="3" builtinId="4"/>
    <cellStyle name="Moneda 2" xfId="4"/>
    <cellStyle name="Moneda 3" xfId="5"/>
    <cellStyle name="Normal" xfId="0" builtinId="0"/>
    <cellStyle name="Normal 2" xfId="6"/>
    <cellStyle name="Normal 2 2" xfId="7"/>
    <cellStyle name="Normal 3" xfId="8"/>
    <cellStyle name="Normal 4" xfId="9"/>
    <cellStyle name="Normal 4 2" xfId="10"/>
    <cellStyle name="pedro" xfId="11"/>
    <cellStyle name="Porcentaje 2" xfId="12"/>
    <cellStyle name="Porcentual 2" xfId="13"/>
    <cellStyle name="Porcentual 3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527050</xdr:colOff>
      <xdr:row>0</xdr:row>
      <xdr:rowOff>38101</xdr:rowOff>
    </xdr:from>
    <xdr:to>
      <xdr:col>14</xdr:col>
      <xdr:colOff>574762</xdr:colOff>
      <xdr:row>1</xdr:row>
      <xdr:rowOff>133351</xdr:rowOff>
    </xdr:to>
    <xdr:sp macro="" textlink="">
      <xdr:nvSpPr>
        <xdr:cNvPr id="7" name="23 Rectángulo redondeado">
          <a:extLst>
            <a:ext uri="{FF2B5EF4-FFF2-40B4-BE49-F238E27FC236}">
              <a16:creationId xmlns:a16="http://schemas.microsoft.com/office/drawing/2014/main" id="{A49EDF57-17D2-44EF-9DA0-45388EA1B6E6}"/>
            </a:ext>
          </a:extLst>
        </xdr:cNvPr>
        <xdr:cNvSpPr/>
      </xdr:nvSpPr>
      <xdr:spPr>
        <a:xfrm>
          <a:off x="14079764" y="38101"/>
          <a:ext cx="1205674" cy="299357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142875</xdr:colOff>
      <xdr:row>0</xdr:row>
      <xdr:rowOff>47625</xdr:rowOff>
    </xdr:from>
    <xdr:to>
      <xdr:col>4</xdr:col>
      <xdr:colOff>371475</xdr:colOff>
      <xdr:row>2</xdr:row>
      <xdr:rowOff>171450</xdr:rowOff>
    </xdr:to>
    <xdr:pic>
      <xdr:nvPicPr>
        <xdr:cNvPr id="7232312" name="Picture 2">
          <a:extLst>
            <a:ext uri="{FF2B5EF4-FFF2-40B4-BE49-F238E27FC236}">
              <a16:creationId xmlns:a16="http://schemas.microsoft.com/office/drawing/2014/main" id="{B593F2DD-61CC-439C-8001-50754B5B5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0</xdr:row>
      <xdr:rowOff>38101</xdr:rowOff>
    </xdr:from>
    <xdr:to>
      <xdr:col>14</xdr:col>
      <xdr:colOff>574762</xdr:colOff>
      <xdr:row>1</xdr:row>
      <xdr:rowOff>133351</xdr:rowOff>
    </xdr:to>
    <xdr:sp macro="" textlink="">
      <xdr:nvSpPr>
        <xdr:cNvPr id="10" name="97 Rectángulo redondeado">
          <a:extLst>
            <a:ext uri="{FF2B5EF4-FFF2-40B4-BE49-F238E27FC236}">
              <a16:creationId xmlns:a16="http://schemas.microsoft.com/office/drawing/2014/main" id="{2E2794AA-B1E2-477A-9CBF-BF1AC4C2721D}"/>
            </a:ext>
          </a:extLst>
        </xdr:cNvPr>
        <xdr:cNvSpPr/>
      </xdr:nvSpPr>
      <xdr:spPr>
        <a:xfrm>
          <a:off x="14079764" y="38101"/>
          <a:ext cx="1205674" cy="299357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38100</xdr:colOff>
      <xdr:row>0</xdr:row>
      <xdr:rowOff>38100</xdr:rowOff>
    </xdr:from>
    <xdr:to>
      <xdr:col>4</xdr:col>
      <xdr:colOff>266700</xdr:colOff>
      <xdr:row>2</xdr:row>
      <xdr:rowOff>161925</xdr:rowOff>
    </xdr:to>
    <xdr:pic>
      <xdr:nvPicPr>
        <xdr:cNvPr id="7232314" name="Picture 2">
          <a:extLst>
            <a:ext uri="{FF2B5EF4-FFF2-40B4-BE49-F238E27FC236}">
              <a16:creationId xmlns:a16="http://schemas.microsoft.com/office/drawing/2014/main" id="{17A57641-39C1-41F3-9F90-CEFAF69CE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36</xdr:row>
      <xdr:rowOff>38101</xdr:rowOff>
    </xdr:from>
    <xdr:to>
      <xdr:col>16</xdr:col>
      <xdr:colOff>1429</xdr:colOff>
      <xdr:row>37</xdr:row>
      <xdr:rowOff>133351</xdr:rowOff>
    </xdr:to>
    <xdr:sp macro="" textlink="">
      <xdr:nvSpPr>
        <xdr:cNvPr id="8" name="45 Rectángulo redondeado">
          <a:extLst>
            <a:ext uri="{FF2B5EF4-FFF2-40B4-BE49-F238E27FC236}">
              <a16:creationId xmlns:a16="http://schemas.microsoft.com/office/drawing/2014/main" id="{73BBC9AC-3614-48FE-AE81-906024F36A79}"/>
            </a:ext>
          </a:extLst>
        </xdr:cNvPr>
        <xdr:cNvSpPr/>
      </xdr:nvSpPr>
      <xdr:spPr>
        <a:xfrm>
          <a:off x="15008225" y="7248526"/>
          <a:ext cx="128095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37</xdr:row>
      <xdr:rowOff>66675</xdr:rowOff>
    </xdr:from>
    <xdr:to>
      <xdr:col>4</xdr:col>
      <xdr:colOff>523875</xdr:colOff>
      <xdr:row>39</xdr:row>
      <xdr:rowOff>190500</xdr:rowOff>
    </xdr:to>
    <xdr:pic>
      <xdr:nvPicPr>
        <xdr:cNvPr id="7232316" name="Picture 2">
          <a:extLst>
            <a:ext uri="{FF2B5EF4-FFF2-40B4-BE49-F238E27FC236}">
              <a16:creationId xmlns:a16="http://schemas.microsoft.com/office/drawing/2014/main" id="{4EEB9132-9DBB-43C2-8453-D79D37485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648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71</xdr:row>
      <xdr:rowOff>38101</xdr:rowOff>
    </xdr:from>
    <xdr:to>
      <xdr:col>16</xdr:col>
      <xdr:colOff>1429</xdr:colOff>
      <xdr:row>72</xdr:row>
      <xdr:rowOff>133351</xdr:rowOff>
    </xdr:to>
    <xdr:sp macro="" textlink="">
      <xdr:nvSpPr>
        <xdr:cNvPr id="11" name="45 Rectángulo redondeado">
          <a:extLst>
            <a:ext uri="{FF2B5EF4-FFF2-40B4-BE49-F238E27FC236}">
              <a16:creationId xmlns:a16="http://schemas.microsoft.com/office/drawing/2014/main" id="{7C77D7BC-6CA6-4E18-B9F7-274EEC2517E1}"/>
            </a:ext>
          </a:extLst>
        </xdr:cNvPr>
        <xdr:cNvSpPr/>
      </xdr:nvSpPr>
      <xdr:spPr>
        <a:xfrm>
          <a:off x="15008225" y="13249276"/>
          <a:ext cx="128095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72</xdr:row>
      <xdr:rowOff>66675</xdr:rowOff>
    </xdr:from>
    <xdr:to>
      <xdr:col>4</xdr:col>
      <xdr:colOff>523875</xdr:colOff>
      <xdr:row>74</xdr:row>
      <xdr:rowOff>190500</xdr:rowOff>
    </xdr:to>
    <xdr:pic>
      <xdr:nvPicPr>
        <xdr:cNvPr id="7232318" name="Picture 2">
          <a:extLst>
            <a:ext uri="{FF2B5EF4-FFF2-40B4-BE49-F238E27FC236}">
              <a16:creationId xmlns:a16="http://schemas.microsoft.com/office/drawing/2014/main" id="{C09634B0-BE96-4F1A-B62E-5259341D5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7447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107</xdr:row>
      <xdr:rowOff>38101</xdr:rowOff>
    </xdr:from>
    <xdr:to>
      <xdr:col>16</xdr:col>
      <xdr:colOff>1429</xdr:colOff>
      <xdr:row>108</xdr:row>
      <xdr:rowOff>133351</xdr:rowOff>
    </xdr:to>
    <xdr:sp macro="" textlink="">
      <xdr:nvSpPr>
        <xdr:cNvPr id="13" name="45 Rectángulo redondeado">
          <a:extLst>
            <a:ext uri="{FF2B5EF4-FFF2-40B4-BE49-F238E27FC236}">
              <a16:creationId xmlns:a16="http://schemas.microsoft.com/office/drawing/2014/main" id="{2151992D-0C02-48E7-91DD-DC0E75521DB9}"/>
            </a:ext>
          </a:extLst>
        </xdr:cNvPr>
        <xdr:cNvSpPr/>
      </xdr:nvSpPr>
      <xdr:spPr>
        <a:xfrm>
          <a:off x="15008225" y="19421476"/>
          <a:ext cx="128095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108</xdr:row>
      <xdr:rowOff>66675</xdr:rowOff>
    </xdr:from>
    <xdr:to>
      <xdr:col>4</xdr:col>
      <xdr:colOff>523875</xdr:colOff>
      <xdr:row>110</xdr:row>
      <xdr:rowOff>190500</xdr:rowOff>
    </xdr:to>
    <xdr:pic>
      <xdr:nvPicPr>
        <xdr:cNvPr id="7232320" name="Picture 2">
          <a:extLst>
            <a:ext uri="{FF2B5EF4-FFF2-40B4-BE49-F238E27FC236}">
              <a16:creationId xmlns:a16="http://schemas.microsoft.com/office/drawing/2014/main" id="{DC8FF1D5-EDCA-4608-AFE0-5E3704DB8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012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141</xdr:row>
      <xdr:rowOff>38101</xdr:rowOff>
    </xdr:from>
    <xdr:to>
      <xdr:col>16</xdr:col>
      <xdr:colOff>1429</xdr:colOff>
      <xdr:row>142</xdr:row>
      <xdr:rowOff>133351</xdr:rowOff>
    </xdr:to>
    <xdr:sp macro="" textlink="">
      <xdr:nvSpPr>
        <xdr:cNvPr id="16" name="45 Rectángulo redondeado">
          <a:extLst>
            <a:ext uri="{FF2B5EF4-FFF2-40B4-BE49-F238E27FC236}">
              <a16:creationId xmlns:a16="http://schemas.microsoft.com/office/drawing/2014/main" id="{25CACF58-AB88-4F78-9127-2E0FE943AF78}"/>
            </a:ext>
          </a:extLst>
        </xdr:cNvPr>
        <xdr:cNvSpPr/>
      </xdr:nvSpPr>
      <xdr:spPr>
        <a:xfrm>
          <a:off x="15008225" y="6962776"/>
          <a:ext cx="128095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142</xdr:row>
      <xdr:rowOff>66675</xdr:rowOff>
    </xdr:from>
    <xdr:to>
      <xdr:col>4</xdr:col>
      <xdr:colOff>523875</xdr:colOff>
      <xdr:row>144</xdr:row>
      <xdr:rowOff>190500</xdr:rowOff>
    </xdr:to>
    <xdr:pic>
      <xdr:nvPicPr>
        <xdr:cNvPr id="7232322" name="Picture 2">
          <a:extLst>
            <a:ext uri="{FF2B5EF4-FFF2-40B4-BE49-F238E27FC236}">
              <a16:creationId xmlns:a16="http://schemas.microsoft.com/office/drawing/2014/main" id="{7919AC44-B458-4732-B959-93DFDA64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89369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174</xdr:row>
      <xdr:rowOff>38101</xdr:rowOff>
    </xdr:from>
    <xdr:to>
      <xdr:col>16</xdr:col>
      <xdr:colOff>1429</xdr:colOff>
      <xdr:row>175</xdr:row>
      <xdr:rowOff>133351</xdr:rowOff>
    </xdr:to>
    <xdr:sp macro="" textlink="">
      <xdr:nvSpPr>
        <xdr:cNvPr id="18" name="45 Rectángulo redondeado">
          <a:extLst>
            <a:ext uri="{FF2B5EF4-FFF2-40B4-BE49-F238E27FC236}">
              <a16:creationId xmlns:a16="http://schemas.microsoft.com/office/drawing/2014/main" id="{826BD540-1D97-44B5-A858-44D3BF0B9700}"/>
            </a:ext>
          </a:extLst>
        </xdr:cNvPr>
        <xdr:cNvSpPr/>
      </xdr:nvSpPr>
      <xdr:spPr>
        <a:xfrm>
          <a:off x="15008225" y="12620626"/>
          <a:ext cx="128095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175</xdr:row>
      <xdr:rowOff>66675</xdr:rowOff>
    </xdr:from>
    <xdr:to>
      <xdr:col>4</xdr:col>
      <xdr:colOff>523875</xdr:colOff>
      <xdr:row>177</xdr:row>
      <xdr:rowOff>190500</xdr:rowOff>
    </xdr:to>
    <xdr:pic>
      <xdr:nvPicPr>
        <xdr:cNvPr id="7232324" name="Picture 2">
          <a:extLst>
            <a:ext uri="{FF2B5EF4-FFF2-40B4-BE49-F238E27FC236}">
              <a16:creationId xmlns:a16="http://schemas.microsoft.com/office/drawing/2014/main" id="{3F5F18B4-C68E-49E6-9F19-BB3665441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690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207</xdr:row>
      <xdr:rowOff>38101</xdr:rowOff>
    </xdr:from>
    <xdr:to>
      <xdr:col>16</xdr:col>
      <xdr:colOff>1429</xdr:colOff>
      <xdr:row>208</xdr:row>
      <xdr:rowOff>133351</xdr:rowOff>
    </xdr:to>
    <xdr:sp macro="" textlink="">
      <xdr:nvSpPr>
        <xdr:cNvPr id="20" name="45 Rectángulo redondeado">
          <a:extLst>
            <a:ext uri="{FF2B5EF4-FFF2-40B4-BE49-F238E27FC236}">
              <a16:creationId xmlns:a16="http://schemas.microsoft.com/office/drawing/2014/main" id="{ACA5E995-18D9-4B49-BF94-548292A282F4}"/>
            </a:ext>
          </a:extLst>
        </xdr:cNvPr>
        <xdr:cNvSpPr/>
      </xdr:nvSpPr>
      <xdr:spPr>
        <a:xfrm>
          <a:off x="15008225" y="18278476"/>
          <a:ext cx="128095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208</xdr:row>
      <xdr:rowOff>66675</xdr:rowOff>
    </xdr:from>
    <xdr:to>
      <xdr:col>4</xdr:col>
      <xdr:colOff>523875</xdr:colOff>
      <xdr:row>210</xdr:row>
      <xdr:rowOff>190500</xdr:rowOff>
    </xdr:to>
    <xdr:pic>
      <xdr:nvPicPr>
        <xdr:cNvPr id="7232326" name="Picture 2">
          <a:extLst>
            <a:ext uri="{FF2B5EF4-FFF2-40B4-BE49-F238E27FC236}">
              <a16:creationId xmlns:a16="http://schemas.microsoft.com/office/drawing/2014/main" id="{A9E8554C-C400-4FBC-8589-41095EDA9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4434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241</xdr:row>
      <xdr:rowOff>38101</xdr:rowOff>
    </xdr:from>
    <xdr:to>
      <xdr:col>16</xdr:col>
      <xdr:colOff>1429</xdr:colOff>
      <xdr:row>242</xdr:row>
      <xdr:rowOff>133351</xdr:rowOff>
    </xdr:to>
    <xdr:sp macro="" textlink="">
      <xdr:nvSpPr>
        <xdr:cNvPr id="22" name="45 Rectángulo redondeado">
          <a:extLst>
            <a:ext uri="{FF2B5EF4-FFF2-40B4-BE49-F238E27FC236}">
              <a16:creationId xmlns:a16="http://schemas.microsoft.com/office/drawing/2014/main" id="{A13DBDD8-F5E3-486C-A523-25925D482360}"/>
            </a:ext>
          </a:extLst>
        </xdr:cNvPr>
        <xdr:cNvSpPr/>
      </xdr:nvSpPr>
      <xdr:spPr>
        <a:xfrm>
          <a:off x="15008225" y="24107776"/>
          <a:ext cx="128095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242</xdr:row>
      <xdr:rowOff>66675</xdr:rowOff>
    </xdr:from>
    <xdr:to>
      <xdr:col>4</xdr:col>
      <xdr:colOff>523875</xdr:colOff>
      <xdr:row>244</xdr:row>
      <xdr:rowOff>190500</xdr:rowOff>
    </xdr:to>
    <xdr:pic>
      <xdr:nvPicPr>
        <xdr:cNvPr id="7232328" name="Picture 2">
          <a:extLst>
            <a:ext uri="{FF2B5EF4-FFF2-40B4-BE49-F238E27FC236}">
              <a16:creationId xmlns:a16="http://schemas.microsoft.com/office/drawing/2014/main" id="{C0B7E393-ACF4-408A-AF58-424934EC5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9368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277</xdr:row>
      <xdr:rowOff>38101</xdr:rowOff>
    </xdr:from>
    <xdr:to>
      <xdr:col>16</xdr:col>
      <xdr:colOff>1429</xdr:colOff>
      <xdr:row>278</xdr:row>
      <xdr:rowOff>133351</xdr:rowOff>
    </xdr:to>
    <xdr:sp macro="" textlink="">
      <xdr:nvSpPr>
        <xdr:cNvPr id="24" name="45 Rectángulo redondeado">
          <a:extLst>
            <a:ext uri="{FF2B5EF4-FFF2-40B4-BE49-F238E27FC236}">
              <a16:creationId xmlns:a16="http://schemas.microsoft.com/office/drawing/2014/main" id="{78D2F53B-D612-4B9C-9BD1-2DF7B0F11A1B}"/>
            </a:ext>
          </a:extLst>
        </xdr:cNvPr>
        <xdr:cNvSpPr/>
      </xdr:nvSpPr>
      <xdr:spPr>
        <a:xfrm>
          <a:off x="15008225" y="30279976"/>
          <a:ext cx="128095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278</xdr:row>
      <xdr:rowOff>66675</xdr:rowOff>
    </xdr:from>
    <xdr:to>
      <xdr:col>4</xdr:col>
      <xdr:colOff>523875</xdr:colOff>
      <xdr:row>280</xdr:row>
      <xdr:rowOff>190500</xdr:rowOff>
    </xdr:to>
    <xdr:pic>
      <xdr:nvPicPr>
        <xdr:cNvPr id="7232330" name="Picture 2">
          <a:extLst>
            <a:ext uri="{FF2B5EF4-FFF2-40B4-BE49-F238E27FC236}">
              <a16:creationId xmlns:a16="http://schemas.microsoft.com/office/drawing/2014/main" id="{2B3F2139-5530-472B-AEAE-39B4B6903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6356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312</xdr:row>
      <xdr:rowOff>38101</xdr:rowOff>
    </xdr:from>
    <xdr:to>
      <xdr:col>16</xdr:col>
      <xdr:colOff>1429</xdr:colOff>
      <xdr:row>313</xdr:row>
      <xdr:rowOff>133351</xdr:rowOff>
    </xdr:to>
    <xdr:sp macro="" textlink="">
      <xdr:nvSpPr>
        <xdr:cNvPr id="26" name="45 Rectángulo redondeado">
          <a:extLst>
            <a:ext uri="{FF2B5EF4-FFF2-40B4-BE49-F238E27FC236}">
              <a16:creationId xmlns:a16="http://schemas.microsoft.com/office/drawing/2014/main" id="{402EC1EF-55F1-4428-B6C9-0842F835B70F}"/>
            </a:ext>
          </a:extLst>
        </xdr:cNvPr>
        <xdr:cNvSpPr/>
      </xdr:nvSpPr>
      <xdr:spPr>
        <a:xfrm>
          <a:off x="15008225" y="36280726"/>
          <a:ext cx="128095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313</xdr:row>
      <xdr:rowOff>66675</xdr:rowOff>
    </xdr:from>
    <xdr:to>
      <xdr:col>4</xdr:col>
      <xdr:colOff>523875</xdr:colOff>
      <xdr:row>315</xdr:row>
      <xdr:rowOff>190500</xdr:rowOff>
    </xdr:to>
    <xdr:pic>
      <xdr:nvPicPr>
        <xdr:cNvPr id="7232332" name="Picture 2">
          <a:extLst>
            <a:ext uri="{FF2B5EF4-FFF2-40B4-BE49-F238E27FC236}">
              <a16:creationId xmlns:a16="http://schemas.microsoft.com/office/drawing/2014/main" id="{04753451-113C-43A1-82DF-79CFBF181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3731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542925</xdr:colOff>
      <xdr:row>346</xdr:row>
      <xdr:rowOff>38101</xdr:rowOff>
    </xdr:from>
    <xdr:to>
      <xdr:col>14</xdr:col>
      <xdr:colOff>562288</xdr:colOff>
      <xdr:row>347</xdr:row>
      <xdr:rowOff>133351</xdr:rowOff>
    </xdr:to>
    <xdr:sp macro="" textlink="">
      <xdr:nvSpPr>
        <xdr:cNvPr id="28" name="51 Rectángulo redondeado">
          <a:extLst>
            <a:ext uri="{FF2B5EF4-FFF2-40B4-BE49-F238E27FC236}">
              <a16:creationId xmlns:a16="http://schemas.microsoft.com/office/drawing/2014/main" id="{D9FAE916-73D2-461F-AD68-059DAA6AD796}"/>
            </a:ext>
          </a:extLst>
        </xdr:cNvPr>
        <xdr:cNvSpPr/>
      </xdr:nvSpPr>
      <xdr:spPr>
        <a:xfrm>
          <a:off x="14678025" y="381001"/>
          <a:ext cx="952813" cy="2952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19050</xdr:colOff>
      <xdr:row>346</xdr:row>
      <xdr:rowOff>57150</xdr:rowOff>
    </xdr:from>
    <xdr:to>
      <xdr:col>4</xdr:col>
      <xdr:colOff>247650</xdr:colOff>
      <xdr:row>348</xdr:row>
      <xdr:rowOff>180975</xdr:rowOff>
    </xdr:to>
    <xdr:pic>
      <xdr:nvPicPr>
        <xdr:cNvPr id="7232334" name="Picture 2">
          <a:extLst>
            <a:ext uri="{FF2B5EF4-FFF2-40B4-BE49-F238E27FC236}">
              <a16:creationId xmlns:a16="http://schemas.microsoft.com/office/drawing/2014/main" id="{8FFC9BC8-D138-4BFA-A8A0-2930D2C37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04469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542925</xdr:colOff>
      <xdr:row>378</xdr:row>
      <xdr:rowOff>38101</xdr:rowOff>
    </xdr:from>
    <xdr:to>
      <xdr:col>14</xdr:col>
      <xdr:colOff>562288</xdr:colOff>
      <xdr:row>379</xdr:row>
      <xdr:rowOff>133351</xdr:rowOff>
    </xdr:to>
    <xdr:sp macro="" textlink="">
      <xdr:nvSpPr>
        <xdr:cNvPr id="30" name="51 Rectángulo redondeado">
          <a:extLst>
            <a:ext uri="{FF2B5EF4-FFF2-40B4-BE49-F238E27FC236}">
              <a16:creationId xmlns:a16="http://schemas.microsoft.com/office/drawing/2014/main" id="{969DD541-A3B5-40F6-B3F2-16AFD6339E75}"/>
            </a:ext>
          </a:extLst>
        </xdr:cNvPr>
        <xdr:cNvSpPr/>
      </xdr:nvSpPr>
      <xdr:spPr>
        <a:xfrm>
          <a:off x="14678025" y="7077076"/>
          <a:ext cx="952813" cy="2952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19050</xdr:colOff>
      <xdr:row>378</xdr:row>
      <xdr:rowOff>57150</xdr:rowOff>
    </xdr:from>
    <xdr:to>
      <xdr:col>4</xdr:col>
      <xdr:colOff>247650</xdr:colOff>
      <xdr:row>380</xdr:row>
      <xdr:rowOff>180975</xdr:rowOff>
    </xdr:to>
    <xdr:pic>
      <xdr:nvPicPr>
        <xdr:cNvPr id="7232336" name="Picture 2">
          <a:extLst>
            <a:ext uri="{FF2B5EF4-FFF2-40B4-BE49-F238E27FC236}">
              <a16:creationId xmlns:a16="http://schemas.microsoft.com/office/drawing/2014/main" id="{EC08B46F-B0CD-4156-9738-42D14D48E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7142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413</xdr:row>
      <xdr:rowOff>38101</xdr:rowOff>
    </xdr:from>
    <xdr:to>
      <xdr:col>15</xdr:col>
      <xdr:colOff>603982</xdr:colOff>
      <xdr:row>414</xdr:row>
      <xdr:rowOff>133351</xdr:rowOff>
    </xdr:to>
    <xdr:sp macro="" textlink="">
      <xdr:nvSpPr>
        <xdr:cNvPr id="32" name="45 Rectángulo redondeado">
          <a:extLst>
            <a:ext uri="{FF2B5EF4-FFF2-40B4-BE49-F238E27FC236}">
              <a16:creationId xmlns:a16="http://schemas.microsoft.com/office/drawing/2014/main" id="{8B86825F-8173-43A8-8EA8-11F4AC1D0D6D}"/>
            </a:ext>
          </a:extLst>
        </xdr:cNvPr>
        <xdr:cNvSpPr/>
      </xdr:nvSpPr>
      <xdr:spPr>
        <a:xfrm>
          <a:off x="14468475" y="209551"/>
          <a:ext cx="117548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414</xdr:row>
      <xdr:rowOff>66675</xdr:rowOff>
    </xdr:from>
    <xdr:to>
      <xdr:col>4</xdr:col>
      <xdr:colOff>523875</xdr:colOff>
      <xdr:row>416</xdr:row>
      <xdr:rowOff>190500</xdr:rowOff>
    </xdr:to>
    <xdr:pic>
      <xdr:nvPicPr>
        <xdr:cNvPr id="7232338" name="Picture 2">
          <a:extLst>
            <a:ext uri="{FF2B5EF4-FFF2-40B4-BE49-F238E27FC236}">
              <a16:creationId xmlns:a16="http://schemas.microsoft.com/office/drawing/2014/main" id="{675692D3-BF0E-44AE-8DEF-7E50E2C5E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45629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445</xdr:row>
      <xdr:rowOff>38101</xdr:rowOff>
    </xdr:from>
    <xdr:to>
      <xdr:col>15</xdr:col>
      <xdr:colOff>600807</xdr:colOff>
      <xdr:row>446</xdr:row>
      <xdr:rowOff>133351</xdr:rowOff>
    </xdr:to>
    <xdr:sp macro="" textlink="">
      <xdr:nvSpPr>
        <xdr:cNvPr id="34" name="45 Rectángulo redondeado">
          <a:extLst>
            <a:ext uri="{FF2B5EF4-FFF2-40B4-BE49-F238E27FC236}">
              <a16:creationId xmlns:a16="http://schemas.microsoft.com/office/drawing/2014/main" id="{F38BC03F-1C06-4C07-B803-ABB886C865B9}"/>
            </a:ext>
          </a:extLst>
        </xdr:cNvPr>
        <xdr:cNvSpPr/>
      </xdr:nvSpPr>
      <xdr:spPr>
        <a:xfrm>
          <a:off x="14465300" y="5772151"/>
          <a:ext cx="117548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446</xdr:row>
      <xdr:rowOff>66675</xdr:rowOff>
    </xdr:from>
    <xdr:to>
      <xdr:col>4</xdr:col>
      <xdr:colOff>523875</xdr:colOff>
      <xdr:row>448</xdr:row>
      <xdr:rowOff>190500</xdr:rowOff>
    </xdr:to>
    <xdr:pic>
      <xdr:nvPicPr>
        <xdr:cNvPr id="7232340" name="Picture 2">
          <a:extLst>
            <a:ext uri="{FF2B5EF4-FFF2-40B4-BE49-F238E27FC236}">
              <a16:creationId xmlns:a16="http://schemas.microsoft.com/office/drawing/2014/main" id="{DE168752-A25A-4811-A104-9FDB3E047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1144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477</xdr:row>
      <xdr:rowOff>38101</xdr:rowOff>
    </xdr:from>
    <xdr:to>
      <xdr:col>15</xdr:col>
      <xdr:colOff>600807</xdr:colOff>
      <xdr:row>478</xdr:row>
      <xdr:rowOff>133351</xdr:rowOff>
    </xdr:to>
    <xdr:sp macro="" textlink="">
      <xdr:nvSpPr>
        <xdr:cNvPr id="36" name="45 Rectángulo redondeado">
          <a:extLst>
            <a:ext uri="{FF2B5EF4-FFF2-40B4-BE49-F238E27FC236}">
              <a16:creationId xmlns:a16="http://schemas.microsoft.com/office/drawing/2014/main" id="{0BDE4E2A-6DF5-4BAD-8FF6-F5AE93B41D27}"/>
            </a:ext>
          </a:extLst>
        </xdr:cNvPr>
        <xdr:cNvSpPr/>
      </xdr:nvSpPr>
      <xdr:spPr>
        <a:xfrm>
          <a:off x="14465300" y="11258551"/>
          <a:ext cx="1175482" cy="3048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478</xdr:row>
      <xdr:rowOff>66675</xdr:rowOff>
    </xdr:from>
    <xdr:to>
      <xdr:col>4</xdr:col>
      <xdr:colOff>523875</xdr:colOff>
      <xdr:row>480</xdr:row>
      <xdr:rowOff>190500</xdr:rowOff>
    </xdr:to>
    <xdr:pic>
      <xdr:nvPicPr>
        <xdr:cNvPr id="7232342" name="Picture 2">
          <a:extLst>
            <a:ext uri="{FF2B5EF4-FFF2-40B4-BE49-F238E27FC236}">
              <a16:creationId xmlns:a16="http://schemas.microsoft.com/office/drawing/2014/main" id="{6B2DD923-4B7C-4D3C-92F1-9ED223B6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77265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542925</xdr:colOff>
      <xdr:row>511</xdr:row>
      <xdr:rowOff>38101</xdr:rowOff>
    </xdr:from>
    <xdr:to>
      <xdr:col>14</xdr:col>
      <xdr:colOff>587365</xdr:colOff>
      <xdr:row>512</xdr:row>
      <xdr:rowOff>133351</xdr:rowOff>
    </xdr:to>
    <xdr:sp macro="" textlink="">
      <xdr:nvSpPr>
        <xdr:cNvPr id="38" name="97 Rectángulo redondeado">
          <a:extLst>
            <a:ext uri="{FF2B5EF4-FFF2-40B4-BE49-F238E27FC236}">
              <a16:creationId xmlns:a16="http://schemas.microsoft.com/office/drawing/2014/main" id="{36CB096C-29A4-4FEF-A52E-DE17B890A07D}"/>
            </a:ext>
          </a:extLst>
        </xdr:cNvPr>
        <xdr:cNvSpPr/>
      </xdr:nvSpPr>
      <xdr:spPr>
        <a:xfrm>
          <a:off x="14611350" y="381001"/>
          <a:ext cx="96836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38100</xdr:colOff>
      <xdr:row>511</xdr:row>
      <xdr:rowOff>38100</xdr:rowOff>
    </xdr:from>
    <xdr:to>
      <xdr:col>4</xdr:col>
      <xdr:colOff>266700</xdr:colOff>
      <xdr:row>513</xdr:row>
      <xdr:rowOff>161925</xdr:rowOff>
    </xdr:to>
    <xdr:pic>
      <xdr:nvPicPr>
        <xdr:cNvPr id="7232344" name="Picture 2">
          <a:extLst>
            <a:ext uri="{FF2B5EF4-FFF2-40B4-BE49-F238E27FC236}">
              <a16:creationId xmlns:a16="http://schemas.microsoft.com/office/drawing/2014/main" id="{3653390D-668E-4B41-B743-328C80DA2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43940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545</xdr:row>
      <xdr:rowOff>38101</xdr:rowOff>
    </xdr:from>
    <xdr:to>
      <xdr:col>16</xdr:col>
      <xdr:colOff>5817</xdr:colOff>
      <xdr:row>546</xdr:row>
      <xdr:rowOff>133351</xdr:rowOff>
    </xdr:to>
    <xdr:sp macro="" textlink="">
      <xdr:nvSpPr>
        <xdr:cNvPr id="40" name="45 Rectángulo redondeado">
          <a:extLst>
            <a:ext uri="{FF2B5EF4-FFF2-40B4-BE49-F238E27FC236}">
              <a16:creationId xmlns:a16="http://schemas.microsoft.com/office/drawing/2014/main" id="{DE5DFBB9-F652-491F-89A5-D1DC12DAED82}"/>
            </a:ext>
          </a:extLst>
        </xdr:cNvPr>
        <xdr:cNvSpPr/>
      </xdr:nvSpPr>
      <xdr:spPr>
        <a:xfrm>
          <a:off x="15522575" y="6219826"/>
          <a:ext cx="167586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546</xdr:row>
      <xdr:rowOff>66675</xdr:rowOff>
    </xdr:from>
    <xdr:to>
      <xdr:col>4</xdr:col>
      <xdr:colOff>523875</xdr:colOff>
      <xdr:row>548</xdr:row>
      <xdr:rowOff>190500</xdr:rowOff>
    </xdr:to>
    <xdr:pic>
      <xdr:nvPicPr>
        <xdr:cNvPr id="7232346" name="Picture 2">
          <a:extLst>
            <a:ext uri="{FF2B5EF4-FFF2-40B4-BE49-F238E27FC236}">
              <a16:creationId xmlns:a16="http://schemas.microsoft.com/office/drawing/2014/main" id="{7E92E855-F8C3-4B19-A0CA-5A1C6411E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1661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578</xdr:row>
      <xdr:rowOff>38101</xdr:rowOff>
    </xdr:from>
    <xdr:to>
      <xdr:col>16</xdr:col>
      <xdr:colOff>5817</xdr:colOff>
      <xdr:row>579</xdr:row>
      <xdr:rowOff>133351</xdr:rowOff>
    </xdr:to>
    <xdr:sp macro="" textlink="">
      <xdr:nvSpPr>
        <xdr:cNvPr id="42" name="45 Rectángulo redondeado">
          <a:extLst>
            <a:ext uri="{FF2B5EF4-FFF2-40B4-BE49-F238E27FC236}">
              <a16:creationId xmlns:a16="http://schemas.microsoft.com/office/drawing/2014/main" id="{CA55FD8D-0CEF-4F8C-B3F4-93941114B432}"/>
            </a:ext>
          </a:extLst>
        </xdr:cNvPr>
        <xdr:cNvSpPr/>
      </xdr:nvSpPr>
      <xdr:spPr>
        <a:xfrm>
          <a:off x="15522575" y="11877676"/>
          <a:ext cx="167586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579</xdr:row>
      <xdr:rowOff>66675</xdr:rowOff>
    </xdr:from>
    <xdr:to>
      <xdr:col>4</xdr:col>
      <xdr:colOff>523875</xdr:colOff>
      <xdr:row>581</xdr:row>
      <xdr:rowOff>190500</xdr:rowOff>
    </xdr:to>
    <xdr:pic>
      <xdr:nvPicPr>
        <xdr:cNvPr id="7232348" name="Picture 2">
          <a:extLst>
            <a:ext uri="{FF2B5EF4-FFF2-40B4-BE49-F238E27FC236}">
              <a16:creationId xmlns:a16="http://schemas.microsoft.com/office/drawing/2014/main" id="{AABD0C65-28E5-4101-8AF8-B55B13D85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84433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612</xdr:row>
      <xdr:rowOff>38101</xdr:rowOff>
    </xdr:from>
    <xdr:to>
      <xdr:col>16</xdr:col>
      <xdr:colOff>5817</xdr:colOff>
      <xdr:row>613</xdr:row>
      <xdr:rowOff>133351</xdr:rowOff>
    </xdr:to>
    <xdr:sp macro="" textlink="">
      <xdr:nvSpPr>
        <xdr:cNvPr id="44" name="45 Rectángulo redondeado">
          <a:extLst>
            <a:ext uri="{FF2B5EF4-FFF2-40B4-BE49-F238E27FC236}">
              <a16:creationId xmlns:a16="http://schemas.microsoft.com/office/drawing/2014/main" id="{F1E88446-C2C0-43C8-844E-290949E358AF}"/>
            </a:ext>
          </a:extLst>
        </xdr:cNvPr>
        <xdr:cNvSpPr/>
      </xdr:nvSpPr>
      <xdr:spPr>
        <a:xfrm>
          <a:off x="15522575" y="17706976"/>
          <a:ext cx="167586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613</xdr:row>
      <xdr:rowOff>66675</xdr:rowOff>
    </xdr:from>
    <xdr:to>
      <xdr:col>4</xdr:col>
      <xdr:colOff>523875</xdr:colOff>
      <xdr:row>615</xdr:row>
      <xdr:rowOff>190500</xdr:rowOff>
    </xdr:to>
    <xdr:pic>
      <xdr:nvPicPr>
        <xdr:cNvPr id="7232350" name="Picture 2">
          <a:extLst>
            <a:ext uri="{FF2B5EF4-FFF2-40B4-BE49-F238E27FC236}">
              <a16:creationId xmlns:a16="http://schemas.microsoft.com/office/drawing/2014/main" id="{183BE06B-CC92-496B-AC5E-09F62B235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5339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648</xdr:row>
      <xdr:rowOff>38101</xdr:rowOff>
    </xdr:from>
    <xdr:to>
      <xdr:col>15</xdr:col>
      <xdr:colOff>603982</xdr:colOff>
      <xdr:row>649</xdr:row>
      <xdr:rowOff>133351</xdr:rowOff>
    </xdr:to>
    <xdr:sp macro="" textlink="">
      <xdr:nvSpPr>
        <xdr:cNvPr id="46" name="45 Rectángulo redondeado">
          <a:extLst>
            <a:ext uri="{FF2B5EF4-FFF2-40B4-BE49-F238E27FC236}">
              <a16:creationId xmlns:a16="http://schemas.microsoft.com/office/drawing/2014/main" id="{5888139D-5DBD-4778-BC12-F8EEF24F26D3}"/>
            </a:ext>
          </a:extLst>
        </xdr:cNvPr>
        <xdr:cNvSpPr/>
      </xdr:nvSpPr>
      <xdr:spPr>
        <a:xfrm>
          <a:off x="15278100" y="381001"/>
          <a:ext cx="8802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649</xdr:row>
      <xdr:rowOff>66675</xdr:rowOff>
    </xdr:from>
    <xdr:to>
      <xdr:col>4</xdr:col>
      <xdr:colOff>523875</xdr:colOff>
      <xdr:row>651</xdr:row>
      <xdr:rowOff>190500</xdr:rowOff>
    </xdr:to>
    <xdr:pic>
      <xdr:nvPicPr>
        <xdr:cNvPr id="7232352" name="Picture 2">
          <a:extLst>
            <a:ext uri="{FF2B5EF4-FFF2-40B4-BE49-F238E27FC236}">
              <a16:creationId xmlns:a16="http://schemas.microsoft.com/office/drawing/2014/main" id="{A0C4363C-0C70-4C0C-9F3E-BBFB933B4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2635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680</xdr:row>
      <xdr:rowOff>38101</xdr:rowOff>
    </xdr:from>
    <xdr:to>
      <xdr:col>15</xdr:col>
      <xdr:colOff>603982</xdr:colOff>
      <xdr:row>681</xdr:row>
      <xdr:rowOff>133351</xdr:rowOff>
    </xdr:to>
    <xdr:sp macro="" textlink="">
      <xdr:nvSpPr>
        <xdr:cNvPr id="48" name="45 Rectángulo redondeado">
          <a:extLst>
            <a:ext uri="{FF2B5EF4-FFF2-40B4-BE49-F238E27FC236}">
              <a16:creationId xmlns:a16="http://schemas.microsoft.com/office/drawing/2014/main" id="{31C6F638-D25E-476A-834C-F23122182C08}"/>
            </a:ext>
          </a:extLst>
        </xdr:cNvPr>
        <xdr:cNvSpPr/>
      </xdr:nvSpPr>
      <xdr:spPr>
        <a:xfrm>
          <a:off x="15278100" y="5867401"/>
          <a:ext cx="8802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681</xdr:row>
      <xdr:rowOff>66675</xdr:rowOff>
    </xdr:from>
    <xdr:to>
      <xdr:col>4</xdr:col>
      <xdr:colOff>523875</xdr:colOff>
      <xdr:row>683</xdr:row>
      <xdr:rowOff>190500</xdr:rowOff>
    </xdr:to>
    <xdr:pic>
      <xdr:nvPicPr>
        <xdr:cNvPr id="7232354" name="Picture 2">
          <a:extLst>
            <a:ext uri="{FF2B5EF4-FFF2-40B4-BE49-F238E27FC236}">
              <a16:creationId xmlns:a16="http://schemas.microsoft.com/office/drawing/2014/main" id="{566C4FDD-59E5-4F82-9761-64FC59179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92174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712</xdr:row>
      <xdr:rowOff>38101</xdr:rowOff>
    </xdr:from>
    <xdr:to>
      <xdr:col>15</xdr:col>
      <xdr:colOff>603982</xdr:colOff>
      <xdr:row>713</xdr:row>
      <xdr:rowOff>133351</xdr:rowOff>
    </xdr:to>
    <xdr:sp macro="" textlink="">
      <xdr:nvSpPr>
        <xdr:cNvPr id="50" name="45 Rectángulo redondeado">
          <a:extLst>
            <a:ext uri="{FF2B5EF4-FFF2-40B4-BE49-F238E27FC236}">
              <a16:creationId xmlns:a16="http://schemas.microsoft.com/office/drawing/2014/main" id="{74032202-AF79-445E-A72D-823F5F344562}"/>
            </a:ext>
          </a:extLst>
        </xdr:cNvPr>
        <xdr:cNvSpPr/>
      </xdr:nvSpPr>
      <xdr:spPr>
        <a:xfrm>
          <a:off x="15278100" y="11353801"/>
          <a:ext cx="8802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713</xdr:row>
      <xdr:rowOff>66675</xdr:rowOff>
    </xdr:from>
    <xdr:to>
      <xdr:col>4</xdr:col>
      <xdr:colOff>523875</xdr:colOff>
      <xdr:row>715</xdr:row>
      <xdr:rowOff>190500</xdr:rowOff>
    </xdr:to>
    <xdr:pic>
      <xdr:nvPicPr>
        <xdr:cNvPr id="7232356" name="Picture 2">
          <a:extLst>
            <a:ext uri="{FF2B5EF4-FFF2-40B4-BE49-F238E27FC236}">
              <a16:creationId xmlns:a16="http://schemas.microsoft.com/office/drawing/2014/main" id="{730BE32C-5D62-4D11-A7C1-36F33D45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58277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745</xdr:row>
      <xdr:rowOff>38101</xdr:rowOff>
    </xdr:from>
    <xdr:to>
      <xdr:col>15</xdr:col>
      <xdr:colOff>603982</xdr:colOff>
      <xdr:row>746</xdr:row>
      <xdr:rowOff>133351</xdr:rowOff>
    </xdr:to>
    <xdr:sp macro="" textlink="">
      <xdr:nvSpPr>
        <xdr:cNvPr id="52" name="45 Rectángulo redondeado">
          <a:extLst>
            <a:ext uri="{FF2B5EF4-FFF2-40B4-BE49-F238E27FC236}">
              <a16:creationId xmlns:a16="http://schemas.microsoft.com/office/drawing/2014/main" id="{FBEAEA8A-ED2B-4992-973C-25FA4995997E}"/>
            </a:ext>
          </a:extLst>
        </xdr:cNvPr>
        <xdr:cNvSpPr/>
      </xdr:nvSpPr>
      <xdr:spPr>
        <a:xfrm>
          <a:off x="15278100" y="17011651"/>
          <a:ext cx="8802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746</xdr:row>
      <xdr:rowOff>66675</xdr:rowOff>
    </xdr:from>
    <xdr:to>
      <xdr:col>4</xdr:col>
      <xdr:colOff>523875</xdr:colOff>
      <xdr:row>748</xdr:row>
      <xdr:rowOff>190500</xdr:rowOff>
    </xdr:to>
    <xdr:pic>
      <xdr:nvPicPr>
        <xdr:cNvPr id="7232358" name="Picture 2">
          <a:extLst>
            <a:ext uri="{FF2B5EF4-FFF2-40B4-BE49-F238E27FC236}">
              <a16:creationId xmlns:a16="http://schemas.microsoft.com/office/drawing/2014/main" id="{63771DEA-CC4C-44B3-8C03-BE3DAB7FF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26095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779</xdr:row>
      <xdr:rowOff>38101</xdr:rowOff>
    </xdr:from>
    <xdr:to>
      <xdr:col>15</xdr:col>
      <xdr:colOff>603982</xdr:colOff>
      <xdr:row>780</xdr:row>
      <xdr:rowOff>133351</xdr:rowOff>
    </xdr:to>
    <xdr:sp macro="" textlink="">
      <xdr:nvSpPr>
        <xdr:cNvPr id="54" name="45 Rectángulo redondeado">
          <a:extLst>
            <a:ext uri="{FF2B5EF4-FFF2-40B4-BE49-F238E27FC236}">
              <a16:creationId xmlns:a16="http://schemas.microsoft.com/office/drawing/2014/main" id="{BE60B393-2E55-4BBF-BF9C-275D385540BD}"/>
            </a:ext>
          </a:extLst>
        </xdr:cNvPr>
        <xdr:cNvSpPr/>
      </xdr:nvSpPr>
      <xdr:spPr>
        <a:xfrm>
          <a:off x="15278100" y="22840951"/>
          <a:ext cx="8802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780</xdr:row>
      <xdr:rowOff>66675</xdr:rowOff>
    </xdr:from>
    <xdr:to>
      <xdr:col>4</xdr:col>
      <xdr:colOff>523875</xdr:colOff>
      <xdr:row>782</xdr:row>
      <xdr:rowOff>190500</xdr:rowOff>
    </xdr:to>
    <xdr:pic>
      <xdr:nvPicPr>
        <xdr:cNvPr id="7232360" name="Picture 2">
          <a:extLst>
            <a:ext uri="{FF2B5EF4-FFF2-40B4-BE49-F238E27FC236}">
              <a16:creationId xmlns:a16="http://schemas.microsoft.com/office/drawing/2014/main" id="{BBEBA426-1F02-4D46-A896-C566B819B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95628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814</xdr:row>
      <xdr:rowOff>38101</xdr:rowOff>
    </xdr:from>
    <xdr:to>
      <xdr:col>15</xdr:col>
      <xdr:colOff>603982</xdr:colOff>
      <xdr:row>815</xdr:row>
      <xdr:rowOff>133351</xdr:rowOff>
    </xdr:to>
    <xdr:sp macro="" textlink="">
      <xdr:nvSpPr>
        <xdr:cNvPr id="56" name="45 Rectángulo redondeado">
          <a:extLst>
            <a:ext uri="{FF2B5EF4-FFF2-40B4-BE49-F238E27FC236}">
              <a16:creationId xmlns:a16="http://schemas.microsoft.com/office/drawing/2014/main" id="{07BE5858-9355-4F7C-99E5-C2473729492B}"/>
            </a:ext>
          </a:extLst>
        </xdr:cNvPr>
        <xdr:cNvSpPr/>
      </xdr:nvSpPr>
      <xdr:spPr>
        <a:xfrm>
          <a:off x="15278100" y="28841701"/>
          <a:ext cx="8802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815</xdr:row>
      <xdr:rowOff>66675</xdr:rowOff>
    </xdr:from>
    <xdr:to>
      <xdr:col>4</xdr:col>
      <xdr:colOff>523875</xdr:colOff>
      <xdr:row>817</xdr:row>
      <xdr:rowOff>190500</xdr:rowOff>
    </xdr:to>
    <xdr:pic>
      <xdr:nvPicPr>
        <xdr:cNvPr id="7232362" name="Picture 2">
          <a:extLst>
            <a:ext uri="{FF2B5EF4-FFF2-40B4-BE49-F238E27FC236}">
              <a16:creationId xmlns:a16="http://schemas.microsoft.com/office/drawing/2014/main" id="{41980558-2D22-4D4D-8DCD-55433C6B9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66875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849</xdr:row>
      <xdr:rowOff>38101</xdr:rowOff>
    </xdr:from>
    <xdr:to>
      <xdr:col>15</xdr:col>
      <xdr:colOff>603982</xdr:colOff>
      <xdr:row>850</xdr:row>
      <xdr:rowOff>133351</xdr:rowOff>
    </xdr:to>
    <xdr:sp macro="" textlink="">
      <xdr:nvSpPr>
        <xdr:cNvPr id="58" name="45 Rectángulo redondeado">
          <a:extLst>
            <a:ext uri="{FF2B5EF4-FFF2-40B4-BE49-F238E27FC236}">
              <a16:creationId xmlns:a16="http://schemas.microsoft.com/office/drawing/2014/main" id="{A8300E23-531A-497D-BB50-52F3EBB58F13}"/>
            </a:ext>
          </a:extLst>
        </xdr:cNvPr>
        <xdr:cNvSpPr/>
      </xdr:nvSpPr>
      <xdr:spPr>
        <a:xfrm>
          <a:off x="15278100" y="34842451"/>
          <a:ext cx="8802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850</xdr:row>
      <xdr:rowOff>66675</xdr:rowOff>
    </xdr:from>
    <xdr:to>
      <xdr:col>4</xdr:col>
      <xdr:colOff>523875</xdr:colOff>
      <xdr:row>852</xdr:row>
      <xdr:rowOff>190500</xdr:rowOff>
    </xdr:to>
    <xdr:pic>
      <xdr:nvPicPr>
        <xdr:cNvPr id="7232364" name="Picture 2">
          <a:extLst>
            <a:ext uri="{FF2B5EF4-FFF2-40B4-BE49-F238E27FC236}">
              <a16:creationId xmlns:a16="http://schemas.microsoft.com/office/drawing/2014/main" id="{358F8EAF-1E75-4AF2-929B-B65150770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738122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883</xdr:row>
      <xdr:rowOff>38101</xdr:rowOff>
    </xdr:from>
    <xdr:to>
      <xdr:col>15</xdr:col>
      <xdr:colOff>603982</xdr:colOff>
      <xdr:row>884</xdr:row>
      <xdr:rowOff>133351</xdr:rowOff>
    </xdr:to>
    <xdr:sp macro="" textlink="">
      <xdr:nvSpPr>
        <xdr:cNvPr id="60" name="45 Rectángulo redondeado">
          <a:extLst>
            <a:ext uri="{FF2B5EF4-FFF2-40B4-BE49-F238E27FC236}">
              <a16:creationId xmlns:a16="http://schemas.microsoft.com/office/drawing/2014/main" id="{4FA6E011-7E8E-4698-89D0-8E5CC6120A23}"/>
            </a:ext>
          </a:extLst>
        </xdr:cNvPr>
        <xdr:cNvSpPr/>
      </xdr:nvSpPr>
      <xdr:spPr>
        <a:xfrm>
          <a:off x="15278100" y="40671751"/>
          <a:ext cx="8802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884</xdr:row>
      <xdr:rowOff>66675</xdr:rowOff>
    </xdr:from>
    <xdr:to>
      <xdr:col>4</xdr:col>
      <xdr:colOff>523875</xdr:colOff>
      <xdr:row>886</xdr:row>
      <xdr:rowOff>190500</xdr:rowOff>
    </xdr:to>
    <xdr:pic>
      <xdr:nvPicPr>
        <xdr:cNvPr id="7232366" name="Picture 2">
          <a:extLst>
            <a:ext uri="{FF2B5EF4-FFF2-40B4-BE49-F238E27FC236}">
              <a16:creationId xmlns:a16="http://schemas.microsoft.com/office/drawing/2014/main" id="{2BAD4EB2-189D-42E4-98A3-839B03623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80774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916</xdr:row>
      <xdr:rowOff>38101</xdr:rowOff>
    </xdr:from>
    <xdr:to>
      <xdr:col>15</xdr:col>
      <xdr:colOff>607196</xdr:colOff>
      <xdr:row>917</xdr:row>
      <xdr:rowOff>133351</xdr:rowOff>
    </xdr:to>
    <xdr:sp macro="" textlink="">
      <xdr:nvSpPr>
        <xdr:cNvPr id="62" name="45 Rectángulo redondeado">
          <a:extLst>
            <a:ext uri="{FF2B5EF4-FFF2-40B4-BE49-F238E27FC236}">
              <a16:creationId xmlns:a16="http://schemas.microsoft.com/office/drawing/2014/main" id="{BE316158-CCD1-444C-9672-49B639A7B7AC}"/>
            </a:ext>
          </a:extLst>
        </xdr:cNvPr>
        <xdr:cNvSpPr/>
      </xdr:nvSpPr>
      <xdr:spPr>
        <a:xfrm>
          <a:off x="15284450" y="463296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917</xdr:row>
      <xdr:rowOff>66675</xdr:rowOff>
    </xdr:from>
    <xdr:to>
      <xdr:col>4</xdr:col>
      <xdr:colOff>523875</xdr:colOff>
      <xdr:row>919</xdr:row>
      <xdr:rowOff>190500</xdr:rowOff>
    </xdr:to>
    <xdr:pic>
      <xdr:nvPicPr>
        <xdr:cNvPr id="7232368" name="Picture 2">
          <a:extLst>
            <a:ext uri="{FF2B5EF4-FFF2-40B4-BE49-F238E27FC236}">
              <a16:creationId xmlns:a16="http://schemas.microsoft.com/office/drawing/2014/main" id="{BD54649E-7CA3-4B94-8BFD-37656AB0D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87556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954</xdr:row>
      <xdr:rowOff>38101</xdr:rowOff>
    </xdr:from>
    <xdr:to>
      <xdr:col>15</xdr:col>
      <xdr:colOff>607196</xdr:colOff>
      <xdr:row>955</xdr:row>
      <xdr:rowOff>133351</xdr:rowOff>
    </xdr:to>
    <xdr:sp macro="" textlink="">
      <xdr:nvSpPr>
        <xdr:cNvPr id="64" name="45 Rectángulo redondeado">
          <a:extLst>
            <a:ext uri="{FF2B5EF4-FFF2-40B4-BE49-F238E27FC236}">
              <a16:creationId xmlns:a16="http://schemas.microsoft.com/office/drawing/2014/main" id="{810EA82B-C049-4330-843A-7D5BDC9CE7EA}"/>
            </a:ext>
          </a:extLst>
        </xdr:cNvPr>
        <xdr:cNvSpPr/>
      </xdr:nvSpPr>
      <xdr:spPr>
        <a:xfrm>
          <a:off x="15284450" y="528447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955</xdr:row>
      <xdr:rowOff>66675</xdr:rowOff>
    </xdr:from>
    <xdr:to>
      <xdr:col>4</xdr:col>
      <xdr:colOff>523875</xdr:colOff>
      <xdr:row>957</xdr:row>
      <xdr:rowOff>190500</xdr:rowOff>
    </xdr:to>
    <xdr:pic>
      <xdr:nvPicPr>
        <xdr:cNvPr id="7232370" name="Picture 2">
          <a:extLst>
            <a:ext uri="{FF2B5EF4-FFF2-40B4-BE49-F238E27FC236}">
              <a16:creationId xmlns:a16="http://schemas.microsoft.com/office/drawing/2014/main" id="{3D9E1D47-8F38-4979-A913-ACDAEA62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51958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991</xdr:row>
      <xdr:rowOff>38101</xdr:rowOff>
    </xdr:from>
    <xdr:to>
      <xdr:col>15</xdr:col>
      <xdr:colOff>607196</xdr:colOff>
      <xdr:row>992</xdr:row>
      <xdr:rowOff>133351</xdr:rowOff>
    </xdr:to>
    <xdr:sp macro="" textlink="">
      <xdr:nvSpPr>
        <xdr:cNvPr id="66" name="45 Rectángulo redondeado">
          <a:extLst>
            <a:ext uri="{FF2B5EF4-FFF2-40B4-BE49-F238E27FC236}">
              <a16:creationId xmlns:a16="http://schemas.microsoft.com/office/drawing/2014/main" id="{50C2E830-76E0-4200-813F-61647029BF19}"/>
            </a:ext>
          </a:extLst>
        </xdr:cNvPr>
        <xdr:cNvSpPr/>
      </xdr:nvSpPr>
      <xdr:spPr>
        <a:xfrm>
          <a:off x="15284450" y="591883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992</xdr:row>
      <xdr:rowOff>66675</xdr:rowOff>
    </xdr:from>
    <xdr:to>
      <xdr:col>4</xdr:col>
      <xdr:colOff>523875</xdr:colOff>
      <xdr:row>994</xdr:row>
      <xdr:rowOff>190500</xdr:rowOff>
    </xdr:to>
    <xdr:pic>
      <xdr:nvPicPr>
        <xdr:cNvPr id="7232372" name="Picture 2">
          <a:extLst>
            <a:ext uri="{FF2B5EF4-FFF2-40B4-BE49-F238E27FC236}">
              <a16:creationId xmlns:a16="http://schemas.microsoft.com/office/drawing/2014/main" id="{610288B8-AADB-417C-BB2F-1EE903FC5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26634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1026</xdr:row>
      <xdr:rowOff>38101</xdr:rowOff>
    </xdr:from>
    <xdr:to>
      <xdr:col>15</xdr:col>
      <xdr:colOff>607196</xdr:colOff>
      <xdr:row>1027</xdr:row>
      <xdr:rowOff>133351</xdr:rowOff>
    </xdr:to>
    <xdr:sp macro="" textlink="">
      <xdr:nvSpPr>
        <xdr:cNvPr id="68" name="45 Rectángulo redondeado">
          <a:extLst>
            <a:ext uri="{FF2B5EF4-FFF2-40B4-BE49-F238E27FC236}">
              <a16:creationId xmlns:a16="http://schemas.microsoft.com/office/drawing/2014/main" id="{794380DB-EB9B-46B8-B0AF-5EBB86AF8250}"/>
            </a:ext>
          </a:extLst>
        </xdr:cNvPr>
        <xdr:cNvSpPr/>
      </xdr:nvSpPr>
      <xdr:spPr>
        <a:xfrm>
          <a:off x="15284450" y="651891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1027</xdr:row>
      <xdr:rowOff>66675</xdr:rowOff>
    </xdr:from>
    <xdr:to>
      <xdr:col>4</xdr:col>
      <xdr:colOff>523875</xdr:colOff>
      <xdr:row>1029</xdr:row>
      <xdr:rowOff>190500</xdr:rowOff>
    </xdr:to>
    <xdr:pic>
      <xdr:nvPicPr>
        <xdr:cNvPr id="7232374" name="Picture 2">
          <a:extLst>
            <a:ext uri="{FF2B5EF4-FFF2-40B4-BE49-F238E27FC236}">
              <a16:creationId xmlns:a16="http://schemas.microsoft.com/office/drawing/2014/main" id="{5F825F38-6795-4C34-BC08-4B8EA86D4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97881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1060</xdr:row>
      <xdr:rowOff>38101</xdr:rowOff>
    </xdr:from>
    <xdr:to>
      <xdr:col>15</xdr:col>
      <xdr:colOff>607196</xdr:colOff>
      <xdr:row>1061</xdr:row>
      <xdr:rowOff>133351</xdr:rowOff>
    </xdr:to>
    <xdr:sp macro="" textlink="">
      <xdr:nvSpPr>
        <xdr:cNvPr id="70" name="45 Rectángulo redondeado">
          <a:extLst>
            <a:ext uri="{FF2B5EF4-FFF2-40B4-BE49-F238E27FC236}">
              <a16:creationId xmlns:a16="http://schemas.microsoft.com/office/drawing/2014/main" id="{D2396B6C-CA3C-4FC1-80EC-E200B7ADC341}"/>
            </a:ext>
          </a:extLst>
        </xdr:cNvPr>
        <xdr:cNvSpPr/>
      </xdr:nvSpPr>
      <xdr:spPr>
        <a:xfrm>
          <a:off x="15284450" y="710184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1061</xdr:row>
      <xdr:rowOff>66675</xdr:rowOff>
    </xdr:from>
    <xdr:to>
      <xdr:col>4</xdr:col>
      <xdr:colOff>523875</xdr:colOff>
      <xdr:row>1063</xdr:row>
      <xdr:rowOff>190500</xdr:rowOff>
    </xdr:to>
    <xdr:pic>
      <xdr:nvPicPr>
        <xdr:cNvPr id="7232376" name="Picture 2">
          <a:extLst>
            <a:ext uri="{FF2B5EF4-FFF2-40B4-BE49-F238E27FC236}">
              <a16:creationId xmlns:a16="http://schemas.microsoft.com/office/drawing/2014/main" id="{DA13E9DD-FBDA-4381-A3DA-EA67F640F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67413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1095</xdr:row>
      <xdr:rowOff>38101</xdr:rowOff>
    </xdr:from>
    <xdr:to>
      <xdr:col>15</xdr:col>
      <xdr:colOff>607196</xdr:colOff>
      <xdr:row>1096</xdr:row>
      <xdr:rowOff>133351</xdr:rowOff>
    </xdr:to>
    <xdr:sp macro="" textlink="">
      <xdr:nvSpPr>
        <xdr:cNvPr id="72" name="45 Rectángulo redondeado">
          <a:extLst>
            <a:ext uri="{FF2B5EF4-FFF2-40B4-BE49-F238E27FC236}">
              <a16:creationId xmlns:a16="http://schemas.microsoft.com/office/drawing/2014/main" id="{AF5F028A-5A10-4F6F-80F3-F5F6713CF4CE}"/>
            </a:ext>
          </a:extLst>
        </xdr:cNvPr>
        <xdr:cNvSpPr/>
      </xdr:nvSpPr>
      <xdr:spPr>
        <a:xfrm>
          <a:off x="15284450" y="770191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1096</xdr:row>
      <xdr:rowOff>66675</xdr:rowOff>
    </xdr:from>
    <xdr:to>
      <xdr:col>4</xdr:col>
      <xdr:colOff>523875</xdr:colOff>
      <xdr:row>1098</xdr:row>
      <xdr:rowOff>190500</xdr:rowOff>
    </xdr:to>
    <xdr:pic>
      <xdr:nvPicPr>
        <xdr:cNvPr id="7232378" name="Picture 2">
          <a:extLst>
            <a:ext uri="{FF2B5EF4-FFF2-40B4-BE49-F238E27FC236}">
              <a16:creationId xmlns:a16="http://schemas.microsoft.com/office/drawing/2014/main" id="{24F52B0A-7F14-473F-96A5-5CA3A43C7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3866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1130</xdr:row>
      <xdr:rowOff>38101</xdr:rowOff>
    </xdr:from>
    <xdr:to>
      <xdr:col>15</xdr:col>
      <xdr:colOff>607196</xdr:colOff>
      <xdr:row>1131</xdr:row>
      <xdr:rowOff>133351</xdr:rowOff>
    </xdr:to>
    <xdr:sp macro="" textlink="">
      <xdr:nvSpPr>
        <xdr:cNvPr id="74" name="45 Rectángulo redondeado">
          <a:extLst>
            <a:ext uri="{FF2B5EF4-FFF2-40B4-BE49-F238E27FC236}">
              <a16:creationId xmlns:a16="http://schemas.microsoft.com/office/drawing/2014/main" id="{F0662DF2-6B3E-405E-A410-223C0F4A12A0}"/>
            </a:ext>
          </a:extLst>
        </xdr:cNvPr>
        <xdr:cNvSpPr/>
      </xdr:nvSpPr>
      <xdr:spPr>
        <a:xfrm>
          <a:off x="15284450" y="830199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1131</xdr:row>
      <xdr:rowOff>66675</xdr:rowOff>
    </xdr:from>
    <xdr:to>
      <xdr:col>4</xdr:col>
      <xdr:colOff>523875</xdr:colOff>
      <xdr:row>1133</xdr:row>
      <xdr:rowOff>190500</xdr:rowOff>
    </xdr:to>
    <xdr:pic>
      <xdr:nvPicPr>
        <xdr:cNvPr id="7232380" name="Picture 2">
          <a:extLst>
            <a:ext uri="{FF2B5EF4-FFF2-40B4-BE49-F238E27FC236}">
              <a16:creationId xmlns:a16="http://schemas.microsoft.com/office/drawing/2014/main" id="{907F7022-FDBB-4C15-8BD0-A989A7272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0990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1164</xdr:row>
      <xdr:rowOff>38101</xdr:rowOff>
    </xdr:from>
    <xdr:to>
      <xdr:col>15</xdr:col>
      <xdr:colOff>607196</xdr:colOff>
      <xdr:row>1165</xdr:row>
      <xdr:rowOff>133351</xdr:rowOff>
    </xdr:to>
    <xdr:sp macro="" textlink="">
      <xdr:nvSpPr>
        <xdr:cNvPr id="76" name="45 Rectángulo redondeado">
          <a:extLst>
            <a:ext uri="{FF2B5EF4-FFF2-40B4-BE49-F238E27FC236}">
              <a16:creationId xmlns:a16="http://schemas.microsoft.com/office/drawing/2014/main" id="{C74AA4EA-F6A1-4762-B3CE-2A152F5243D5}"/>
            </a:ext>
          </a:extLst>
        </xdr:cNvPr>
        <xdr:cNvSpPr/>
      </xdr:nvSpPr>
      <xdr:spPr>
        <a:xfrm>
          <a:off x="15284450" y="888492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1165</xdr:row>
      <xdr:rowOff>66675</xdr:rowOff>
    </xdr:from>
    <xdr:to>
      <xdr:col>4</xdr:col>
      <xdr:colOff>523875</xdr:colOff>
      <xdr:row>1167</xdr:row>
      <xdr:rowOff>190500</xdr:rowOff>
    </xdr:to>
    <xdr:pic>
      <xdr:nvPicPr>
        <xdr:cNvPr id="7232382" name="Picture 2">
          <a:extLst>
            <a:ext uri="{FF2B5EF4-FFF2-40B4-BE49-F238E27FC236}">
              <a16:creationId xmlns:a16="http://schemas.microsoft.com/office/drawing/2014/main" id="{79BEA21F-A65B-4D7B-81FA-84435DA88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79726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1163</xdr:row>
      <xdr:rowOff>38101</xdr:rowOff>
    </xdr:from>
    <xdr:to>
      <xdr:col>15</xdr:col>
      <xdr:colOff>607196</xdr:colOff>
      <xdr:row>1164</xdr:row>
      <xdr:rowOff>133351</xdr:rowOff>
    </xdr:to>
    <xdr:sp macro="" textlink="">
      <xdr:nvSpPr>
        <xdr:cNvPr id="78" name="45 Rectángulo redondeado">
          <a:extLst>
            <a:ext uri="{FF2B5EF4-FFF2-40B4-BE49-F238E27FC236}">
              <a16:creationId xmlns:a16="http://schemas.microsoft.com/office/drawing/2014/main" id="{2CD3B20D-4BA0-4D88-900B-87E8E275A42D}"/>
            </a:ext>
          </a:extLst>
        </xdr:cNvPr>
        <xdr:cNvSpPr/>
      </xdr:nvSpPr>
      <xdr:spPr>
        <a:xfrm>
          <a:off x="15284450" y="886777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1164</xdr:row>
      <xdr:rowOff>66675</xdr:rowOff>
    </xdr:from>
    <xdr:to>
      <xdr:col>4</xdr:col>
      <xdr:colOff>523875</xdr:colOff>
      <xdr:row>1166</xdr:row>
      <xdr:rowOff>190500</xdr:rowOff>
    </xdr:to>
    <xdr:pic>
      <xdr:nvPicPr>
        <xdr:cNvPr id="7232384" name="Picture 2">
          <a:extLst>
            <a:ext uri="{FF2B5EF4-FFF2-40B4-BE49-F238E27FC236}">
              <a16:creationId xmlns:a16="http://schemas.microsoft.com/office/drawing/2014/main" id="{BA1F30AF-B7C2-4725-A2CB-A29DA2246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7772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1199</xdr:row>
      <xdr:rowOff>38101</xdr:rowOff>
    </xdr:from>
    <xdr:to>
      <xdr:col>15</xdr:col>
      <xdr:colOff>607196</xdr:colOff>
      <xdr:row>1200</xdr:row>
      <xdr:rowOff>133351</xdr:rowOff>
    </xdr:to>
    <xdr:sp macro="" textlink="">
      <xdr:nvSpPr>
        <xdr:cNvPr id="80" name="45 Rectángulo redondeado">
          <a:extLst>
            <a:ext uri="{FF2B5EF4-FFF2-40B4-BE49-F238E27FC236}">
              <a16:creationId xmlns:a16="http://schemas.microsoft.com/office/drawing/2014/main" id="{416B238F-13E0-45E5-AEAC-2487242850D8}"/>
            </a:ext>
          </a:extLst>
        </xdr:cNvPr>
        <xdr:cNvSpPr/>
      </xdr:nvSpPr>
      <xdr:spPr>
        <a:xfrm>
          <a:off x="15284450" y="948499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1200</xdr:row>
      <xdr:rowOff>66675</xdr:rowOff>
    </xdr:from>
    <xdr:to>
      <xdr:col>4</xdr:col>
      <xdr:colOff>523875</xdr:colOff>
      <xdr:row>1202</xdr:row>
      <xdr:rowOff>190500</xdr:rowOff>
    </xdr:to>
    <xdr:pic>
      <xdr:nvPicPr>
        <xdr:cNvPr id="7232386" name="Picture 2">
          <a:extLst>
            <a:ext uri="{FF2B5EF4-FFF2-40B4-BE49-F238E27FC236}">
              <a16:creationId xmlns:a16="http://schemas.microsoft.com/office/drawing/2014/main" id="{49DD7877-F447-4195-A4F5-CF2AC18E0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450973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1198</xdr:row>
      <xdr:rowOff>38101</xdr:rowOff>
    </xdr:from>
    <xdr:to>
      <xdr:col>15</xdr:col>
      <xdr:colOff>607196</xdr:colOff>
      <xdr:row>1199</xdr:row>
      <xdr:rowOff>133351</xdr:rowOff>
    </xdr:to>
    <xdr:sp macro="" textlink="">
      <xdr:nvSpPr>
        <xdr:cNvPr id="82" name="45 Rectángulo redondeado">
          <a:extLst>
            <a:ext uri="{FF2B5EF4-FFF2-40B4-BE49-F238E27FC236}">
              <a16:creationId xmlns:a16="http://schemas.microsoft.com/office/drawing/2014/main" id="{38D93BF6-1E16-4158-8A11-B8EC3B1F1C20}"/>
            </a:ext>
          </a:extLst>
        </xdr:cNvPr>
        <xdr:cNvSpPr/>
      </xdr:nvSpPr>
      <xdr:spPr>
        <a:xfrm>
          <a:off x="15284450" y="946785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1199</xdr:row>
      <xdr:rowOff>66675</xdr:rowOff>
    </xdr:from>
    <xdr:to>
      <xdr:col>4</xdr:col>
      <xdr:colOff>523875</xdr:colOff>
      <xdr:row>1201</xdr:row>
      <xdr:rowOff>190500</xdr:rowOff>
    </xdr:to>
    <xdr:pic>
      <xdr:nvPicPr>
        <xdr:cNvPr id="7232388" name="Picture 2">
          <a:extLst>
            <a:ext uri="{FF2B5EF4-FFF2-40B4-BE49-F238E27FC236}">
              <a16:creationId xmlns:a16="http://schemas.microsoft.com/office/drawing/2014/main" id="{F1041E13-7F7F-4222-8731-571BB818D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44897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1233</xdr:row>
      <xdr:rowOff>38101</xdr:rowOff>
    </xdr:from>
    <xdr:to>
      <xdr:col>15</xdr:col>
      <xdr:colOff>607196</xdr:colOff>
      <xdr:row>1234</xdr:row>
      <xdr:rowOff>133351</xdr:rowOff>
    </xdr:to>
    <xdr:sp macro="" textlink="">
      <xdr:nvSpPr>
        <xdr:cNvPr id="84" name="45 Rectángulo redondeado">
          <a:extLst>
            <a:ext uri="{FF2B5EF4-FFF2-40B4-BE49-F238E27FC236}">
              <a16:creationId xmlns:a16="http://schemas.microsoft.com/office/drawing/2014/main" id="{7F30D0BA-4E48-4571-BC3E-FA38E297447C}"/>
            </a:ext>
          </a:extLst>
        </xdr:cNvPr>
        <xdr:cNvSpPr/>
      </xdr:nvSpPr>
      <xdr:spPr>
        <a:xfrm>
          <a:off x="15284450" y="1006792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1234</xdr:row>
      <xdr:rowOff>66675</xdr:rowOff>
    </xdr:from>
    <xdr:to>
      <xdr:col>4</xdr:col>
      <xdr:colOff>523875</xdr:colOff>
      <xdr:row>1236</xdr:row>
      <xdr:rowOff>190500</xdr:rowOff>
    </xdr:to>
    <xdr:pic>
      <xdr:nvPicPr>
        <xdr:cNvPr id="7232390" name="Picture 2">
          <a:extLst>
            <a:ext uri="{FF2B5EF4-FFF2-40B4-BE49-F238E27FC236}">
              <a16:creationId xmlns:a16="http://schemas.microsoft.com/office/drawing/2014/main" id="{E0FE7368-CABD-44DE-B7AC-2EE014044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20505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1232</xdr:row>
      <xdr:rowOff>38101</xdr:rowOff>
    </xdr:from>
    <xdr:to>
      <xdr:col>15</xdr:col>
      <xdr:colOff>607196</xdr:colOff>
      <xdr:row>1233</xdr:row>
      <xdr:rowOff>133351</xdr:rowOff>
    </xdr:to>
    <xdr:sp macro="" textlink="">
      <xdr:nvSpPr>
        <xdr:cNvPr id="86" name="45 Rectángulo redondeado">
          <a:extLst>
            <a:ext uri="{FF2B5EF4-FFF2-40B4-BE49-F238E27FC236}">
              <a16:creationId xmlns:a16="http://schemas.microsoft.com/office/drawing/2014/main" id="{1ED057C0-C12D-43AB-897C-2341286FE3AF}"/>
            </a:ext>
          </a:extLst>
        </xdr:cNvPr>
        <xdr:cNvSpPr/>
      </xdr:nvSpPr>
      <xdr:spPr>
        <a:xfrm>
          <a:off x="15284450" y="1005078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1233</xdr:row>
      <xdr:rowOff>66675</xdr:rowOff>
    </xdr:from>
    <xdr:to>
      <xdr:col>4</xdr:col>
      <xdr:colOff>523875</xdr:colOff>
      <xdr:row>1235</xdr:row>
      <xdr:rowOff>190500</xdr:rowOff>
    </xdr:to>
    <xdr:pic>
      <xdr:nvPicPr>
        <xdr:cNvPr id="7232392" name="Picture 2">
          <a:extLst>
            <a:ext uri="{FF2B5EF4-FFF2-40B4-BE49-F238E27FC236}">
              <a16:creationId xmlns:a16="http://schemas.microsoft.com/office/drawing/2014/main" id="{5C9832CF-C61C-4BBA-B29A-C60132B13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1850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1268</xdr:row>
      <xdr:rowOff>38101</xdr:rowOff>
    </xdr:from>
    <xdr:to>
      <xdr:col>15</xdr:col>
      <xdr:colOff>607196</xdr:colOff>
      <xdr:row>1269</xdr:row>
      <xdr:rowOff>133351</xdr:rowOff>
    </xdr:to>
    <xdr:sp macro="" textlink="">
      <xdr:nvSpPr>
        <xdr:cNvPr id="88" name="45 Rectángulo redondeado">
          <a:extLst>
            <a:ext uri="{FF2B5EF4-FFF2-40B4-BE49-F238E27FC236}">
              <a16:creationId xmlns:a16="http://schemas.microsoft.com/office/drawing/2014/main" id="{D1F47D78-A146-48C3-A1C3-B0DB272B8B20}"/>
            </a:ext>
          </a:extLst>
        </xdr:cNvPr>
        <xdr:cNvSpPr/>
      </xdr:nvSpPr>
      <xdr:spPr>
        <a:xfrm>
          <a:off x="15284450" y="1066800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1269</xdr:row>
      <xdr:rowOff>66675</xdr:rowOff>
    </xdr:from>
    <xdr:to>
      <xdr:col>4</xdr:col>
      <xdr:colOff>523875</xdr:colOff>
      <xdr:row>1271</xdr:row>
      <xdr:rowOff>190500</xdr:rowOff>
    </xdr:to>
    <xdr:pic>
      <xdr:nvPicPr>
        <xdr:cNvPr id="7232394" name="Picture 2">
          <a:extLst>
            <a:ext uri="{FF2B5EF4-FFF2-40B4-BE49-F238E27FC236}">
              <a16:creationId xmlns:a16="http://schemas.microsoft.com/office/drawing/2014/main" id="{0094E7E2-2DE5-4448-AC68-39251ACDD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91752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1267</xdr:row>
      <xdr:rowOff>38101</xdr:rowOff>
    </xdr:from>
    <xdr:to>
      <xdr:col>15</xdr:col>
      <xdr:colOff>607196</xdr:colOff>
      <xdr:row>1268</xdr:row>
      <xdr:rowOff>133351</xdr:rowOff>
    </xdr:to>
    <xdr:sp macro="" textlink="">
      <xdr:nvSpPr>
        <xdr:cNvPr id="90" name="45 Rectángulo redondeado">
          <a:extLst>
            <a:ext uri="{FF2B5EF4-FFF2-40B4-BE49-F238E27FC236}">
              <a16:creationId xmlns:a16="http://schemas.microsoft.com/office/drawing/2014/main" id="{1F394BF9-4918-4932-80F1-87A3EB73D9CF}"/>
            </a:ext>
          </a:extLst>
        </xdr:cNvPr>
        <xdr:cNvSpPr/>
      </xdr:nvSpPr>
      <xdr:spPr>
        <a:xfrm>
          <a:off x="15284450" y="1065085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1268</xdr:row>
      <xdr:rowOff>66675</xdr:rowOff>
    </xdr:from>
    <xdr:to>
      <xdr:col>4</xdr:col>
      <xdr:colOff>523875</xdr:colOff>
      <xdr:row>1270</xdr:row>
      <xdr:rowOff>190500</xdr:rowOff>
    </xdr:to>
    <xdr:pic>
      <xdr:nvPicPr>
        <xdr:cNvPr id="7232396" name="Picture 2">
          <a:extLst>
            <a:ext uri="{FF2B5EF4-FFF2-40B4-BE49-F238E27FC236}">
              <a16:creationId xmlns:a16="http://schemas.microsoft.com/office/drawing/2014/main" id="{41EA8B57-03EF-4592-9616-EBE799E12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8975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1303</xdr:row>
      <xdr:rowOff>38101</xdr:rowOff>
    </xdr:from>
    <xdr:to>
      <xdr:col>15</xdr:col>
      <xdr:colOff>607196</xdr:colOff>
      <xdr:row>1304</xdr:row>
      <xdr:rowOff>133351</xdr:rowOff>
    </xdr:to>
    <xdr:sp macro="" textlink="">
      <xdr:nvSpPr>
        <xdr:cNvPr id="92" name="45 Rectángulo redondeado">
          <a:extLst>
            <a:ext uri="{FF2B5EF4-FFF2-40B4-BE49-F238E27FC236}">
              <a16:creationId xmlns:a16="http://schemas.microsoft.com/office/drawing/2014/main" id="{DA3DC47E-CE1C-48B4-BA47-1B6C92677133}"/>
            </a:ext>
          </a:extLst>
        </xdr:cNvPr>
        <xdr:cNvSpPr/>
      </xdr:nvSpPr>
      <xdr:spPr>
        <a:xfrm>
          <a:off x="15284450" y="1126807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1304</xdr:row>
      <xdr:rowOff>66675</xdr:rowOff>
    </xdr:from>
    <xdr:to>
      <xdr:col>4</xdr:col>
      <xdr:colOff>523875</xdr:colOff>
      <xdr:row>1306</xdr:row>
      <xdr:rowOff>190500</xdr:rowOff>
    </xdr:to>
    <xdr:pic>
      <xdr:nvPicPr>
        <xdr:cNvPr id="7232398" name="Picture 2">
          <a:extLst>
            <a:ext uri="{FF2B5EF4-FFF2-40B4-BE49-F238E27FC236}">
              <a16:creationId xmlns:a16="http://schemas.microsoft.com/office/drawing/2014/main" id="{B7113AB2-12B7-4B00-AE20-081175ECA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62999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1302</xdr:row>
      <xdr:rowOff>38101</xdr:rowOff>
    </xdr:from>
    <xdr:to>
      <xdr:col>15</xdr:col>
      <xdr:colOff>607196</xdr:colOff>
      <xdr:row>1303</xdr:row>
      <xdr:rowOff>133351</xdr:rowOff>
    </xdr:to>
    <xdr:sp macro="" textlink="">
      <xdr:nvSpPr>
        <xdr:cNvPr id="94" name="45 Rectángulo redondeado">
          <a:extLst>
            <a:ext uri="{FF2B5EF4-FFF2-40B4-BE49-F238E27FC236}">
              <a16:creationId xmlns:a16="http://schemas.microsoft.com/office/drawing/2014/main" id="{19F6C981-7457-411D-B241-97F38A9B51E6}"/>
            </a:ext>
          </a:extLst>
        </xdr:cNvPr>
        <xdr:cNvSpPr/>
      </xdr:nvSpPr>
      <xdr:spPr>
        <a:xfrm>
          <a:off x="15284450" y="1125093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1303</xdr:row>
      <xdr:rowOff>66675</xdr:rowOff>
    </xdr:from>
    <xdr:to>
      <xdr:col>4</xdr:col>
      <xdr:colOff>523875</xdr:colOff>
      <xdr:row>1305</xdr:row>
      <xdr:rowOff>190500</xdr:rowOff>
    </xdr:to>
    <xdr:pic>
      <xdr:nvPicPr>
        <xdr:cNvPr id="7232400" name="Picture 2">
          <a:extLst>
            <a:ext uri="{FF2B5EF4-FFF2-40B4-BE49-F238E27FC236}">
              <a16:creationId xmlns:a16="http://schemas.microsoft.com/office/drawing/2014/main" id="{5CE2571F-1E8A-4C2B-AA85-898D46296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6099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1337</xdr:row>
      <xdr:rowOff>38101</xdr:rowOff>
    </xdr:from>
    <xdr:to>
      <xdr:col>15</xdr:col>
      <xdr:colOff>607196</xdr:colOff>
      <xdr:row>1338</xdr:row>
      <xdr:rowOff>133351</xdr:rowOff>
    </xdr:to>
    <xdr:sp macro="" textlink="">
      <xdr:nvSpPr>
        <xdr:cNvPr id="96" name="45 Rectángulo redondeado">
          <a:extLst>
            <a:ext uri="{FF2B5EF4-FFF2-40B4-BE49-F238E27FC236}">
              <a16:creationId xmlns:a16="http://schemas.microsoft.com/office/drawing/2014/main" id="{53E883CB-35FF-472E-B223-85D3EA177B9B}"/>
            </a:ext>
          </a:extLst>
        </xdr:cNvPr>
        <xdr:cNvSpPr/>
      </xdr:nvSpPr>
      <xdr:spPr>
        <a:xfrm>
          <a:off x="15284450" y="1185100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1338</xdr:row>
      <xdr:rowOff>66675</xdr:rowOff>
    </xdr:from>
    <xdr:to>
      <xdr:col>4</xdr:col>
      <xdr:colOff>523875</xdr:colOff>
      <xdr:row>1340</xdr:row>
      <xdr:rowOff>190500</xdr:rowOff>
    </xdr:to>
    <xdr:pic>
      <xdr:nvPicPr>
        <xdr:cNvPr id="7232402" name="Picture 2">
          <a:extLst>
            <a:ext uri="{FF2B5EF4-FFF2-40B4-BE49-F238E27FC236}">
              <a16:creationId xmlns:a16="http://schemas.microsoft.com/office/drawing/2014/main" id="{8A1C2AA8-FD1B-4969-8597-77197BB5A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732532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1336</xdr:row>
      <xdr:rowOff>38101</xdr:rowOff>
    </xdr:from>
    <xdr:to>
      <xdr:col>15</xdr:col>
      <xdr:colOff>607196</xdr:colOff>
      <xdr:row>1337</xdr:row>
      <xdr:rowOff>133351</xdr:rowOff>
    </xdr:to>
    <xdr:sp macro="" textlink="">
      <xdr:nvSpPr>
        <xdr:cNvPr id="98" name="45 Rectángulo redondeado">
          <a:extLst>
            <a:ext uri="{FF2B5EF4-FFF2-40B4-BE49-F238E27FC236}">
              <a16:creationId xmlns:a16="http://schemas.microsoft.com/office/drawing/2014/main" id="{C0C9C924-DCA6-42C4-B51B-286546EC3DE0}"/>
            </a:ext>
          </a:extLst>
        </xdr:cNvPr>
        <xdr:cNvSpPr/>
      </xdr:nvSpPr>
      <xdr:spPr>
        <a:xfrm>
          <a:off x="15284450" y="1183386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1337</xdr:row>
      <xdr:rowOff>66675</xdr:rowOff>
    </xdr:from>
    <xdr:to>
      <xdr:col>4</xdr:col>
      <xdr:colOff>523875</xdr:colOff>
      <xdr:row>1339</xdr:row>
      <xdr:rowOff>190500</xdr:rowOff>
    </xdr:to>
    <xdr:pic>
      <xdr:nvPicPr>
        <xdr:cNvPr id="7232404" name="Picture 2">
          <a:extLst>
            <a:ext uri="{FF2B5EF4-FFF2-40B4-BE49-F238E27FC236}">
              <a16:creationId xmlns:a16="http://schemas.microsoft.com/office/drawing/2014/main" id="{7500CD68-3225-47E7-9788-F636E956D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73053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1372</xdr:row>
      <xdr:rowOff>38101</xdr:rowOff>
    </xdr:from>
    <xdr:to>
      <xdr:col>15</xdr:col>
      <xdr:colOff>607196</xdr:colOff>
      <xdr:row>1373</xdr:row>
      <xdr:rowOff>133351</xdr:rowOff>
    </xdr:to>
    <xdr:sp macro="" textlink="">
      <xdr:nvSpPr>
        <xdr:cNvPr id="100" name="45 Rectángulo redondeado">
          <a:extLst>
            <a:ext uri="{FF2B5EF4-FFF2-40B4-BE49-F238E27FC236}">
              <a16:creationId xmlns:a16="http://schemas.microsoft.com/office/drawing/2014/main" id="{544DAC9A-4F41-43A7-8839-DB70874DD8DD}"/>
            </a:ext>
          </a:extLst>
        </xdr:cNvPr>
        <xdr:cNvSpPr/>
      </xdr:nvSpPr>
      <xdr:spPr>
        <a:xfrm>
          <a:off x="15284450" y="1245108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1373</xdr:row>
      <xdr:rowOff>66675</xdr:rowOff>
    </xdr:from>
    <xdr:to>
      <xdr:col>4</xdr:col>
      <xdr:colOff>523875</xdr:colOff>
      <xdr:row>1375</xdr:row>
      <xdr:rowOff>190500</xdr:rowOff>
    </xdr:to>
    <xdr:pic>
      <xdr:nvPicPr>
        <xdr:cNvPr id="7232406" name="Picture 2">
          <a:extLst>
            <a:ext uri="{FF2B5EF4-FFF2-40B4-BE49-F238E27FC236}">
              <a16:creationId xmlns:a16="http://schemas.microsoft.com/office/drawing/2014/main" id="{3283A3E1-23C3-4531-9A95-AA6CA10B2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803779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1371</xdr:row>
      <xdr:rowOff>38101</xdr:rowOff>
    </xdr:from>
    <xdr:to>
      <xdr:col>15</xdr:col>
      <xdr:colOff>607196</xdr:colOff>
      <xdr:row>1372</xdr:row>
      <xdr:rowOff>133351</xdr:rowOff>
    </xdr:to>
    <xdr:sp macro="" textlink="">
      <xdr:nvSpPr>
        <xdr:cNvPr id="102" name="45 Rectángulo redondeado">
          <a:extLst>
            <a:ext uri="{FF2B5EF4-FFF2-40B4-BE49-F238E27FC236}">
              <a16:creationId xmlns:a16="http://schemas.microsoft.com/office/drawing/2014/main" id="{EC1F965A-2A41-41D3-8BE5-E768B09A7A21}"/>
            </a:ext>
          </a:extLst>
        </xdr:cNvPr>
        <xdr:cNvSpPr/>
      </xdr:nvSpPr>
      <xdr:spPr>
        <a:xfrm>
          <a:off x="15284450" y="1243393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1372</xdr:row>
      <xdr:rowOff>66675</xdr:rowOff>
    </xdr:from>
    <xdr:to>
      <xdr:col>4</xdr:col>
      <xdr:colOff>523875</xdr:colOff>
      <xdr:row>1374</xdr:row>
      <xdr:rowOff>190500</xdr:rowOff>
    </xdr:to>
    <xdr:pic>
      <xdr:nvPicPr>
        <xdr:cNvPr id="7232408" name="Picture 2">
          <a:extLst>
            <a:ext uri="{FF2B5EF4-FFF2-40B4-BE49-F238E27FC236}">
              <a16:creationId xmlns:a16="http://schemas.microsoft.com/office/drawing/2014/main" id="{DCA2D644-309C-47F3-9582-2C1AE6589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80177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1405</xdr:row>
      <xdr:rowOff>38101</xdr:rowOff>
    </xdr:from>
    <xdr:to>
      <xdr:col>15</xdr:col>
      <xdr:colOff>607196</xdr:colOff>
      <xdr:row>1406</xdr:row>
      <xdr:rowOff>133351</xdr:rowOff>
    </xdr:to>
    <xdr:sp macro="" textlink="">
      <xdr:nvSpPr>
        <xdr:cNvPr id="104" name="45 Rectángulo redondeado">
          <a:extLst>
            <a:ext uri="{FF2B5EF4-FFF2-40B4-BE49-F238E27FC236}">
              <a16:creationId xmlns:a16="http://schemas.microsoft.com/office/drawing/2014/main" id="{2D533A6E-79ED-4759-B930-FC39ABCD23F4}"/>
            </a:ext>
          </a:extLst>
        </xdr:cNvPr>
        <xdr:cNvSpPr/>
      </xdr:nvSpPr>
      <xdr:spPr>
        <a:xfrm>
          <a:off x="15284450" y="1301686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1406</xdr:row>
      <xdr:rowOff>66675</xdr:rowOff>
    </xdr:from>
    <xdr:to>
      <xdr:col>4</xdr:col>
      <xdr:colOff>523875</xdr:colOff>
      <xdr:row>1408</xdr:row>
      <xdr:rowOff>190500</xdr:rowOff>
    </xdr:to>
    <xdr:pic>
      <xdr:nvPicPr>
        <xdr:cNvPr id="7232410" name="Picture 2">
          <a:extLst>
            <a:ext uri="{FF2B5EF4-FFF2-40B4-BE49-F238E27FC236}">
              <a16:creationId xmlns:a16="http://schemas.microsoft.com/office/drawing/2014/main" id="{61D0AAED-D1F3-4A58-9CA8-CBC3D2C04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871597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1404</xdr:row>
      <xdr:rowOff>38101</xdr:rowOff>
    </xdr:from>
    <xdr:to>
      <xdr:col>15</xdr:col>
      <xdr:colOff>607196</xdr:colOff>
      <xdr:row>1405</xdr:row>
      <xdr:rowOff>133351</xdr:rowOff>
    </xdr:to>
    <xdr:sp macro="" textlink="">
      <xdr:nvSpPr>
        <xdr:cNvPr id="106" name="45 Rectángulo redondeado">
          <a:extLst>
            <a:ext uri="{FF2B5EF4-FFF2-40B4-BE49-F238E27FC236}">
              <a16:creationId xmlns:a16="http://schemas.microsoft.com/office/drawing/2014/main" id="{94BEB096-2872-460D-8102-CA7569153840}"/>
            </a:ext>
          </a:extLst>
        </xdr:cNvPr>
        <xdr:cNvSpPr/>
      </xdr:nvSpPr>
      <xdr:spPr>
        <a:xfrm>
          <a:off x="15284450" y="1299972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1405</xdr:row>
      <xdr:rowOff>66675</xdr:rowOff>
    </xdr:from>
    <xdr:to>
      <xdr:col>4</xdr:col>
      <xdr:colOff>523875</xdr:colOff>
      <xdr:row>1407</xdr:row>
      <xdr:rowOff>190500</xdr:rowOff>
    </xdr:to>
    <xdr:pic>
      <xdr:nvPicPr>
        <xdr:cNvPr id="7232412" name="Picture 2">
          <a:extLst>
            <a:ext uri="{FF2B5EF4-FFF2-40B4-BE49-F238E27FC236}">
              <a16:creationId xmlns:a16="http://schemas.microsoft.com/office/drawing/2014/main" id="{DC4C730A-7C6D-4884-8A1F-D8D57E96D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86959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1439</xdr:row>
      <xdr:rowOff>38101</xdr:rowOff>
    </xdr:from>
    <xdr:to>
      <xdr:col>15</xdr:col>
      <xdr:colOff>607196</xdr:colOff>
      <xdr:row>1440</xdr:row>
      <xdr:rowOff>133351</xdr:rowOff>
    </xdr:to>
    <xdr:sp macro="" textlink="">
      <xdr:nvSpPr>
        <xdr:cNvPr id="108" name="45 Rectángulo redondeado">
          <a:extLst>
            <a:ext uri="{FF2B5EF4-FFF2-40B4-BE49-F238E27FC236}">
              <a16:creationId xmlns:a16="http://schemas.microsoft.com/office/drawing/2014/main" id="{D952C8D2-0A5F-448F-8FF6-95E94BF8670F}"/>
            </a:ext>
          </a:extLst>
        </xdr:cNvPr>
        <xdr:cNvSpPr/>
      </xdr:nvSpPr>
      <xdr:spPr>
        <a:xfrm>
          <a:off x="15284450" y="1359979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1440</xdr:row>
      <xdr:rowOff>66675</xdr:rowOff>
    </xdr:from>
    <xdr:to>
      <xdr:col>4</xdr:col>
      <xdr:colOff>523875</xdr:colOff>
      <xdr:row>1442</xdr:row>
      <xdr:rowOff>190500</xdr:rowOff>
    </xdr:to>
    <xdr:pic>
      <xdr:nvPicPr>
        <xdr:cNvPr id="7232414" name="Picture 2">
          <a:extLst>
            <a:ext uri="{FF2B5EF4-FFF2-40B4-BE49-F238E27FC236}">
              <a16:creationId xmlns:a16="http://schemas.microsoft.com/office/drawing/2014/main" id="{406028F2-283E-4CA0-A3D7-03C4D2AA4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41129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1438</xdr:row>
      <xdr:rowOff>38101</xdr:rowOff>
    </xdr:from>
    <xdr:to>
      <xdr:col>15</xdr:col>
      <xdr:colOff>607196</xdr:colOff>
      <xdr:row>1439</xdr:row>
      <xdr:rowOff>133351</xdr:rowOff>
    </xdr:to>
    <xdr:sp macro="" textlink="">
      <xdr:nvSpPr>
        <xdr:cNvPr id="110" name="45 Rectángulo redondeado">
          <a:extLst>
            <a:ext uri="{FF2B5EF4-FFF2-40B4-BE49-F238E27FC236}">
              <a16:creationId xmlns:a16="http://schemas.microsoft.com/office/drawing/2014/main" id="{CCC8DE75-AEA1-4512-84A4-8AADE94ED8EB}"/>
            </a:ext>
          </a:extLst>
        </xdr:cNvPr>
        <xdr:cNvSpPr/>
      </xdr:nvSpPr>
      <xdr:spPr>
        <a:xfrm>
          <a:off x="15284450" y="1358265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1439</xdr:row>
      <xdr:rowOff>66675</xdr:rowOff>
    </xdr:from>
    <xdr:to>
      <xdr:col>4</xdr:col>
      <xdr:colOff>523875</xdr:colOff>
      <xdr:row>1441</xdr:row>
      <xdr:rowOff>190500</xdr:rowOff>
    </xdr:to>
    <xdr:pic>
      <xdr:nvPicPr>
        <xdr:cNvPr id="7232416" name="Picture 2">
          <a:extLst>
            <a:ext uri="{FF2B5EF4-FFF2-40B4-BE49-F238E27FC236}">
              <a16:creationId xmlns:a16="http://schemas.microsoft.com/office/drawing/2014/main" id="{211A13D0-8224-4A3B-85B2-EFCD2A032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3912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1476</xdr:row>
      <xdr:rowOff>38101</xdr:rowOff>
    </xdr:from>
    <xdr:to>
      <xdr:col>15</xdr:col>
      <xdr:colOff>607196</xdr:colOff>
      <xdr:row>1477</xdr:row>
      <xdr:rowOff>133351</xdr:rowOff>
    </xdr:to>
    <xdr:sp macro="" textlink="">
      <xdr:nvSpPr>
        <xdr:cNvPr id="112" name="45 Rectángulo redondeado">
          <a:extLst>
            <a:ext uri="{FF2B5EF4-FFF2-40B4-BE49-F238E27FC236}">
              <a16:creationId xmlns:a16="http://schemas.microsoft.com/office/drawing/2014/main" id="{7D0AFAD0-CE75-427F-B74A-AABDBDB08746}"/>
            </a:ext>
          </a:extLst>
        </xdr:cNvPr>
        <xdr:cNvSpPr/>
      </xdr:nvSpPr>
      <xdr:spPr>
        <a:xfrm>
          <a:off x="15284450" y="1423416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1477</xdr:row>
      <xdr:rowOff>66675</xdr:rowOff>
    </xdr:from>
    <xdr:to>
      <xdr:col>4</xdr:col>
      <xdr:colOff>523875</xdr:colOff>
      <xdr:row>1479</xdr:row>
      <xdr:rowOff>190500</xdr:rowOff>
    </xdr:to>
    <xdr:pic>
      <xdr:nvPicPr>
        <xdr:cNvPr id="7232418" name="Picture 2">
          <a:extLst>
            <a:ext uri="{FF2B5EF4-FFF2-40B4-BE49-F238E27FC236}">
              <a16:creationId xmlns:a16="http://schemas.microsoft.com/office/drawing/2014/main" id="{670876F6-D1F2-4942-837F-231E91EDA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15805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1475</xdr:row>
      <xdr:rowOff>38101</xdr:rowOff>
    </xdr:from>
    <xdr:to>
      <xdr:col>15</xdr:col>
      <xdr:colOff>607196</xdr:colOff>
      <xdr:row>1476</xdr:row>
      <xdr:rowOff>133351</xdr:rowOff>
    </xdr:to>
    <xdr:sp macro="" textlink="">
      <xdr:nvSpPr>
        <xdr:cNvPr id="114" name="45 Rectángulo redondeado">
          <a:extLst>
            <a:ext uri="{FF2B5EF4-FFF2-40B4-BE49-F238E27FC236}">
              <a16:creationId xmlns:a16="http://schemas.microsoft.com/office/drawing/2014/main" id="{5FFEAD53-BBA5-46A0-928C-A6DB866F7AF0}"/>
            </a:ext>
          </a:extLst>
        </xdr:cNvPr>
        <xdr:cNvSpPr/>
      </xdr:nvSpPr>
      <xdr:spPr>
        <a:xfrm>
          <a:off x="15284450" y="1421701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1476</xdr:row>
      <xdr:rowOff>66675</xdr:rowOff>
    </xdr:from>
    <xdr:to>
      <xdr:col>4</xdr:col>
      <xdr:colOff>523875</xdr:colOff>
      <xdr:row>1478</xdr:row>
      <xdr:rowOff>190500</xdr:rowOff>
    </xdr:to>
    <xdr:pic>
      <xdr:nvPicPr>
        <xdr:cNvPr id="7232420" name="Picture 2">
          <a:extLst>
            <a:ext uri="{FF2B5EF4-FFF2-40B4-BE49-F238E27FC236}">
              <a16:creationId xmlns:a16="http://schemas.microsoft.com/office/drawing/2014/main" id="{9536126F-8F89-411E-AF96-9DEA4186D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1380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1512</xdr:row>
      <xdr:rowOff>38101</xdr:rowOff>
    </xdr:from>
    <xdr:to>
      <xdr:col>15</xdr:col>
      <xdr:colOff>607196</xdr:colOff>
      <xdr:row>1513</xdr:row>
      <xdr:rowOff>133351</xdr:rowOff>
    </xdr:to>
    <xdr:sp macro="" textlink="">
      <xdr:nvSpPr>
        <xdr:cNvPr id="116" name="45 Rectángulo redondeado">
          <a:extLst>
            <a:ext uri="{FF2B5EF4-FFF2-40B4-BE49-F238E27FC236}">
              <a16:creationId xmlns:a16="http://schemas.microsoft.com/office/drawing/2014/main" id="{709084F7-E223-46B3-A16D-6E53CB257056}"/>
            </a:ext>
          </a:extLst>
        </xdr:cNvPr>
        <xdr:cNvSpPr/>
      </xdr:nvSpPr>
      <xdr:spPr>
        <a:xfrm>
          <a:off x="15284450" y="1485138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1513</xdr:row>
      <xdr:rowOff>66675</xdr:rowOff>
    </xdr:from>
    <xdr:to>
      <xdr:col>4</xdr:col>
      <xdr:colOff>523875</xdr:colOff>
      <xdr:row>1515</xdr:row>
      <xdr:rowOff>190500</xdr:rowOff>
    </xdr:to>
    <xdr:pic>
      <xdr:nvPicPr>
        <xdr:cNvPr id="7232422" name="Picture 2">
          <a:extLst>
            <a:ext uri="{FF2B5EF4-FFF2-40B4-BE49-F238E27FC236}">
              <a16:creationId xmlns:a16="http://schemas.microsoft.com/office/drawing/2014/main" id="{48A46C04-96E4-4F9A-BCF3-CD657AA7A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88767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1511</xdr:row>
      <xdr:rowOff>38101</xdr:rowOff>
    </xdr:from>
    <xdr:to>
      <xdr:col>15</xdr:col>
      <xdr:colOff>607196</xdr:colOff>
      <xdr:row>1512</xdr:row>
      <xdr:rowOff>133351</xdr:rowOff>
    </xdr:to>
    <xdr:sp macro="" textlink="">
      <xdr:nvSpPr>
        <xdr:cNvPr id="118" name="45 Rectángulo redondeado">
          <a:extLst>
            <a:ext uri="{FF2B5EF4-FFF2-40B4-BE49-F238E27FC236}">
              <a16:creationId xmlns:a16="http://schemas.microsoft.com/office/drawing/2014/main" id="{BA8B6A6B-F36E-442B-A366-1ED4DDCB307D}"/>
            </a:ext>
          </a:extLst>
        </xdr:cNvPr>
        <xdr:cNvSpPr/>
      </xdr:nvSpPr>
      <xdr:spPr>
        <a:xfrm>
          <a:off x="15284450" y="1483423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1512</xdr:row>
      <xdr:rowOff>66675</xdr:rowOff>
    </xdr:from>
    <xdr:to>
      <xdr:col>4</xdr:col>
      <xdr:colOff>523875</xdr:colOff>
      <xdr:row>1514</xdr:row>
      <xdr:rowOff>190500</xdr:rowOff>
    </xdr:to>
    <xdr:pic>
      <xdr:nvPicPr>
        <xdr:cNvPr id="7232424" name="Picture 2">
          <a:extLst>
            <a:ext uri="{FF2B5EF4-FFF2-40B4-BE49-F238E27FC236}">
              <a16:creationId xmlns:a16="http://schemas.microsoft.com/office/drawing/2014/main" id="{DAE0C413-4DC5-4470-B74E-7F159E697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8676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1546</xdr:row>
      <xdr:rowOff>38101</xdr:rowOff>
    </xdr:from>
    <xdr:to>
      <xdr:col>15</xdr:col>
      <xdr:colOff>607196</xdr:colOff>
      <xdr:row>1547</xdr:row>
      <xdr:rowOff>133351</xdr:rowOff>
    </xdr:to>
    <xdr:sp macro="" textlink="">
      <xdr:nvSpPr>
        <xdr:cNvPr id="120" name="45 Rectángulo redondeado">
          <a:extLst>
            <a:ext uri="{FF2B5EF4-FFF2-40B4-BE49-F238E27FC236}">
              <a16:creationId xmlns:a16="http://schemas.microsoft.com/office/drawing/2014/main" id="{612B3A71-79A8-4F86-BFFB-DCFFABD5C48D}"/>
            </a:ext>
          </a:extLst>
        </xdr:cNvPr>
        <xdr:cNvSpPr/>
      </xdr:nvSpPr>
      <xdr:spPr>
        <a:xfrm>
          <a:off x="15284450" y="1543431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9525</xdr:colOff>
      <xdr:row>1545</xdr:row>
      <xdr:rowOff>152400</xdr:rowOff>
    </xdr:from>
    <xdr:to>
      <xdr:col>4</xdr:col>
      <xdr:colOff>238125</xdr:colOff>
      <xdr:row>1548</xdr:row>
      <xdr:rowOff>95250</xdr:rowOff>
    </xdr:to>
    <xdr:pic>
      <xdr:nvPicPr>
        <xdr:cNvPr id="7232426" name="Picture 2">
          <a:extLst>
            <a:ext uri="{FF2B5EF4-FFF2-40B4-BE49-F238E27FC236}">
              <a16:creationId xmlns:a16="http://schemas.microsoft.com/office/drawing/2014/main" id="{102A8619-7719-4BF6-BBFC-75526F826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15515625"/>
          <a:ext cx="4495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1582</xdr:row>
      <xdr:rowOff>38101</xdr:rowOff>
    </xdr:from>
    <xdr:to>
      <xdr:col>15</xdr:col>
      <xdr:colOff>607196</xdr:colOff>
      <xdr:row>1583</xdr:row>
      <xdr:rowOff>133351</xdr:rowOff>
    </xdr:to>
    <xdr:sp macro="" textlink="">
      <xdr:nvSpPr>
        <xdr:cNvPr id="122" name="45 Rectángulo redondeado">
          <a:extLst>
            <a:ext uri="{FF2B5EF4-FFF2-40B4-BE49-F238E27FC236}">
              <a16:creationId xmlns:a16="http://schemas.microsoft.com/office/drawing/2014/main" id="{F7A85066-6B52-475F-A047-D81371B6F33D}"/>
            </a:ext>
          </a:extLst>
        </xdr:cNvPr>
        <xdr:cNvSpPr/>
      </xdr:nvSpPr>
      <xdr:spPr>
        <a:xfrm>
          <a:off x="15284450" y="16051530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9525</xdr:colOff>
      <xdr:row>1581</xdr:row>
      <xdr:rowOff>152400</xdr:rowOff>
    </xdr:from>
    <xdr:to>
      <xdr:col>4</xdr:col>
      <xdr:colOff>238125</xdr:colOff>
      <xdr:row>1584</xdr:row>
      <xdr:rowOff>95250</xdr:rowOff>
    </xdr:to>
    <xdr:pic>
      <xdr:nvPicPr>
        <xdr:cNvPr id="7232428" name="Picture 2">
          <a:extLst>
            <a:ext uri="{FF2B5EF4-FFF2-40B4-BE49-F238E27FC236}">
              <a16:creationId xmlns:a16="http://schemas.microsoft.com/office/drawing/2014/main" id="{B7BC3683-ECFB-4C24-94E2-1D61124E8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22811775"/>
          <a:ext cx="4495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1619</xdr:row>
      <xdr:rowOff>38101</xdr:rowOff>
    </xdr:from>
    <xdr:to>
      <xdr:col>15</xdr:col>
      <xdr:colOff>607196</xdr:colOff>
      <xdr:row>1620</xdr:row>
      <xdr:rowOff>133351</xdr:rowOff>
    </xdr:to>
    <xdr:sp macro="" textlink="">
      <xdr:nvSpPr>
        <xdr:cNvPr id="124" name="45 Rectángulo redondeado">
          <a:extLst>
            <a:ext uri="{FF2B5EF4-FFF2-40B4-BE49-F238E27FC236}">
              <a16:creationId xmlns:a16="http://schemas.microsoft.com/office/drawing/2014/main" id="{D27F6E35-CA76-4A81-AAB7-33ECD1B12A6B}"/>
            </a:ext>
          </a:extLst>
        </xdr:cNvPr>
        <xdr:cNvSpPr/>
      </xdr:nvSpPr>
      <xdr:spPr>
        <a:xfrm>
          <a:off x="15284450" y="166858951"/>
          <a:ext cx="877071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9525</xdr:colOff>
      <xdr:row>1618</xdr:row>
      <xdr:rowOff>152400</xdr:rowOff>
    </xdr:from>
    <xdr:to>
      <xdr:col>4</xdr:col>
      <xdr:colOff>238125</xdr:colOff>
      <xdr:row>1621</xdr:row>
      <xdr:rowOff>95250</xdr:rowOff>
    </xdr:to>
    <xdr:pic>
      <xdr:nvPicPr>
        <xdr:cNvPr id="7232430" name="Picture 2">
          <a:extLst>
            <a:ext uri="{FF2B5EF4-FFF2-40B4-BE49-F238E27FC236}">
              <a16:creationId xmlns:a16="http://schemas.microsoft.com/office/drawing/2014/main" id="{BB3C2ECF-194B-46DC-9789-EFAAE6A07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30279375"/>
          <a:ext cx="4495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488950</xdr:colOff>
      <xdr:row>1654</xdr:row>
      <xdr:rowOff>0</xdr:rowOff>
    </xdr:from>
    <xdr:to>
      <xdr:col>14</xdr:col>
      <xdr:colOff>657118</xdr:colOff>
      <xdr:row>1654</xdr:row>
      <xdr:rowOff>133351</xdr:rowOff>
    </xdr:to>
    <xdr:sp macro="" textlink="">
      <xdr:nvSpPr>
        <xdr:cNvPr id="126" name="106 Rectángulo redondeado">
          <a:extLst>
            <a:ext uri="{FF2B5EF4-FFF2-40B4-BE49-F238E27FC236}">
              <a16:creationId xmlns:a16="http://schemas.microsoft.com/office/drawing/2014/main" id="{1D0554C1-8FC6-47E2-84DE-AF98BCD4374D}"/>
            </a:ext>
          </a:extLst>
        </xdr:cNvPr>
        <xdr:cNvSpPr/>
      </xdr:nvSpPr>
      <xdr:spPr>
        <a:xfrm>
          <a:off x="14147800" y="514350"/>
          <a:ext cx="977793" cy="133351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0</xdr:colOff>
      <xdr:row>1653</xdr:row>
      <xdr:rowOff>47625</xdr:rowOff>
    </xdr:from>
    <xdr:to>
      <xdr:col>4</xdr:col>
      <xdr:colOff>228600</xdr:colOff>
      <xdr:row>1655</xdr:row>
      <xdr:rowOff>161925</xdr:rowOff>
    </xdr:to>
    <xdr:pic>
      <xdr:nvPicPr>
        <xdr:cNvPr id="7232432" name="Picture 2">
          <a:extLst>
            <a:ext uri="{FF2B5EF4-FFF2-40B4-BE49-F238E27FC236}">
              <a16:creationId xmlns:a16="http://schemas.microsoft.com/office/drawing/2014/main" id="{4D47631D-FA4A-4D6B-BB94-0FA5C39D6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7242150"/>
          <a:ext cx="4495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488950</xdr:colOff>
      <xdr:row>1654</xdr:row>
      <xdr:rowOff>0</xdr:rowOff>
    </xdr:from>
    <xdr:to>
      <xdr:col>14</xdr:col>
      <xdr:colOff>657118</xdr:colOff>
      <xdr:row>1654</xdr:row>
      <xdr:rowOff>133351</xdr:rowOff>
    </xdr:to>
    <xdr:sp macro="" textlink="">
      <xdr:nvSpPr>
        <xdr:cNvPr id="128" name="106 Rectángulo redondeado">
          <a:extLst>
            <a:ext uri="{FF2B5EF4-FFF2-40B4-BE49-F238E27FC236}">
              <a16:creationId xmlns:a16="http://schemas.microsoft.com/office/drawing/2014/main" id="{1C0D7A1D-DDF4-4306-8D0F-9987EC87E550}"/>
            </a:ext>
          </a:extLst>
        </xdr:cNvPr>
        <xdr:cNvSpPr/>
      </xdr:nvSpPr>
      <xdr:spPr>
        <a:xfrm>
          <a:off x="14147800" y="514350"/>
          <a:ext cx="977793" cy="133351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1689</xdr:row>
      <xdr:rowOff>38101</xdr:rowOff>
    </xdr:from>
    <xdr:to>
      <xdr:col>14</xdr:col>
      <xdr:colOff>610305</xdr:colOff>
      <xdr:row>1690</xdr:row>
      <xdr:rowOff>133351</xdr:rowOff>
    </xdr:to>
    <xdr:sp macro="" textlink="">
      <xdr:nvSpPr>
        <xdr:cNvPr id="129" name="45 Rectángulo redondeado">
          <a:extLst>
            <a:ext uri="{FF2B5EF4-FFF2-40B4-BE49-F238E27FC236}">
              <a16:creationId xmlns:a16="http://schemas.microsoft.com/office/drawing/2014/main" id="{FADCABF7-F21A-4B08-80B7-3A4F3F3B8D14}"/>
            </a:ext>
          </a:extLst>
        </xdr:cNvPr>
        <xdr:cNvSpPr/>
      </xdr:nvSpPr>
      <xdr:spPr>
        <a:xfrm>
          <a:off x="14655800" y="381001"/>
          <a:ext cx="975430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38100</xdr:colOff>
      <xdr:row>1689</xdr:row>
      <xdr:rowOff>38100</xdr:rowOff>
    </xdr:from>
    <xdr:to>
      <xdr:col>4</xdr:col>
      <xdr:colOff>266700</xdr:colOff>
      <xdr:row>1691</xdr:row>
      <xdr:rowOff>161925</xdr:rowOff>
    </xdr:to>
    <xdr:pic>
      <xdr:nvPicPr>
        <xdr:cNvPr id="7232435" name="Picture 2">
          <a:extLst>
            <a:ext uri="{FF2B5EF4-FFF2-40B4-BE49-F238E27FC236}">
              <a16:creationId xmlns:a16="http://schemas.microsoft.com/office/drawing/2014/main" id="{F9A9EF28-A648-44AF-BDD5-727A8CDE8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46145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1689</xdr:row>
      <xdr:rowOff>38101</xdr:rowOff>
    </xdr:from>
    <xdr:to>
      <xdr:col>14</xdr:col>
      <xdr:colOff>610305</xdr:colOff>
      <xdr:row>1690</xdr:row>
      <xdr:rowOff>133351</xdr:rowOff>
    </xdr:to>
    <xdr:sp macro="" textlink="">
      <xdr:nvSpPr>
        <xdr:cNvPr id="131" name="45 Rectángulo redondeado">
          <a:extLst>
            <a:ext uri="{FF2B5EF4-FFF2-40B4-BE49-F238E27FC236}">
              <a16:creationId xmlns:a16="http://schemas.microsoft.com/office/drawing/2014/main" id="{3EB3AE4F-B084-4343-9B4C-FA7306545FF1}"/>
            </a:ext>
          </a:extLst>
        </xdr:cNvPr>
        <xdr:cNvSpPr/>
      </xdr:nvSpPr>
      <xdr:spPr>
        <a:xfrm>
          <a:off x="14655800" y="381001"/>
          <a:ext cx="975430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38100</xdr:colOff>
      <xdr:row>1689</xdr:row>
      <xdr:rowOff>38100</xdr:rowOff>
    </xdr:from>
    <xdr:to>
      <xdr:col>4</xdr:col>
      <xdr:colOff>266700</xdr:colOff>
      <xdr:row>1691</xdr:row>
      <xdr:rowOff>161925</xdr:rowOff>
    </xdr:to>
    <xdr:pic>
      <xdr:nvPicPr>
        <xdr:cNvPr id="7232437" name="Picture 2">
          <a:extLst>
            <a:ext uri="{FF2B5EF4-FFF2-40B4-BE49-F238E27FC236}">
              <a16:creationId xmlns:a16="http://schemas.microsoft.com/office/drawing/2014/main" id="{306C8A6D-4E11-4266-AD8B-78B33669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46145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1724</xdr:row>
      <xdr:rowOff>38101</xdr:rowOff>
    </xdr:from>
    <xdr:to>
      <xdr:col>15</xdr:col>
      <xdr:colOff>603982</xdr:colOff>
      <xdr:row>1725</xdr:row>
      <xdr:rowOff>133351</xdr:rowOff>
    </xdr:to>
    <xdr:sp macro="" textlink="">
      <xdr:nvSpPr>
        <xdr:cNvPr id="133" name="45 Rectángulo redondeado">
          <a:extLst>
            <a:ext uri="{FF2B5EF4-FFF2-40B4-BE49-F238E27FC236}">
              <a16:creationId xmlns:a16="http://schemas.microsoft.com/office/drawing/2014/main" id="{DB2BCD5B-AC69-4D1C-8D7A-29BFD0DC6BC0}"/>
            </a:ext>
          </a:extLst>
        </xdr:cNvPr>
        <xdr:cNvSpPr/>
      </xdr:nvSpPr>
      <xdr:spPr>
        <a:xfrm>
          <a:off x="14306550" y="3810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1725</xdr:row>
      <xdr:rowOff>66675</xdr:rowOff>
    </xdr:from>
    <xdr:to>
      <xdr:col>4</xdr:col>
      <xdr:colOff>523875</xdr:colOff>
      <xdr:row>1727</xdr:row>
      <xdr:rowOff>190500</xdr:rowOff>
    </xdr:to>
    <xdr:pic>
      <xdr:nvPicPr>
        <xdr:cNvPr id="7232439" name="Picture 2">
          <a:extLst>
            <a:ext uri="{FF2B5EF4-FFF2-40B4-BE49-F238E27FC236}">
              <a16:creationId xmlns:a16="http://schemas.microsoft.com/office/drawing/2014/main" id="{2F5F1446-6FBF-447D-A3D2-930914EF7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2053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1724</xdr:row>
      <xdr:rowOff>38101</xdr:rowOff>
    </xdr:from>
    <xdr:to>
      <xdr:col>15</xdr:col>
      <xdr:colOff>603982</xdr:colOff>
      <xdr:row>1725</xdr:row>
      <xdr:rowOff>133351</xdr:rowOff>
    </xdr:to>
    <xdr:sp macro="" textlink="">
      <xdr:nvSpPr>
        <xdr:cNvPr id="135" name="45 Rectángulo redondeado">
          <a:extLst>
            <a:ext uri="{FF2B5EF4-FFF2-40B4-BE49-F238E27FC236}">
              <a16:creationId xmlns:a16="http://schemas.microsoft.com/office/drawing/2014/main" id="{275ED6DE-249B-465B-ABFF-F59CEDB69A11}"/>
            </a:ext>
          </a:extLst>
        </xdr:cNvPr>
        <xdr:cNvSpPr/>
      </xdr:nvSpPr>
      <xdr:spPr>
        <a:xfrm>
          <a:off x="14306550" y="3810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1725</xdr:row>
      <xdr:rowOff>66675</xdr:rowOff>
    </xdr:from>
    <xdr:to>
      <xdr:col>4</xdr:col>
      <xdr:colOff>523875</xdr:colOff>
      <xdr:row>1727</xdr:row>
      <xdr:rowOff>190500</xdr:rowOff>
    </xdr:to>
    <xdr:pic>
      <xdr:nvPicPr>
        <xdr:cNvPr id="7232441" name="Picture 2">
          <a:extLst>
            <a:ext uri="{FF2B5EF4-FFF2-40B4-BE49-F238E27FC236}">
              <a16:creationId xmlns:a16="http://schemas.microsoft.com/office/drawing/2014/main" id="{5ECFC5BA-A346-49B8-B0CF-DDB614DF9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2053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1759</xdr:row>
      <xdr:rowOff>38101</xdr:rowOff>
    </xdr:from>
    <xdr:to>
      <xdr:col>15</xdr:col>
      <xdr:colOff>603982</xdr:colOff>
      <xdr:row>1760</xdr:row>
      <xdr:rowOff>133351</xdr:rowOff>
    </xdr:to>
    <xdr:sp macro="" textlink="">
      <xdr:nvSpPr>
        <xdr:cNvPr id="137" name="45 Rectángulo redondeado">
          <a:extLst>
            <a:ext uri="{FF2B5EF4-FFF2-40B4-BE49-F238E27FC236}">
              <a16:creationId xmlns:a16="http://schemas.microsoft.com/office/drawing/2014/main" id="{8FDA93CA-5273-4420-8731-BBD014912A91}"/>
            </a:ext>
          </a:extLst>
        </xdr:cNvPr>
        <xdr:cNvSpPr/>
      </xdr:nvSpPr>
      <xdr:spPr>
        <a:xfrm>
          <a:off x="14306550" y="63817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1760</xdr:row>
      <xdr:rowOff>66675</xdr:rowOff>
    </xdr:from>
    <xdr:to>
      <xdr:col>4</xdr:col>
      <xdr:colOff>523875</xdr:colOff>
      <xdr:row>1762</xdr:row>
      <xdr:rowOff>190500</xdr:rowOff>
    </xdr:to>
    <xdr:pic>
      <xdr:nvPicPr>
        <xdr:cNvPr id="7232443" name="Picture 2">
          <a:extLst>
            <a:ext uri="{FF2B5EF4-FFF2-40B4-BE49-F238E27FC236}">
              <a16:creationId xmlns:a16="http://schemas.microsoft.com/office/drawing/2014/main" id="{DC97F469-52D8-4624-89B5-2B4B8BEBB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92639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1759</xdr:row>
      <xdr:rowOff>38101</xdr:rowOff>
    </xdr:from>
    <xdr:to>
      <xdr:col>15</xdr:col>
      <xdr:colOff>603982</xdr:colOff>
      <xdr:row>1760</xdr:row>
      <xdr:rowOff>133351</xdr:rowOff>
    </xdr:to>
    <xdr:sp macro="" textlink="">
      <xdr:nvSpPr>
        <xdr:cNvPr id="139" name="45 Rectángulo redondeado">
          <a:extLst>
            <a:ext uri="{FF2B5EF4-FFF2-40B4-BE49-F238E27FC236}">
              <a16:creationId xmlns:a16="http://schemas.microsoft.com/office/drawing/2014/main" id="{4EF2E5C7-2156-4948-ABE0-FE523B8EC429}"/>
            </a:ext>
          </a:extLst>
        </xdr:cNvPr>
        <xdr:cNvSpPr/>
      </xdr:nvSpPr>
      <xdr:spPr>
        <a:xfrm>
          <a:off x="14306550" y="63817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1760</xdr:row>
      <xdr:rowOff>66675</xdr:rowOff>
    </xdr:from>
    <xdr:to>
      <xdr:col>4</xdr:col>
      <xdr:colOff>523875</xdr:colOff>
      <xdr:row>1762</xdr:row>
      <xdr:rowOff>190500</xdr:rowOff>
    </xdr:to>
    <xdr:pic>
      <xdr:nvPicPr>
        <xdr:cNvPr id="7232445" name="Picture 2">
          <a:extLst>
            <a:ext uri="{FF2B5EF4-FFF2-40B4-BE49-F238E27FC236}">
              <a16:creationId xmlns:a16="http://schemas.microsoft.com/office/drawing/2014/main" id="{C7FCC304-0A42-44D8-9FCA-DC33DDB18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92639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1793</xdr:row>
      <xdr:rowOff>38101</xdr:rowOff>
    </xdr:from>
    <xdr:to>
      <xdr:col>15</xdr:col>
      <xdr:colOff>603982</xdr:colOff>
      <xdr:row>1794</xdr:row>
      <xdr:rowOff>133351</xdr:rowOff>
    </xdr:to>
    <xdr:sp macro="" textlink="">
      <xdr:nvSpPr>
        <xdr:cNvPr id="141" name="45 Rectángulo redondeado">
          <a:extLst>
            <a:ext uri="{FF2B5EF4-FFF2-40B4-BE49-F238E27FC236}">
              <a16:creationId xmlns:a16="http://schemas.microsoft.com/office/drawing/2014/main" id="{DC8C8A08-383D-456B-9842-89A491C2B3CF}"/>
            </a:ext>
          </a:extLst>
        </xdr:cNvPr>
        <xdr:cNvSpPr/>
      </xdr:nvSpPr>
      <xdr:spPr>
        <a:xfrm>
          <a:off x="14306550" y="122110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1794</xdr:row>
      <xdr:rowOff>66675</xdr:rowOff>
    </xdr:from>
    <xdr:to>
      <xdr:col>4</xdr:col>
      <xdr:colOff>523875</xdr:colOff>
      <xdr:row>1796</xdr:row>
      <xdr:rowOff>190500</xdr:rowOff>
    </xdr:to>
    <xdr:pic>
      <xdr:nvPicPr>
        <xdr:cNvPr id="7232447" name="Picture 2">
          <a:extLst>
            <a:ext uri="{FF2B5EF4-FFF2-40B4-BE49-F238E27FC236}">
              <a16:creationId xmlns:a16="http://schemas.microsoft.com/office/drawing/2014/main" id="{BD9B937E-AB39-4CBA-B609-3C306FB80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62172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1793</xdr:row>
      <xdr:rowOff>38101</xdr:rowOff>
    </xdr:from>
    <xdr:to>
      <xdr:col>15</xdr:col>
      <xdr:colOff>603982</xdr:colOff>
      <xdr:row>1794</xdr:row>
      <xdr:rowOff>133351</xdr:rowOff>
    </xdr:to>
    <xdr:sp macro="" textlink="">
      <xdr:nvSpPr>
        <xdr:cNvPr id="143" name="45 Rectángulo redondeado">
          <a:extLst>
            <a:ext uri="{FF2B5EF4-FFF2-40B4-BE49-F238E27FC236}">
              <a16:creationId xmlns:a16="http://schemas.microsoft.com/office/drawing/2014/main" id="{EDEEC6A3-316C-4B2E-9049-A3CFE0E4444D}"/>
            </a:ext>
          </a:extLst>
        </xdr:cNvPr>
        <xdr:cNvSpPr/>
      </xdr:nvSpPr>
      <xdr:spPr>
        <a:xfrm>
          <a:off x="14306550" y="122110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1794</xdr:row>
      <xdr:rowOff>66675</xdr:rowOff>
    </xdr:from>
    <xdr:to>
      <xdr:col>4</xdr:col>
      <xdr:colOff>523875</xdr:colOff>
      <xdr:row>1796</xdr:row>
      <xdr:rowOff>190500</xdr:rowOff>
    </xdr:to>
    <xdr:pic>
      <xdr:nvPicPr>
        <xdr:cNvPr id="7232449" name="Picture 2">
          <a:extLst>
            <a:ext uri="{FF2B5EF4-FFF2-40B4-BE49-F238E27FC236}">
              <a16:creationId xmlns:a16="http://schemas.microsoft.com/office/drawing/2014/main" id="{332FFDB3-5968-4068-B0BF-5305D7AD9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62172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1829</xdr:row>
      <xdr:rowOff>38101</xdr:rowOff>
    </xdr:from>
    <xdr:to>
      <xdr:col>15</xdr:col>
      <xdr:colOff>603982</xdr:colOff>
      <xdr:row>1830</xdr:row>
      <xdr:rowOff>133351</xdr:rowOff>
    </xdr:to>
    <xdr:sp macro="" textlink="">
      <xdr:nvSpPr>
        <xdr:cNvPr id="145" name="45 Rectángulo redondeado">
          <a:extLst>
            <a:ext uri="{FF2B5EF4-FFF2-40B4-BE49-F238E27FC236}">
              <a16:creationId xmlns:a16="http://schemas.microsoft.com/office/drawing/2014/main" id="{6FC43FBC-209C-44FA-AFDC-0B7EB354E25C}"/>
            </a:ext>
          </a:extLst>
        </xdr:cNvPr>
        <xdr:cNvSpPr/>
      </xdr:nvSpPr>
      <xdr:spPr>
        <a:xfrm>
          <a:off x="14306550" y="183832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1830</xdr:row>
      <xdr:rowOff>66675</xdr:rowOff>
    </xdr:from>
    <xdr:to>
      <xdr:col>4</xdr:col>
      <xdr:colOff>523875</xdr:colOff>
      <xdr:row>1832</xdr:row>
      <xdr:rowOff>190500</xdr:rowOff>
    </xdr:to>
    <xdr:pic>
      <xdr:nvPicPr>
        <xdr:cNvPr id="7232451" name="Picture 2">
          <a:extLst>
            <a:ext uri="{FF2B5EF4-FFF2-40B4-BE49-F238E27FC236}">
              <a16:creationId xmlns:a16="http://schemas.microsoft.com/office/drawing/2014/main" id="{CC651251-1463-421B-8F41-259389B6C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73599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1829</xdr:row>
      <xdr:rowOff>38101</xdr:rowOff>
    </xdr:from>
    <xdr:to>
      <xdr:col>15</xdr:col>
      <xdr:colOff>603982</xdr:colOff>
      <xdr:row>1830</xdr:row>
      <xdr:rowOff>133351</xdr:rowOff>
    </xdr:to>
    <xdr:sp macro="" textlink="">
      <xdr:nvSpPr>
        <xdr:cNvPr id="147" name="45 Rectángulo redondeado">
          <a:extLst>
            <a:ext uri="{FF2B5EF4-FFF2-40B4-BE49-F238E27FC236}">
              <a16:creationId xmlns:a16="http://schemas.microsoft.com/office/drawing/2014/main" id="{3234E0FD-E32C-4E84-A3BD-7B2B1C143811}"/>
            </a:ext>
          </a:extLst>
        </xdr:cNvPr>
        <xdr:cNvSpPr/>
      </xdr:nvSpPr>
      <xdr:spPr>
        <a:xfrm>
          <a:off x="14306550" y="183832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1830</xdr:row>
      <xdr:rowOff>66675</xdr:rowOff>
    </xdr:from>
    <xdr:to>
      <xdr:col>4</xdr:col>
      <xdr:colOff>523875</xdr:colOff>
      <xdr:row>1832</xdr:row>
      <xdr:rowOff>190500</xdr:rowOff>
    </xdr:to>
    <xdr:pic>
      <xdr:nvPicPr>
        <xdr:cNvPr id="7232453" name="Picture 2">
          <a:extLst>
            <a:ext uri="{FF2B5EF4-FFF2-40B4-BE49-F238E27FC236}">
              <a16:creationId xmlns:a16="http://schemas.microsoft.com/office/drawing/2014/main" id="{7A6834E8-53D0-468A-A221-B90566470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73599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1863</xdr:row>
      <xdr:rowOff>38101</xdr:rowOff>
    </xdr:from>
    <xdr:to>
      <xdr:col>15</xdr:col>
      <xdr:colOff>603982</xdr:colOff>
      <xdr:row>1864</xdr:row>
      <xdr:rowOff>133351</xdr:rowOff>
    </xdr:to>
    <xdr:sp macro="" textlink="">
      <xdr:nvSpPr>
        <xdr:cNvPr id="149" name="45 Rectángulo redondeado">
          <a:extLst>
            <a:ext uri="{FF2B5EF4-FFF2-40B4-BE49-F238E27FC236}">
              <a16:creationId xmlns:a16="http://schemas.microsoft.com/office/drawing/2014/main" id="{2A846F17-B424-4ACE-9839-F6F0A8EEDCF6}"/>
            </a:ext>
          </a:extLst>
        </xdr:cNvPr>
        <xdr:cNvSpPr/>
      </xdr:nvSpPr>
      <xdr:spPr>
        <a:xfrm>
          <a:off x="14306550" y="242125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1864</xdr:row>
      <xdr:rowOff>66675</xdr:rowOff>
    </xdr:from>
    <xdr:to>
      <xdr:col>4</xdr:col>
      <xdr:colOff>523875</xdr:colOff>
      <xdr:row>1866</xdr:row>
      <xdr:rowOff>190500</xdr:rowOff>
    </xdr:to>
    <xdr:pic>
      <xdr:nvPicPr>
        <xdr:cNvPr id="7232455" name="Picture 2">
          <a:extLst>
            <a:ext uri="{FF2B5EF4-FFF2-40B4-BE49-F238E27FC236}">
              <a16:creationId xmlns:a16="http://schemas.microsoft.com/office/drawing/2014/main" id="{8159EF3D-4EEB-4E43-A51A-94310BC8E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805809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1863</xdr:row>
      <xdr:rowOff>38101</xdr:rowOff>
    </xdr:from>
    <xdr:to>
      <xdr:col>15</xdr:col>
      <xdr:colOff>603982</xdr:colOff>
      <xdr:row>1864</xdr:row>
      <xdr:rowOff>133351</xdr:rowOff>
    </xdr:to>
    <xdr:sp macro="" textlink="">
      <xdr:nvSpPr>
        <xdr:cNvPr id="151" name="45 Rectángulo redondeado">
          <a:extLst>
            <a:ext uri="{FF2B5EF4-FFF2-40B4-BE49-F238E27FC236}">
              <a16:creationId xmlns:a16="http://schemas.microsoft.com/office/drawing/2014/main" id="{2DAFF1C1-1A3D-48D9-BA0F-90D51CEC328D}"/>
            </a:ext>
          </a:extLst>
        </xdr:cNvPr>
        <xdr:cNvSpPr/>
      </xdr:nvSpPr>
      <xdr:spPr>
        <a:xfrm>
          <a:off x="14306550" y="242125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1864</xdr:row>
      <xdr:rowOff>66675</xdr:rowOff>
    </xdr:from>
    <xdr:to>
      <xdr:col>4</xdr:col>
      <xdr:colOff>523875</xdr:colOff>
      <xdr:row>1866</xdr:row>
      <xdr:rowOff>190500</xdr:rowOff>
    </xdr:to>
    <xdr:pic>
      <xdr:nvPicPr>
        <xdr:cNvPr id="7232457" name="Picture 2">
          <a:extLst>
            <a:ext uri="{FF2B5EF4-FFF2-40B4-BE49-F238E27FC236}">
              <a16:creationId xmlns:a16="http://schemas.microsoft.com/office/drawing/2014/main" id="{57BD2A74-23F1-4CC9-B8DA-E342B980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805809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1899</xdr:row>
      <xdr:rowOff>38101</xdr:rowOff>
    </xdr:from>
    <xdr:to>
      <xdr:col>15</xdr:col>
      <xdr:colOff>603982</xdr:colOff>
      <xdr:row>1900</xdr:row>
      <xdr:rowOff>133351</xdr:rowOff>
    </xdr:to>
    <xdr:sp macro="" textlink="">
      <xdr:nvSpPr>
        <xdr:cNvPr id="153" name="45 Rectángulo redondeado">
          <a:extLst>
            <a:ext uri="{FF2B5EF4-FFF2-40B4-BE49-F238E27FC236}">
              <a16:creationId xmlns:a16="http://schemas.microsoft.com/office/drawing/2014/main" id="{9D059844-3136-435F-B585-713BA7F3A713}"/>
            </a:ext>
          </a:extLst>
        </xdr:cNvPr>
        <xdr:cNvSpPr/>
      </xdr:nvSpPr>
      <xdr:spPr>
        <a:xfrm>
          <a:off x="14306550" y="303847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1900</xdr:row>
      <xdr:rowOff>66675</xdr:rowOff>
    </xdr:from>
    <xdr:to>
      <xdr:col>4</xdr:col>
      <xdr:colOff>523875</xdr:colOff>
      <xdr:row>1902</xdr:row>
      <xdr:rowOff>190500</xdr:rowOff>
    </xdr:to>
    <xdr:pic>
      <xdr:nvPicPr>
        <xdr:cNvPr id="7232459" name="Picture 2">
          <a:extLst>
            <a:ext uri="{FF2B5EF4-FFF2-40B4-BE49-F238E27FC236}">
              <a16:creationId xmlns:a16="http://schemas.microsoft.com/office/drawing/2014/main" id="{4CCC5F4F-E6AD-449F-8832-7C6EA1357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87905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1899</xdr:row>
      <xdr:rowOff>38101</xdr:rowOff>
    </xdr:from>
    <xdr:to>
      <xdr:col>15</xdr:col>
      <xdr:colOff>603982</xdr:colOff>
      <xdr:row>1900</xdr:row>
      <xdr:rowOff>133351</xdr:rowOff>
    </xdr:to>
    <xdr:sp macro="" textlink="">
      <xdr:nvSpPr>
        <xdr:cNvPr id="155" name="45 Rectángulo redondeado">
          <a:extLst>
            <a:ext uri="{FF2B5EF4-FFF2-40B4-BE49-F238E27FC236}">
              <a16:creationId xmlns:a16="http://schemas.microsoft.com/office/drawing/2014/main" id="{93B1769A-6512-4210-8819-5278A99541B9}"/>
            </a:ext>
          </a:extLst>
        </xdr:cNvPr>
        <xdr:cNvSpPr/>
      </xdr:nvSpPr>
      <xdr:spPr>
        <a:xfrm>
          <a:off x="14306550" y="303847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1900</xdr:row>
      <xdr:rowOff>66675</xdr:rowOff>
    </xdr:from>
    <xdr:to>
      <xdr:col>4</xdr:col>
      <xdr:colOff>523875</xdr:colOff>
      <xdr:row>1902</xdr:row>
      <xdr:rowOff>190500</xdr:rowOff>
    </xdr:to>
    <xdr:pic>
      <xdr:nvPicPr>
        <xdr:cNvPr id="7232461" name="Picture 2">
          <a:extLst>
            <a:ext uri="{FF2B5EF4-FFF2-40B4-BE49-F238E27FC236}">
              <a16:creationId xmlns:a16="http://schemas.microsoft.com/office/drawing/2014/main" id="{02510E8B-6272-472F-BE27-624CA6386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87905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1934</xdr:row>
      <xdr:rowOff>38101</xdr:rowOff>
    </xdr:from>
    <xdr:to>
      <xdr:col>15</xdr:col>
      <xdr:colOff>603982</xdr:colOff>
      <xdr:row>1935</xdr:row>
      <xdr:rowOff>133351</xdr:rowOff>
    </xdr:to>
    <xdr:sp macro="" textlink="">
      <xdr:nvSpPr>
        <xdr:cNvPr id="157" name="45 Rectángulo redondeado">
          <a:extLst>
            <a:ext uri="{FF2B5EF4-FFF2-40B4-BE49-F238E27FC236}">
              <a16:creationId xmlns:a16="http://schemas.microsoft.com/office/drawing/2014/main" id="{FD5F3404-B8F1-47E1-B246-0F19C9D65F7E}"/>
            </a:ext>
          </a:extLst>
        </xdr:cNvPr>
        <xdr:cNvSpPr/>
      </xdr:nvSpPr>
      <xdr:spPr>
        <a:xfrm>
          <a:off x="14306550" y="363855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1935</xdr:row>
      <xdr:rowOff>66675</xdr:rowOff>
    </xdr:from>
    <xdr:to>
      <xdr:col>4</xdr:col>
      <xdr:colOff>523875</xdr:colOff>
      <xdr:row>1937</xdr:row>
      <xdr:rowOff>190500</xdr:rowOff>
    </xdr:to>
    <xdr:pic>
      <xdr:nvPicPr>
        <xdr:cNvPr id="7232463" name="Picture 2">
          <a:extLst>
            <a:ext uri="{FF2B5EF4-FFF2-40B4-BE49-F238E27FC236}">
              <a16:creationId xmlns:a16="http://schemas.microsoft.com/office/drawing/2014/main" id="{5AE34F5D-5999-4708-89EB-37BFE9ECC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95030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1934</xdr:row>
      <xdr:rowOff>38101</xdr:rowOff>
    </xdr:from>
    <xdr:to>
      <xdr:col>15</xdr:col>
      <xdr:colOff>603982</xdr:colOff>
      <xdr:row>1935</xdr:row>
      <xdr:rowOff>133351</xdr:rowOff>
    </xdr:to>
    <xdr:sp macro="" textlink="">
      <xdr:nvSpPr>
        <xdr:cNvPr id="159" name="45 Rectángulo redondeado">
          <a:extLst>
            <a:ext uri="{FF2B5EF4-FFF2-40B4-BE49-F238E27FC236}">
              <a16:creationId xmlns:a16="http://schemas.microsoft.com/office/drawing/2014/main" id="{44D1F6F1-53E2-45E6-B3B6-AFCF85A381A2}"/>
            </a:ext>
          </a:extLst>
        </xdr:cNvPr>
        <xdr:cNvSpPr/>
      </xdr:nvSpPr>
      <xdr:spPr>
        <a:xfrm>
          <a:off x="14306550" y="363855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1935</xdr:row>
      <xdr:rowOff>66675</xdr:rowOff>
    </xdr:from>
    <xdr:to>
      <xdr:col>4</xdr:col>
      <xdr:colOff>523875</xdr:colOff>
      <xdr:row>1937</xdr:row>
      <xdr:rowOff>190500</xdr:rowOff>
    </xdr:to>
    <xdr:pic>
      <xdr:nvPicPr>
        <xdr:cNvPr id="7232465" name="Picture 2">
          <a:extLst>
            <a:ext uri="{FF2B5EF4-FFF2-40B4-BE49-F238E27FC236}">
              <a16:creationId xmlns:a16="http://schemas.microsoft.com/office/drawing/2014/main" id="{60D308DD-BCAD-44B6-845D-9A0E9E506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95030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1970</xdr:row>
      <xdr:rowOff>38101</xdr:rowOff>
    </xdr:from>
    <xdr:to>
      <xdr:col>15</xdr:col>
      <xdr:colOff>603982</xdr:colOff>
      <xdr:row>1971</xdr:row>
      <xdr:rowOff>133351</xdr:rowOff>
    </xdr:to>
    <xdr:sp macro="" textlink="">
      <xdr:nvSpPr>
        <xdr:cNvPr id="161" name="45 Rectángulo redondeado">
          <a:extLst>
            <a:ext uri="{FF2B5EF4-FFF2-40B4-BE49-F238E27FC236}">
              <a16:creationId xmlns:a16="http://schemas.microsoft.com/office/drawing/2014/main" id="{A49DAB74-00CE-4DEC-92D7-748980CCF4AE}"/>
            </a:ext>
          </a:extLst>
        </xdr:cNvPr>
        <xdr:cNvSpPr/>
      </xdr:nvSpPr>
      <xdr:spPr>
        <a:xfrm>
          <a:off x="14306550" y="425577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1971</xdr:row>
      <xdr:rowOff>66675</xdr:rowOff>
    </xdr:from>
    <xdr:to>
      <xdr:col>4</xdr:col>
      <xdr:colOff>523875</xdr:colOff>
      <xdr:row>1973</xdr:row>
      <xdr:rowOff>190500</xdr:rowOff>
    </xdr:to>
    <xdr:pic>
      <xdr:nvPicPr>
        <xdr:cNvPr id="7232467" name="Picture 2">
          <a:extLst>
            <a:ext uri="{FF2B5EF4-FFF2-40B4-BE49-F238E27FC236}">
              <a16:creationId xmlns:a16="http://schemas.microsoft.com/office/drawing/2014/main" id="{B13BE1B8-7E6E-4EEC-A28B-2C5EA6AB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02326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1970</xdr:row>
      <xdr:rowOff>38101</xdr:rowOff>
    </xdr:from>
    <xdr:to>
      <xdr:col>15</xdr:col>
      <xdr:colOff>603982</xdr:colOff>
      <xdr:row>1971</xdr:row>
      <xdr:rowOff>133351</xdr:rowOff>
    </xdr:to>
    <xdr:sp macro="" textlink="">
      <xdr:nvSpPr>
        <xdr:cNvPr id="163" name="45 Rectángulo redondeado">
          <a:extLst>
            <a:ext uri="{FF2B5EF4-FFF2-40B4-BE49-F238E27FC236}">
              <a16:creationId xmlns:a16="http://schemas.microsoft.com/office/drawing/2014/main" id="{8C40BE83-02C5-4875-A2CB-B71892A27CA6}"/>
            </a:ext>
          </a:extLst>
        </xdr:cNvPr>
        <xdr:cNvSpPr/>
      </xdr:nvSpPr>
      <xdr:spPr>
        <a:xfrm>
          <a:off x="14306550" y="425577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1971</xdr:row>
      <xdr:rowOff>66675</xdr:rowOff>
    </xdr:from>
    <xdr:to>
      <xdr:col>4</xdr:col>
      <xdr:colOff>523875</xdr:colOff>
      <xdr:row>1973</xdr:row>
      <xdr:rowOff>190500</xdr:rowOff>
    </xdr:to>
    <xdr:pic>
      <xdr:nvPicPr>
        <xdr:cNvPr id="7232469" name="Picture 2">
          <a:extLst>
            <a:ext uri="{FF2B5EF4-FFF2-40B4-BE49-F238E27FC236}">
              <a16:creationId xmlns:a16="http://schemas.microsoft.com/office/drawing/2014/main" id="{160A8922-24A2-4BEA-911E-000ECED26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02326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2004</xdr:row>
      <xdr:rowOff>38101</xdr:rowOff>
    </xdr:from>
    <xdr:to>
      <xdr:col>15</xdr:col>
      <xdr:colOff>603982</xdr:colOff>
      <xdr:row>2005</xdr:row>
      <xdr:rowOff>133351</xdr:rowOff>
    </xdr:to>
    <xdr:sp macro="" textlink="">
      <xdr:nvSpPr>
        <xdr:cNvPr id="165" name="45 Rectángulo redondeado">
          <a:extLst>
            <a:ext uri="{FF2B5EF4-FFF2-40B4-BE49-F238E27FC236}">
              <a16:creationId xmlns:a16="http://schemas.microsoft.com/office/drawing/2014/main" id="{40D400B5-9530-48E0-8138-EB7995DEBD92}"/>
            </a:ext>
          </a:extLst>
        </xdr:cNvPr>
        <xdr:cNvSpPr/>
      </xdr:nvSpPr>
      <xdr:spPr>
        <a:xfrm>
          <a:off x="14306550" y="483870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2005</xdr:row>
      <xdr:rowOff>66675</xdr:rowOff>
    </xdr:from>
    <xdr:to>
      <xdr:col>4</xdr:col>
      <xdr:colOff>523875</xdr:colOff>
      <xdr:row>2007</xdr:row>
      <xdr:rowOff>190500</xdr:rowOff>
    </xdr:to>
    <xdr:pic>
      <xdr:nvPicPr>
        <xdr:cNvPr id="7232471" name="Picture 2">
          <a:extLst>
            <a:ext uri="{FF2B5EF4-FFF2-40B4-BE49-F238E27FC236}">
              <a16:creationId xmlns:a16="http://schemas.microsoft.com/office/drawing/2014/main" id="{0CB1983A-51FD-4DED-B629-23A20418E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09279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2004</xdr:row>
      <xdr:rowOff>38101</xdr:rowOff>
    </xdr:from>
    <xdr:to>
      <xdr:col>15</xdr:col>
      <xdr:colOff>603982</xdr:colOff>
      <xdr:row>2005</xdr:row>
      <xdr:rowOff>133351</xdr:rowOff>
    </xdr:to>
    <xdr:sp macro="" textlink="">
      <xdr:nvSpPr>
        <xdr:cNvPr id="167" name="45 Rectángulo redondeado">
          <a:extLst>
            <a:ext uri="{FF2B5EF4-FFF2-40B4-BE49-F238E27FC236}">
              <a16:creationId xmlns:a16="http://schemas.microsoft.com/office/drawing/2014/main" id="{ED66CBA3-8710-4D05-AEEC-758418057316}"/>
            </a:ext>
          </a:extLst>
        </xdr:cNvPr>
        <xdr:cNvSpPr/>
      </xdr:nvSpPr>
      <xdr:spPr>
        <a:xfrm>
          <a:off x="14306550" y="483870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2005</xdr:row>
      <xdr:rowOff>66675</xdr:rowOff>
    </xdr:from>
    <xdr:to>
      <xdr:col>4</xdr:col>
      <xdr:colOff>523875</xdr:colOff>
      <xdr:row>2007</xdr:row>
      <xdr:rowOff>190500</xdr:rowOff>
    </xdr:to>
    <xdr:pic>
      <xdr:nvPicPr>
        <xdr:cNvPr id="7232473" name="Picture 2">
          <a:extLst>
            <a:ext uri="{FF2B5EF4-FFF2-40B4-BE49-F238E27FC236}">
              <a16:creationId xmlns:a16="http://schemas.microsoft.com/office/drawing/2014/main" id="{C1D04888-D80C-4D0D-B170-9980AD27B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09279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2039</xdr:row>
      <xdr:rowOff>38101</xdr:rowOff>
    </xdr:from>
    <xdr:to>
      <xdr:col>15</xdr:col>
      <xdr:colOff>603982</xdr:colOff>
      <xdr:row>2040</xdr:row>
      <xdr:rowOff>133351</xdr:rowOff>
    </xdr:to>
    <xdr:sp macro="" textlink="">
      <xdr:nvSpPr>
        <xdr:cNvPr id="169" name="45 Rectángulo redondeado">
          <a:extLst>
            <a:ext uri="{FF2B5EF4-FFF2-40B4-BE49-F238E27FC236}">
              <a16:creationId xmlns:a16="http://schemas.microsoft.com/office/drawing/2014/main" id="{12EB3E9C-1C13-48C3-A473-72AC4B8235D4}"/>
            </a:ext>
          </a:extLst>
        </xdr:cNvPr>
        <xdr:cNvSpPr/>
      </xdr:nvSpPr>
      <xdr:spPr>
        <a:xfrm>
          <a:off x="14306550" y="543877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2040</xdr:row>
      <xdr:rowOff>66675</xdr:rowOff>
    </xdr:from>
    <xdr:to>
      <xdr:col>4</xdr:col>
      <xdr:colOff>523875</xdr:colOff>
      <xdr:row>2042</xdr:row>
      <xdr:rowOff>190500</xdr:rowOff>
    </xdr:to>
    <xdr:pic>
      <xdr:nvPicPr>
        <xdr:cNvPr id="7232475" name="Picture 2">
          <a:extLst>
            <a:ext uri="{FF2B5EF4-FFF2-40B4-BE49-F238E27FC236}">
              <a16:creationId xmlns:a16="http://schemas.microsoft.com/office/drawing/2014/main" id="{E969BC26-8C81-41BE-9696-1757D3060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64044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2039</xdr:row>
      <xdr:rowOff>38101</xdr:rowOff>
    </xdr:from>
    <xdr:to>
      <xdr:col>15</xdr:col>
      <xdr:colOff>603982</xdr:colOff>
      <xdr:row>2040</xdr:row>
      <xdr:rowOff>133351</xdr:rowOff>
    </xdr:to>
    <xdr:sp macro="" textlink="">
      <xdr:nvSpPr>
        <xdr:cNvPr id="171" name="45 Rectángulo redondeado">
          <a:extLst>
            <a:ext uri="{FF2B5EF4-FFF2-40B4-BE49-F238E27FC236}">
              <a16:creationId xmlns:a16="http://schemas.microsoft.com/office/drawing/2014/main" id="{4BA52FFE-1572-4A44-A4E2-37C705D3FF83}"/>
            </a:ext>
          </a:extLst>
        </xdr:cNvPr>
        <xdr:cNvSpPr/>
      </xdr:nvSpPr>
      <xdr:spPr>
        <a:xfrm>
          <a:off x="14306550" y="543877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2040</xdr:row>
      <xdr:rowOff>66675</xdr:rowOff>
    </xdr:from>
    <xdr:to>
      <xdr:col>4</xdr:col>
      <xdr:colOff>523875</xdr:colOff>
      <xdr:row>2042</xdr:row>
      <xdr:rowOff>190500</xdr:rowOff>
    </xdr:to>
    <xdr:pic>
      <xdr:nvPicPr>
        <xdr:cNvPr id="7232477" name="Picture 2">
          <a:extLst>
            <a:ext uri="{FF2B5EF4-FFF2-40B4-BE49-F238E27FC236}">
              <a16:creationId xmlns:a16="http://schemas.microsoft.com/office/drawing/2014/main" id="{1502AC6F-CDA9-4030-AE93-21776B7F2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64044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2074</xdr:row>
      <xdr:rowOff>38101</xdr:rowOff>
    </xdr:from>
    <xdr:to>
      <xdr:col>15</xdr:col>
      <xdr:colOff>603982</xdr:colOff>
      <xdr:row>2075</xdr:row>
      <xdr:rowOff>133351</xdr:rowOff>
    </xdr:to>
    <xdr:sp macro="" textlink="">
      <xdr:nvSpPr>
        <xdr:cNvPr id="173" name="45 Rectángulo redondeado">
          <a:extLst>
            <a:ext uri="{FF2B5EF4-FFF2-40B4-BE49-F238E27FC236}">
              <a16:creationId xmlns:a16="http://schemas.microsoft.com/office/drawing/2014/main" id="{0322EF69-B3A1-439B-8A91-6DC18439DCF8}"/>
            </a:ext>
          </a:extLst>
        </xdr:cNvPr>
        <xdr:cNvSpPr/>
      </xdr:nvSpPr>
      <xdr:spPr>
        <a:xfrm>
          <a:off x="14306550" y="603885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2075</xdr:row>
      <xdr:rowOff>66675</xdr:rowOff>
    </xdr:from>
    <xdr:to>
      <xdr:col>4</xdr:col>
      <xdr:colOff>523875</xdr:colOff>
      <xdr:row>2077</xdr:row>
      <xdr:rowOff>190500</xdr:rowOff>
    </xdr:to>
    <xdr:pic>
      <xdr:nvPicPr>
        <xdr:cNvPr id="7232479" name="Picture 2">
          <a:extLst>
            <a:ext uri="{FF2B5EF4-FFF2-40B4-BE49-F238E27FC236}">
              <a16:creationId xmlns:a16="http://schemas.microsoft.com/office/drawing/2014/main" id="{1DECA94C-5F23-4463-94A8-6199B876C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35291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2074</xdr:row>
      <xdr:rowOff>38101</xdr:rowOff>
    </xdr:from>
    <xdr:to>
      <xdr:col>15</xdr:col>
      <xdr:colOff>603982</xdr:colOff>
      <xdr:row>2075</xdr:row>
      <xdr:rowOff>133351</xdr:rowOff>
    </xdr:to>
    <xdr:sp macro="" textlink="">
      <xdr:nvSpPr>
        <xdr:cNvPr id="175" name="45 Rectángulo redondeado">
          <a:extLst>
            <a:ext uri="{FF2B5EF4-FFF2-40B4-BE49-F238E27FC236}">
              <a16:creationId xmlns:a16="http://schemas.microsoft.com/office/drawing/2014/main" id="{C1C13FDB-2EA8-46F0-BF94-0DE0293E0FF4}"/>
            </a:ext>
          </a:extLst>
        </xdr:cNvPr>
        <xdr:cNvSpPr/>
      </xdr:nvSpPr>
      <xdr:spPr>
        <a:xfrm>
          <a:off x="14306550" y="603885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2075</xdr:row>
      <xdr:rowOff>66675</xdr:rowOff>
    </xdr:from>
    <xdr:to>
      <xdr:col>4</xdr:col>
      <xdr:colOff>523875</xdr:colOff>
      <xdr:row>2077</xdr:row>
      <xdr:rowOff>190500</xdr:rowOff>
    </xdr:to>
    <xdr:pic>
      <xdr:nvPicPr>
        <xdr:cNvPr id="7232481" name="Picture 2">
          <a:extLst>
            <a:ext uri="{FF2B5EF4-FFF2-40B4-BE49-F238E27FC236}">
              <a16:creationId xmlns:a16="http://schemas.microsoft.com/office/drawing/2014/main" id="{C0900103-8C26-4C11-BC22-05B0CF2D2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35291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2106</xdr:row>
      <xdr:rowOff>38101</xdr:rowOff>
    </xdr:from>
    <xdr:to>
      <xdr:col>15</xdr:col>
      <xdr:colOff>600807</xdr:colOff>
      <xdr:row>2107</xdr:row>
      <xdr:rowOff>133351</xdr:rowOff>
    </xdr:to>
    <xdr:sp macro="" textlink="">
      <xdr:nvSpPr>
        <xdr:cNvPr id="177" name="45 Rectángulo redondeado">
          <a:extLst>
            <a:ext uri="{FF2B5EF4-FFF2-40B4-BE49-F238E27FC236}">
              <a16:creationId xmlns:a16="http://schemas.microsoft.com/office/drawing/2014/main" id="{AE9C3C0B-C714-427D-B6DC-19184D220531}"/>
            </a:ext>
          </a:extLst>
        </xdr:cNvPr>
        <xdr:cNvSpPr/>
      </xdr:nvSpPr>
      <xdr:spPr>
        <a:xfrm>
          <a:off x="14303375" y="658749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2107</xdr:row>
      <xdr:rowOff>66675</xdr:rowOff>
    </xdr:from>
    <xdr:to>
      <xdr:col>4</xdr:col>
      <xdr:colOff>523875</xdr:colOff>
      <xdr:row>2109</xdr:row>
      <xdr:rowOff>190500</xdr:rowOff>
    </xdr:to>
    <xdr:pic>
      <xdr:nvPicPr>
        <xdr:cNvPr id="7232483" name="Picture 2">
          <a:extLst>
            <a:ext uri="{FF2B5EF4-FFF2-40B4-BE49-F238E27FC236}">
              <a16:creationId xmlns:a16="http://schemas.microsoft.com/office/drawing/2014/main" id="{5B57B2C5-7216-4846-97BE-953656DBE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30139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2106</xdr:row>
      <xdr:rowOff>38101</xdr:rowOff>
    </xdr:from>
    <xdr:to>
      <xdr:col>15</xdr:col>
      <xdr:colOff>600807</xdr:colOff>
      <xdr:row>2107</xdr:row>
      <xdr:rowOff>133351</xdr:rowOff>
    </xdr:to>
    <xdr:sp macro="" textlink="">
      <xdr:nvSpPr>
        <xdr:cNvPr id="179" name="45 Rectángulo redondeado">
          <a:extLst>
            <a:ext uri="{FF2B5EF4-FFF2-40B4-BE49-F238E27FC236}">
              <a16:creationId xmlns:a16="http://schemas.microsoft.com/office/drawing/2014/main" id="{B974903D-F03D-4B54-A924-009E5CB7408A}"/>
            </a:ext>
          </a:extLst>
        </xdr:cNvPr>
        <xdr:cNvSpPr/>
      </xdr:nvSpPr>
      <xdr:spPr>
        <a:xfrm>
          <a:off x="14303375" y="658749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2107</xdr:row>
      <xdr:rowOff>66675</xdr:rowOff>
    </xdr:from>
    <xdr:to>
      <xdr:col>4</xdr:col>
      <xdr:colOff>523875</xdr:colOff>
      <xdr:row>2109</xdr:row>
      <xdr:rowOff>190500</xdr:rowOff>
    </xdr:to>
    <xdr:pic>
      <xdr:nvPicPr>
        <xdr:cNvPr id="7232485" name="Picture 2">
          <a:extLst>
            <a:ext uri="{FF2B5EF4-FFF2-40B4-BE49-F238E27FC236}">
              <a16:creationId xmlns:a16="http://schemas.microsoft.com/office/drawing/2014/main" id="{912A7901-C175-4181-8D62-B11499F9F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30139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2141</xdr:row>
      <xdr:rowOff>38101</xdr:rowOff>
    </xdr:from>
    <xdr:to>
      <xdr:col>15</xdr:col>
      <xdr:colOff>600807</xdr:colOff>
      <xdr:row>2142</xdr:row>
      <xdr:rowOff>133351</xdr:rowOff>
    </xdr:to>
    <xdr:sp macro="" textlink="">
      <xdr:nvSpPr>
        <xdr:cNvPr id="181" name="45 Rectángulo redondeado">
          <a:extLst>
            <a:ext uri="{FF2B5EF4-FFF2-40B4-BE49-F238E27FC236}">
              <a16:creationId xmlns:a16="http://schemas.microsoft.com/office/drawing/2014/main" id="{7489E35B-CFD9-4047-9FA7-3BEAD56BE7C5}"/>
            </a:ext>
          </a:extLst>
        </xdr:cNvPr>
        <xdr:cNvSpPr/>
      </xdr:nvSpPr>
      <xdr:spPr>
        <a:xfrm>
          <a:off x="14303375" y="718756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2142</xdr:row>
      <xdr:rowOff>66675</xdr:rowOff>
    </xdr:from>
    <xdr:to>
      <xdr:col>4</xdr:col>
      <xdr:colOff>523875</xdr:colOff>
      <xdr:row>2144</xdr:row>
      <xdr:rowOff>190500</xdr:rowOff>
    </xdr:to>
    <xdr:pic>
      <xdr:nvPicPr>
        <xdr:cNvPr id="7232487" name="Picture 2">
          <a:extLst>
            <a:ext uri="{FF2B5EF4-FFF2-40B4-BE49-F238E27FC236}">
              <a16:creationId xmlns:a16="http://schemas.microsoft.com/office/drawing/2014/main" id="{EFE12258-17BC-4E4D-96A0-2AE488D14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37264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2141</xdr:row>
      <xdr:rowOff>38101</xdr:rowOff>
    </xdr:from>
    <xdr:to>
      <xdr:col>15</xdr:col>
      <xdr:colOff>600807</xdr:colOff>
      <xdr:row>2142</xdr:row>
      <xdr:rowOff>133351</xdr:rowOff>
    </xdr:to>
    <xdr:sp macro="" textlink="">
      <xdr:nvSpPr>
        <xdr:cNvPr id="183" name="45 Rectángulo redondeado">
          <a:extLst>
            <a:ext uri="{FF2B5EF4-FFF2-40B4-BE49-F238E27FC236}">
              <a16:creationId xmlns:a16="http://schemas.microsoft.com/office/drawing/2014/main" id="{AFED3420-A9DB-42C4-B279-5F0CAC6BD5C9}"/>
            </a:ext>
          </a:extLst>
        </xdr:cNvPr>
        <xdr:cNvSpPr/>
      </xdr:nvSpPr>
      <xdr:spPr>
        <a:xfrm>
          <a:off x="14303375" y="718756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2142</xdr:row>
      <xdr:rowOff>66675</xdr:rowOff>
    </xdr:from>
    <xdr:to>
      <xdr:col>4</xdr:col>
      <xdr:colOff>523875</xdr:colOff>
      <xdr:row>2144</xdr:row>
      <xdr:rowOff>190500</xdr:rowOff>
    </xdr:to>
    <xdr:pic>
      <xdr:nvPicPr>
        <xdr:cNvPr id="7232489" name="Picture 2">
          <a:extLst>
            <a:ext uri="{FF2B5EF4-FFF2-40B4-BE49-F238E27FC236}">
              <a16:creationId xmlns:a16="http://schemas.microsoft.com/office/drawing/2014/main" id="{6CFCF8C0-4BE3-453B-A22D-81DD2BFAB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37264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2179</xdr:row>
      <xdr:rowOff>38101</xdr:rowOff>
    </xdr:from>
    <xdr:to>
      <xdr:col>15</xdr:col>
      <xdr:colOff>600807</xdr:colOff>
      <xdr:row>2180</xdr:row>
      <xdr:rowOff>133351</xdr:rowOff>
    </xdr:to>
    <xdr:sp macro="" textlink="">
      <xdr:nvSpPr>
        <xdr:cNvPr id="185" name="45 Rectángulo redondeado">
          <a:extLst>
            <a:ext uri="{FF2B5EF4-FFF2-40B4-BE49-F238E27FC236}">
              <a16:creationId xmlns:a16="http://schemas.microsoft.com/office/drawing/2014/main" id="{4644A735-0A0A-40BD-A584-84AFF83D464B}"/>
            </a:ext>
          </a:extLst>
        </xdr:cNvPr>
        <xdr:cNvSpPr/>
      </xdr:nvSpPr>
      <xdr:spPr>
        <a:xfrm>
          <a:off x="14303375" y="783907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2180</xdr:row>
      <xdr:rowOff>66675</xdr:rowOff>
    </xdr:from>
    <xdr:to>
      <xdr:col>4</xdr:col>
      <xdr:colOff>523875</xdr:colOff>
      <xdr:row>2182</xdr:row>
      <xdr:rowOff>190500</xdr:rowOff>
    </xdr:to>
    <xdr:pic>
      <xdr:nvPicPr>
        <xdr:cNvPr id="7232491" name="Picture 2">
          <a:extLst>
            <a:ext uri="{FF2B5EF4-FFF2-40B4-BE49-F238E27FC236}">
              <a16:creationId xmlns:a16="http://schemas.microsoft.com/office/drawing/2014/main" id="{D86EEF54-5160-4CBC-98D1-AB3322ADF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44903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2179</xdr:row>
      <xdr:rowOff>38101</xdr:rowOff>
    </xdr:from>
    <xdr:to>
      <xdr:col>15</xdr:col>
      <xdr:colOff>600807</xdr:colOff>
      <xdr:row>2180</xdr:row>
      <xdr:rowOff>133351</xdr:rowOff>
    </xdr:to>
    <xdr:sp macro="" textlink="">
      <xdr:nvSpPr>
        <xdr:cNvPr id="187" name="45 Rectángulo redondeado">
          <a:extLst>
            <a:ext uri="{FF2B5EF4-FFF2-40B4-BE49-F238E27FC236}">
              <a16:creationId xmlns:a16="http://schemas.microsoft.com/office/drawing/2014/main" id="{14D4FBB7-32AA-4B5C-8F5D-2E9FF6ADBCE8}"/>
            </a:ext>
          </a:extLst>
        </xdr:cNvPr>
        <xdr:cNvSpPr/>
      </xdr:nvSpPr>
      <xdr:spPr>
        <a:xfrm>
          <a:off x="14303375" y="783907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2180</xdr:row>
      <xdr:rowOff>66675</xdr:rowOff>
    </xdr:from>
    <xdr:to>
      <xdr:col>4</xdr:col>
      <xdr:colOff>523875</xdr:colOff>
      <xdr:row>2182</xdr:row>
      <xdr:rowOff>190500</xdr:rowOff>
    </xdr:to>
    <xdr:pic>
      <xdr:nvPicPr>
        <xdr:cNvPr id="7232493" name="Picture 2">
          <a:extLst>
            <a:ext uri="{FF2B5EF4-FFF2-40B4-BE49-F238E27FC236}">
              <a16:creationId xmlns:a16="http://schemas.microsoft.com/office/drawing/2014/main" id="{E3DA5464-DEE0-4175-8B78-BA797AD69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44903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2217</xdr:row>
      <xdr:rowOff>38101</xdr:rowOff>
    </xdr:from>
    <xdr:to>
      <xdr:col>15</xdr:col>
      <xdr:colOff>600807</xdr:colOff>
      <xdr:row>2218</xdr:row>
      <xdr:rowOff>133351</xdr:rowOff>
    </xdr:to>
    <xdr:sp macro="" textlink="">
      <xdr:nvSpPr>
        <xdr:cNvPr id="189" name="45 Rectángulo redondeado">
          <a:extLst>
            <a:ext uri="{FF2B5EF4-FFF2-40B4-BE49-F238E27FC236}">
              <a16:creationId xmlns:a16="http://schemas.microsoft.com/office/drawing/2014/main" id="{C32FEC33-7349-4E6E-96FB-C94CA0CBD3CB}"/>
            </a:ext>
          </a:extLst>
        </xdr:cNvPr>
        <xdr:cNvSpPr/>
      </xdr:nvSpPr>
      <xdr:spPr>
        <a:xfrm>
          <a:off x="14303375" y="849058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2218</xdr:row>
      <xdr:rowOff>66675</xdr:rowOff>
    </xdr:from>
    <xdr:to>
      <xdr:col>4</xdr:col>
      <xdr:colOff>523875</xdr:colOff>
      <xdr:row>2220</xdr:row>
      <xdr:rowOff>190500</xdr:rowOff>
    </xdr:to>
    <xdr:pic>
      <xdr:nvPicPr>
        <xdr:cNvPr id="7232495" name="Picture 2">
          <a:extLst>
            <a:ext uri="{FF2B5EF4-FFF2-40B4-BE49-F238E27FC236}">
              <a16:creationId xmlns:a16="http://schemas.microsoft.com/office/drawing/2014/main" id="{DED11BD4-BF1E-4664-B474-D4EB47FDA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52542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2217</xdr:row>
      <xdr:rowOff>38101</xdr:rowOff>
    </xdr:from>
    <xdr:to>
      <xdr:col>15</xdr:col>
      <xdr:colOff>600807</xdr:colOff>
      <xdr:row>2218</xdr:row>
      <xdr:rowOff>133351</xdr:rowOff>
    </xdr:to>
    <xdr:sp macro="" textlink="">
      <xdr:nvSpPr>
        <xdr:cNvPr id="191" name="45 Rectángulo redondeado">
          <a:extLst>
            <a:ext uri="{FF2B5EF4-FFF2-40B4-BE49-F238E27FC236}">
              <a16:creationId xmlns:a16="http://schemas.microsoft.com/office/drawing/2014/main" id="{32184AA5-1FD4-40D6-83CF-E898ADD3BD80}"/>
            </a:ext>
          </a:extLst>
        </xdr:cNvPr>
        <xdr:cNvSpPr/>
      </xdr:nvSpPr>
      <xdr:spPr>
        <a:xfrm>
          <a:off x="14303375" y="849058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2218</xdr:row>
      <xdr:rowOff>66675</xdr:rowOff>
    </xdr:from>
    <xdr:to>
      <xdr:col>4</xdr:col>
      <xdr:colOff>523875</xdr:colOff>
      <xdr:row>2220</xdr:row>
      <xdr:rowOff>190500</xdr:rowOff>
    </xdr:to>
    <xdr:pic>
      <xdr:nvPicPr>
        <xdr:cNvPr id="7232497" name="Picture 2">
          <a:extLst>
            <a:ext uri="{FF2B5EF4-FFF2-40B4-BE49-F238E27FC236}">
              <a16:creationId xmlns:a16="http://schemas.microsoft.com/office/drawing/2014/main" id="{C09E1215-8883-47D9-BC0F-0C5319861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52542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2251</xdr:row>
      <xdr:rowOff>38101</xdr:rowOff>
    </xdr:from>
    <xdr:to>
      <xdr:col>15</xdr:col>
      <xdr:colOff>600807</xdr:colOff>
      <xdr:row>2252</xdr:row>
      <xdr:rowOff>133351</xdr:rowOff>
    </xdr:to>
    <xdr:sp macro="" textlink="">
      <xdr:nvSpPr>
        <xdr:cNvPr id="193" name="45 Rectángulo redondeado">
          <a:extLst>
            <a:ext uri="{FF2B5EF4-FFF2-40B4-BE49-F238E27FC236}">
              <a16:creationId xmlns:a16="http://schemas.microsoft.com/office/drawing/2014/main" id="{38AAFBE4-A147-4F2D-9E83-04B737AC8D57}"/>
            </a:ext>
          </a:extLst>
        </xdr:cNvPr>
        <xdr:cNvSpPr/>
      </xdr:nvSpPr>
      <xdr:spPr>
        <a:xfrm>
          <a:off x="14303375" y="907351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2252</xdr:row>
      <xdr:rowOff>66675</xdr:rowOff>
    </xdr:from>
    <xdr:to>
      <xdr:col>4</xdr:col>
      <xdr:colOff>523875</xdr:colOff>
      <xdr:row>2254</xdr:row>
      <xdr:rowOff>190500</xdr:rowOff>
    </xdr:to>
    <xdr:pic>
      <xdr:nvPicPr>
        <xdr:cNvPr id="7232499" name="Picture 2">
          <a:extLst>
            <a:ext uri="{FF2B5EF4-FFF2-40B4-BE49-F238E27FC236}">
              <a16:creationId xmlns:a16="http://schemas.microsoft.com/office/drawing/2014/main" id="{E49B5947-AEB6-45D0-8E05-DF219EDE0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59495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2251</xdr:row>
      <xdr:rowOff>38101</xdr:rowOff>
    </xdr:from>
    <xdr:to>
      <xdr:col>15</xdr:col>
      <xdr:colOff>600807</xdr:colOff>
      <xdr:row>2252</xdr:row>
      <xdr:rowOff>133351</xdr:rowOff>
    </xdr:to>
    <xdr:sp macro="" textlink="">
      <xdr:nvSpPr>
        <xdr:cNvPr id="195" name="45 Rectángulo redondeado">
          <a:extLst>
            <a:ext uri="{FF2B5EF4-FFF2-40B4-BE49-F238E27FC236}">
              <a16:creationId xmlns:a16="http://schemas.microsoft.com/office/drawing/2014/main" id="{40987DA4-0CE1-4D0A-A20B-E253F69DB948}"/>
            </a:ext>
          </a:extLst>
        </xdr:cNvPr>
        <xdr:cNvSpPr/>
      </xdr:nvSpPr>
      <xdr:spPr>
        <a:xfrm>
          <a:off x="14303375" y="907351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2252</xdr:row>
      <xdr:rowOff>66675</xdr:rowOff>
    </xdr:from>
    <xdr:to>
      <xdr:col>4</xdr:col>
      <xdr:colOff>523875</xdr:colOff>
      <xdr:row>2254</xdr:row>
      <xdr:rowOff>190500</xdr:rowOff>
    </xdr:to>
    <xdr:pic>
      <xdr:nvPicPr>
        <xdr:cNvPr id="7232501" name="Picture 2">
          <a:extLst>
            <a:ext uri="{FF2B5EF4-FFF2-40B4-BE49-F238E27FC236}">
              <a16:creationId xmlns:a16="http://schemas.microsoft.com/office/drawing/2014/main" id="{6DDCEFF4-43AD-4AE7-BF3F-F5FC11A3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59495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2284</xdr:row>
      <xdr:rowOff>38101</xdr:rowOff>
    </xdr:from>
    <xdr:to>
      <xdr:col>15</xdr:col>
      <xdr:colOff>600807</xdr:colOff>
      <xdr:row>2285</xdr:row>
      <xdr:rowOff>133351</xdr:rowOff>
    </xdr:to>
    <xdr:sp macro="" textlink="">
      <xdr:nvSpPr>
        <xdr:cNvPr id="197" name="45 Rectángulo redondeado">
          <a:extLst>
            <a:ext uri="{FF2B5EF4-FFF2-40B4-BE49-F238E27FC236}">
              <a16:creationId xmlns:a16="http://schemas.microsoft.com/office/drawing/2014/main" id="{EA92738B-0171-4A1A-96F2-F96EE147E1EB}"/>
            </a:ext>
          </a:extLst>
        </xdr:cNvPr>
        <xdr:cNvSpPr/>
      </xdr:nvSpPr>
      <xdr:spPr>
        <a:xfrm>
          <a:off x="14303375" y="963930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2285</xdr:row>
      <xdr:rowOff>66675</xdr:rowOff>
    </xdr:from>
    <xdr:to>
      <xdr:col>4</xdr:col>
      <xdr:colOff>523875</xdr:colOff>
      <xdr:row>2287</xdr:row>
      <xdr:rowOff>190500</xdr:rowOff>
    </xdr:to>
    <xdr:pic>
      <xdr:nvPicPr>
        <xdr:cNvPr id="7232503" name="Picture 2">
          <a:extLst>
            <a:ext uri="{FF2B5EF4-FFF2-40B4-BE49-F238E27FC236}">
              <a16:creationId xmlns:a16="http://schemas.microsoft.com/office/drawing/2014/main" id="{593B369E-BBD2-4165-A4AA-2488E42FD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66277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2284</xdr:row>
      <xdr:rowOff>38101</xdr:rowOff>
    </xdr:from>
    <xdr:to>
      <xdr:col>15</xdr:col>
      <xdr:colOff>600807</xdr:colOff>
      <xdr:row>2285</xdr:row>
      <xdr:rowOff>133351</xdr:rowOff>
    </xdr:to>
    <xdr:sp macro="" textlink="">
      <xdr:nvSpPr>
        <xdr:cNvPr id="199" name="45 Rectángulo redondeado">
          <a:extLst>
            <a:ext uri="{FF2B5EF4-FFF2-40B4-BE49-F238E27FC236}">
              <a16:creationId xmlns:a16="http://schemas.microsoft.com/office/drawing/2014/main" id="{642A19AC-7035-45CE-A541-90F8C23E926C}"/>
            </a:ext>
          </a:extLst>
        </xdr:cNvPr>
        <xdr:cNvSpPr/>
      </xdr:nvSpPr>
      <xdr:spPr>
        <a:xfrm>
          <a:off x="14303375" y="963930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2285</xdr:row>
      <xdr:rowOff>66675</xdr:rowOff>
    </xdr:from>
    <xdr:to>
      <xdr:col>4</xdr:col>
      <xdr:colOff>523875</xdr:colOff>
      <xdr:row>2287</xdr:row>
      <xdr:rowOff>190500</xdr:rowOff>
    </xdr:to>
    <xdr:pic>
      <xdr:nvPicPr>
        <xdr:cNvPr id="7232505" name="Picture 2">
          <a:extLst>
            <a:ext uri="{FF2B5EF4-FFF2-40B4-BE49-F238E27FC236}">
              <a16:creationId xmlns:a16="http://schemas.microsoft.com/office/drawing/2014/main" id="{6C2C4BC3-F37B-471E-B518-7CFD64DBE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66277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2318</xdr:row>
      <xdr:rowOff>38101</xdr:rowOff>
    </xdr:from>
    <xdr:to>
      <xdr:col>15</xdr:col>
      <xdr:colOff>600807</xdr:colOff>
      <xdr:row>2319</xdr:row>
      <xdr:rowOff>133351</xdr:rowOff>
    </xdr:to>
    <xdr:sp macro="" textlink="">
      <xdr:nvSpPr>
        <xdr:cNvPr id="201" name="45 Rectángulo redondeado">
          <a:extLst>
            <a:ext uri="{FF2B5EF4-FFF2-40B4-BE49-F238E27FC236}">
              <a16:creationId xmlns:a16="http://schemas.microsoft.com/office/drawing/2014/main" id="{57F8621B-E310-4982-8E7A-77F2627553C1}"/>
            </a:ext>
          </a:extLst>
        </xdr:cNvPr>
        <xdr:cNvSpPr/>
      </xdr:nvSpPr>
      <xdr:spPr>
        <a:xfrm>
          <a:off x="14303375" y="1022223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2319</xdr:row>
      <xdr:rowOff>66675</xdr:rowOff>
    </xdr:from>
    <xdr:to>
      <xdr:col>4</xdr:col>
      <xdr:colOff>523875</xdr:colOff>
      <xdr:row>2321</xdr:row>
      <xdr:rowOff>190500</xdr:rowOff>
    </xdr:to>
    <xdr:pic>
      <xdr:nvPicPr>
        <xdr:cNvPr id="7232507" name="Picture 2">
          <a:extLst>
            <a:ext uri="{FF2B5EF4-FFF2-40B4-BE49-F238E27FC236}">
              <a16:creationId xmlns:a16="http://schemas.microsoft.com/office/drawing/2014/main" id="{2D143C56-2933-4C08-AE36-88CFBFA2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3230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2318</xdr:row>
      <xdr:rowOff>38101</xdr:rowOff>
    </xdr:from>
    <xdr:to>
      <xdr:col>15</xdr:col>
      <xdr:colOff>600807</xdr:colOff>
      <xdr:row>2319</xdr:row>
      <xdr:rowOff>133351</xdr:rowOff>
    </xdr:to>
    <xdr:sp macro="" textlink="">
      <xdr:nvSpPr>
        <xdr:cNvPr id="203" name="45 Rectángulo redondeado">
          <a:extLst>
            <a:ext uri="{FF2B5EF4-FFF2-40B4-BE49-F238E27FC236}">
              <a16:creationId xmlns:a16="http://schemas.microsoft.com/office/drawing/2014/main" id="{26780FBE-5205-4557-B865-A61C648E0436}"/>
            </a:ext>
          </a:extLst>
        </xdr:cNvPr>
        <xdr:cNvSpPr/>
      </xdr:nvSpPr>
      <xdr:spPr>
        <a:xfrm>
          <a:off x="14303375" y="1022223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2319</xdr:row>
      <xdr:rowOff>66675</xdr:rowOff>
    </xdr:from>
    <xdr:to>
      <xdr:col>4</xdr:col>
      <xdr:colOff>523875</xdr:colOff>
      <xdr:row>2321</xdr:row>
      <xdr:rowOff>190500</xdr:rowOff>
    </xdr:to>
    <xdr:pic>
      <xdr:nvPicPr>
        <xdr:cNvPr id="7232509" name="Picture 2">
          <a:extLst>
            <a:ext uri="{FF2B5EF4-FFF2-40B4-BE49-F238E27FC236}">
              <a16:creationId xmlns:a16="http://schemas.microsoft.com/office/drawing/2014/main" id="{1D1483C5-3AED-4AC3-A419-60F382AE6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3230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2353</xdr:row>
      <xdr:rowOff>38101</xdr:rowOff>
    </xdr:from>
    <xdr:to>
      <xdr:col>15</xdr:col>
      <xdr:colOff>600807</xdr:colOff>
      <xdr:row>2354</xdr:row>
      <xdr:rowOff>133351</xdr:rowOff>
    </xdr:to>
    <xdr:sp macro="" textlink="">
      <xdr:nvSpPr>
        <xdr:cNvPr id="205" name="45 Rectángulo redondeado">
          <a:extLst>
            <a:ext uri="{FF2B5EF4-FFF2-40B4-BE49-F238E27FC236}">
              <a16:creationId xmlns:a16="http://schemas.microsoft.com/office/drawing/2014/main" id="{8D4BD29B-D988-4572-9920-0DAE83BF4D6B}"/>
            </a:ext>
          </a:extLst>
        </xdr:cNvPr>
        <xdr:cNvSpPr/>
      </xdr:nvSpPr>
      <xdr:spPr>
        <a:xfrm>
          <a:off x="14303375" y="1082230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2354</xdr:row>
      <xdr:rowOff>66675</xdr:rowOff>
    </xdr:from>
    <xdr:to>
      <xdr:col>4</xdr:col>
      <xdr:colOff>523875</xdr:colOff>
      <xdr:row>2356</xdr:row>
      <xdr:rowOff>190500</xdr:rowOff>
    </xdr:to>
    <xdr:pic>
      <xdr:nvPicPr>
        <xdr:cNvPr id="7232511" name="Picture 2">
          <a:extLst>
            <a:ext uri="{FF2B5EF4-FFF2-40B4-BE49-F238E27FC236}">
              <a16:creationId xmlns:a16="http://schemas.microsoft.com/office/drawing/2014/main" id="{D8B7D8CE-D211-4DBB-89EE-CB1C944E7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0355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2353</xdr:row>
      <xdr:rowOff>38101</xdr:rowOff>
    </xdr:from>
    <xdr:to>
      <xdr:col>15</xdr:col>
      <xdr:colOff>600807</xdr:colOff>
      <xdr:row>2354</xdr:row>
      <xdr:rowOff>133351</xdr:rowOff>
    </xdr:to>
    <xdr:sp macro="" textlink="">
      <xdr:nvSpPr>
        <xdr:cNvPr id="207" name="45 Rectángulo redondeado">
          <a:extLst>
            <a:ext uri="{FF2B5EF4-FFF2-40B4-BE49-F238E27FC236}">
              <a16:creationId xmlns:a16="http://schemas.microsoft.com/office/drawing/2014/main" id="{6B0601B0-061E-4510-A1B5-1080FC549DF6}"/>
            </a:ext>
          </a:extLst>
        </xdr:cNvPr>
        <xdr:cNvSpPr/>
      </xdr:nvSpPr>
      <xdr:spPr>
        <a:xfrm>
          <a:off x="14303375" y="1082230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2354</xdr:row>
      <xdr:rowOff>66675</xdr:rowOff>
    </xdr:from>
    <xdr:to>
      <xdr:col>4</xdr:col>
      <xdr:colOff>523875</xdr:colOff>
      <xdr:row>2356</xdr:row>
      <xdr:rowOff>190500</xdr:rowOff>
    </xdr:to>
    <xdr:pic>
      <xdr:nvPicPr>
        <xdr:cNvPr id="7232513" name="Picture 2">
          <a:extLst>
            <a:ext uri="{FF2B5EF4-FFF2-40B4-BE49-F238E27FC236}">
              <a16:creationId xmlns:a16="http://schemas.microsoft.com/office/drawing/2014/main" id="{1725E1CD-7CDE-4A3F-89C4-4D433E54A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0355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2387</xdr:row>
      <xdr:rowOff>38101</xdr:rowOff>
    </xdr:from>
    <xdr:to>
      <xdr:col>15</xdr:col>
      <xdr:colOff>600807</xdr:colOff>
      <xdr:row>2388</xdr:row>
      <xdr:rowOff>133351</xdr:rowOff>
    </xdr:to>
    <xdr:sp macro="" textlink="">
      <xdr:nvSpPr>
        <xdr:cNvPr id="209" name="45 Rectángulo redondeado">
          <a:extLst>
            <a:ext uri="{FF2B5EF4-FFF2-40B4-BE49-F238E27FC236}">
              <a16:creationId xmlns:a16="http://schemas.microsoft.com/office/drawing/2014/main" id="{18A0028F-53C6-4C98-902E-EAC253324864}"/>
            </a:ext>
          </a:extLst>
        </xdr:cNvPr>
        <xdr:cNvSpPr/>
      </xdr:nvSpPr>
      <xdr:spPr>
        <a:xfrm>
          <a:off x="14303375" y="1140523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2388</xdr:row>
      <xdr:rowOff>66675</xdr:rowOff>
    </xdr:from>
    <xdr:to>
      <xdr:col>4</xdr:col>
      <xdr:colOff>523875</xdr:colOff>
      <xdr:row>2390</xdr:row>
      <xdr:rowOff>190500</xdr:rowOff>
    </xdr:to>
    <xdr:pic>
      <xdr:nvPicPr>
        <xdr:cNvPr id="7232515" name="Picture 2">
          <a:extLst>
            <a:ext uri="{FF2B5EF4-FFF2-40B4-BE49-F238E27FC236}">
              <a16:creationId xmlns:a16="http://schemas.microsoft.com/office/drawing/2014/main" id="{4229C194-9F70-4E64-AEBF-63FA6D9BC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7308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2387</xdr:row>
      <xdr:rowOff>38101</xdr:rowOff>
    </xdr:from>
    <xdr:to>
      <xdr:col>15</xdr:col>
      <xdr:colOff>600807</xdr:colOff>
      <xdr:row>2388</xdr:row>
      <xdr:rowOff>133351</xdr:rowOff>
    </xdr:to>
    <xdr:sp macro="" textlink="">
      <xdr:nvSpPr>
        <xdr:cNvPr id="211" name="45 Rectángulo redondeado">
          <a:extLst>
            <a:ext uri="{FF2B5EF4-FFF2-40B4-BE49-F238E27FC236}">
              <a16:creationId xmlns:a16="http://schemas.microsoft.com/office/drawing/2014/main" id="{776E5F1A-360A-4A52-949E-3C0B22598D40}"/>
            </a:ext>
          </a:extLst>
        </xdr:cNvPr>
        <xdr:cNvSpPr/>
      </xdr:nvSpPr>
      <xdr:spPr>
        <a:xfrm>
          <a:off x="14303375" y="1140523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2388</xdr:row>
      <xdr:rowOff>66675</xdr:rowOff>
    </xdr:from>
    <xdr:to>
      <xdr:col>4</xdr:col>
      <xdr:colOff>523875</xdr:colOff>
      <xdr:row>2390</xdr:row>
      <xdr:rowOff>190500</xdr:rowOff>
    </xdr:to>
    <xdr:pic>
      <xdr:nvPicPr>
        <xdr:cNvPr id="7232517" name="Picture 2">
          <a:extLst>
            <a:ext uri="{FF2B5EF4-FFF2-40B4-BE49-F238E27FC236}">
              <a16:creationId xmlns:a16="http://schemas.microsoft.com/office/drawing/2014/main" id="{41F851F7-CA9F-4148-89EF-72A2DA967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7308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2420</xdr:row>
      <xdr:rowOff>38101</xdr:rowOff>
    </xdr:from>
    <xdr:to>
      <xdr:col>15</xdr:col>
      <xdr:colOff>600807</xdr:colOff>
      <xdr:row>2421</xdr:row>
      <xdr:rowOff>133351</xdr:rowOff>
    </xdr:to>
    <xdr:sp macro="" textlink="">
      <xdr:nvSpPr>
        <xdr:cNvPr id="213" name="45 Rectángulo redondeado">
          <a:extLst>
            <a:ext uri="{FF2B5EF4-FFF2-40B4-BE49-F238E27FC236}">
              <a16:creationId xmlns:a16="http://schemas.microsoft.com/office/drawing/2014/main" id="{AD3F4441-ADAB-41E3-88D9-CD8D85FCD89B}"/>
            </a:ext>
          </a:extLst>
        </xdr:cNvPr>
        <xdr:cNvSpPr/>
      </xdr:nvSpPr>
      <xdr:spPr>
        <a:xfrm>
          <a:off x="14303375" y="1197102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2421</xdr:row>
      <xdr:rowOff>66675</xdr:rowOff>
    </xdr:from>
    <xdr:to>
      <xdr:col>4</xdr:col>
      <xdr:colOff>523875</xdr:colOff>
      <xdr:row>2423</xdr:row>
      <xdr:rowOff>190500</xdr:rowOff>
    </xdr:to>
    <xdr:pic>
      <xdr:nvPicPr>
        <xdr:cNvPr id="7232519" name="Picture 2">
          <a:extLst>
            <a:ext uri="{FF2B5EF4-FFF2-40B4-BE49-F238E27FC236}">
              <a16:creationId xmlns:a16="http://schemas.microsoft.com/office/drawing/2014/main" id="{1F348D46-594D-4D18-867B-08CEF58E7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94090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2420</xdr:row>
      <xdr:rowOff>38101</xdr:rowOff>
    </xdr:from>
    <xdr:to>
      <xdr:col>15</xdr:col>
      <xdr:colOff>600807</xdr:colOff>
      <xdr:row>2421</xdr:row>
      <xdr:rowOff>133351</xdr:rowOff>
    </xdr:to>
    <xdr:sp macro="" textlink="">
      <xdr:nvSpPr>
        <xdr:cNvPr id="215" name="45 Rectángulo redondeado">
          <a:extLst>
            <a:ext uri="{FF2B5EF4-FFF2-40B4-BE49-F238E27FC236}">
              <a16:creationId xmlns:a16="http://schemas.microsoft.com/office/drawing/2014/main" id="{E5B03D9C-DDDA-421F-B767-D4EF40160FE8}"/>
            </a:ext>
          </a:extLst>
        </xdr:cNvPr>
        <xdr:cNvSpPr/>
      </xdr:nvSpPr>
      <xdr:spPr>
        <a:xfrm>
          <a:off x="14303375" y="1197102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2421</xdr:row>
      <xdr:rowOff>66675</xdr:rowOff>
    </xdr:from>
    <xdr:to>
      <xdr:col>4</xdr:col>
      <xdr:colOff>523875</xdr:colOff>
      <xdr:row>2423</xdr:row>
      <xdr:rowOff>190500</xdr:rowOff>
    </xdr:to>
    <xdr:pic>
      <xdr:nvPicPr>
        <xdr:cNvPr id="7232521" name="Picture 2">
          <a:extLst>
            <a:ext uri="{FF2B5EF4-FFF2-40B4-BE49-F238E27FC236}">
              <a16:creationId xmlns:a16="http://schemas.microsoft.com/office/drawing/2014/main" id="{8FAC6AEB-F347-40AD-AB06-6961F061E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94090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2454</xdr:row>
      <xdr:rowOff>38101</xdr:rowOff>
    </xdr:from>
    <xdr:to>
      <xdr:col>15</xdr:col>
      <xdr:colOff>600807</xdr:colOff>
      <xdr:row>2455</xdr:row>
      <xdr:rowOff>133351</xdr:rowOff>
    </xdr:to>
    <xdr:sp macro="" textlink="">
      <xdr:nvSpPr>
        <xdr:cNvPr id="217" name="45 Rectángulo redondeado">
          <a:extLst>
            <a:ext uri="{FF2B5EF4-FFF2-40B4-BE49-F238E27FC236}">
              <a16:creationId xmlns:a16="http://schemas.microsoft.com/office/drawing/2014/main" id="{44F5451D-7CC0-463C-B9C0-859857FB4315}"/>
            </a:ext>
          </a:extLst>
        </xdr:cNvPr>
        <xdr:cNvSpPr/>
      </xdr:nvSpPr>
      <xdr:spPr>
        <a:xfrm>
          <a:off x="14303375" y="1255395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2455</xdr:row>
      <xdr:rowOff>66675</xdr:rowOff>
    </xdr:from>
    <xdr:to>
      <xdr:col>4</xdr:col>
      <xdr:colOff>523875</xdr:colOff>
      <xdr:row>2457</xdr:row>
      <xdr:rowOff>190500</xdr:rowOff>
    </xdr:to>
    <xdr:pic>
      <xdr:nvPicPr>
        <xdr:cNvPr id="7232523" name="Picture 2">
          <a:extLst>
            <a:ext uri="{FF2B5EF4-FFF2-40B4-BE49-F238E27FC236}">
              <a16:creationId xmlns:a16="http://schemas.microsoft.com/office/drawing/2014/main" id="{87CBF99C-2708-49CF-962C-BE89A7C3C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1043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2454</xdr:row>
      <xdr:rowOff>38101</xdr:rowOff>
    </xdr:from>
    <xdr:to>
      <xdr:col>15</xdr:col>
      <xdr:colOff>600807</xdr:colOff>
      <xdr:row>2455</xdr:row>
      <xdr:rowOff>133351</xdr:rowOff>
    </xdr:to>
    <xdr:sp macro="" textlink="">
      <xdr:nvSpPr>
        <xdr:cNvPr id="219" name="45 Rectángulo redondeado">
          <a:extLst>
            <a:ext uri="{FF2B5EF4-FFF2-40B4-BE49-F238E27FC236}">
              <a16:creationId xmlns:a16="http://schemas.microsoft.com/office/drawing/2014/main" id="{34B3C838-D912-485B-97CB-B50834316C1D}"/>
            </a:ext>
          </a:extLst>
        </xdr:cNvPr>
        <xdr:cNvSpPr/>
      </xdr:nvSpPr>
      <xdr:spPr>
        <a:xfrm>
          <a:off x="14303375" y="1255395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2455</xdr:row>
      <xdr:rowOff>66675</xdr:rowOff>
    </xdr:from>
    <xdr:to>
      <xdr:col>4</xdr:col>
      <xdr:colOff>523875</xdr:colOff>
      <xdr:row>2457</xdr:row>
      <xdr:rowOff>190500</xdr:rowOff>
    </xdr:to>
    <xdr:pic>
      <xdr:nvPicPr>
        <xdr:cNvPr id="7232525" name="Picture 2">
          <a:extLst>
            <a:ext uri="{FF2B5EF4-FFF2-40B4-BE49-F238E27FC236}">
              <a16:creationId xmlns:a16="http://schemas.microsoft.com/office/drawing/2014/main" id="{817E2A18-7B9C-48A2-B18C-D4B917C9F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1043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2488</xdr:row>
      <xdr:rowOff>38101</xdr:rowOff>
    </xdr:from>
    <xdr:to>
      <xdr:col>15</xdr:col>
      <xdr:colOff>600807</xdr:colOff>
      <xdr:row>2489</xdr:row>
      <xdr:rowOff>133351</xdr:rowOff>
    </xdr:to>
    <xdr:sp macro="" textlink="">
      <xdr:nvSpPr>
        <xdr:cNvPr id="221" name="45 Rectángulo redondeado">
          <a:extLst>
            <a:ext uri="{FF2B5EF4-FFF2-40B4-BE49-F238E27FC236}">
              <a16:creationId xmlns:a16="http://schemas.microsoft.com/office/drawing/2014/main" id="{7EACB07E-A62D-40EC-923D-F619EE406985}"/>
            </a:ext>
          </a:extLst>
        </xdr:cNvPr>
        <xdr:cNvSpPr/>
      </xdr:nvSpPr>
      <xdr:spPr>
        <a:xfrm>
          <a:off x="14303375" y="1313688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2489</xdr:row>
      <xdr:rowOff>66675</xdr:rowOff>
    </xdr:from>
    <xdr:to>
      <xdr:col>4</xdr:col>
      <xdr:colOff>523875</xdr:colOff>
      <xdr:row>2491</xdr:row>
      <xdr:rowOff>190500</xdr:rowOff>
    </xdr:to>
    <xdr:pic>
      <xdr:nvPicPr>
        <xdr:cNvPr id="7232527" name="Picture 2">
          <a:extLst>
            <a:ext uri="{FF2B5EF4-FFF2-40B4-BE49-F238E27FC236}">
              <a16:creationId xmlns:a16="http://schemas.microsoft.com/office/drawing/2014/main" id="{E421CD91-6120-431A-A10C-B602FD56B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79968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2488</xdr:row>
      <xdr:rowOff>38101</xdr:rowOff>
    </xdr:from>
    <xdr:to>
      <xdr:col>15</xdr:col>
      <xdr:colOff>600807</xdr:colOff>
      <xdr:row>2489</xdr:row>
      <xdr:rowOff>133351</xdr:rowOff>
    </xdr:to>
    <xdr:sp macro="" textlink="">
      <xdr:nvSpPr>
        <xdr:cNvPr id="223" name="45 Rectángulo redondeado">
          <a:extLst>
            <a:ext uri="{FF2B5EF4-FFF2-40B4-BE49-F238E27FC236}">
              <a16:creationId xmlns:a16="http://schemas.microsoft.com/office/drawing/2014/main" id="{80D12A31-889F-4E37-BAEE-5A4E0820E764}"/>
            </a:ext>
          </a:extLst>
        </xdr:cNvPr>
        <xdr:cNvSpPr/>
      </xdr:nvSpPr>
      <xdr:spPr>
        <a:xfrm>
          <a:off x="14303375" y="1313688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2489</xdr:row>
      <xdr:rowOff>66675</xdr:rowOff>
    </xdr:from>
    <xdr:to>
      <xdr:col>4</xdr:col>
      <xdr:colOff>523875</xdr:colOff>
      <xdr:row>2491</xdr:row>
      <xdr:rowOff>190500</xdr:rowOff>
    </xdr:to>
    <xdr:pic>
      <xdr:nvPicPr>
        <xdr:cNvPr id="7232529" name="Picture 2">
          <a:extLst>
            <a:ext uri="{FF2B5EF4-FFF2-40B4-BE49-F238E27FC236}">
              <a16:creationId xmlns:a16="http://schemas.microsoft.com/office/drawing/2014/main" id="{1A6E7681-2D06-41A0-A988-79AEE1EB9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79968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2521</xdr:row>
      <xdr:rowOff>38101</xdr:rowOff>
    </xdr:from>
    <xdr:to>
      <xdr:col>15</xdr:col>
      <xdr:colOff>600807</xdr:colOff>
      <xdr:row>2522</xdr:row>
      <xdr:rowOff>133351</xdr:rowOff>
    </xdr:to>
    <xdr:sp macro="" textlink="">
      <xdr:nvSpPr>
        <xdr:cNvPr id="225" name="45 Rectángulo redondeado">
          <a:extLst>
            <a:ext uri="{FF2B5EF4-FFF2-40B4-BE49-F238E27FC236}">
              <a16:creationId xmlns:a16="http://schemas.microsoft.com/office/drawing/2014/main" id="{3D9877AE-3354-4933-B990-87364D19A948}"/>
            </a:ext>
          </a:extLst>
        </xdr:cNvPr>
        <xdr:cNvSpPr/>
      </xdr:nvSpPr>
      <xdr:spPr>
        <a:xfrm>
          <a:off x="14303375" y="1370266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2522</xdr:row>
      <xdr:rowOff>66675</xdr:rowOff>
    </xdr:from>
    <xdr:to>
      <xdr:col>4</xdr:col>
      <xdr:colOff>523875</xdr:colOff>
      <xdr:row>2524</xdr:row>
      <xdr:rowOff>190500</xdr:rowOff>
    </xdr:to>
    <xdr:pic>
      <xdr:nvPicPr>
        <xdr:cNvPr id="7232531" name="Picture 2">
          <a:extLst>
            <a:ext uri="{FF2B5EF4-FFF2-40B4-BE49-F238E27FC236}">
              <a16:creationId xmlns:a16="http://schemas.microsoft.com/office/drawing/2014/main" id="{0D250C84-4F63-427E-B313-98BA4B921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14778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2521</xdr:row>
      <xdr:rowOff>38101</xdr:rowOff>
    </xdr:from>
    <xdr:to>
      <xdr:col>15</xdr:col>
      <xdr:colOff>600807</xdr:colOff>
      <xdr:row>2522</xdr:row>
      <xdr:rowOff>133351</xdr:rowOff>
    </xdr:to>
    <xdr:sp macro="" textlink="">
      <xdr:nvSpPr>
        <xdr:cNvPr id="227" name="45 Rectángulo redondeado">
          <a:extLst>
            <a:ext uri="{FF2B5EF4-FFF2-40B4-BE49-F238E27FC236}">
              <a16:creationId xmlns:a16="http://schemas.microsoft.com/office/drawing/2014/main" id="{B382BE46-BF26-4A42-96F8-A205052F490E}"/>
            </a:ext>
          </a:extLst>
        </xdr:cNvPr>
        <xdr:cNvSpPr/>
      </xdr:nvSpPr>
      <xdr:spPr>
        <a:xfrm>
          <a:off x="14303375" y="1370266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2522</xdr:row>
      <xdr:rowOff>66675</xdr:rowOff>
    </xdr:from>
    <xdr:to>
      <xdr:col>4</xdr:col>
      <xdr:colOff>523875</xdr:colOff>
      <xdr:row>2524</xdr:row>
      <xdr:rowOff>190500</xdr:rowOff>
    </xdr:to>
    <xdr:pic>
      <xdr:nvPicPr>
        <xdr:cNvPr id="7232533" name="Picture 2">
          <a:extLst>
            <a:ext uri="{FF2B5EF4-FFF2-40B4-BE49-F238E27FC236}">
              <a16:creationId xmlns:a16="http://schemas.microsoft.com/office/drawing/2014/main" id="{30910C60-A2E8-4F91-A855-48DF99041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14778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2554</xdr:row>
      <xdr:rowOff>38101</xdr:rowOff>
    </xdr:from>
    <xdr:to>
      <xdr:col>15</xdr:col>
      <xdr:colOff>600807</xdr:colOff>
      <xdr:row>2555</xdr:row>
      <xdr:rowOff>133351</xdr:rowOff>
    </xdr:to>
    <xdr:sp macro="" textlink="">
      <xdr:nvSpPr>
        <xdr:cNvPr id="229" name="45 Rectángulo redondeado">
          <a:extLst>
            <a:ext uri="{FF2B5EF4-FFF2-40B4-BE49-F238E27FC236}">
              <a16:creationId xmlns:a16="http://schemas.microsoft.com/office/drawing/2014/main" id="{280BC325-0331-475C-B609-AF25F2C78C38}"/>
            </a:ext>
          </a:extLst>
        </xdr:cNvPr>
        <xdr:cNvSpPr/>
      </xdr:nvSpPr>
      <xdr:spPr>
        <a:xfrm>
          <a:off x="14303375" y="1426845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2555</xdr:row>
      <xdr:rowOff>66675</xdr:rowOff>
    </xdr:from>
    <xdr:to>
      <xdr:col>4</xdr:col>
      <xdr:colOff>523875</xdr:colOff>
      <xdr:row>2557</xdr:row>
      <xdr:rowOff>190500</xdr:rowOff>
    </xdr:to>
    <xdr:pic>
      <xdr:nvPicPr>
        <xdr:cNvPr id="7232535" name="Picture 2">
          <a:extLst>
            <a:ext uri="{FF2B5EF4-FFF2-40B4-BE49-F238E27FC236}">
              <a16:creationId xmlns:a16="http://schemas.microsoft.com/office/drawing/2014/main" id="{6C77AAA7-DAF5-47D7-AD7E-8C9B79ABB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15604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2554</xdr:row>
      <xdr:rowOff>38101</xdr:rowOff>
    </xdr:from>
    <xdr:to>
      <xdr:col>15</xdr:col>
      <xdr:colOff>600807</xdr:colOff>
      <xdr:row>2555</xdr:row>
      <xdr:rowOff>133351</xdr:rowOff>
    </xdr:to>
    <xdr:sp macro="" textlink="">
      <xdr:nvSpPr>
        <xdr:cNvPr id="231" name="45 Rectángulo redondeado">
          <a:extLst>
            <a:ext uri="{FF2B5EF4-FFF2-40B4-BE49-F238E27FC236}">
              <a16:creationId xmlns:a16="http://schemas.microsoft.com/office/drawing/2014/main" id="{F26FB2D4-B01B-4342-8F6D-71DE5290FFB1}"/>
            </a:ext>
          </a:extLst>
        </xdr:cNvPr>
        <xdr:cNvSpPr/>
      </xdr:nvSpPr>
      <xdr:spPr>
        <a:xfrm>
          <a:off x="14303375" y="1426845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2555</xdr:row>
      <xdr:rowOff>66675</xdr:rowOff>
    </xdr:from>
    <xdr:to>
      <xdr:col>4</xdr:col>
      <xdr:colOff>523875</xdr:colOff>
      <xdr:row>2557</xdr:row>
      <xdr:rowOff>190500</xdr:rowOff>
    </xdr:to>
    <xdr:pic>
      <xdr:nvPicPr>
        <xdr:cNvPr id="7232537" name="Picture 2">
          <a:extLst>
            <a:ext uri="{FF2B5EF4-FFF2-40B4-BE49-F238E27FC236}">
              <a16:creationId xmlns:a16="http://schemas.microsoft.com/office/drawing/2014/main" id="{7CE6AB27-2748-4116-A582-77B9A56AD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15604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2590</xdr:row>
      <xdr:rowOff>38101</xdr:rowOff>
    </xdr:from>
    <xdr:to>
      <xdr:col>15</xdr:col>
      <xdr:colOff>600807</xdr:colOff>
      <xdr:row>2591</xdr:row>
      <xdr:rowOff>133351</xdr:rowOff>
    </xdr:to>
    <xdr:sp macro="" textlink="">
      <xdr:nvSpPr>
        <xdr:cNvPr id="233" name="45 Rectángulo redondeado">
          <a:extLst>
            <a:ext uri="{FF2B5EF4-FFF2-40B4-BE49-F238E27FC236}">
              <a16:creationId xmlns:a16="http://schemas.microsoft.com/office/drawing/2014/main" id="{F4F4E55B-7F23-4094-8536-46F7F28F4008}"/>
            </a:ext>
          </a:extLst>
        </xdr:cNvPr>
        <xdr:cNvSpPr/>
      </xdr:nvSpPr>
      <xdr:spPr>
        <a:xfrm>
          <a:off x="14303375" y="1488567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2591</xdr:row>
      <xdr:rowOff>66675</xdr:rowOff>
    </xdr:from>
    <xdr:to>
      <xdr:col>4</xdr:col>
      <xdr:colOff>523875</xdr:colOff>
      <xdr:row>2593</xdr:row>
      <xdr:rowOff>190500</xdr:rowOff>
    </xdr:to>
    <xdr:pic>
      <xdr:nvPicPr>
        <xdr:cNvPr id="7232539" name="Picture 2">
          <a:extLst>
            <a:ext uri="{FF2B5EF4-FFF2-40B4-BE49-F238E27FC236}">
              <a16:creationId xmlns:a16="http://schemas.microsoft.com/office/drawing/2014/main" id="{1B60735B-76AF-4BA8-A280-882991ED6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913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2590</xdr:row>
      <xdr:rowOff>38101</xdr:rowOff>
    </xdr:from>
    <xdr:to>
      <xdr:col>15</xdr:col>
      <xdr:colOff>600807</xdr:colOff>
      <xdr:row>2591</xdr:row>
      <xdr:rowOff>133351</xdr:rowOff>
    </xdr:to>
    <xdr:sp macro="" textlink="">
      <xdr:nvSpPr>
        <xdr:cNvPr id="235" name="45 Rectángulo redondeado">
          <a:extLst>
            <a:ext uri="{FF2B5EF4-FFF2-40B4-BE49-F238E27FC236}">
              <a16:creationId xmlns:a16="http://schemas.microsoft.com/office/drawing/2014/main" id="{BCF95EDD-83F7-4CCE-8164-32D727D9339F}"/>
            </a:ext>
          </a:extLst>
        </xdr:cNvPr>
        <xdr:cNvSpPr/>
      </xdr:nvSpPr>
      <xdr:spPr>
        <a:xfrm>
          <a:off x="14303375" y="1488567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2591</xdr:row>
      <xdr:rowOff>66675</xdr:rowOff>
    </xdr:from>
    <xdr:to>
      <xdr:col>4</xdr:col>
      <xdr:colOff>523875</xdr:colOff>
      <xdr:row>2593</xdr:row>
      <xdr:rowOff>190500</xdr:rowOff>
    </xdr:to>
    <xdr:pic>
      <xdr:nvPicPr>
        <xdr:cNvPr id="7232541" name="Picture 2">
          <a:extLst>
            <a:ext uri="{FF2B5EF4-FFF2-40B4-BE49-F238E27FC236}">
              <a16:creationId xmlns:a16="http://schemas.microsoft.com/office/drawing/2014/main" id="{FAE19159-3013-4BAB-89D4-DADDCA881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913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2624</xdr:row>
      <xdr:rowOff>38101</xdr:rowOff>
    </xdr:from>
    <xdr:to>
      <xdr:col>15</xdr:col>
      <xdr:colOff>600807</xdr:colOff>
      <xdr:row>2625</xdr:row>
      <xdr:rowOff>133351</xdr:rowOff>
    </xdr:to>
    <xdr:sp macro="" textlink="">
      <xdr:nvSpPr>
        <xdr:cNvPr id="237" name="45 Rectángulo redondeado">
          <a:extLst>
            <a:ext uri="{FF2B5EF4-FFF2-40B4-BE49-F238E27FC236}">
              <a16:creationId xmlns:a16="http://schemas.microsoft.com/office/drawing/2014/main" id="{052955F6-C8C3-4E98-AF17-28F6465CCF65}"/>
            </a:ext>
          </a:extLst>
        </xdr:cNvPr>
        <xdr:cNvSpPr/>
      </xdr:nvSpPr>
      <xdr:spPr>
        <a:xfrm>
          <a:off x="14303375" y="1546860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2625</xdr:row>
      <xdr:rowOff>66675</xdr:rowOff>
    </xdr:from>
    <xdr:to>
      <xdr:col>4</xdr:col>
      <xdr:colOff>523875</xdr:colOff>
      <xdr:row>2627</xdr:row>
      <xdr:rowOff>190500</xdr:rowOff>
    </xdr:to>
    <xdr:pic>
      <xdr:nvPicPr>
        <xdr:cNvPr id="7232543" name="Picture 2">
          <a:extLst>
            <a:ext uri="{FF2B5EF4-FFF2-40B4-BE49-F238E27FC236}">
              <a16:creationId xmlns:a16="http://schemas.microsoft.com/office/drawing/2014/main" id="{86E72FEF-0A6B-4EAC-8B7B-C764C62F1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35866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2624</xdr:row>
      <xdr:rowOff>38101</xdr:rowOff>
    </xdr:from>
    <xdr:to>
      <xdr:col>15</xdr:col>
      <xdr:colOff>600807</xdr:colOff>
      <xdr:row>2625</xdr:row>
      <xdr:rowOff>133351</xdr:rowOff>
    </xdr:to>
    <xdr:sp macro="" textlink="">
      <xdr:nvSpPr>
        <xdr:cNvPr id="239" name="45 Rectángulo redondeado">
          <a:extLst>
            <a:ext uri="{FF2B5EF4-FFF2-40B4-BE49-F238E27FC236}">
              <a16:creationId xmlns:a16="http://schemas.microsoft.com/office/drawing/2014/main" id="{6C15834D-E3EA-4C0B-BF0E-6F5F7F7262D1}"/>
            </a:ext>
          </a:extLst>
        </xdr:cNvPr>
        <xdr:cNvSpPr/>
      </xdr:nvSpPr>
      <xdr:spPr>
        <a:xfrm>
          <a:off x="14303375" y="1546860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2625</xdr:row>
      <xdr:rowOff>66675</xdr:rowOff>
    </xdr:from>
    <xdr:to>
      <xdr:col>4</xdr:col>
      <xdr:colOff>523875</xdr:colOff>
      <xdr:row>2627</xdr:row>
      <xdr:rowOff>190500</xdr:rowOff>
    </xdr:to>
    <xdr:pic>
      <xdr:nvPicPr>
        <xdr:cNvPr id="7232545" name="Picture 2">
          <a:extLst>
            <a:ext uri="{FF2B5EF4-FFF2-40B4-BE49-F238E27FC236}">
              <a16:creationId xmlns:a16="http://schemas.microsoft.com/office/drawing/2014/main" id="{0892273E-A164-4343-AEF0-FB0D708A6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35866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2658</xdr:row>
      <xdr:rowOff>38101</xdr:rowOff>
    </xdr:from>
    <xdr:to>
      <xdr:col>15</xdr:col>
      <xdr:colOff>600807</xdr:colOff>
      <xdr:row>2659</xdr:row>
      <xdr:rowOff>133351</xdr:rowOff>
    </xdr:to>
    <xdr:sp macro="" textlink="">
      <xdr:nvSpPr>
        <xdr:cNvPr id="241" name="45 Rectángulo redondeado">
          <a:extLst>
            <a:ext uri="{FF2B5EF4-FFF2-40B4-BE49-F238E27FC236}">
              <a16:creationId xmlns:a16="http://schemas.microsoft.com/office/drawing/2014/main" id="{152F70E0-F947-455F-9B9E-323C1C3B98F8}"/>
            </a:ext>
          </a:extLst>
        </xdr:cNvPr>
        <xdr:cNvSpPr/>
      </xdr:nvSpPr>
      <xdr:spPr>
        <a:xfrm>
          <a:off x="14303375" y="1605153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2659</xdr:row>
      <xdr:rowOff>66675</xdr:rowOff>
    </xdr:from>
    <xdr:to>
      <xdr:col>4</xdr:col>
      <xdr:colOff>523875</xdr:colOff>
      <xdr:row>2661</xdr:row>
      <xdr:rowOff>190500</xdr:rowOff>
    </xdr:to>
    <xdr:pic>
      <xdr:nvPicPr>
        <xdr:cNvPr id="7232547" name="Picture 2">
          <a:extLst>
            <a:ext uri="{FF2B5EF4-FFF2-40B4-BE49-F238E27FC236}">
              <a16:creationId xmlns:a16="http://schemas.microsoft.com/office/drawing/2014/main" id="{C546EA48-AC80-417F-8DDC-15B458187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2820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2658</xdr:row>
      <xdr:rowOff>38101</xdr:rowOff>
    </xdr:from>
    <xdr:to>
      <xdr:col>15</xdr:col>
      <xdr:colOff>600807</xdr:colOff>
      <xdr:row>2659</xdr:row>
      <xdr:rowOff>133351</xdr:rowOff>
    </xdr:to>
    <xdr:sp macro="" textlink="">
      <xdr:nvSpPr>
        <xdr:cNvPr id="243" name="45 Rectángulo redondeado">
          <a:extLst>
            <a:ext uri="{FF2B5EF4-FFF2-40B4-BE49-F238E27FC236}">
              <a16:creationId xmlns:a16="http://schemas.microsoft.com/office/drawing/2014/main" id="{E5A229F9-513C-4D08-800B-8FC262D076B8}"/>
            </a:ext>
          </a:extLst>
        </xdr:cNvPr>
        <xdr:cNvSpPr/>
      </xdr:nvSpPr>
      <xdr:spPr>
        <a:xfrm>
          <a:off x="14303375" y="1605153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2659</xdr:row>
      <xdr:rowOff>66675</xdr:rowOff>
    </xdr:from>
    <xdr:to>
      <xdr:col>4</xdr:col>
      <xdr:colOff>523875</xdr:colOff>
      <xdr:row>2661</xdr:row>
      <xdr:rowOff>190500</xdr:rowOff>
    </xdr:to>
    <xdr:pic>
      <xdr:nvPicPr>
        <xdr:cNvPr id="7232549" name="Picture 2">
          <a:extLst>
            <a:ext uri="{FF2B5EF4-FFF2-40B4-BE49-F238E27FC236}">
              <a16:creationId xmlns:a16="http://schemas.microsoft.com/office/drawing/2014/main" id="{4C13979B-4E7B-419F-8F21-780A55541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2820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2692</xdr:row>
      <xdr:rowOff>38101</xdr:rowOff>
    </xdr:from>
    <xdr:to>
      <xdr:col>15</xdr:col>
      <xdr:colOff>600807</xdr:colOff>
      <xdr:row>2693</xdr:row>
      <xdr:rowOff>133351</xdr:rowOff>
    </xdr:to>
    <xdr:sp macro="" textlink="">
      <xdr:nvSpPr>
        <xdr:cNvPr id="245" name="45 Rectángulo redondeado">
          <a:extLst>
            <a:ext uri="{FF2B5EF4-FFF2-40B4-BE49-F238E27FC236}">
              <a16:creationId xmlns:a16="http://schemas.microsoft.com/office/drawing/2014/main" id="{323ABB17-FBA7-4DB3-A857-B0E6653BC6AD}"/>
            </a:ext>
          </a:extLst>
        </xdr:cNvPr>
        <xdr:cNvSpPr/>
      </xdr:nvSpPr>
      <xdr:spPr>
        <a:xfrm>
          <a:off x="14303375" y="1663446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2693</xdr:row>
      <xdr:rowOff>66675</xdr:rowOff>
    </xdr:from>
    <xdr:to>
      <xdr:col>4</xdr:col>
      <xdr:colOff>523875</xdr:colOff>
      <xdr:row>2695</xdr:row>
      <xdr:rowOff>190500</xdr:rowOff>
    </xdr:to>
    <xdr:pic>
      <xdr:nvPicPr>
        <xdr:cNvPr id="7232551" name="Picture 2">
          <a:extLst>
            <a:ext uri="{FF2B5EF4-FFF2-40B4-BE49-F238E27FC236}">
              <a16:creationId xmlns:a16="http://schemas.microsoft.com/office/drawing/2014/main" id="{5B664F5A-03ED-4083-BAA1-49F912CC9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9773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2692</xdr:row>
      <xdr:rowOff>38101</xdr:rowOff>
    </xdr:from>
    <xdr:to>
      <xdr:col>15</xdr:col>
      <xdr:colOff>600807</xdr:colOff>
      <xdr:row>2693</xdr:row>
      <xdr:rowOff>133351</xdr:rowOff>
    </xdr:to>
    <xdr:sp macro="" textlink="">
      <xdr:nvSpPr>
        <xdr:cNvPr id="247" name="45 Rectángulo redondeado">
          <a:extLst>
            <a:ext uri="{FF2B5EF4-FFF2-40B4-BE49-F238E27FC236}">
              <a16:creationId xmlns:a16="http://schemas.microsoft.com/office/drawing/2014/main" id="{A807CA68-E453-4645-9545-51E5A5F29FD0}"/>
            </a:ext>
          </a:extLst>
        </xdr:cNvPr>
        <xdr:cNvSpPr/>
      </xdr:nvSpPr>
      <xdr:spPr>
        <a:xfrm>
          <a:off x="14303375" y="1663446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2693</xdr:row>
      <xdr:rowOff>66675</xdr:rowOff>
    </xdr:from>
    <xdr:to>
      <xdr:col>4</xdr:col>
      <xdr:colOff>523875</xdr:colOff>
      <xdr:row>2695</xdr:row>
      <xdr:rowOff>190500</xdr:rowOff>
    </xdr:to>
    <xdr:pic>
      <xdr:nvPicPr>
        <xdr:cNvPr id="7232553" name="Picture 2">
          <a:extLst>
            <a:ext uri="{FF2B5EF4-FFF2-40B4-BE49-F238E27FC236}">
              <a16:creationId xmlns:a16="http://schemas.microsoft.com/office/drawing/2014/main" id="{D6A27331-F32A-4FA2-9EA6-9B900CE2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9773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2725</xdr:row>
      <xdr:rowOff>38101</xdr:rowOff>
    </xdr:from>
    <xdr:to>
      <xdr:col>15</xdr:col>
      <xdr:colOff>600807</xdr:colOff>
      <xdr:row>2726</xdr:row>
      <xdr:rowOff>133351</xdr:rowOff>
    </xdr:to>
    <xdr:sp macro="" textlink="">
      <xdr:nvSpPr>
        <xdr:cNvPr id="249" name="45 Rectángulo redondeado">
          <a:extLst>
            <a:ext uri="{FF2B5EF4-FFF2-40B4-BE49-F238E27FC236}">
              <a16:creationId xmlns:a16="http://schemas.microsoft.com/office/drawing/2014/main" id="{D5AE1020-3AB9-4166-ADBF-87B7E12DED70}"/>
            </a:ext>
          </a:extLst>
        </xdr:cNvPr>
        <xdr:cNvSpPr/>
      </xdr:nvSpPr>
      <xdr:spPr>
        <a:xfrm>
          <a:off x="14303375" y="1720024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2726</xdr:row>
      <xdr:rowOff>66675</xdr:rowOff>
    </xdr:from>
    <xdr:to>
      <xdr:col>4</xdr:col>
      <xdr:colOff>523875</xdr:colOff>
      <xdr:row>2728</xdr:row>
      <xdr:rowOff>190500</xdr:rowOff>
    </xdr:to>
    <xdr:pic>
      <xdr:nvPicPr>
        <xdr:cNvPr id="7232555" name="Picture 2">
          <a:extLst>
            <a:ext uri="{FF2B5EF4-FFF2-40B4-BE49-F238E27FC236}">
              <a16:creationId xmlns:a16="http://schemas.microsoft.com/office/drawing/2014/main" id="{7B475BB0-4BF9-459B-A27E-B4C5FE52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56555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2725</xdr:row>
      <xdr:rowOff>38101</xdr:rowOff>
    </xdr:from>
    <xdr:to>
      <xdr:col>15</xdr:col>
      <xdr:colOff>600807</xdr:colOff>
      <xdr:row>2726</xdr:row>
      <xdr:rowOff>133351</xdr:rowOff>
    </xdr:to>
    <xdr:sp macro="" textlink="">
      <xdr:nvSpPr>
        <xdr:cNvPr id="251" name="45 Rectángulo redondeado">
          <a:extLst>
            <a:ext uri="{FF2B5EF4-FFF2-40B4-BE49-F238E27FC236}">
              <a16:creationId xmlns:a16="http://schemas.microsoft.com/office/drawing/2014/main" id="{C625BCCF-31F6-4690-89A2-AFF41BF5D743}"/>
            </a:ext>
          </a:extLst>
        </xdr:cNvPr>
        <xdr:cNvSpPr/>
      </xdr:nvSpPr>
      <xdr:spPr>
        <a:xfrm>
          <a:off x="14303375" y="1720024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2726</xdr:row>
      <xdr:rowOff>66675</xdr:rowOff>
    </xdr:from>
    <xdr:to>
      <xdr:col>4</xdr:col>
      <xdr:colOff>523875</xdr:colOff>
      <xdr:row>2728</xdr:row>
      <xdr:rowOff>190500</xdr:rowOff>
    </xdr:to>
    <xdr:pic>
      <xdr:nvPicPr>
        <xdr:cNvPr id="7232557" name="Picture 2">
          <a:extLst>
            <a:ext uri="{FF2B5EF4-FFF2-40B4-BE49-F238E27FC236}">
              <a16:creationId xmlns:a16="http://schemas.microsoft.com/office/drawing/2014/main" id="{A15CBBAF-A71C-4B6D-AF9C-867A93DA1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56555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2757</xdr:row>
      <xdr:rowOff>38101</xdr:rowOff>
    </xdr:from>
    <xdr:to>
      <xdr:col>15</xdr:col>
      <xdr:colOff>600807</xdr:colOff>
      <xdr:row>2758</xdr:row>
      <xdr:rowOff>133351</xdr:rowOff>
    </xdr:to>
    <xdr:sp macro="" textlink="">
      <xdr:nvSpPr>
        <xdr:cNvPr id="253" name="45 Rectángulo redondeado">
          <a:extLst>
            <a:ext uri="{FF2B5EF4-FFF2-40B4-BE49-F238E27FC236}">
              <a16:creationId xmlns:a16="http://schemas.microsoft.com/office/drawing/2014/main" id="{BB7CAD6C-3B2A-40AA-A955-3ED580F4F3BD}"/>
            </a:ext>
          </a:extLst>
        </xdr:cNvPr>
        <xdr:cNvSpPr/>
      </xdr:nvSpPr>
      <xdr:spPr>
        <a:xfrm>
          <a:off x="14303375" y="1774888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2758</xdr:row>
      <xdr:rowOff>66675</xdr:rowOff>
    </xdr:from>
    <xdr:to>
      <xdr:col>4</xdr:col>
      <xdr:colOff>523875</xdr:colOff>
      <xdr:row>2760</xdr:row>
      <xdr:rowOff>190500</xdr:rowOff>
    </xdr:to>
    <xdr:pic>
      <xdr:nvPicPr>
        <xdr:cNvPr id="7232559" name="Picture 2">
          <a:extLst>
            <a:ext uri="{FF2B5EF4-FFF2-40B4-BE49-F238E27FC236}">
              <a16:creationId xmlns:a16="http://schemas.microsoft.com/office/drawing/2014/main" id="{DDC47415-C6CC-493C-89A7-648B5C0D3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3165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2757</xdr:row>
      <xdr:rowOff>38101</xdr:rowOff>
    </xdr:from>
    <xdr:to>
      <xdr:col>15</xdr:col>
      <xdr:colOff>600807</xdr:colOff>
      <xdr:row>2758</xdr:row>
      <xdr:rowOff>133351</xdr:rowOff>
    </xdr:to>
    <xdr:sp macro="" textlink="">
      <xdr:nvSpPr>
        <xdr:cNvPr id="255" name="45 Rectángulo redondeado">
          <a:extLst>
            <a:ext uri="{FF2B5EF4-FFF2-40B4-BE49-F238E27FC236}">
              <a16:creationId xmlns:a16="http://schemas.microsoft.com/office/drawing/2014/main" id="{8F34852F-D1FD-4CC6-9C55-DB342C11C731}"/>
            </a:ext>
          </a:extLst>
        </xdr:cNvPr>
        <xdr:cNvSpPr/>
      </xdr:nvSpPr>
      <xdr:spPr>
        <a:xfrm>
          <a:off x="14303375" y="1774888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2758</xdr:row>
      <xdr:rowOff>66675</xdr:rowOff>
    </xdr:from>
    <xdr:to>
      <xdr:col>4</xdr:col>
      <xdr:colOff>523875</xdr:colOff>
      <xdr:row>2760</xdr:row>
      <xdr:rowOff>190500</xdr:rowOff>
    </xdr:to>
    <xdr:pic>
      <xdr:nvPicPr>
        <xdr:cNvPr id="7232561" name="Picture 2">
          <a:extLst>
            <a:ext uri="{FF2B5EF4-FFF2-40B4-BE49-F238E27FC236}">
              <a16:creationId xmlns:a16="http://schemas.microsoft.com/office/drawing/2014/main" id="{3A68D306-5276-4BEC-8EDC-CF2C344BD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3165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2791</xdr:row>
      <xdr:rowOff>38101</xdr:rowOff>
    </xdr:from>
    <xdr:to>
      <xdr:col>15</xdr:col>
      <xdr:colOff>600807</xdr:colOff>
      <xdr:row>2792</xdr:row>
      <xdr:rowOff>133351</xdr:rowOff>
    </xdr:to>
    <xdr:sp macro="" textlink="">
      <xdr:nvSpPr>
        <xdr:cNvPr id="257" name="45 Rectángulo redondeado">
          <a:extLst>
            <a:ext uri="{FF2B5EF4-FFF2-40B4-BE49-F238E27FC236}">
              <a16:creationId xmlns:a16="http://schemas.microsoft.com/office/drawing/2014/main" id="{5B87EFB2-F344-458F-AE39-5E88B2BC7EB9}"/>
            </a:ext>
          </a:extLst>
        </xdr:cNvPr>
        <xdr:cNvSpPr/>
      </xdr:nvSpPr>
      <xdr:spPr>
        <a:xfrm>
          <a:off x="14303375" y="1833181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2792</xdr:row>
      <xdr:rowOff>66675</xdr:rowOff>
    </xdr:from>
    <xdr:to>
      <xdr:col>4</xdr:col>
      <xdr:colOff>523875</xdr:colOff>
      <xdr:row>2794</xdr:row>
      <xdr:rowOff>190500</xdr:rowOff>
    </xdr:to>
    <xdr:pic>
      <xdr:nvPicPr>
        <xdr:cNvPr id="7232563" name="Picture 2">
          <a:extLst>
            <a:ext uri="{FF2B5EF4-FFF2-40B4-BE49-F238E27FC236}">
              <a16:creationId xmlns:a16="http://schemas.microsoft.com/office/drawing/2014/main" id="{1F64A464-C899-4AB1-A69B-D4866F7DC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0118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2791</xdr:row>
      <xdr:rowOff>38101</xdr:rowOff>
    </xdr:from>
    <xdr:to>
      <xdr:col>15</xdr:col>
      <xdr:colOff>600807</xdr:colOff>
      <xdr:row>2792</xdr:row>
      <xdr:rowOff>133351</xdr:rowOff>
    </xdr:to>
    <xdr:sp macro="" textlink="">
      <xdr:nvSpPr>
        <xdr:cNvPr id="259" name="45 Rectángulo redondeado">
          <a:extLst>
            <a:ext uri="{FF2B5EF4-FFF2-40B4-BE49-F238E27FC236}">
              <a16:creationId xmlns:a16="http://schemas.microsoft.com/office/drawing/2014/main" id="{07D1C96D-D830-4A66-98F1-36AA9C8CDEFC}"/>
            </a:ext>
          </a:extLst>
        </xdr:cNvPr>
        <xdr:cNvSpPr/>
      </xdr:nvSpPr>
      <xdr:spPr>
        <a:xfrm>
          <a:off x="14303375" y="1833181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2792</xdr:row>
      <xdr:rowOff>66675</xdr:rowOff>
    </xdr:from>
    <xdr:to>
      <xdr:col>4</xdr:col>
      <xdr:colOff>523875</xdr:colOff>
      <xdr:row>2794</xdr:row>
      <xdr:rowOff>190500</xdr:rowOff>
    </xdr:to>
    <xdr:pic>
      <xdr:nvPicPr>
        <xdr:cNvPr id="7232565" name="Picture 2">
          <a:extLst>
            <a:ext uri="{FF2B5EF4-FFF2-40B4-BE49-F238E27FC236}">
              <a16:creationId xmlns:a16="http://schemas.microsoft.com/office/drawing/2014/main" id="{804B7F8A-F95B-491C-AC6D-CFACDCB54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0118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2826</xdr:row>
      <xdr:rowOff>38101</xdr:rowOff>
    </xdr:from>
    <xdr:to>
      <xdr:col>15</xdr:col>
      <xdr:colOff>600807</xdr:colOff>
      <xdr:row>2827</xdr:row>
      <xdr:rowOff>133351</xdr:rowOff>
    </xdr:to>
    <xdr:sp macro="" textlink="">
      <xdr:nvSpPr>
        <xdr:cNvPr id="261" name="45 Rectángulo redondeado">
          <a:extLst>
            <a:ext uri="{FF2B5EF4-FFF2-40B4-BE49-F238E27FC236}">
              <a16:creationId xmlns:a16="http://schemas.microsoft.com/office/drawing/2014/main" id="{E8D4B5CC-0594-4A48-A51E-2704640404C4}"/>
            </a:ext>
          </a:extLst>
        </xdr:cNvPr>
        <xdr:cNvSpPr/>
      </xdr:nvSpPr>
      <xdr:spPr>
        <a:xfrm>
          <a:off x="14303375" y="1893189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2827</xdr:row>
      <xdr:rowOff>66675</xdr:rowOff>
    </xdr:from>
    <xdr:to>
      <xdr:col>4</xdr:col>
      <xdr:colOff>523875</xdr:colOff>
      <xdr:row>2829</xdr:row>
      <xdr:rowOff>190500</xdr:rowOff>
    </xdr:to>
    <xdr:pic>
      <xdr:nvPicPr>
        <xdr:cNvPr id="7232567" name="Picture 2">
          <a:extLst>
            <a:ext uri="{FF2B5EF4-FFF2-40B4-BE49-F238E27FC236}">
              <a16:creationId xmlns:a16="http://schemas.microsoft.com/office/drawing/2014/main" id="{FDED87D7-111D-4C0A-8942-E7D84DB39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7243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2826</xdr:row>
      <xdr:rowOff>38101</xdr:rowOff>
    </xdr:from>
    <xdr:to>
      <xdr:col>15</xdr:col>
      <xdr:colOff>600807</xdr:colOff>
      <xdr:row>2827</xdr:row>
      <xdr:rowOff>133351</xdr:rowOff>
    </xdr:to>
    <xdr:sp macro="" textlink="">
      <xdr:nvSpPr>
        <xdr:cNvPr id="263" name="45 Rectángulo redondeado">
          <a:extLst>
            <a:ext uri="{FF2B5EF4-FFF2-40B4-BE49-F238E27FC236}">
              <a16:creationId xmlns:a16="http://schemas.microsoft.com/office/drawing/2014/main" id="{1C78AFDC-5D3A-4CD9-AE0A-B9DA45446029}"/>
            </a:ext>
          </a:extLst>
        </xdr:cNvPr>
        <xdr:cNvSpPr/>
      </xdr:nvSpPr>
      <xdr:spPr>
        <a:xfrm>
          <a:off x="14303375" y="1893189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2827</xdr:row>
      <xdr:rowOff>66675</xdr:rowOff>
    </xdr:from>
    <xdr:to>
      <xdr:col>4</xdr:col>
      <xdr:colOff>523875</xdr:colOff>
      <xdr:row>2829</xdr:row>
      <xdr:rowOff>190500</xdr:rowOff>
    </xdr:to>
    <xdr:pic>
      <xdr:nvPicPr>
        <xdr:cNvPr id="7232569" name="Picture 2">
          <a:extLst>
            <a:ext uri="{FF2B5EF4-FFF2-40B4-BE49-F238E27FC236}">
              <a16:creationId xmlns:a16="http://schemas.microsoft.com/office/drawing/2014/main" id="{73F7552D-C441-4D46-AC32-0A881269C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77243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2860</xdr:row>
      <xdr:rowOff>38101</xdr:rowOff>
    </xdr:from>
    <xdr:to>
      <xdr:col>15</xdr:col>
      <xdr:colOff>600807</xdr:colOff>
      <xdr:row>2861</xdr:row>
      <xdr:rowOff>133351</xdr:rowOff>
    </xdr:to>
    <xdr:sp macro="" textlink="">
      <xdr:nvSpPr>
        <xdr:cNvPr id="265" name="45 Rectángulo redondeado">
          <a:extLst>
            <a:ext uri="{FF2B5EF4-FFF2-40B4-BE49-F238E27FC236}">
              <a16:creationId xmlns:a16="http://schemas.microsoft.com/office/drawing/2014/main" id="{2E9937BD-6815-46A8-BAFC-B29B38D80B28}"/>
            </a:ext>
          </a:extLst>
        </xdr:cNvPr>
        <xdr:cNvSpPr/>
      </xdr:nvSpPr>
      <xdr:spPr>
        <a:xfrm>
          <a:off x="14303375" y="1951482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2861</xdr:row>
      <xdr:rowOff>66675</xdr:rowOff>
    </xdr:from>
    <xdr:to>
      <xdr:col>4</xdr:col>
      <xdr:colOff>523875</xdr:colOff>
      <xdr:row>2863</xdr:row>
      <xdr:rowOff>190500</xdr:rowOff>
    </xdr:to>
    <xdr:pic>
      <xdr:nvPicPr>
        <xdr:cNvPr id="7232571" name="Picture 2">
          <a:extLst>
            <a:ext uri="{FF2B5EF4-FFF2-40B4-BE49-F238E27FC236}">
              <a16:creationId xmlns:a16="http://schemas.microsoft.com/office/drawing/2014/main" id="{35B883A7-30D3-4F39-BC61-36B5014A6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841968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2860</xdr:row>
      <xdr:rowOff>38101</xdr:rowOff>
    </xdr:from>
    <xdr:to>
      <xdr:col>15</xdr:col>
      <xdr:colOff>600807</xdr:colOff>
      <xdr:row>2861</xdr:row>
      <xdr:rowOff>133351</xdr:rowOff>
    </xdr:to>
    <xdr:sp macro="" textlink="">
      <xdr:nvSpPr>
        <xdr:cNvPr id="267" name="45 Rectángulo redondeado">
          <a:extLst>
            <a:ext uri="{FF2B5EF4-FFF2-40B4-BE49-F238E27FC236}">
              <a16:creationId xmlns:a16="http://schemas.microsoft.com/office/drawing/2014/main" id="{DBFCB158-DBFB-412B-8F81-16791BADD642}"/>
            </a:ext>
          </a:extLst>
        </xdr:cNvPr>
        <xdr:cNvSpPr/>
      </xdr:nvSpPr>
      <xdr:spPr>
        <a:xfrm>
          <a:off x="14303375" y="1951482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2861</xdr:row>
      <xdr:rowOff>66675</xdr:rowOff>
    </xdr:from>
    <xdr:to>
      <xdr:col>4</xdr:col>
      <xdr:colOff>523875</xdr:colOff>
      <xdr:row>2863</xdr:row>
      <xdr:rowOff>190500</xdr:rowOff>
    </xdr:to>
    <xdr:pic>
      <xdr:nvPicPr>
        <xdr:cNvPr id="7232573" name="Picture 2">
          <a:extLst>
            <a:ext uri="{FF2B5EF4-FFF2-40B4-BE49-F238E27FC236}">
              <a16:creationId xmlns:a16="http://schemas.microsoft.com/office/drawing/2014/main" id="{0E388E2B-0373-4DF0-A86E-DD00E41FB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841968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2894</xdr:row>
      <xdr:rowOff>38101</xdr:rowOff>
    </xdr:from>
    <xdr:to>
      <xdr:col>15</xdr:col>
      <xdr:colOff>600807</xdr:colOff>
      <xdr:row>2895</xdr:row>
      <xdr:rowOff>133351</xdr:rowOff>
    </xdr:to>
    <xdr:sp macro="" textlink="">
      <xdr:nvSpPr>
        <xdr:cNvPr id="269" name="45 Rectángulo redondeado">
          <a:extLst>
            <a:ext uri="{FF2B5EF4-FFF2-40B4-BE49-F238E27FC236}">
              <a16:creationId xmlns:a16="http://schemas.microsoft.com/office/drawing/2014/main" id="{0522D89E-55C7-4D42-9C98-6AE709ADA1BF}"/>
            </a:ext>
          </a:extLst>
        </xdr:cNvPr>
        <xdr:cNvSpPr/>
      </xdr:nvSpPr>
      <xdr:spPr>
        <a:xfrm>
          <a:off x="14303375" y="2009775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2895</xdr:row>
      <xdr:rowOff>66675</xdr:rowOff>
    </xdr:from>
    <xdr:to>
      <xdr:col>4</xdr:col>
      <xdr:colOff>523875</xdr:colOff>
      <xdr:row>2897</xdr:row>
      <xdr:rowOff>190500</xdr:rowOff>
    </xdr:to>
    <xdr:pic>
      <xdr:nvPicPr>
        <xdr:cNvPr id="7232575" name="Picture 2">
          <a:extLst>
            <a:ext uri="{FF2B5EF4-FFF2-40B4-BE49-F238E27FC236}">
              <a16:creationId xmlns:a16="http://schemas.microsoft.com/office/drawing/2014/main" id="{3F429320-CAB7-4692-BE3A-CB62576E5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91150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2894</xdr:row>
      <xdr:rowOff>38101</xdr:rowOff>
    </xdr:from>
    <xdr:to>
      <xdr:col>15</xdr:col>
      <xdr:colOff>600807</xdr:colOff>
      <xdr:row>2895</xdr:row>
      <xdr:rowOff>133351</xdr:rowOff>
    </xdr:to>
    <xdr:sp macro="" textlink="">
      <xdr:nvSpPr>
        <xdr:cNvPr id="271" name="45 Rectángulo redondeado">
          <a:extLst>
            <a:ext uri="{FF2B5EF4-FFF2-40B4-BE49-F238E27FC236}">
              <a16:creationId xmlns:a16="http://schemas.microsoft.com/office/drawing/2014/main" id="{594F4263-1AA2-4B52-ABC4-7C74FB1CF70B}"/>
            </a:ext>
          </a:extLst>
        </xdr:cNvPr>
        <xdr:cNvSpPr/>
      </xdr:nvSpPr>
      <xdr:spPr>
        <a:xfrm>
          <a:off x="14303375" y="2009775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2895</xdr:row>
      <xdr:rowOff>66675</xdr:rowOff>
    </xdr:from>
    <xdr:to>
      <xdr:col>4</xdr:col>
      <xdr:colOff>523875</xdr:colOff>
      <xdr:row>2897</xdr:row>
      <xdr:rowOff>190500</xdr:rowOff>
    </xdr:to>
    <xdr:pic>
      <xdr:nvPicPr>
        <xdr:cNvPr id="7232577" name="Picture 2">
          <a:extLst>
            <a:ext uri="{FF2B5EF4-FFF2-40B4-BE49-F238E27FC236}">
              <a16:creationId xmlns:a16="http://schemas.microsoft.com/office/drawing/2014/main" id="{5BE4C3D4-233E-4911-A285-A89EFA212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91150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2928</xdr:row>
      <xdr:rowOff>38101</xdr:rowOff>
    </xdr:from>
    <xdr:to>
      <xdr:col>15</xdr:col>
      <xdr:colOff>600807</xdr:colOff>
      <xdr:row>2929</xdr:row>
      <xdr:rowOff>133351</xdr:rowOff>
    </xdr:to>
    <xdr:sp macro="" textlink="">
      <xdr:nvSpPr>
        <xdr:cNvPr id="273" name="45 Rectángulo redondeado">
          <a:extLst>
            <a:ext uri="{FF2B5EF4-FFF2-40B4-BE49-F238E27FC236}">
              <a16:creationId xmlns:a16="http://schemas.microsoft.com/office/drawing/2014/main" id="{A66B5FE7-9057-4B8A-8A29-6F16C7C339AB}"/>
            </a:ext>
          </a:extLst>
        </xdr:cNvPr>
        <xdr:cNvSpPr/>
      </xdr:nvSpPr>
      <xdr:spPr>
        <a:xfrm>
          <a:off x="14303375" y="2068068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2929</xdr:row>
      <xdr:rowOff>66675</xdr:rowOff>
    </xdr:from>
    <xdr:to>
      <xdr:col>4</xdr:col>
      <xdr:colOff>523875</xdr:colOff>
      <xdr:row>2931</xdr:row>
      <xdr:rowOff>190500</xdr:rowOff>
    </xdr:to>
    <xdr:pic>
      <xdr:nvPicPr>
        <xdr:cNvPr id="7232579" name="Picture 2">
          <a:extLst>
            <a:ext uri="{FF2B5EF4-FFF2-40B4-BE49-F238E27FC236}">
              <a16:creationId xmlns:a16="http://schemas.microsoft.com/office/drawing/2014/main" id="{4B265F40-B9DF-447F-8B73-7526CE278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98103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2928</xdr:row>
      <xdr:rowOff>38101</xdr:rowOff>
    </xdr:from>
    <xdr:to>
      <xdr:col>15</xdr:col>
      <xdr:colOff>600807</xdr:colOff>
      <xdr:row>2929</xdr:row>
      <xdr:rowOff>133351</xdr:rowOff>
    </xdr:to>
    <xdr:sp macro="" textlink="">
      <xdr:nvSpPr>
        <xdr:cNvPr id="275" name="45 Rectángulo redondeado">
          <a:extLst>
            <a:ext uri="{FF2B5EF4-FFF2-40B4-BE49-F238E27FC236}">
              <a16:creationId xmlns:a16="http://schemas.microsoft.com/office/drawing/2014/main" id="{27B9D343-76DE-47A7-BDAA-304B34625EAC}"/>
            </a:ext>
          </a:extLst>
        </xdr:cNvPr>
        <xdr:cNvSpPr/>
      </xdr:nvSpPr>
      <xdr:spPr>
        <a:xfrm>
          <a:off x="14303375" y="2068068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2929</xdr:row>
      <xdr:rowOff>66675</xdr:rowOff>
    </xdr:from>
    <xdr:to>
      <xdr:col>4</xdr:col>
      <xdr:colOff>523875</xdr:colOff>
      <xdr:row>2931</xdr:row>
      <xdr:rowOff>190500</xdr:rowOff>
    </xdr:to>
    <xdr:pic>
      <xdr:nvPicPr>
        <xdr:cNvPr id="7232581" name="Picture 2">
          <a:extLst>
            <a:ext uri="{FF2B5EF4-FFF2-40B4-BE49-F238E27FC236}">
              <a16:creationId xmlns:a16="http://schemas.microsoft.com/office/drawing/2014/main" id="{5BA987CA-B1FA-49C6-A7DE-7C67E4311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98103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2965</xdr:row>
      <xdr:rowOff>38101</xdr:rowOff>
    </xdr:from>
    <xdr:to>
      <xdr:col>15</xdr:col>
      <xdr:colOff>600807</xdr:colOff>
      <xdr:row>2966</xdr:row>
      <xdr:rowOff>133351</xdr:rowOff>
    </xdr:to>
    <xdr:sp macro="" textlink="">
      <xdr:nvSpPr>
        <xdr:cNvPr id="277" name="45 Rectángulo redondeado">
          <a:extLst>
            <a:ext uri="{FF2B5EF4-FFF2-40B4-BE49-F238E27FC236}">
              <a16:creationId xmlns:a16="http://schemas.microsoft.com/office/drawing/2014/main" id="{9D7254A9-5FB4-40E8-9641-FA7D5F792AD0}"/>
            </a:ext>
          </a:extLst>
        </xdr:cNvPr>
        <xdr:cNvSpPr/>
      </xdr:nvSpPr>
      <xdr:spPr>
        <a:xfrm>
          <a:off x="14303375" y="2131504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2966</xdr:row>
      <xdr:rowOff>66675</xdr:rowOff>
    </xdr:from>
    <xdr:to>
      <xdr:col>4</xdr:col>
      <xdr:colOff>523875</xdr:colOff>
      <xdr:row>2968</xdr:row>
      <xdr:rowOff>190500</xdr:rowOff>
    </xdr:to>
    <xdr:pic>
      <xdr:nvPicPr>
        <xdr:cNvPr id="7232583" name="Picture 2">
          <a:extLst>
            <a:ext uri="{FF2B5EF4-FFF2-40B4-BE49-F238E27FC236}">
              <a16:creationId xmlns:a16="http://schemas.microsoft.com/office/drawing/2014/main" id="{1F9C699A-51AE-4F4C-9BB4-2CCF775B7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05570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2965</xdr:row>
      <xdr:rowOff>38101</xdr:rowOff>
    </xdr:from>
    <xdr:to>
      <xdr:col>15</xdr:col>
      <xdr:colOff>600807</xdr:colOff>
      <xdr:row>2966</xdr:row>
      <xdr:rowOff>133351</xdr:rowOff>
    </xdr:to>
    <xdr:sp macro="" textlink="">
      <xdr:nvSpPr>
        <xdr:cNvPr id="279" name="45 Rectángulo redondeado">
          <a:extLst>
            <a:ext uri="{FF2B5EF4-FFF2-40B4-BE49-F238E27FC236}">
              <a16:creationId xmlns:a16="http://schemas.microsoft.com/office/drawing/2014/main" id="{1D9EC3BE-2263-4C70-88E2-022129DABC95}"/>
            </a:ext>
          </a:extLst>
        </xdr:cNvPr>
        <xdr:cNvSpPr/>
      </xdr:nvSpPr>
      <xdr:spPr>
        <a:xfrm>
          <a:off x="14303375" y="2131504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2966</xdr:row>
      <xdr:rowOff>66675</xdr:rowOff>
    </xdr:from>
    <xdr:to>
      <xdr:col>4</xdr:col>
      <xdr:colOff>523875</xdr:colOff>
      <xdr:row>2968</xdr:row>
      <xdr:rowOff>190500</xdr:rowOff>
    </xdr:to>
    <xdr:pic>
      <xdr:nvPicPr>
        <xdr:cNvPr id="7232585" name="Picture 2">
          <a:extLst>
            <a:ext uri="{FF2B5EF4-FFF2-40B4-BE49-F238E27FC236}">
              <a16:creationId xmlns:a16="http://schemas.microsoft.com/office/drawing/2014/main" id="{C62400D7-F649-49D8-8F2A-50DDED016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05570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3000</xdr:row>
      <xdr:rowOff>38101</xdr:rowOff>
    </xdr:from>
    <xdr:to>
      <xdr:col>15</xdr:col>
      <xdr:colOff>600807</xdr:colOff>
      <xdr:row>3001</xdr:row>
      <xdr:rowOff>133351</xdr:rowOff>
    </xdr:to>
    <xdr:sp macro="" textlink="">
      <xdr:nvSpPr>
        <xdr:cNvPr id="281" name="45 Rectángulo redondeado">
          <a:extLst>
            <a:ext uri="{FF2B5EF4-FFF2-40B4-BE49-F238E27FC236}">
              <a16:creationId xmlns:a16="http://schemas.microsoft.com/office/drawing/2014/main" id="{9AFDD36E-CAF8-47A1-80DF-22BF0A133EDE}"/>
            </a:ext>
          </a:extLst>
        </xdr:cNvPr>
        <xdr:cNvSpPr/>
      </xdr:nvSpPr>
      <xdr:spPr>
        <a:xfrm>
          <a:off x="14303375" y="2191512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3001</xdr:row>
      <xdr:rowOff>66675</xdr:rowOff>
    </xdr:from>
    <xdr:to>
      <xdr:col>4</xdr:col>
      <xdr:colOff>523875</xdr:colOff>
      <xdr:row>3003</xdr:row>
      <xdr:rowOff>190500</xdr:rowOff>
    </xdr:to>
    <xdr:pic>
      <xdr:nvPicPr>
        <xdr:cNvPr id="7232587" name="Picture 2">
          <a:extLst>
            <a:ext uri="{FF2B5EF4-FFF2-40B4-BE49-F238E27FC236}">
              <a16:creationId xmlns:a16="http://schemas.microsoft.com/office/drawing/2014/main" id="{C46F74F9-B3B4-41B9-BFB9-D3F3920DB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12695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3000</xdr:row>
      <xdr:rowOff>38101</xdr:rowOff>
    </xdr:from>
    <xdr:to>
      <xdr:col>15</xdr:col>
      <xdr:colOff>600807</xdr:colOff>
      <xdr:row>3001</xdr:row>
      <xdr:rowOff>133351</xdr:rowOff>
    </xdr:to>
    <xdr:sp macro="" textlink="">
      <xdr:nvSpPr>
        <xdr:cNvPr id="283" name="45 Rectángulo redondeado">
          <a:extLst>
            <a:ext uri="{FF2B5EF4-FFF2-40B4-BE49-F238E27FC236}">
              <a16:creationId xmlns:a16="http://schemas.microsoft.com/office/drawing/2014/main" id="{BC88F529-9410-43D2-B94A-220CB691C588}"/>
            </a:ext>
          </a:extLst>
        </xdr:cNvPr>
        <xdr:cNvSpPr/>
      </xdr:nvSpPr>
      <xdr:spPr>
        <a:xfrm>
          <a:off x="14303375" y="2191512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3001</xdr:row>
      <xdr:rowOff>66675</xdr:rowOff>
    </xdr:from>
    <xdr:to>
      <xdr:col>4</xdr:col>
      <xdr:colOff>523875</xdr:colOff>
      <xdr:row>3003</xdr:row>
      <xdr:rowOff>190500</xdr:rowOff>
    </xdr:to>
    <xdr:pic>
      <xdr:nvPicPr>
        <xdr:cNvPr id="7232589" name="Picture 2">
          <a:extLst>
            <a:ext uri="{FF2B5EF4-FFF2-40B4-BE49-F238E27FC236}">
              <a16:creationId xmlns:a16="http://schemas.microsoft.com/office/drawing/2014/main" id="{5083C4F1-3609-4BFD-9F7D-F2E0E2709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12695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3035</xdr:row>
      <xdr:rowOff>38101</xdr:rowOff>
    </xdr:from>
    <xdr:to>
      <xdr:col>15</xdr:col>
      <xdr:colOff>600807</xdr:colOff>
      <xdr:row>3036</xdr:row>
      <xdr:rowOff>133351</xdr:rowOff>
    </xdr:to>
    <xdr:sp macro="" textlink="">
      <xdr:nvSpPr>
        <xdr:cNvPr id="285" name="45 Rectángulo redondeado">
          <a:extLst>
            <a:ext uri="{FF2B5EF4-FFF2-40B4-BE49-F238E27FC236}">
              <a16:creationId xmlns:a16="http://schemas.microsoft.com/office/drawing/2014/main" id="{BD77EE41-463A-4B76-9641-F3A95C13E102}"/>
            </a:ext>
          </a:extLst>
        </xdr:cNvPr>
        <xdr:cNvSpPr/>
      </xdr:nvSpPr>
      <xdr:spPr>
        <a:xfrm>
          <a:off x="14303375" y="2251519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3036</xdr:row>
      <xdr:rowOff>66675</xdr:rowOff>
    </xdr:from>
    <xdr:to>
      <xdr:col>4</xdr:col>
      <xdr:colOff>523875</xdr:colOff>
      <xdr:row>3038</xdr:row>
      <xdr:rowOff>190500</xdr:rowOff>
    </xdr:to>
    <xdr:pic>
      <xdr:nvPicPr>
        <xdr:cNvPr id="7232591" name="Picture 2">
          <a:extLst>
            <a:ext uri="{FF2B5EF4-FFF2-40B4-BE49-F238E27FC236}">
              <a16:creationId xmlns:a16="http://schemas.microsoft.com/office/drawing/2014/main" id="{2C4BA829-5220-47EA-BF45-2B53DE40D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19820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3035</xdr:row>
      <xdr:rowOff>38101</xdr:rowOff>
    </xdr:from>
    <xdr:to>
      <xdr:col>15</xdr:col>
      <xdr:colOff>600807</xdr:colOff>
      <xdr:row>3036</xdr:row>
      <xdr:rowOff>133351</xdr:rowOff>
    </xdr:to>
    <xdr:sp macro="" textlink="">
      <xdr:nvSpPr>
        <xdr:cNvPr id="287" name="45 Rectángulo redondeado">
          <a:extLst>
            <a:ext uri="{FF2B5EF4-FFF2-40B4-BE49-F238E27FC236}">
              <a16:creationId xmlns:a16="http://schemas.microsoft.com/office/drawing/2014/main" id="{731EC2D1-3C90-4E7E-BC71-662765FBB5DA}"/>
            </a:ext>
          </a:extLst>
        </xdr:cNvPr>
        <xdr:cNvSpPr/>
      </xdr:nvSpPr>
      <xdr:spPr>
        <a:xfrm>
          <a:off x="14303375" y="2251519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3036</xdr:row>
      <xdr:rowOff>66675</xdr:rowOff>
    </xdr:from>
    <xdr:to>
      <xdr:col>4</xdr:col>
      <xdr:colOff>523875</xdr:colOff>
      <xdr:row>3038</xdr:row>
      <xdr:rowOff>190500</xdr:rowOff>
    </xdr:to>
    <xdr:pic>
      <xdr:nvPicPr>
        <xdr:cNvPr id="7232593" name="Picture 2">
          <a:extLst>
            <a:ext uri="{FF2B5EF4-FFF2-40B4-BE49-F238E27FC236}">
              <a16:creationId xmlns:a16="http://schemas.microsoft.com/office/drawing/2014/main" id="{3553A943-E775-4E0C-9852-88F7EABA5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19820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3071</xdr:row>
      <xdr:rowOff>38101</xdr:rowOff>
    </xdr:from>
    <xdr:to>
      <xdr:col>15</xdr:col>
      <xdr:colOff>600807</xdr:colOff>
      <xdr:row>3072</xdr:row>
      <xdr:rowOff>133351</xdr:rowOff>
    </xdr:to>
    <xdr:sp macro="" textlink="">
      <xdr:nvSpPr>
        <xdr:cNvPr id="289" name="45 Rectángulo redondeado">
          <a:extLst>
            <a:ext uri="{FF2B5EF4-FFF2-40B4-BE49-F238E27FC236}">
              <a16:creationId xmlns:a16="http://schemas.microsoft.com/office/drawing/2014/main" id="{BA263960-6F7A-4293-8851-67E3A0C5D57B}"/>
            </a:ext>
          </a:extLst>
        </xdr:cNvPr>
        <xdr:cNvSpPr/>
      </xdr:nvSpPr>
      <xdr:spPr>
        <a:xfrm>
          <a:off x="14303375" y="2313241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3072</xdr:row>
      <xdr:rowOff>66675</xdr:rowOff>
    </xdr:from>
    <xdr:to>
      <xdr:col>4</xdr:col>
      <xdr:colOff>523875</xdr:colOff>
      <xdr:row>3074</xdr:row>
      <xdr:rowOff>190500</xdr:rowOff>
    </xdr:to>
    <xdr:pic>
      <xdr:nvPicPr>
        <xdr:cNvPr id="7232595" name="Picture 2">
          <a:extLst>
            <a:ext uri="{FF2B5EF4-FFF2-40B4-BE49-F238E27FC236}">
              <a16:creationId xmlns:a16="http://schemas.microsoft.com/office/drawing/2014/main" id="{D59B044C-6E3F-4F5F-88A0-FF77A5A35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27116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3071</xdr:row>
      <xdr:rowOff>38101</xdr:rowOff>
    </xdr:from>
    <xdr:to>
      <xdr:col>15</xdr:col>
      <xdr:colOff>600807</xdr:colOff>
      <xdr:row>3072</xdr:row>
      <xdr:rowOff>133351</xdr:rowOff>
    </xdr:to>
    <xdr:sp macro="" textlink="">
      <xdr:nvSpPr>
        <xdr:cNvPr id="291" name="45 Rectángulo redondeado">
          <a:extLst>
            <a:ext uri="{FF2B5EF4-FFF2-40B4-BE49-F238E27FC236}">
              <a16:creationId xmlns:a16="http://schemas.microsoft.com/office/drawing/2014/main" id="{67633FBF-1226-4071-ACD0-195EC113CCFC}"/>
            </a:ext>
          </a:extLst>
        </xdr:cNvPr>
        <xdr:cNvSpPr/>
      </xdr:nvSpPr>
      <xdr:spPr>
        <a:xfrm>
          <a:off x="14303375" y="2313241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3072</xdr:row>
      <xdr:rowOff>66675</xdr:rowOff>
    </xdr:from>
    <xdr:to>
      <xdr:col>4</xdr:col>
      <xdr:colOff>523875</xdr:colOff>
      <xdr:row>3074</xdr:row>
      <xdr:rowOff>190500</xdr:rowOff>
    </xdr:to>
    <xdr:pic>
      <xdr:nvPicPr>
        <xdr:cNvPr id="7232597" name="Picture 2">
          <a:extLst>
            <a:ext uri="{FF2B5EF4-FFF2-40B4-BE49-F238E27FC236}">
              <a16:creationId xmlns:a16="http://schemas.microsoft.com/office/drawing/2014/main" id="{505AF4C0-BABC-493E-9271-7CCF610DC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27116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3106</xdr:row>
      <xdr:rowOff>38101</xdr:rowOff>
    </xdr:from>
    <xdr:to>
      <xdr:col>15</xdr:col>
      <xdr:colOff>600807</xdr:colOff>
      <xdr:row>3107</xdr:row>
      <xdr:rowOff>133351</xdr:rowOff>
    </xdr:to>
    <xdr:sp macro="" textlink="">
      <xdr:nvSpPr>
        <xdr:cNvPr id="293" name="45 Rectángulo redondeado">
          <a:extLst>
            <a:ext uri="{FF2B5EF4-FFF2-40B4-BE49-F238E27FC236}">
              <a16:creationId xmlns:a16="http://schemas.microsoft.com/office/drawing/2014/main" id="{5CB40076-2593-4303-8CE8-975E82985251}"/>
            </a:ext>
          </a:extLst>
        </xdr:cNvPr>
        <xdr:cNvSpPr/>
      </xdr:nvSpPr>
      <xdr:spPr>
        <a:xfrm>
          <a:off x="14303375" y="2373249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3107</xdr:row>
      <xdr:rowOff>66675</xdr:rowOff>
    </xdr:from>
    <xdr:to>
      <xdr:col>4</xdr:col>
      <xdr:colOff>523875</xdr:colOff>
      <xdr:row>3109</xdr:row>
      <xdr:rowOff>190500</xdr:rowOff>
    </xdr:to>
    <xdr:pic>
      <xdr:nvPicPr>
        <xdr:cNvPr id="7232599" name="Picture 2">
          <a:extLst>
            <a:ext uri="{FF2B5EF4-FFF2-40B4-BE49-F238E27FC236}">
              <a16:creationId xmlns:a16="http://schemas.microsoft.com/office/drawing/2014/main" id="{DBD3339F-EF4B-4A45-84B9-883B81F7D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34241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3106</xdr:row>
      <xdr:rowOff>38101</xdr:rowOff>
    </xdr:from>
    <xdr:to>
      <xdr:col>15</xdr:col>
      <xdr:colOff>600807</xdr:colOff>
      <xdr:row>3107</xdr:row>
      <xdr:rowOff>133351</xdr:rowOff>
    </xdr:to>
    <xdr:sp macro="" textlink="">
      <xdr:nvSpPr>
        <xdr:cNvPr id="295" name="45 Rectángulo redondeado">
          <a:extLst>
            <a:ext uri="{FF2B5EF4-FFF2-40B4-BE49-F238E27FC236}">
              <a16:creationId xmlns:a16="http://schemas.microsoft.com/office/drawing/2014/main" id="{9457ED1E-6B0B-4C39-AAF4-F892DDF8B631}"/>
            </a:ext>
          </a:extLst>
        </xdr:cNvPr>
        <xdr:cNvSpPr/>
      </xdr:nvSpPr>
      <xdr:spPr>
        <a:xfrm>
          <a:off x="14303375" y="2373249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3107</xdr:row>
      <xdr:rowOff>66675</xdr:rowOff>
    </xdr:from>
    <xdr:to>
      <xdr:col>4</xdr:col>
      <xdr:colOff>523875</xdr:colOff>
      <xdr:row>3109</xdr:row>
      <xdr:rowOff>190500</xdr:rowOff>
    </xdr:to>
    <xdr:pic>
      <xdr:nvPicPr>
        <xdr:cNvPr id="7232601" name="Picture 2">
          <a:extLst>
            <a:ext uri="{FF2B5EF4-FFF2-40B4-BE49-F238E27FC236}">
              <a16:creationId xmlns:a16="http://schemas.microsoft.com/office/drawing/2014/main" id="{B6C98F23-853B-4AC2-A02F-AE9060675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34241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3141</xdr:row>
      <xdr:rowOff>38101</xdr:rowOff>
    </xdr:from>
    <xdr:to>
      <xdr:col>15</xdr:col>
      <xdr:colOff>600807</xdr:colOff>
      <xdr:row>3142</xdr:row>
      <xdr:rowOff>133351</xdr:rowOff>
    </xdr:to>
    <xdr:sp macro="" textlink="">
      <xdr:nvSpPr>
        <xdr:cNvPr id="297" name="45 Rectángulo redondeado">
          <a:extLst>
            <a:ext uri="{FF2B5EF4-FFF2-40B4-BE49-F238E27FC236}">
              <a16:creationId xmlns:a16="http://schemas.microsoft.com/office/drawing/2014/main" id="{B9C22F14-558A-4F7F-BCE0-151E19AC88DF}"/>
            </a:ext>
          </a:extLst>
        </xdr:cNvPr>
        <xdr:cNvSpPr/>
      </xdr:nvSpPr>
      <xdr:spPr>
        <a:xfrm>
          <a:off x="14303375" y="2433256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3142</xdr:row>
      <xdr:rowOff>66675</xdr:rowOff>
    </xdr:from>
    <xdr:to>
      <xdr:col>4</xdr:col>
      <xdr:colOff>523875</xdr:colOff>
      <xdr:row>3144</xdr:row>
      <xdr:rowOff>190500</xdr:rowOff>
    </xdr:to>
    <xdr:pic>
      <xdr:nvPicPr>
        <xdr:cNvPr id="7232603" name="Picture 2">
          <a:extLst>
            <a:ext uri="{FF2B5EF4-FFF2-40B4-BE49-F238E27FC236}">
              <a16:creationId xmlns:a16="http://schemas.microsoft.com/office/drawing/2014/main" id="{1CBCAA92-8DEE-4F22-8BFC-AA67E0A69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41365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3141</xdr:row>
      <xdr:rowOff>38101</xdr:rowOff>
    </xdr:from>
    <xdr:to>
      <xdr:col>15</xdr:col>
      <xdr:colOff>600807</xdr:colOff>
      <xdr:row>3142</xdr:row>
      <xdr:rowOff>133351</xdr:rowOff>
    </xdr:to>
    <xdr:sp macro="" textlink="">
      <xdr:nvSpPr>
        <xdr:cNvPr id="299" name="45 Rectángulo redondeado">
          <a:extLst>
            <a:ext uri="{FF2B5EF4-FFF2-40B4-BE49-F238E27FC236}">
              <a16:creationId xmlns:a16="http://schemas.microsoft.com/office/drawing/2014/main" id="{BDDD3EDF-A69A-411D-BD82-72DC5AF2A321}"/>
            </a:ext>
          </a:extLst>
        </xdr:cNvPr>
        <xdr:cNvSpPr/>
      </xdr:nvSpPr>
      <xdr:spPr>
        <a:xfrm>
          <a:off x="14303375" y="2433256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3142</xdr:row>
      <xdr:rowOff>66675</xdr:rowOff>
    </xdr:from>
    <xdr:to>
      <xdr:col>4</xdr:col>
      <xdr:colOff>523875</xdr:colOff>
      <xdr:row>3144</xdr:row>
      <xdr:rowOff>190500</xdr:rowOff>
    </xdr:to>
    <xdr:pic>
      <xdr:nvPicPr>
        <xdr:cNvPr id="7232605" name="Picture 2">
          <a:extLst>
            <a:ext uri="{FF2B5EF4-FFF2-40B4-BE49-F238E27FC236}">
              <a16:creationId xmlns:a16="http://schemas.microsoft.com/office/drawing/2014/main" id="{91D0C29A-A679-465A-AD8C-110CA156A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41365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3176</xdr:row>
      <xdr:rowOff>38101</xdr:rowOff>
    </xdr:from>
    <xdr:to>
      <xdr:col>15</xdr:col>
      <xdr:colOff>600807</xdr:colOff>
      <xdr:row>3177</xdr:row>
      <xdr:rowOff>133351</xdr:rowOff>
    </xdr:to>
    <xdr:sp macro="" textlink="">
      <xdr:nvSpPr>
        <xdr:cNvPr id="301" name="45 Rectángulo redondeado">
          <a:extLst>
            <a:ext uri="{FF2B5EF4-FFF2-40B4-BE49-F238E27FC236}">
              <a16:creationId xmlns:a16="http://schemas.microsoft.com/office/drawing/2014/main" id="{FEB65817-1A5D-4670-87CE-0BC3621C59B3}"/>
            </a:ext>
          </a:extLst>
        </xdr:cNvPr>
        <xdr:cNvSpPr/>
      </xdr:nvSpPr>
      <xdr:spPr>
        <a:xfrm>
          <a:off x="14303375" y="2493264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3177</xdr:row>
      <xdr:rowOff>66675</xdr:rowOff>
    </xdr:from>
    <xdr:to>
      <xdr:col>4</xdr:col>
      <xdr:colOff>523875</xdr:colOff>
      <xdr:row>3179</xdr:row>
      <xdr:rowOff>190500</xdr:rowOff>
    </xdr:to>
    <xdr:pic>
      <xdr:nvPicPr>
        <xdr:cNvPr id="7232607" name="Picture 2">
          <a:extLst>
            <a:ext uri="{FF2B5EF4-FFF2-40B4-BE49-F238E27FC236}">
              <a16:creationId xmlns:a16="http://schemas.microsoft.com/office/drawing/2014/main" id="{D2D78A25-FF0B-4D61-8AE9-58C83B420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48490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3176</xdr:row>
      <xdr:rowOff>38101</xdr:rowOff>
    </xdr:from>
    <xdr:to>
      <xdr:col>15</xdr:col>
      <xdr:colOff>600807</xdr:colOff>
      <xdr:row>3177</xdr:row>
      <xdr:rowOff>133351</xdr:rowOff>
    </xdr:to>
    <xdr:sp macro="" textlink="">
      <xdr:nvSpPr>
        <xdr:cNvPr id="303" name="45 Rectángulo redondeado">
          <a:extLst>
            <a:ext uri="{FF2B5EF4-FFF2-40B4-BE49-F238E27FC236}">
              <a16:creationId xmlns:a16="http://schemas.microsoft.com/office/drawing/2014/main" id="{C1502EC7-58AB-42BA-8CCB-5DC03121E67C}"/>
            </a:ext>
          </a:extLst>
        </xdr:cNvPr>
        <xdr:cNvSpPr/>
      </xdr:nvSpPr>
      <xdr:spPr>
        <a:xfrm>
          <a:off x="14303375" y="2493264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3177</xdr:row>
      <xdr:rowOff>66675</xdr:rowOff>
    </xdr:from>
    <xdr:to>
      <xdr:col>4</xdr:col>
      <xdr:colOff>523875</xdr:colOff>
      <xdr:row>3179</xdr:row>
      <xdr:rowOff>190500</xdr:rowOff>
    </xdr:to>
    <xdr:pic>
      <xdr:nvPicPr>
        <xdr:cNvPr id="7232609" name="Picture 2">
          <a:extLst>
            <a:ext uri="{FF2B5EF4-FFF2-40B4-BE49-F238E27FC236}">
              <a16:creationId xmlns:a16="http://schemas.microsoft.com/office/drawing/2014/main" id="{EEAB826D-9EE6-491E-8EF3-2C2C8A3C8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48490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3213</xdr:row>
      <xdr:rowOff>38101</xdr:rowOff>
    </xdr:from>
    <xdr:to>
      <xdr:col>15</xdr:col>
      <xdr:colOff>600807</xdr:colOff>
      <xdr:row>3214</xdr:row>
      <xdr:rowOff>133351</xdr:rowOff>
    </xdr:to>
    <xdr:sp macro="" textlink="">
      <xdr:nvSpPr>
        <xdr:cNvPr id="305" name="45 Rectángulo redondeado">
          <a:extLst>
            <a:ext uri="{FF2B5EF4-FFF2-40B4-BE49-F238E27FC236}">
              <a16:creationId xmlns:a16="http://schemas.microsoft.com/office/drawing/2014/main" id="{2A21BC4A-DA80-4472-8010-540693E5E1BE}"/>
            </a:ext>
          </a:extLst>
        </xdr:cNvPr>
        <xdr:cNvSpPr/>
      </xdr:nvSpPr>
      <xdr:spPr>
        <a:xfrm>
          <a:off x="14303375" y="2556700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3214</xdr:row>
      <xdr:rowOff>66675</xdr:rowOff>
    </xdr:from>
    <xdr:to>
      <xdr:col>4</xdr:col>
      <xdr:colOff>523875</xdr:colOff>
      <xdr:row>3216</xdr:row>
      <xdr:rowOff>190500</xdr:rowOff>
    </xdr:to>
    <xdr:pic>
      <xdr:nvPicPr>
        <xdr:cNvPr id="7232611" name="Picture 2">
          <a:extLst>
            <a:ext uri="{FF2B5EF4-FFF2-40B4-BE49-F238E27FC236}">
              <a16:creationId xmlns:a16="http://schemas.microsoft.com/office/drawing/2014/main" id="{2CE01C28-BB33-4C3C-86AE-B711A377B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55958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3213</xdr:row>
      <xdr:rowOff>38101</xdr:rowOff>
    </xdr:from>
    <xdr:to>
      <xdr:col>15</xdr:col>
      <xdr:colOff>600807</xdr:colOff>
      <xdr:row>3214</xdr:row>
      <xdr:rowOff>133351</xdr:rowOff>
    </xdr:to>
    <xdr:sp macro="" textlink="">
      <xdr:nvSpPr>
        <xdr:cNvPr id="307" name="45 Rectángulo redondeado">
          <a:extLst>
            <a:ext uri="{FF2B5EF4-FFF2-40B4-BE49-F238E27FC236}">
              <a16:creationId xmlns:a16="http://schemas.microsoft.com/office/drawing/2014/main" id="{5C6E3382-FFD5-4EB3-80D7-B002484B3606}"/>
            </a:ext>
          </a:extLst>
        </xdr:cNvPr>
        <xdr:cNvSpPr/>
      </xdr:nvSpPr>
      <xdr:spPr>
        <a:xfrm>
          <a:off x="14303375" y="2556700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3214</xdr:row>
      <xdr:rowOff>66675</xdr:rowOff>
    </xdr:from>
    <xdr:to>
      <xdr:col>4</xdr:col>
      <xdr:colOff>523875</xdr:colOff>
      <xdr:row>3216</xdr:row>
      <xdr:rowOff>190500</xdr:rowOff>
    </xdr:to>
    <xdr:pic>
      <xdr:nvPicPr>
        <xdr:cNvPr id="7232613" name="Picture 2">
          <a:extLst>
            <a:ext uri="{FF2B5EF4-FFF2-40B4-BE49-F238E27FC236}">
              <a16:creationId xmlns:a16="http://schemas.microsoft.com/office/drawing/2014/main" id="{82A6A9E9-00E7-4C28-B757-FADAA4453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55958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3249</xdr:row>
      <xdr:rowOff>38101</xdr:rowOff>
    </xdr:from>
    <xdr:to>
      <xdr:col>15</xdr:col>
      <xdr:colOff>600807</xdr:colOff>
      <xdr:row>3250</xdr:row>
      <xdr:rowOff>133351</xdr:rowOff>
    </xdr:to>
    <xdr:sp macro="" textlink="">
      <xdr:nvSpPr>
        <xdr:cNvPr id="309" name="45 Rectángulo redondeado">
          <a:extLst>
            <a:ext uri="{FF2B5EF4-FFF2-40B4-BE49-F238E27FC236}">
              <a16:creationId xmlns:a16="http://schemas.microsoft.com/office/drawing/2014/main" id="{89FC7415-02AB-46EE-B4C9-EBF8AE472648}"/>
            </a:ext>
          </a:extLst>
        </xdr:cNvPr>
        <xdr:cNvSpPr/>
      </xdr:nvSpPr>
      <xdr:spPr>
        <a:xfrm>
          <a:off x="14303375" y="2618422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3250</xdr:row>
      <xdr:rowOff>66675</xdr:rowOff>
    </xdr:from>
    <xdr:to>
      <xdr:col>4</xdr:col>
      <xdr:colOff>523875</xdr:colOff>
      <xdr:row>3252</xdr:row>
      <xdr:rowOff>190500</xdr:rowOff>
    </xdr:to>
    <xdr:pic>
      <xdr:nvPicPr>
        <xdr:cNvPr id="7232615" name="Picture 2">
          <a:extLst>
            <a:ext uri="{FF2B5EF4-FFF2-40B4-BE49-F238E27FC236}">
              <a16:creationId xmlns:a16="http://schemas.microsoft.com/office/drawing/2014/main" id="{8BEB6D3D-3E92-4B3C-BD27-F0249EA77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63254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3249</xdr:row>
      <xdr:rowOff>38101</xdr:rowOff>
    </xdr:from>
    <xdr:to>
      <xdr:col>15</xdr:col>
      <xdr:colOff>600807</xdr:colOff>
      <xdr:row>3250</xdr:row>
      <xdr:rowOff>133351</xdr:rowOff>
    </xdr:to>
    <xdr:sp macro="" textlink="">
      <xdr:nvSpPr>
        <xdr:cNvPr id="311" name="45 Rectángulo redondeado">
          <a:extLst>
            <a:ext uri="{FF2B5EF4-FFF2-40B4-BE49-F238E27FC236}">
              <a16:creationId xmlns:a16="http://schemas.microsoft.com/office/drawing/2014/main" id="{217915D9-F5F7-4023-999C-98D099801059}"/>
            </a:ext>
          </a:extLst>
        </xdr:cNvPr>
        <xdr:cNvSpPr/>
      </xdr:nvSpPr>
      <xdr:spPr>
        <a:xfrm>
          <a:off x="14303375" y="2618422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3250</xdr:row>
      <xdr:rowOff>66675</xdr:rowOff>
    </xdr:from>
    <xdr:to>
      <xdr:col>4</xdr:col>
      <xdr:colOff>523875</xdr:colOff>
      <xdr:row>3252</xdr:row>
      <xdr:rowOff>190500</xdr:rowOff>
    </xdr:to>
    <xdr:pic>
      <xdr:nvPicPr>
        <xdr:cNvPr id="7232617" name="Picture 2">
          <a:extLst>
            <a:ext uri="{FF2B5EF4-FFF2-40B4-BE49-F238E27FC236}">
              <a16:creationId xmlns:a16="http://schemas.microsoft.com/office/drawing/2014/main" id="{07E43773-0B5E-492A-A370-F2755825D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63254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3284</xdr:row>
      <xdr:rowOff>38101</xdr:rowOff>
    </xdr:from>
    <xdr:to>
      <xdr:col>15</xdr:col>
      <xdr:colOff>600807</xdr:colOff>
      <xdr:row>3285</xdr:row>
      <xdr:rowOff>133351</xdr:rowOff>
    </xdr:to>
    <xdr:sp macro="" textlink="">
      <xdr:nvSpPr>
        <xdr:cNvPr id="313" name="45 Rectángulo redondeado">
          <a:extLst>
            <a:ext uri="{FF2B5EF4-FFF2-40B4-BE49-F238E27FC236}">
              <a16:creationId xmlns:a16="http://schemas.microsoft.com/office/drawing/2014/main" id="{68200ABB-8683-4E1B-BACA-D7ECC43F7E16}"/>
            </a:ext>
          </a:extLst>
        </xdr:cNvPr>
        <xdr:cNvSpPr/>
      </xdr:nvSpPr>
      <xdr:spPr>
        <a:xfrm>
          <a:off x="14303375" y="2678430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3285</xdr:row>
      <xdr:rowOff>66675</xdr:rowOff>
    </xdr:from>
    <xdr:to>
      <xdr:col>4</xdr:col>
      <xdr:colOff>523875</xdr:colOff>
      <xdr:row>3287</xdr:row>
      <xdr:rowOff>190500</xdr:rowOff>
    </xdr:to>
    <xdr:pic>
      <xdr:nvPicPr>
        <xdr:cNvPr id="7232619" name="Picture 2">
          <a:extLst>
            <a:ext uri="{FF2B5EF4-FFF2-40B4-BE49-F238E27FC236}">
              <a16:creationId xmlns:a16="http://schemas.microsoft.com/office/drawing/2014/main" id="{43F2992F-7DF2-4086-A897-3755CFECA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703790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3284</xdr:row>
      <xdr:rowOff>38101</xdr:rowOff>
    </xdr:from>
    <xdr:to>
      <xdr:col>15</xdr:col>
      <xdr:colOff>600807</xdr:colOff>
      <xdr:row>3285</xdr:row>
      <xdr:rowOff>133351</xdr:rowOff>
    </xdr:to>
    <xdr:sp macro="" textlink="">
      <xdr:nvSpPr>
        <xdr:cNvPr id="315" name="45 Rectángulo redondeado">
          <a:extLst>
            <a:ext uri="{FF2B5EF4-FFF2-40B4-BE49-F238E27FC236}">
              <a16:creationId xmlns:a16="http://schemas.microsoft.com/office/drawing/2014/main" id="{B9D6D3A8-D0DC-4E39-AF67-B12C91337AE6}"/>
            </a:ext>
          </a:extLst>
        </xdr:cNvPr>
        <xdr:cNvSpPr/>
      </xdr:nvSpPr>
      <xdr:spPr>
        <a:xfrm>
          <a:off x="14303375" y="2678430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3285</xdr:row>
      <xdr:rowOff>66675</xdr:rowOff>
    </xdr:from>
    <xdr:to>
      <xdr:col>4</xdr:col>
      <xdr:colOff>523875</xdr:colOff>
      <xdr:row>3287</xdr:row>
      <xdr:rowOff>190500</xdr:rowOff>
    </xdr:to>
    <xdr:pic>
      <xdr:nvPicPr>
        <xdr:cNvPr id="7232621" name="Picture 2">
          <a:extLst>
            <a:ext uri="{FF2B5EF4-FFF2-40B4-BE49-F238E27FC236}">
              <a16:creationId xmlns:a16="http://schemas.microsoft.com/office/drawing/2014/main" id="{2FF778F0-FBBF-4CB8-B703-3883AD324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703790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3321</xdr:row>
      <xdr:rowOff>38101</xdr:rowOff>
    </xdr:from>
    <xdr:to>
      <xdr:col>15</xdr:col>
      <xdr:colOff>600807</xdr:colOff>
      <xdr:row>3322</xdr:row>
      <xdr:rowOff>133351</xdr:rowOff>
    </xdr:to>
    <xdr:sp macro="" textlink="">
      <xdr:nvSpPr>
        <xdr:cNvPr id="317" name="45 Rectángulo redondeado">
          <a:extLst>
            <a:ext uri="{FF2B5EF4-FFF2-40B4-BE49-F238E27FC236}">
              <a16:creationId xmlns:a16="http://schemas.microsoft.com/office/drawing/2014/main" id="{C2CEEC85-7194-4ACA-815B-BD504A776973}"/>
            </a:ext>
          </a:extLst>
        </xdr:cNvPr>
        <xdr:cNvSpPr/>
      </xdr:nvSpPr>
      <xdr:spPr>
        <a:xfrm>
          <a:off x="14303375" y="2741866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3322</xdr:row>
      <xdr:rowOff>66675</xdr:rowOff>
    </xdr:from>
    <xdr:to>
      <xdr:col>4</xdr:col>
      <xdr:colOff>523875</xdr:colOff>
      <xdr:row>3324</xdr:row>
      <xdr:rowOff>190500</xdr:rowOff>
    </xdr:to>
    <xdr:pic>
      <xdr:nvPicPr>
        <xdr:cNvPr id="7232623" name="Picture 2">
          <a:extLst>
            <a:ext uri="{FF2B5EF4-FFF2-40B4-BE49-F238E27FC236}">
              <a16:creationId xmlns:a16="http://schemas.microsoft.com/office/drawing/2014/main" id="{3FA9B80F-17D5-4349-96AA-6BE59FEC6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77846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3321</xdr:row>
      <xdr:rowOff>38101</xdr:rowOff>
    </xdr:from>
    <xdr:to>
      <xdr:col>15</xdr:col>
      <xdr:colOff>600807</xdr:colOff>
      <xdr:row>3322</xdr:row>
      <xdr:rowOff>133351</xdr:rowOff>
    </xdr:to>
    <xdr:sp macro="" textlink="">
      <xdr:nvSpPr>
        <xdr:cNvPr id="319" name="45 Rectángulo redondeado">
          <a:extLst>
            <a:ext uri="{FF2B5EF4-FFF2-40B4-BE49-F238E27FC236}">
              <a16:creationId xmlns:a16="http://schemas.microsoft.com/office/drawing/2014/main" id="{76F7E12D-FB3F-4EBE-A048-F254EBCAEAD1}"/>
            </a:ext>
          </a:extLst>
        </xdr:cNvPr>
        <xdr:cNvSpPr/>
      </xdr:nvSpPr>
      <xdr:spPr>
        <a:xfrm>
          <a:off x="14303375" y="27418665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3322</xdr:row>
      <xdr:rowOff>66675</xdr:rowOff>
    </xdr:from>
    <xdr:to>
      <xdr:col>4</xdr:col>
      <xdr:colOff>523875</xdr:colOff>
      <xdr:row>3324</xdr:row>
      <xdr:rowOff>190500</xdr:rowOff>
    </xdr:to>
    <xdr:pic>
      <xdr:nvPicPr>
        <xdr:cNvPr id="7232625" name="Picture 2">
          <a:extLst>
            <a:ext uri="{FF2B5EF4-FFF2-40B4-BE49-F238E27FC236}">
              <a16:creationId xmlns:a16="http://schemas.microsoft.com/office/drawing/2014/main" id="{6283DFD4-F9FF-4B12-AEAF-2BB920946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77846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3356</xdr:row>
      <xdr:rowOff>38101</xdr:rowOff>
    </xdr:from>
    <xdr:to>
      <xdr:col>15</xdr:col>
      <xdr:colOff>600807</xdr:colOff>
      <xdr:row>3357</xdr:row>
      <xdr:rowOff>133351</xdr:rowOff>
    </xdr:to>
    <xdr:sp macro="" textlink="">
      <xdr:nvSpPr>
        <xdr:cNvPr id="321" name="45 Rectángulo redondeado">
          <a:extLst>
            <a:ext uri="{FF2B5EF4-FFF2-40B4-BE49-F238E27FC236}">
              <a16:creationId xmlns:a16="http://schemas.microsoft.com/office/drawing/2014/main" id="{55A5BD7D-324C-4C62-A042-640E87B2AADE}"/>
            </a:ext>
          </a:extLst>
        </xdr:cNvPr>
        <xdr:cNvSpPr/>
      </xdr:nvSpPr>
      <xdr:spPr>
        <a:xfrm>
          <a:off x="14303375" y="2801874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3357</xdr:row>
      <xdr:rowOff>66675</xdr:rowOff>
    </xdr:from>
    <xdr:to>
      <xdr:col>4</xdr:col>
      <xdr:colOff>523875</xdr:colOff>
      <xdr:row>3359</xdr:row>
      <xdr:rowOff>190500</xdr:rowOff>
    </xdr:to>
    <xdr:pic>
      <xdr:nvPicPr>
        <xdr:cNvPr id="7232627" name="Picture 2">
          <a:extLst>
            <a:ext uri="{FF2B5EF4-FFF2-40B4-BE49-F238E27FC236}">
              <a16:creationId xmlns:a16="http://schemas.microsoft.com/office/drawing/2014/main" id="{067E7B12-CFB0-4810-A40E-FE9224B42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84971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3356</xdr:row>
      <xdr:rowOff>38101</xdr:rowOff>
    </xdr:from>
    <xdr:to>
      <xdr:col>15</xdr:col>
      <xdr:colOff>600807</xdr:colOff>
      <xdr:row>3357</xdr:row>
      <xdr:rowOff>133351</xdr:rowOff>
    </xdr:to>
    <xdr:sp macro="" textlink="">
      <xdr:nvSpPr>
        <xdr:cNvPr id="323" name="45 Rectángulo redondeado">
          <a:extLst>
            <a:ext uri="{FF2B5EF4-FFF2-40B4-BE49-F238E27FC236}">
              <a16:creationId xmlns:a16="http://schemas.microsoft.com/office/drawing/2014/main" id="{18DB801D-A2C3-442D-865E-4A8917977F0B}"/>
            </a:ext>
          </a:extLst>
        </xdr:cNvPr>
        <xdr:cNvSpPr/>
      </xdr:nvSpPr>
      <xdr:spPr>
        <a:xfrm>
          <a:off x="14303375" y="280187401"/>
          <a:ext cx="103260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3357</xdr:row>
      <xdr:rowOff>66675</xdr:rowOff>
    </xdr:from>
    <xdr:to>
      <xdr:col>4</xdr:col>
      <xdr:colOff>523875</xdr:colOff>
      <xdr:row>3359</xdr:row>
      <xdr:rowOff>190500</xdr:rowOff>
    </xdr:to>
    <xdr:pic>
      <xdr:nvPicPr>
        <xdr:cNvPr id="7232629" name="Picture 2">
          <a:extLst>
            <a:ext uri="{FF2B5EF4-FFF2-40B4-BE49-F238E27FC236}">
              <a16:creationId xmlns:a16="http://schemas.microsoft.com/office/drawing/2014/main" id="{5268DF84-DCC4-49F2-BAD4-0BA62901A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84971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3388</xdr:row>
      <xdr:rowOff>38101</xdr:rowOff>
    </xdr:from>
    <xdr:to>
      <xdr:col>15</xdr:col>
      <xdr:colOff>603982</xdr:colOff>
      <xdr:row>3389</xdr:row>
      <xdr:rowOff>133351</xdr:rowOff>
    </xdr:to>
    <xdr:sp macro="" textlink="">
      <xdr:nvSpPr>
        <xdr:cNvPr id="325" name="45 Rectángulo redondeado">
          <a:extLst>
            <a:ext uri="{FF2B5EF4-FFF2-40B4-BE49-F238E27FC236}">
              <a16:creationId xmlns:a16="http://schemas.microsoft.com/office/drawing/2014/main" id="{D99916E6-B585-4C5B-AD03-9B54B44DAD0A}"/>
            </a:ext>
          </a:extLst>
        </xdr:cNvPr>
        <xdr:cNvSpPr/>
      </xdr:nvSpPr>
      <xdr:spPr>
        <a:xfrm>
          <a:off x="14544675" y="381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3389</xdr:row>
      <xdr:rowOff>66675</xdr:rowOff>
    </xdr:from>
    <xdr:to>
      <xdr:col>4</xdr:col>
      <xdr:colOff>523875</xdr:colOff>
      <xdr:row>3391</xdr:row>
      <xdr:rowOff>190500</xdr:rowOff>
    </xdr:to>
    <xdr:pic>
      <xdr:nvPicPr>
        <xdr:cNvPr id="7232631" name="Picture 2">
          <a:extLst>
            <a:ext uri="{FF2B5EF4-FFF2-40B4-BE49-F238E27FC236}">
              <a16:creationId xmlns:a16="http://schemas.microsoft.com/office/drawing/2014/main" id="{6C6D0B6A-78B1-4525-BC65-7B8A4C1F6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91581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3420</xdr:row>
      <xdr:rowOff>38101</xdr:rowOff>
    </xdr:from>
    <xdr:to>
      <xdr:col>15</xdr:col>
      <xdr:colOff>603982</xdr:colOff>
      <xdr:row>3421</xdr:row>
      <xdr:rowOff>133351</xdr:rowOff>
    </xdr:to>
    <xdr:sp macro="" textlink="">
      <xdr:nvSpPr>
        <xdr:cNvPr id="327" name="45 Rectángulo redondeado">
          <a:extLst>
            <a:ext uri="{FF2B5EF4-FFF2-40B4-BE49-F238E27FC236}">
              <a16:creationId xmlns:a16="http://schemas.microsoft.com/office/drawing/2014/main" id="{28681443-8C69-490B-87F6-EAA0CF7958BD}"/>
            </a:ext>
          </a:extLst>
        </xdr:cNvPr>
        <xdr:cNvSpPr/>
      </xdr:nvSpPr>
      <xdr:spPr>
        <a:xfrm>
          <a:off x="14544675" y="55245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3421</xdr:row>
      <xdr:rowOff>66675</xdr:rowOff>
    </xdr:from>
    <xdr:to>
      <xdr:col>4</xdr:col>
      <xdr:colOff>523875</xdr:colOff>
      <xdr:row>3423</xdr:row>
      <xdr:rowOff>190500</xdr:rowOff>
    </xdr:to>
    <xdr:pic>
      <xdr:nvPicPr>
        <xdr:cNvPr id="7232633" name="Picture 2">
          <a:extLst>
            <a:ext uri="{FF2B5EF4-FFF2-40B4-BE49-F238E27FC236}">
              <a16:creationId xmlns:a16="http://schemas.microsoft.com/office/drawing/2014/main" id="{300066CC-C8AF-4C39-9D0D-A95C5FBF1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981634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3453</xdr:row>
      <xdr:rowOff>38101</xdr:rowOff>
    </xdr:from>
    <xdr:to>
      <xdr:col>15</xdr:col>
      <xdr:colOff>603982</xdr:colOff>
      <xdr:row>3454</xdr:row>
      <xdr:rowOff>133351</xdr:rowOff>
    </xdr:to>
    <xdr:sp macro="" textlink="">
      <xdr:nvSpPr>
        <xdr:cNvPr id="329" name="45 Rectángulo redondeado">
          <a:extLst>
            <a:ext uri="{FF2B5EF4-FFF2-40B4-BE49-F238E27FC236}">
              <a16:creationId xmlns:a16="http://schemas.microsoft.com/office/drawing/2014/main" id="{DC2B5E6A-0F47-4222-9035-8E2AB6DDB518}"/>
            </a:ext>
          </a:extLst>
        </xdr:cNvPr>
        <xdr:cNvSpPr/>
      </xdr:nvSpPr>
      <xdr:spPr>
        <a:xfrm>
          <a:off x="14544675" y="111823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3454</xdr:row>
      <xdr:rowOff>66675</xdr:rowOff>
    </xdr:from>
    <xdr:to>
      <xdr:col>4</xdr:col>
      <xdr:colOff>523875</xdr:colOff>
      <xdr:row>3456</xdr:row>
      <xdr:rowOff>190500</xdr:rowOff>
    </xdr:to>
    <xdr:pic>
      <xdr:nvPicPr>
        <xdr:cNvPr id="7232635" name="Picture 2">
          <a:extLst>
            <a:ext uri="{FF2B5EF4-FFF2-40B4-BE49-F238E27FC236}">
              <a16:creationId xmlns:a16="http://schemas.microsoft.com/office/drawing/2014/main" id="{61DF75F5-9346-469D-A1A1-F471C0AFA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04916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3487</xdr:row>
      <xdr:rowOff>38101</xdr:rowOff>
    </xdr:from>
    <xdr:to>
      <xdr:col>15</xdr:col>
      <xdr:colOff>603982</xdr:colOff>
      <xdr:row>3488</xdr:row>
      <xdr:rowOff>133351</xdr:rowOff>
    </xdr:to>
    <xdr:sp macro="" textlink="">
      <xdr:nvSpPr>
        <xdr:cNvPr id="331" name="45 Rectángulo redondeado">
          <a:extLst>
            <a:ext uri="{FF2B5EF4-FFF2-40B4-BE49-F238E27FC236}">
              <a16:creationId xmlns:a16="http://schemas.microsoft.com/office/drawing/2014/main" id="{ED5E14EA-3A60-4A9C-A9A1-592CEA522344}"/>
            </a:ext>
          </a:extLst>
        </xdr:cNvPr>
        <xdr:cNvSpPr/>
      </xdr:nvSpPr>
      <xdr:spPr>
        <a:xfrm>
          <a:off x="14544675" y="170116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3488</xdr:row>
      <xdr:rowOff>66675</xdr:rowOff>
    </xdr:from>
    <xdr:to>
      <xdr:col>4</xdr:col>
      <xdr:colOff>523875</xdr:colOff>
      <xdr:row>3490</xdr:row>
      <xdr:rowOff>190500</xdr:rowOff>
    </xdr:to>
    <xdr:pic>
      <xdr:nvPicPr>
        <xdr:cNvPr id="7232637" name="Picture 2">
          <a:extLst>
            <a:ext uri="{FF2B5EF4-FFF2-40B4-BE49-F238E27FC236}">
              <a16:creationId xmlns:a16="http://schemas.microsoft.com/office/drawing/2014/main" id="{28DCD212-B376-4494-8C54-7CAAC2E1C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118413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3520</xdr:row>
      <xdr:rowOff>38101</xdr:rowOff>
    </xdr:from>
    <xdr:to>
      <xdr:col>15</xdr:col>
      <xdr:colOff>603982</xdr:colOff>
      <xdr:row>3521</xdr:row>
      <xdr:rowOff>133351</xdr:rowOff>
    </xdr:to>
    <xdr:sp macro="" textlink="">
      <xdr:nvSpPr>
        <xdr:cNvPr id="333" name="45 Rectángulo redondeado">
          <a:extLst>
            <a:ext uri="{FF2B5EF4-FFF2-40B4-BE49-F238E27FC236}">
              <a16:creationId xmlns:a16="http://schemas.microsoft.com/office/drawing/2014/main" id="{3E8549CD-4629-4A51-8CEE-232AA3EAAE6E}"/>
            </a:ext>
          </a:extLst>
        </xdr:cNvPr>
        <xdr:cNvSpPr/>
      </xdr:nvSpPr>
      <xdr:spPr>
        <a:xfrm>
          <a:off x="14544675" y="226695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3521</xdr:row>
      <xdr:rowOff>66675</xdr:rowOff>
    </xdr:from>
    <xdr:to>
      <xdr:col>4</xdr:col>
      <xdr:colOff>523875</xdr:colOff>
      <xdr:row>3523</xdr:row>
      <xdr:rowOff>190500</xdr:rowOff>
    </xdr:to>
    <xdr:pic>
      <xdr:nvPicPr>
        <xdr:cNvPr id="7232639" name="Picture 2">
          <a:extLst>
            <a:ext uri="{FF2B5EF4-FFF2-40B4-BE49-F238E27FC236}">
              <a16:creationId xmlns:a16="http://schemas.microsoft.com/office/drawing/2014/main" id="{142D99F6-5564-401C-81AF-5947A0738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18594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3557</xdr:row>
      <xdr:rowOff>38101</xdr:rowOff>
    </xdr:from>
    <xdr:to>
      <xdr:col>15</xdr:col>
      <xdr:colOff>603982</xdr:colOff>
      <xdr:row>3558</xdr:row>
      <xdr:rowOff>133351</xdr:rowOff>
    </xdr:to>
    <xdr:sp macro="" textlink="">
      <xdr:nvSpPr>
        <xdr:cNvPr id="335" name="45 Rectángulo redondeado">
          <a:extLst>
            <a:ext uri="{FF2B5EF4-FFF2-40B4-BE49-F238E27FC236}">
              <a16:creationId xmlns:a16="http://schemas.microsoft.com/office/drawing/2014/main" id="{4EC78AEC-71EC-4286-93B2-A1EC8A3F71E8}"/>
            </a:ext>
          </a:extLst>
        </xdr:cNvPr>
        <xdr:cNvSpPr/>
      </xdr:nvSpPr>
      <xdr:spPr>
        <a:xfrm>
          <a:off x="14544675" y="290131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3558</xdr:row>
      <xdr:rowOff>66675</xdr:rowOff>
    </xdr:from>
    <xdr:to>
      <xdr:col>4</xdr:col>
      <xdr:colOff>523875</xdr:colOff>
      <xdr:row>3560</xdr:row>
      <xdr:rowOff>190500</xdr:rowOff>
    </xdr:to>
    <xdr:pic>
      <xdr:nvPicPr>
        <xdr:cNvPr id="7232641" name="Picture 2">
          <a:extLst>
            <a:ext uri="{FF2B5EF4-FFF2-40B4-BE49-F238E27FC236}">
              <a16:creationId xmlns:a16="http://schemas.microsoft.com/office/drawing/2014/main" id="{9D712B48-2530-4588-BE3B-94DCCB452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26119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3591</xdr:row>
      <xdr:rowOff>38101</xdr:rowOff>
    </xdr:from>
    <xdr:to>
      <xdr:col>15</xdr:col>
      <xdr:colOff>603982</xdr:colOff>
      <xdr:row>3592</xdr:row>
      <xdr:rowOff>133351</xdr:rowOff>
    </xdr:to>
    <xdr:sp macro="" textlink="">
      <xdr:nvSpPr>
        <xdr:cNvPr id="337" name="45 Rectángulo redondeado">
          <a:extLst>
            <a:ext uri="{FF2B5EF4-FFF2-40B4-BE49-F238E27FC236}">
              <a16:creationId xmlns:a16="http://schemas.microsoft.com/office/drawing/2014/main" id="{E4B2D4B2-4FB5-42C3-AA71-E99E98D30599}"/>
            </a:ext>
          </a:extLst>
        </xdr:cNvPr>
        <xdr:cNvSpPr/>
      </xdr:nvSpPr>
      <xdr:spPr>
        <a:xfrm>
          <a:off x="14544675" y="348424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3592</xdr:row>
      <xdr:rowOff>66675</xdr:rowOff>
    </xdr:from>
    <xdr:to>
      <xdr:col>4</xdr:col>
      <xdr:colOff>523875</xdr:colOff>
      <xdr:row>3594</xdr:row>
      <xdr:rowOff>190500</xdr:rowOff>
    </xdr:to>
    <xdr:pic>
      <xdr:nvPicPr>
        <xdr:cNvPr id="7232643" name="Picture 2">
          <a:extLst>
            <a:ext uri="{FF2B5EF4-FFF2-40B4-BE49-F238E27FC236}">
              <a16:creationId xmlns:a16="http://schemas.microsoft.com/office/drawing/2014/main" id="{47EFB898-ADF1-4C66-9CF6-4C85F19DC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330440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3623</xdr:row>
      <xdr:rowOff>38101</xdr:rowOff>
    </xdr:from>
    <xdr:to>
      <xdr:col>15</xdr:col>
      <xdr:colOff>600807</xdr:colOff>
      <xdr:row>3624</xdr:row>
      <xdr:rowOff>133351</xdr:rowOff>
    </xdr:to>
    <xdr:sp macro="" textlink="">
      <xdr:nvSpPr>
        <xdr:cNvPr id="339" name="45 Rectángulo redondeado">
          <a:extLst>
            <a:ext uri="{FF2B5EF4-FFF2-40B4-BE49-F238E27FC236}">
              <a16:creationId xmlns:a16="http://schemas.microsoft.com/office/drawing/2014/main" id="{9396A2AC-D60D-42C4-81F2-142C9D245D3E}"/>
            </a:ext>
          </a:extLst>
        </xdr:cNvPr>
        <xdr:cNvSpPr/>
      </xdr:nvSpPr>
      <xdr:spPr>
        <a:xfrm>
          <a:off x="14541500" y="403288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3624</xdr:row>
      <xdr:rowOff>66675</xdr:rowOff>
    </xdr:from>
    <xdr:to>
      <xdr:col>4</xdr:col>
      <xdr:colOff>523875</xdr:colOff>
      <xdr:row>3626</xdr:row>
      <xdr:rowOff>190500</xdr:rowOff>
    </xdr:to>
    <xdr:pic>
      <xdr:nvPicPr>
        <xdr:cNvPr id="7232645" name="Picture 2">
          <a:extLst>
            <a:ext uri="{FF2B5EF4-FFF2-40B4-BE49-F238E27FC236}">
              <a16:creationId xmlns:a16="http://schemas.microsoft.com/office/drawing/2014/main" id="{EAEED61A-FD23-4CAD-A3E4-C054F80EC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39625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3656</xdr:row>
      <xdr:rowOff>38101</xdr:rowOff>
    </xdr:from>
    <xdr:to>
      <xdr:col>15</xdr:col>
      <xdr:colOff>600807</xdr:colOff>
      <xdr:row>3657</xdr:row>
      <xdr:rowOff>133351</xdr:rowOff>
    </xdr:to>
    <xdr:sp macro="" textlink="">
      <xdr:nvSpPr>
        <xdr:cNvPr id="341" name="45 Rectángulo redondeado">
          <a:extLst>
            <a:ext uri="{FF2B5EF4-FFF2-40B4-BE49-F238E27FC236}">
              <a16:creationId xmlns:a16="http://schemas.microsoft.com/office/drawing/2014/main" id="{E669A4A8-143E-4799-9B7B-79750126A840}"/>
            </a:ext>
          </a:extLst>
        </xdr:cNvPr>
        <xdr:cNvSpPr/>
      </xdr:nvSpPr>
      <xdr:spPr>
        <a:xfrm>
          <a:off x="14541500" y="459867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3657</xdr:row>
      <xdr:rowOff>66675</xdr:rowOff>
    </xdr:from>
    <xdr:to>
      <xdr:col>4</xdr:col>
      <xdr:colOff>523875</xdr:colOff>
      <xdr:row>3659</xdr:row>
      <xdr:rowOff>190500</xdr:rowOff>
    </xdr:to>
    <xdr:pic>
      <xdr:nvPicPr>
        <xdr:cNvPr id="7232647" name="Picture 2">
          <a:extLst>
            <a:ext uri="{FF2B5EF4-FFF2-40B4-BE49-F238E27FC236}">
              <a16:creationId xmlns:a16="http://schemas.microsoft.com/office/drawing/2014/main" id="{8D24445B-7BCF-4296-8EDC-C1A958D70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463790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3690</xdr:row>
      <xdr:rowOff>38101</xdr:rowOff>
    </xdr:from>
    <xdr:to>
      <xdr:col>15</xdr:col>
      <xdr:colOff>600807</xdr:colOff>
      <xdr:row>3691</xdr:row>
      <xdr:rowOff>133351</xdr:rowOff>
    </xdr:to>
    <xdr:sp macro="" textlink="">
      <xdr:nvSpPr>
        <xdr:cNvPr id="343" name="45 Rectángulo redondeado">
          <a:extLst>
            <a:ext uri="{FF2B5EF4-FFF2-40B4-BE49-F238E27FC236}">
              <a16:creationId xmlns:a16="http://schemas.microsoft.com/office/drawing/2014/main" id="{14A7B926-40B1-414E-9485-6287AAD8CF0C}"/>
            </a:ext>
          </a:extLst>
        </xdr:cNvPr>
        <xdr:cNvSpPr/>
      </xdr:nvSpPr>
      <xdr:spPr>
        <a:xfrm>
          <a:off x="14541500" y="518160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3691</xdr:row>
      <xdr:rowOff>66675</xdr:rowOff>
    </xdr:from>
    <xdr:to>
      <xdr:col>4</xdr:col>
      <xdr:colOff>523875</xdr:colOff>
      <xdr:row>3693</xdr:row>
      <xdr:rowOff>190500</xdr:rowOff>
    </xdr:to>
    <xdr:pic>
      <xdr:nvPicPr>
        <xdr:cNvPr id="7232649" name="Picture 2">
          <a:extLst>
            <a:ext uri="{FF2B5EF4-FFF2-40B4-BE49-F238E27FC236}">
              <a16:creationId xmlns:a16="http://schemas.microsoft.com/office/drawing/2014/main" id="{B9C8E334-B822-4925-A21A-975F4E2B8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53303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3726</xdr:row>
      <xdr:rowOff>38101</xdr:rowOff>
    </xdr:from>
    <xdr:to>
      <xdr:col>15</xdr:col>
      <xdr:colOff>600807</xdr:colOff>
      <xdr:row>3727</xdr:row>
      <xdr:rowOff>133351</xdr:rowOff>
    </xdr:to>
    <xdr:sp macro="" textlink="">
      <xdr:nvSpPr>
        <xdr:cNvPr id="345" name="45 Rectángulo redondeado">
          <a:extLst>
            <a:ext uri="{FF2B5EF4-FFF2-40B4-BE49-F238E27FC236}">
              <a16:creationId xmlns:a16="http://schemas.microsoft.com/office/drawing/2014/main" id="{461FB3C8-4AE0-4ECF-B705-5E18A9CA6A74}"/>
            </a:ext>
          </a:extLst>
        </xdr:cNvPr>
        <xdr:cNvSpPr/>
      </xdr:nvSpPr>
      <xdr:spPr>
        <a:xfrm>
          <a:off x="14541500" y="579882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3727</xdr:row>
      <xdr:rowOff>66675</xdr:rowOff>
    </xdr:from>
    <xdr:to>
      <xdr:col>4</xdr:col>
      <xdr:colOff>523875</xdr:colOff>
      <xdr:row>3729</xdr:row>
      <xdr:rowOff>190500</xdr:rowOff>
    </xdr:to>
    <xdr:pic>
      <xdr:nvPicPr>
        <xdr:cNvPr id="7232651" name="Picture 2">
          <a:extLst>
            <a:ext uri="{FF2B5EF4-FFF2-40B4-BE49-F238E27FC236}">
              <a16:creationId xmlns:a16="http://schemas.microsoft.com/office/drawing/2014/main" id="{AC0AFE54-41B9-48D9-B83A-8E00DF35B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605712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3758</xdr:row>
      <xdr:rowOff>38101</xdr:rowOff>
    </xdr:from>
    <xdr:to>
      <xdr:col>15</xdr:col>
      <xdr:colOff>600807</xdr:colOff>
      <xdr:row>3759</xdr:row>
      <xdr:rowOff>133351</xdr:rowOff>
    </xdr:to>
    <xdr:sp macro="" textlink="">
      <xdr:nvSpPr>
        <xdr:cNvPr id="347" name="45 Rectángulo redondeado">
          <a:extLst>
            <a:ext uri="{FF2B5EF4-FFF2-40B4-BE49-F238E27FC236}">
              <a16:creationId xmlns:a16="http://schemas.microsoft.com/office/drawing/2014/main" id="{44616A5D-35E1-4467-97B9-CAA80D93703D}"/>
            </a:ext>
          </a:extLst>
        </xdr:cNvPr>
        <xdr:cNvSpPr/>
      </xdr:nvSpPr>
      <xdr:spPr>
        <a:xfrm>
          <a:off x="14541500" y="634746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3759</xdr:row>
      <xdr:rowOff>66675</xdr:rowOff>
    </xdr:from>
    <xdr:to>
      <xdr:col>4</xdr:col>
      <xdr:colOff>523875</xdr:colOff>
      <xdr:row>3761</xdr:row>
      <xdr:rowOff>190500</xdr:rowOff>
    </xdr:to>
    <xdr:pic>
      <xdr:nvPicPr>
        <xdr:cNvPr id="7232653" name="Picture 2">
          <a:extLst>
            <a:ext uri="{FF2B5EF4-FFF2-40B4-BE49-F238E27FC236}">
              <a16:creationId xmlns:a16="http://schemas.microsoft.com/office/drawing/2014/main" id="{D6514C2E-3AE8-49C4-A8D3-ADDF8836C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671530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3791</xdr:row>
      <xdr:rowOff>38101</xdr:rowOff>
    </xdr:from>
    <xdr:to>
      <xdr:col>15</xdr:col>
      <xdr:colOff>600807</xdr:colOff>
      <xdr:row>3792</xdr:row>
      <xdr:rowOff>133351</xdr:rowOff>
    </xdr:to>
    <xdr:sp macro="" textlink="">
      <xdr:nvSpPr>
        <xdr:cNvPr id="349" name="45 Rectángulo redondeado">
          <a:extLst>
            <a:ext uri="{FF2B5EF4-FFF2-40B4-BE49-F238E27FC236}">
              <a16:creationId xmlns:a16="http://schemas.microsoft.com/office/drawing/2014/main" id="{0E935467-1071-4FC0-B734-32BAE9673302}"/>
            </a:ext>
          </a:extLst>
        </xdr:cNvPr>
        <xdr:cNvSpPr/>
      </xdr:nvSpPr>
      <xdr:spPr>
        <a:xfrm>
          <a:off x="14541500" y="691324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3792</xdr:row>
      <xdr:rowOff>66675</xdr:rowOff>
    </xdr:from>
    <xdr:to>
      <xdr:col>4</xdr:col>
      <xdr:colOff>523875</xdr:colOff>
      <xdr:row>3794</xdr:row>
      <xdr:rowOff>190500</xdr:rowOff>
    </xdr:to>
    <xdr:pic>
      <xdr:nvPicPr>
        <xdr:cNvPr id="7232655" name="Picture 2">
          <a:extLst>
            <a:ext uri="{FF2B5EF4-FFF2-40B4-BE49-F238E27FC236}">
              <a16:creationId xmlns:a16="http://schemas.microsoft.com/office/drawing/2014/main" id="{E9537D4E-7C52-499D-918D-CAE40761B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739062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3824</xdr:row>
      <xdr:rowOff>38101</xdr:rowOff>
    </xdr:from>
    <xdr:to>
      <xdr:col>15</xdr:col>
      <xdr:colOff>600807</xdr:colOff>
      <xdr:row>3825</xdr:row>
      <xdr:rowOff>133351</xdr:rowOff>
    </xdr:to>
    <xdr:sp macro="" textlink="">
      <xdr:nvSpPr>
        <xdr:cNvPr id="351" name="45 Rectángulo redondeado">
          <a:extLst>
            <a:ext uri="{FF2B5EF4-FFF2-40B4-BE49-F238E27FC236}">
              <a16:creationId xmlns:a16="http://schemas.microsoft.com/office/drawing/2014/main" id="{C4C48B5A-A8B9-4CF7-8D95-884DEA5F61F0}"/>
            </a:ext>
          </a:extLst>
        </xdr:cNvPr>
        <xdr:cNvSpPr/>
      </xdr:nvSpPr>
      <xdr:spPr>
        <a:xfrm>
          <a:off x="14541500" y="747903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3825</xdr:row>
      <xdr:rowOff>66675</xdr:rowOff>
    </xdr:from>
    <xdr:to>
      <xdr:col>4</xdr:col>
      <xdr:colOff>523875</xdr:colOff>
      <xdr:row>3827</xdr:row>
      <xdr:rowOff>190500</xdr:rowOff>
    </xdr:to>
    <xdr:pic>
      <xdr:nvPicPr>
        <xdr:cNvPr id="7232657" name="Picture 2">
          <a:extLst>
            <a:ext uri="{FF2B5EF4-FFF2-40B4-BE49-F238E27FC236}">
              <a16:creationId xmlns:a16="http://schemas.microsoft.com/office/drawing/2014/main" id="{4191BC8A-1975-4530-901E-3BDC20FC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80659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3859</xdr:row>
      <xdr:rowOff>38101</xdr:rowOff>
    </xdr:from>
    <xdr:to>
      <xdr:col>15</xdr:col>
      <xdr:colOff>600807</xdr:colOff>
      <xdr:row>3860</xdr:row>
      <xdr:rowOff>133351</xdr:rowOff>
    </xdr:to>
    <xdr:sp macro="" textlink="">
      <xdr:nvSpPr>
        <xdr:cNvPr id="353" name="45 Rectángulo redondeado">
          <a:extLst>
            <a:ext uri="{FF2B5EF4-FFF2-40B4-BE49-F238E27FC236}">
              <a16:creationId xmlns:a16="http://schemas.microsoft.com/office/drawing/2014/main" id="{943A8B6B-FBDF-4F8A-A510-87F4155A1319}"/>
            </a:ext>
          </a:extLst>
        </xdr:cNvPr>
        <xdr:cNvSpPr/>
      </xdr:nvSpPr>
      <xdr:spPr>
        <a:xfrm>
          <a:off x="14541500" y="807910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3860</xdr:row>
      <xdr:rowOff>66675</xdr:rowOff>
    </xdr:from>
    <xdr:to>
      <xdr:col>4</xdr:col>
      <xdr:colOff>523875</xdr:colOff>
      <xdr:row>3862</xdr:row>
      <xdr:rowOff>190500</xdr:rowOff>
    </xdr:to>
    <xdr:pic>
      <xdr:nvPicPr>
        <xdr:cNvPr id="7232659" name="Picture 2">
          <a:extLst>
            <a:ext uri="{FF2B5EF4-FFF2-40B4-BE49-F238E27FC236}">
              <a16:creationId xmlns:a16="http://schemas.microsoft.com/office/drawing/2014/main" id="{48B0F40B-F6E5-4EC8-B6D6-8830F0137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877556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3893</xdr:row>
      <xdr:rowOff>38101</xdr:rowOff>
    </xdr:from>
    <xdr:to>
      <xdr:col>15</xdr:col>
      <xdr:colOff>600807</xdr:colOff>
      <xdr:row>3894</xdr:row>
      <xdr:rowOff>133351</xdr:rowOff>
    </xdr:to>
    <xdr:sp macro="" textlink="">
      <xdr:nvSpPr>
        <xdr:cNvPr id="355" name="45 Rectángulo redondeado">
          <a:extLst>
            <a:ext uri="{FF2B5EF4-FFF2-40B4-BE49-F238E27FC236}">
              <a16:creationId xmlns:a16="http://schemas.microsoft.com/office/drawing/2014/main" id="{09F557AC-769D-407D-A919-8BDD484230D3}"/>
            </a:ext>
          </a:extLst>
        </xdr:cNvPr>
        <xdr:cNvSpPr/>
      </xdr:nvSpPr>
      <xdr:spPr>
        <a:xfrm>
          <a:off x="14541500" y="866203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3894</xdr:row>
      <xdr:rowOff>66675</xdr:rowOff>
    </xdr:from>
    <xdr:to>
      <xdr:col>4</xdr:col>
      <xdr:colOff>523875</xdr:colOff>
      <xdr:row>3896</xdr:row>
      <xdr:rowOff>190500</xdr:rowOff>
    </xdr:to>
    <xdr:pic>
      <xdr:nvPicPr>
        <xdr:cNvPr id="7232661" name="Picture 2">
          <a:extLst>
            <a:ext uri="{FF2B5EF4-FFF2-40B4-BE49-F238E27FC236}">
              <a16:creationId xmlns:a16="http://schemas.microsoft.com/office/drawing/2014/main" id="{B4C19C0D-7340-4C59-86A6-FA57C325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94680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3925</xdr:row>
      <xdr:rowOff>38101</xdr:rowOff>
    </xdr:from>
    <xdr:to>
      <xdr:col>15</xdr:col>
      <xdr:colOff>600807</xdr:colOff>
      <xdr:row>3926</xdr:row>
      <xdr:rowOff>133351</xdr:rowOff>
    </xdr:to>
    <xdr:sp macro="" textlink="">
      <xdr:nvSpPr>
        <xdr:cNvPr id="357" name="45 Rectángulo redondeado">
          <a:extLst>
            <a:ext uri="{FF2B5EF4-FFF2-40B4-BE49-F238E27FC236}">
              <a16:creationId xmlns:a16="http://schemas.microsoft.com/office/drawing/2014/main" id="{D9FA3EB8-CAA4-46E3-9AE2-A2BF2CD649B1}"/>
            </a:ext>
          </a:extLst>
        </xdr:cNvPr>
        <xdr:cNvSpPr/>
      </xdr:nvSpPr>
      <xdr:spPr>
        <a:xfrm>
          <a:off x="14541500" y="921067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3926</xdr:row>
      <xdr:rowOff>66675</xdr:rowOff>
    </xdr:from>
    <xdr:to>
      <xdr:col>4</xdr:col>
      <xdr:colOff>523875</xdr:colOff>
      <xdr:row>3928</xdr:row>
      <xdr:rowOff>190500</xdr:rowOff>
    </xdr:to>
    <xdr:pic>
      <xdr:nvPicPr>
        <xdr:cNvPr id="7232663" name="Picture 2">
          <a:extLst>
            <a:ext uri="{FF2B5EF4-FFF2-40B4-BE49-F238E27FC236}">
              <a16:creationId xmlns:a16="http://schemas.microsoft.com/office/drawing/2014/main" id="{80A27370-6166-4169-9A9E-D7ECF587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012620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3960</xdr:row>
      <xdr:rowOff>38101</xdr:rowOff>
    </xdr:from>
    <xdr:to>
      <xdr:col>15</xdr:col>
      <xdr:colOff>600807</xdr:colOff>
      <xdr:row>3961</xdr:row>
      <xdr:rowOff>133351</xdr:rowOff>
    </xdr:to>
    <xdr:sp macro="" textlink="">
      <xdr:nvSpPr>
        <xdr:cNvPr id="359" name="45 Rectángulo redondeado">
          <a:extLst>
            <a:ext uri="{FF2B5EF4-FFF2-40B4-BE49-F238E27FC236}">
              <a16:creationId xmlns:a16="http://schemas.microsoft.com/office/drawing/2014/main" id="{CD0B0A2B-5CBC-4AA2-A2B3-7007E9B979C2}"/>
            </a:ext>
          </a:extLst>
        </xdr:cNvPr>
        <xdr:cNvSpPr/>
      </xdr:nvSpPr>
      <xdr:spPr>
        <a:xfrm>
          <a:off x="14541500" y="981075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3961</xdr:row>
      <xdr:rowOff>66675</xdr:rowOff>
    </xdr:from>
    <xdr:to>
      <xdr:col>4</xdr:col>
      <xdr:colOff>523875</xdr:colOff>
      <xdr:row>3963</xdr:row>
      <xdr:rowOff>190500</xdr:rowOff>
    </xdr:to>
    <xdr:pic>
      <xdr:nvPicPr>
        <xdr:cNvPr id="7232665" name="Picture 2">
          <a:extLst>
            <a:ext uri="{FF2B5EF4-FFF2-40B4-BE49-F238E27FC236}">
              <a16:creationId xmlns:a16="http://schemas.microsoft.com/office/drawing/2014/main" id="{8DE1D6D3-1C4D-48D0-AF8C-C58759B5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08358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3994</xdr:row>
      <xdr:rowOff>38101</xdr:rowOff>
    </xdr:from>
    <xdr:to>
      <xdr:col>15</xdr:col>
      <xdr:colOff>600807</xdr:colOff>
      <xdr:row>3995</xdr:row>
      <xdr:rowOff>133351</xdr:rowOff>
    </xdr:to>
    <xdr:sp macro="" textlink="">
      <xdr:nvSpPr>
        <xdr:cNvPr id="361" name="45 Rectángulo redondeado">
          <a:extLst>
            <a:ext uri="{FF2B5EF4-FFF2-40B4-BE49-F238E27FC236}">
              <a16:creationId xmlns:a16="http://schemas.microsoft.com/office/drawing/2014/main" id="{9E50CC7A-24FA-421F-B9C6-5651543014AC}"/>
            </a:ext>
          </a:extLst>
        </xdr:cNvPr>
        <xdr:cNvSpPr/>
      </xdr:nvSpPr>
      <xdr:spPr>
        <a:xfrm>
          <a:off x="14541500" y="1039368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3995</xdr:row>
      <xdr:rowOff>66675</xdr:rowOff>
    </xdr:from>
    <xdr:to>
      <xdr:col>4</xdr:col>
      <xdr:colOff>523875</xdr:colOff>
      <xdr:row>3997</xdr:row>
      <xdr:rowOff>190500</xdr:rowOff>
    </xdr:to>
    <xdr:pic>
      <xdr:nvPicPr>
        <xdr:cNvPr id="7232667" name="Picture 2">
          <a:extLst>
            <a:ext uri="{FF2B5EF4-FFF2-40B4-BE49-F238E27FC236}">
              <a16:creationId xmlns:a16="http://schemas.microsoft.com/office/drawing/2014/main" id="{AD5F71B9-414F-43EF-856A-F186F898F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152828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4026</xdr:row>
      <xdr:rowOff>38101</xdr:rowOff>
    </xdr:from>
    <xdr:to>
      <xdr:col>15</xdr:col>
      <xdr:colOff>600807</xdr:colOff>
      <xdr:row>4027</xdr:row>
      <xdr:rowOff>133351</xdr:rowOff>
    </xdr:to>
    <xdr:sp macro="" textlink="">
      <xdr:nvSpPr>
        <xdr:cNvPr id="363" name="45 Rectángulo redondeado">
          <a:extLst>
            <a:ext uri="{FF2B5EF4-FFF2-40B4-BE49-F238E27FC236}">
              <a16:creationId xmlns:a16="http://schemas.microsoft.com/office/drawing/2014/main" id="{625DD255-9CAD-4713-B229-8432606CE435}"/>
            </a:ext>
          </a:extLst>
        </xdr:cNvPr>
        <xdr:cNvSpPr/>
      </xdr:nvSpPr>
      <xdr:spPr>
        <a:xfrm>
          <a:off x="14541500" y="1094232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4027</xdr:row>
      <xdr:rowOff>66675</xdr:rowOff>
    </xdr:from>
    <xdr:to>
      <xdr:col>4</xdr:col>
      <xdr:colOff>523875</xdr:colOff>
      <xdr:row>4029</xdr:row>
      <xdr:rowOff>190500</xdr:rowOff>
    </xdr:to>
    <xdr:pic>
      <xdr:nvPicPr>
        <xdr:cNvPr id="7232669" name="Picture 2">
          <a:extLst>
            <a:ext uri="{FF2B5EF4-FFF2-40B4-BE49-F238E27FC236}">
              <a16:creationId xmlns:a16="http://schemas.microsoft.com/office/drawing/2014/main" id="{249BE3B6-A0A7-4BEC-9C5B-444B7C8A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21864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4058</xdr:row>
      <xdr:rowOff>38101</xdr:rowOff>
    </xdr:from>
    <xdr:to>
      <xdr:col>15</xdr:col>
      <xdr:colOff>600807</xdr:colOff>
      <xdr:row>4059</xdr:row>
      <xdr:rowOff>133351</xdr:rowOff>
    </xdr:to>
    <xdr:sp macro="" textlink="">
      <xdr:nvSpPr>
        <xdr:cNvPr id="365" name="45 Rectángulo redondeado">
          <a:extLst>
            <a:ext uri="{FF2B5EF4-FFF2-40B4-BE49-F238E27FC236}">
              <a16:creationId xmlns:a16="http://schemas.microsoft.com/office/drawing/2014/main" id="{BD56FD4B-AA89-4D5F-93F0-88F5ABE8C973}"/>
            </a:ext>
          </a:extLst>
        </xdr:cNvPr>
        <xdr:cNvSpPr/>
      </xdr:nvSpPr>
      <xdr:spPr>
        <a:xfrm>
          <a:off x="14541500" y="1149096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4059</xdr:row>
      <xdr:rowOff>66675</xdr:rowOff>
    </xdr:from>
    <xdr:to>
      <xdr:col>4</xdr:col>
      <xdr:colOff>523875</xdr:colOff>
      <xdr:row>4061</xdr:row>
      <xdr:rowOff>190500</xdr:rowOff>
    </xdr:to>
    <xdr:pic>
      <xdr:nvPicPr>
        <xdr:cNvPr id="7232671" name="Picture 2">
          <a:extLst>
            <a:ext uri="{FF2B5EF4-FFF2-40B4-BE49-F238E27FC236}">
              <a16:creationId xmlns:a16="http://schemas.microsoft.com/office/drawing/2014/main" id="{76BEDB96-9DBC-40BC-8BA8-126CBA30B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284464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4093</xdr:row>
      <xdr:rowOff>38101</xdr:rowOff>
    </xdr:from>
    <xdr:to>
      <xdr:col>15</xdr:col>
      <xdr:colOff>600807</xdr:colOff>
      <xdr:row>4094</xdr:row>
      <xdr:rowOff>133351</xdr:rowOff>
    </xdr:to>
    <xdr:sp macro="" textlink="">
      <xdr:nvSpPr>
        <xdr:cNvPr id="367" name="45 Rectángulo redondeado">
          <a:extLst>
            <a:ext uri="{FF2B5EF4-FFF2-40B4-BE49-F238E27FC236}">
              <a16:creationId xmlns:a16="http://schemas.microsoft.com/office/drawing/2014/main" id="{EFFA124F-2E37-4CA8-B5B8-F3D5791C0D8C}"/>
            </a:ext>
          </a:extLst>
        </xdr:cNvPr>
        <xdr:cNvSpPr/>
      </xdr:nvSpPr>
      <xdr:spPr>
        <a:xfrm>
          <a:off x="14541500" y="1209103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4094</xdr:row>
      <xdr:rowOff>66675</xdr:rowOff>
    </xdr:from>
    <xdr:to>
      <xdr:col>4</xdr:col>
      <xdr:colOff>523875</xdr:colOff>
      <xdr:row>4096</xdr:row>
      <xdr:rowOff>190500</xdr:rowOff>
    </xdr:to>
    <xdr:pic>
      <xdr:nvPicPr>
        <xdr:cNvPr id="7232673" name="Picture 2">
          <a:extLst>
            <a:ext uri="{FF2B5EF4-FFF2-40B4-BE49-F238E27FC236}">
              <a16:creationId xmlns:a16="http://schemas.microsoft.com/office/drawing/2014/main" id="{573B800D-2DAE-4F10-8EB6-238C8B816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355711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4128</xdr:row>
      <xdr:rowOff>38101</xdr:rowOff>
    </xdr:from>
    <xdr:to>
      <xdr:col>15</xdr:col>
      <xdr:colOff>600807</xdr:colOff>
      <xdr:row>4129</xdr:row>
      <xdr:rowOff>133351</xdr:rowOff>
    </xdr:to>
    <xdr:sp macro="" textlink="">
      <xdr:nvSpPr>
        <xdr:cNvPr id="369" name="45 Rectángulo redondeado">
          <a:extLst>
            <a:ext uri="{FF2B5EF4-FFF2-40B4-BE49-F238E27FC236}">
              <a16:creationId xmlns:a16="http://schemas.microsoft.com/office/drawing/2014/main" id="{1C2A0C4B-7DBE-4FC7-9D09-70302AABC5AB}"/>
            </a:ext>
          </a:extLst>
        </xdr:cNvPr>
        <xdr:cNvSpPr/>
      </xdr:nvSpPr>
      <xdr:spPr>
        <a:xfrm>
          <a:off x="14541500" y="1269111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4129</xdr:row>
      <xdr:rowOff>66675</xdr:rowOff>
    </xdr:from>
    <xdr:to>
      <xdr:col>4</xdr:col>
      <xdr:colOff>523875</xdr:colOff>
      <xdr:row>4131</xdr:row>
      <xdr:rowOff>190500</xdr:rowOff>
    </xdr:to>
    <xdr:pic>
      <xdr:nvPicPr>
        <xdr:cNvPr id="7232675" name="Picture 2">
          <a:extLst>
            <a:ext uri="{FF2B5EF4-FFF2-40B4-BE49-F238E27FC236}">
              <a16:creationId xmlns:a16="http://schemas.microsoft.com/office/drawing/2014/main" id="{7AD13548-7F7B-4A10-90DF-6C96FE1DC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427243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4164</xdr:row>
      <xdr:rowOff>38101</xdr:rowOff>
    </xdr:from>
    <xdr:to>
      <xdr:col>15</xdr:col>
      <xdr:colOff>600807</xdr:colOff>
      <xdr:row>4165</xdr:row>
      <xdr:rowOff>133351</xdr:rowOff>
    </xdr:to>
    <xdr:sp macro="" textlink="">
      <xdr:nvSpPr>
        <xdr:cNvPr id="371" name="45 Rectángulo redondeado">
          <a:extLst>
            <a:ext uri="{FF2B5EF4-FFF2-40B4-BE49-F238E27FC236}">
              <a16:creationId xmlns:a16="http://schemas.microsoft.com/office/drawing/2014/main" id="{B9005B6A-640F-4DA2-BD2F-CE92B5B3877A}"/>
            </a:ext>
          </a:extLst>
        </xdr:cNvPr>
        <xdr:cNvSpPr/>
      </xdr:nvSpPr>
      <xdr:spPr>
        <a:xfrm>
          <a:off x="14541500" y="1330833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4165</xdr:row>
      <xdr:rowOff>66675</xdr:rowOff>
    </xdr:from>
    <xdr:to>
      <xdr:col>4</xdr:col>
      <xdr:colOff>523875</xdr:colOff>
      <xdr:row>4167</xdr:row>
      <xdr:rowOff>190500</xdr:rowOff>
    </xdr:to>
    <xdr:pic>
      <xdr:nvPicPr>
        <xdr:cNvPr id="7232677" name="Picture 2">
          <a:extLst>
            <a:ext uri="{FF2B5EF4-FFF2-40B4-BE49-F238E27FC236}">
              <a16:creationId xmlns:a16="http://schemas.microsoft.com/office/drawing/2014/main" id="{2F5B26C1-9576-41DE-BC27-84BCCC62F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50020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4198</xdr:row>
      <xdr:rowOff>38101</xdr:rowOff>
    </xdr:from>
    <xdr:to>
      <xdr:col>15</xdr:col>
      <xdr:colOff>600807</xdr:colOff>
      <xdr:row>4199</xdr:row>
      <xdr:rowOff>133351</xdr:rowOff>
    </xdr:to>
    <xdr:sp macro="" textlink="">
      <xdr:nvSpPr>
        <xdr:cNvPr id="373" name="45 Rectángulo redondeado">
          <a:extLst>
            <a:ext uri="{FF2B5EF4-FFF2-40B4-BE49-F238E27FC236}">
              <a16:creationId xmlns:a16="http://schemas.microsoft.com/office/drawing/2014/main" id="{BA279DCD-E316-4BC3-A6F9-35242C26B7AB}"/>
            </a:ext>
          </a:extLst>
        </xdr:cNvPr>
        <xdr:cNvSpPr/>
      </xdr:nvSpPr>
      <xdr:spPr>
        <a:xfrm>
          <a:off x="14541500" y="1389126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4199</xdr:row>
      <xdr:rowOff>66675</xdr:rowOff>
    </xdr:from>
    <xdr:to>
      <xdr:col>4</xdr:col>
      <xdr:colOff>523875</xdr:colOff>
      <xdr:row>4201</xdr:row>
      <xdr:rowOff>190500</xdr:rowOff>
    </xdr:to>
    <xdr:pic>
      <xdr:nvPicPr>
        <xdr:cNvPr id="7232679" name="Picture 2">
          <a:extLst>
            <a:ext uri="{FF2B5EF4-FFF2-40B4-BE49-F238E27FC236}">
              <a16:creationId xmlns:a16="http://schemas.microsoft.com/office/drawing/2014/main" id="{ABDBA950-1733-413E-B8C5-61B553932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56973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4232</xdr:row>
      <xdr:rowOff>38101</xdr:rowOff>
    </xdr:from>
    <xdr:to>
      <xdr:col>15</xdr:col>
      <xdr:colOff>600807</xdr:colOff>
      <xdr:row>4233</xdr:row>
      <xdr:rowOff>133351</xdr:rowOff>
    </xdr:to>
    <xdr:sp macro="" textlink="">
      <xdr:nvSpPr>
        <xdr:cNvPr id="375" name="45 Rectángulo redondeado">
          <a:extLst>
            <a:ext uri="{FF2B5EF4-FFF2-40B4-BE49-F238E27FC236}">
              <a16:creationId xmlns:a16="http://schemas.microsoft.com/office/drawing/2014/main" id="{3FE725A3-0B9C-4EB9-A33C-14CFC0F17399}"/>
            </a:ext>
          </a:extLst>
        </xdr:cNvPr>
        <xdr:cNvSpPr/>
      </xdr:nvSpPr>
      <xdr:spPr>
        <a:xfrm>
          <a:off x="14541500" y="1447419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4233</xdr:row>
      <xdr:rowOff>66675</xdr:rowOff>
    </xdr:from>
    <xdr:to>
      <xdr:col>4</xdr:col>
      <xdr:colOff>523875</xdr:colOff>
      <xdr:row>4235</xdr:row>
      <xdr:rowOff>190500</xdr:rowOff>
    </xdr:to>
    <xdr:pic>
      <xdr:nvPicPr>
        <xdr:cNvPr id="7232681" name="Picture 2">
          <a:extLst>
            <a:ext uri="{FF2B5EF4-FFF2-40B4-BE49-F238E27FC236}">
              <a16:creationId xmlns:a16="http://schemas.microsoft.com/office/drawing/2014/main" id="{05D98EDA-D244-44F6-ADFA-D24ADBCA3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639270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4266</xdr:row>
      <xdr:rowOff>38101</xdr:rowOff>
    </xdr:from>
    <xdr:to>
      <xdr:col>15</xdr:col>
      <xdr:colOff>600807</xdr:colOff>
      <xdr:row>4267</xdr:row>
      <xdr:rowOff>133351</xdr:rowOff>
    </xdr:to>
    <xdr:sp macro="" textlink="">
      <xdr:nvSpPr>
        <xdr:cNvPr id="377" name="45 Rectángulo redondeado">
          <a:extLst>
            <a:ext uri="{FF2B5EF4-FFF2-40B4-BE49-F238E27FC236}">
              <a16:creationId xmlns:a16="http://schemas.microsoft.com/office/drawing/2014/main" id="{AD5C71C7-5964-454F-9115-7D3FFBF6BBD7}"/>
            </a:ext>
          </a:extLst>
        </xdr:cNvPr>
        <xdr:cNvSpPr/>
      </xdr:nvSpPr>
      <xdr:spPr>
        <a:xfrm>
          <a:off x="14541500" y="1505712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4267</xdr:row>
      <xdr:rowOff>66675</xdr:rowOff>
    </xdr:from>
    <xdr:to>
      <xdr:col>4</xdr:col>
      <xdr:colOff>523875</xdr:colOff>
      <xdr:row>4269</xdr:row>
      <xdr:rowOff>190500</xdr:rowOff>
    </xdr:to>
    <xdr:pic>
      <xdr:nvPicPr>
        <xdr:cNvPr id="7232683" name="Picture 2">
          <a:extLst>
            <a:ext uri="{FF2B5EF4-FFF2-40B4-BE49-F238E27FC236}">
              <a16:creationId xmlns:a16="http://schemas.microsoft.com/office/drawing/2014/main" id="{425715BA-126F-429C-9FDD-A4A57244F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70880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4301</xdr:row>
      <xdr:rowOff>38101</xdr:rowOff>
    </xdr:from>
    <xdr:to>
      <xdr:col>15</xdr:col>
      <xdr:colOff>600807</xdr:colOff>
      <xdr:row>4302</xdr:row>
      <xdr:rowOff>133351</xdr:rowOff>
    </xdr:to>
    <xdr:sp macro="" textlink="">
      <xdr:nvSpPr>
        <xdr:cNvPr id="379" name="45 Rectángulo redondeado">
          <a:extLst>
            <a:ext uri="{FF2B5EF4-FFF2-40B4-BE49-F238E27FC236}">
              <a16:creationId xmlns:a16="http://schemas.microsoft.com/office/drawing/2014/main" id="{2A552CFB-5FA6-43E6-9BC7-5AE1D7B40CA2}"/>
            </a:ext>
          </a:extLst>
        </xdr:cNvPr>
        <xdr:cNvSpPr/>
      </xdr:nvSpPr>
      <xdr:spPr>
        <a:xfrm>
          <a:off x="14541500" y="1565719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4302</xdr:row>
      <xdr:rowOff>66675</xdr:rowOff>
    </xdr:from>
    <xdr:to>
      <xdr:col>4</xdr:col>
      <xdr:colOff>523875</xdr:colOff>
      <xdr:row>4304</xdr:row>
      <xdr:rowOff>190500</xdr:rowOff>
    </xdr:to>
    <xdr:pic>
      <xdr:nvPicPr>
        <xdr:cNvPr id="7232685" name="Picture 2">
          <a:extLst>
            <a:ext uri="{FF2B5EF4-FFF2-40B4-BE49-F238E27FC236}">
              <a16:creationId xmlns:a16="http://schemas.microsoft.com/office/drawing/2014/main" id="{AEB2E634-65B1-4D1B-9420-02AF7350E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78004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4337</xdr:row>
      <xdr:rowOff>38101</xdr:rowOff>
    </xdr:from>
    <xdr:to>
      <xdr:col>15</xdr:col>
      <xdr:colOff>600807</xdr:colOff>
      <xdr:row>4338</xdr:row>
      <xdr:rowOff>133351</xdr:rowOff>
    </xdr:to>
    <xdr:sp macro="" textlink="">
      <xdr:nvSpPr>
        <xdr:cNvPr id="381" name="45 Rectángulo redondeado">
          <a:extLst>
            <a:ext uri="{FF2B5EF4-FFF2-40B4-BE49-F238E27FC236}">
              <a16:creationId xmlns:a16="http://schemas.microsoft.com/office/drawing/2014/main" id="{6EF4F1C9-96D0-4F14-958E-A70694AF8891}"/>
            </a:ext>
          </a:extLst>
        </xdr:cNvPr>
        <xdr:cNvSpPr/>
      </xdr:nvSpPr>
      <xdr:spPr>
        <a:xfrm>
          <a:off x="14541500" y="1627441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4338</xdr:row>
      <xdr:rowOff>66675</xdr:rowOff>
    </xdr:from>
    <xdr:to>
      <xdr:col>4</xdr:col>
      <xdr:colOff>523875</xdr:colOff>
      <xdr:row>4340</xdr:row>
      <xdr:rowOff>190500</xdr:rowOff>
    </xdr:to>
    <xdr:pic>
      <xdr:nvPicPr>
        <xdr:cNvPr id="7232687" name="Picture 2">
          <a:extLst>
            <a:ext uri="{FF2B5EF4-FFF2-40B4-BE49-F238E27FC236}">
              <a16:creationId xmlns:a16="http://schemas.microsoft.com/office/drawing/2014/main" id="{A1905059-F7F7-476C-9CC6-EB3746C8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853011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4370</xdr:row>
      <xdr:rowOff>38101</xdr:rowOff>
    </xdr:from>
    <xdr:to>
      <xdr:col>15</xdr:col>
      <xdr:colOff>600807</xdr:colOff>
      <xdr:row>4371</xdr:row>
      <xdr:rowOff>133351</xdr:rowOff>
    </xdr:to>
    <xdr:sp macro="" textlink="">
      <xdr:nvSpPr>
        <xdr:cNvPr id="383" name="45 Rectángulo redondeado">
          <a:extLst>
            <a:ext uri="{FF2B5EF4-FFF2-40B4-BE49-F238E27FC236}">
              <a16:creationId xmlns:a16="http://schemas.microsoft.com/office/drawing/2014/main" id="{0C06B79A-A809-4BF8-BBB0-54AFD6E3D43E}"/>
            </a:ext>
          </a:extLst>
        </xdr:cNvPr>
        <xdr:cNvSpPr/>
      </xdr:nvSpPr>
      <xdr:spPr>
        <a:xfrm>
          <a:off x="14541500" y="1684020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4371</xdr:row>
      <xdr:rowOff>66675</xdr:rowOff>
    </xdr:from>
    <xdr:to>
      <xdr:col>4</xdr:col>
      <xdr:colOff>523875</xdr:colOff>
      <xdr:row>4373</xdr:row>
      <xdr:rowOff>190500</xdr:rowOff>
    </xdr:to>
    <xdr:pic>
      <xdr:nvPicPr>
        <xdr:cNvPr id="7232689" name="Picture 2">
          <a:extLst>
            <a:ext uri="{FF2B5EF4-FFF2-40B4-BE49-F238E27FC236}">
              <a16:creationId xmlns:a16="http://schemas.microsoft.com/office/drawing/2014/main" id="{B78A1145-E442-43E6-8AED-EE2F0BED7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92025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4402</xdr:row>
      <xdr:rowOff>38101</xdr:rowOff>
    </xdr:from>
    <xdr:to>
      <xdr:col>15</xdr:col>
      <xdr:colOff>600807</xdr:colOff>
      <xdr:row>4403</xdr:row>
      <xdr:rowOff>133351</xdr:rowOff>
    </xdr:to>
    <xdr:sp macro="" textlink="">
      <xdr:nvSpPr>
        <xdr:cNvPr id="385" name="45 Rectángulo redondeado">
          <a:extLst>
            <a:ext uri="{FF2B5EF4-FFF2-40B4-BE49-F238E27FC236}">
              <a16:creationId xmlns:a16="http://schemas.microsoft.com/office/drawing/2014/main" id="{496E7353-F40E-4812-BA22-2063082353F4}"/>
            </a:ext>
          </a:extLst>
        </xdr:cNvPr>
        <xdr:cNvSpPr/>
      </xdr:nvSpPr>
      <xdr:spPr>
        <a:xfrm>
          <a:off x="14541500" y="1738884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4403</xdr:row>
      <xdr:rowOff>66675</xdr:rowOff>
    </xdr:from>
    <xdr:to>
      <xdr:col>4</xdr:col>
      <xdr:colOff>523875</xdr:colOff>
      <xdr:row>4405</xdr:row>
      <xdr:rowOff>190500</xdr:rowOff>
    </xdr:to>
    <xdr:pic>
      <xdr:nvPicPr>
        <xdr:cNvPr id="7232691" name="Picture 2">
          <a:extLst>
            <a:ext uri="{FF2B5EF4-FFF2-40B4-BE49-F238E27FC236}">
              <a16:creationId xmlns:a16="http://schemas.microsoft.com/office/drawing/2014/main" id="{3DC23D3F-3CEB-42EB-9937-DF3ECF355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98578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4436</xdr:row>
      <xdr:rowOff>38101</xdr:rowOff>
    </xdr:from>
    <xdr:to>
      <xdr:col>15</xdr:col>
      <xdr:colOff>600807</xdr:colOff>
      <xdr:row>4437</xdr:row>
      <xdr:rowOff>133351</xdr:rowOff>
    </xdr:to>
    <xdr:sp macro="" textlink="">
      <xdr:nvSpPr>
        <xdr:cNvPr id="387" name="45 Rectángulo redondeado">
          <a:extLst>
            <a:ext uri="{FF2B5EF4-FFF2-40B4-BE49-F238E27FC236}">
              <a16:creationId xmlns:a16="http://schemas.microsoft.com/office/drawing/2014/main" id="{336DF795-1C3B-404A-A253-9F27135C2150}"/>
            </a:ext>
          </a:extLst>
        </xdr:cNvPr>
        <xdr:cNvSpPr/>
      </xdr:nvSpPr>
      <xdr:spPr>
        <a:xfrm>
          <a:off x="14541500" y="1797177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4437</xdr:row>
      <xdr:rowOff>66675</xdr:rowOff>
    </xdr:from>
    <xdr:to>
      <xdr:col>4</xdr:col>
      <xdr:colOff>523875</xdr:colOff>
      <xdr:row>4439</xdr:row>
      <xdr:rowOff>190500</xdr:rowOff>
    </xdr:to>
    <xdr:pic>
      <xdr:nvPicPr>
        <xdr:cNvPr id="7232693" name="Picture 2">
          <a:extLst>
            <a:ext uri="{FF2B5EF4-FFF2-40B4-BE49-F238E27FC236}">
              <a16:creationId xmlns:a16="http://schemas.microsoft.com/office/drawing/2014/main" id="{A9F2F8A4-D883-459A-98B8-B89E45D14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05532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4471</xdr:row>
      <xdr:rowOff>38101</xdr:rowOff>
    </xdr:from>
    <xdr:to>
      <xdr:col>15</xdr:col>
      <xdr:colOff>600807</xdr:colOff>
      <xdr:row>4472</xdr:row>
      <xdr:rowOff>133351</xdr:rowOff>
    </xdr:to>
    <xdr:sp macro="" textlink="">
      <xdr:nvSpPr>
        <xdr:cNvPr id="389" name="45 Rectángulo redondeado">
          <a:extLst>
            <a:ext uri="{FF2B5EF4-FFF2-40B4-BE49-F238E27FC236}">
              <a16:creationId xmlns:a16="http://schemas.microsoft.com/office/drawing/2014/main" id="{C1372347-4DC3-4F45-808F-BC65AF45845D}"/>
            </a:ext>
          </a:extLst>
        </xdr:cNvPr>
        <xdr:cNvSpPr/>
      </xdr:nvSpPr>
      <xdr:spPr>
        <a:xfrm>
          <a:off x="14541500" y="1857184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4472</xdr:row>
      <xdr:rowOff>66675</xdr:rowOff>
    </xdr:from>
    <xdr:to>
      <xdr:col>4</xdr:col>
      <xdr:colOff>523875</xdr:colOff>
      <xdr:row>4474</xdr:row>
      <xdr:rowOff>190500</xdr:rowOff>
    </xdr:to>
    <xdr:pic>
      <xdr:nvPicPr>
        <xdr:cNvPr id="7232695" name="Picture 2">
          <a:extLst>
            <a:ext uri="{FF2B5EF4-FFF2-40B4-BE49-F238E27FC236}">
              <a16:creationId xmlns:a16="http://schemas.microsoft.com/office/drawing/2014/main" id="{03319CB8-C168-4D48-A253-09A24ADCC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12656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4505</xdr:row>
      <xdr:rowOff>38101</xdr:rowOff>
    </xdr:from>
    <xdr:to>
      <xdr:col>15</xdr:col>
      <xdr:colOff>600807</xdr:colOff>
      <xdr:row>4506</xdr:row>
      <xdr:rowOff>133351</xdr:rowOff>
    </xdr:to>
    <xdr:sp macro="" textlink="">
      <xdr:nvSpPr>
        <xdr:cNvPr id="391" name="45 Rectángulo redondeado">
          <a:extLst>
            <a:ext uri="{FF2B5EF4-FFF2-40B4-BE49-F238E27FC236}">
              <a16:creationId xmlns:a16="http://schemas.microsoft.com/office/drawing/2014/main" id="{FBC775C8-4640-4FAB-8711-253FBAEEE16D}"/>
            </a:ext>
          </a:extLst>
        </xdr:cNvPr>
        <xdr:cNvSpPr/>
      </xdr:nvSpPr>
      <xdr:spPr>
        <a:xfrm>
          <a:off x="14541500" y="1915477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4506</xdr:row>
      <xdr:rowOff>66675</xdr:rowOff>
    </xdr:from>
    <xdr:to>
      <xdr:col>4</xdr:col>
      <xdr:colOff>523875</xdr:colOff>
      <xdr:row>4508</xdr:row>
      <xdr:rowOff>190500</xdr:rowOff>
    </xdr:to>
    <xdr:pic>
      <xdr:nvPicPr>
        <xdr:cNvPr id="7232697" name="Picture 2">
          <a:extLst>
            <a:ext uri="{FF2B5EF4-FFF2-40B4-BE49-F238E27FC236}">
              <a16:creationId xmlns:a16="http://schemas.microsoft.com/office/drawing/2014/main" id="{C9B04EAA-5139-4D21-89B7-C19C7A30D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19610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4540</xdr:row>
      <xdr:rowOff>38101</xdr:rowOff>
    </xdr:from>
    <xdr:to>
      <xdr:col>15</xdr:col>
      <xdr:colOff>600807</xdr:colOff>
      <xdr:row>4541</xdr:row>
      <xdr:rowOff>133351</xdr:rowOff>
    </xdr:to>
    <xdr:sp macro="" textlink="">
      <xdr:nvSpPr>
        <xdr:cNvPr id="393" name="45 Rectángulo redondeado">
          <a:extLst>
            <a:ext uri="{FF2B5EF4-FFF2-40B4-BE49-F238E27FC236}">
              <a16:creationId xmlns:a16="http://schemas.microsoft.com/office/drawing/2014/main" id="{33797C28-C244-4F18-AF51-BE6601471C55}"/>
            </a:ext>
          </a:extLst>
        </xdr:cNvPr>
        <xdr:cNvSpPr/>
      </xdr:nvSpPr>
      <xdr:spPr>
        <a:xfrm>
          <a:off x="14541500" y="1975485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4541</xdr:row>
      <xdr:rowOff>66675</xdr:rowOff>
    </xdr:from>
    <xdr:to>
      <xdr:col>4</xdr:col>
      <xdr:colOff>523875</xdr:colOff>
      <xdr:row>4543</xdr:row>
      <xdr:rowOff>190500</xdr:rowOff>
    </xdr:to>
    <xdr:pic>
      <xdr:nvPicPr>
        <xdr:cNvPr id="7232699" name="Picture 2">
          <a:extLst>
            <a:ext uri="{FF2B5EF4-FFF2-40B4-BE49-F238E27FC236}">
              <a16:creationId xmlns:a16="http://schemas.microsoft.com/office/drawing/2014/main" id="{488F1E16-04E9-4CE0-8879-3A9D6AA4E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26677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4576</xdr:row>
      <xdr:rowOff>38101</xdr:rowOff>
    </xdr:from>
    <xdr:to>
      <xdr:col>15</xdr:col>
      <xdr:colOff>600807</xdr:colOff>
      <xdr:row>4577</xdr:row>
      <xdr:rowOff>133351</xdr:rowOff>
    </xdr:to>
    <xdr:sp macro="" textlink="">
      <xdr:nvSpPr>
        <xdr:cNvPr id="395" name="45 Rectángulo redondeado">
          <a:extLst>
            <a:ext uri="{FF2B5EF4-FFF2-40B4-BE49-F238E27FC236}">
              <a16:creationId xmlns:a16="http://schemas.microsoft.com/office/drawing/2014/main" id="{644165F4-58B0-4CFC-9248-D1470D9EDF3C}"/>
            </a:ext>
          </a:extLst>
        </xdr:cNvPr>
        <xdr:cNvSpPr/>
      </xdr:nvSpPr>
      <xdr:spPr>
        <a:xfrm>
          <a:off x="14541500" y="20372070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4577</xdr:row>
      <xdr:rowOff>66675</xdr:rowOff>
    </xdr:from>
    <xdr:to>
      <xdr:col>4</xdr:col>
      <xdr:colOff>523875</xdr:colOff>
      <xdr:row>4579</xdr:row>
      <xdr:rowOff>190500</xdr:rowOff>
    </xdr:to>
    <xdr:pic>
      <xdr:nvPicPr>
        <xdr:cNvPr id="7232701" name="Picture 2">
          <a:extLst>
            <a:ext uri="{FF2B5EF4-FFF2-40B4-BE49-F238E27FC236}">
              <a16:creationId xmlns:a16="http://schemas.microsoft.com/office/drawing/2014/main" id="{281172B0-6016-44C1-9210-EC8967759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33973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4609</xdr:row>
      <xdr:rowOff>38101</xdr:rowOff>
    </xdr:from>
    <xdr:to>
      <xdr:col>15</xdr:col>
      <xdr:colOff>600807</xdr:colOff>
      <xdr:row>4610</xdr:row>
      <xdr:rowOff>133351</xdr:rowOff>
    </xdr:to>
    <xdr:sp macro="" textlink="">
      <xdr:nvSpPr>
        <xdr:cNvPr id="397" name="45 Rectángulo redondeado">
          <a:extLst>
            <a:ext uri="{FF2B5EF4-FFF2-40B4-BE49-F238E27FC236}">
              <a16:creationId xmlns:a16="http://schemas.microsoft.com/office/drawing/2014/main" id="{C2847A9C-BD2B-4A03-9E0A-B4C0521CC9B8}"/>
            </a:ext>
          </a:extLst>
        </xdr:cNvPr>
        <xdr:cNvSpPr/>
      </xdr:nvSpPr>
      <xdr:spPr>
        <a:xfrm>
          <a:off x="14541500" y="2093785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4610</xdr:row>
      <xdr:rowOff>66675</xdr:rowOff>
    </xdr:from>
    <xdr:to>
      <xdr:col>4</xdr:col>
      <xdr:colOff>523875</xdr:colOff>
      <xdr:row>4612</xdr:row>
      <xdr:rowOff>190500</xdr:rowOff>
    </xdr:to>
    <xdr:pic>
      <xdr:nvPicPr>
        <xdr:cNvPr id="7232703" name="Picture 2">
          <a:extLst>
            <a:ext uri="{FF2B5EF4-FFF2-40B4-BE49-F238E27FC236}">
              <a16:creationId xmlns:a16="http://schemas.microsoft.com/office/drawing/2014/main" id="{2C366EBD-8AA8-427D-8D33-61DEA1144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40698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4645</xdr:row>
      <xdr:rowOff>38101</xdr:rowOff>
    </xdr:from>
    <xdr:to>
      <xdr:col>15</xdr:col>
      <xdr:colOff>600807</xdr:colOff>
      <xdr:row>4646</xdr:row>
      <xdr:rowOff>133351</xdr:rowOff>
    </xdr:to>
    <xdr:sp macro="" textlink="">
      <xdr:nvSpPr>
        <xdr:cNvPr id="399" name="45 Rectángulo redondeado">
          <a:extLst>
            <a:ext uri="{FF2B5EF4-FFF2-40B4-BE49-F238E27FC236}">
              <a16:creationId xmlns:a16="http://schemas.microsoft.com/office/drawing/2014/main" id="{AD1A35D2-320B-4E77-ADAB-B559E04D9CCD}"/>
            </a:ext>
          </a:extLst>
        </xdr:cNvPr>
        <xdr:cNvSpPr/>
      </xdr:nvSpPr>
      <xdr:spPr>
        <a:xfrm>
          <a:off x="14541500" y="215550751"/>
          <a:ext cx="10135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4646</xdr:row>
      <xdr:rowOff>66675</xdr:rowOff>
    </xdr:from>
    <xdr:to>
      <xdr:col>4</xdr:col>
      <xdr:colOff>523875</xdr:colOff>
      <xdr:row>4648</xdr:row>
      <xdr:rowOff>190500</xdr:rowOff>
    </xdr:to>
    <xdr:pic>
      <xdr:nvPicPr>
        <xdr:cNvPr id="7232705" name="Picture 2">
          <a:extLst>
            <a:ext uri="{FF2B5EF4-FFF2-40B4-BE49-F238E27FC236}">
              <a16:creationId xmlns:a16="http://schemas.microsoft.com/office/drawing/2014/main" id="{ECC4964D-2FD8-4DF7-901F-D820D0243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47994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495300</xdr:colOff>
      <xdr:row>4680</xdr:row>
      <xdr:rowOff>38101</xdr:rowOff>
    </xdr:from>
    <xdr:to>
      <xdr:col>14</xdr:col>
      <xdr:colOff>631914</xdr:colOff>
      <xdr:row>4681</xdr:row>
      <xdr:rowOff>133351</xdr:rowOff>
    </xdr:to>
    <xdr:sp macro="" textlink="">
      <xdr:nvSpPr>
        <xdr:cNvPr id="401" name="59 Rectángulo redondeado">
          <a:extLst>
            <a:ext uri="{FF2B5EF4-FFF2-40B4-BE49-F238E27FC236}">
              <a16:creationId xmlns:a16="http://schemas.microsoft.com/office/drawing/2014/main" id="{9E818D5A-AF79-4EA9-B5A5-EA72A9C8FB0F}"/>
            </a:ext>
          </a:extLst>
        </xdr:cNvPr>
        <xdr:cNvSpPr/>
      </xdr:nvSpPr>
      <xdr:spPr>
        <a:xfrm>
          <a:off x="12725400" y="552451"/>
          <a:ext cx="103196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495300</xdr:colOff>
      <xdr:row>4680</xdr:row>
      <xdr:rowOff>38101</xdr:rowOff>
    </xdr:from>
    <xdr:to>
      <xdr:col>14</xdr:col>
      <xdr:colOff>631914</xdr:colOff>
      <xdr:row>4681</xdr:row>
      <xdr:rowOff>133351</xdr:rowOff>
    </xdr:to>
    <xdr:sp macro="" textlink="">
      <xdr:nvSpPr>
        <xdr:cNvPr id="402" name="59 Rectángulo redondeado">
          <a:extLst>
            <a:ext uri="{FF2B5EF4-FFF2-40B4-BE49-F238E27FC236}">
              <a16:creationId xmlns:a16="http://schemas.microsoft.com/office/drawing/2014/main" id="{69325B24-9292-4924-89BE-B2008F2C543F}"/>
            </a:ext>
          </a:extLst>
        </xdr:cNvPr>
        <xdr:cNvSpPr/>
      </xdr:nvSpPr>
      <xdr:spPr>
        <a:xfrm>
          <a:off x="12725400" y="552451"/>
          <a:ext cx="103196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285750</xdr:colOff>
      <xdr:row>4681</xdr:row>
      <xdr:rowOff>133350</xdr:rowOff>
    </xdr:from>
    <xdr:to>
      <xdr:col>4</xdr:col>
      <xdr:colOff>514350</xdr:colOff>
      <xdr:row>4684</xdr:row>
      <xdr:rowOff>57150</xdr:rowOff>
    </xdr:to>
    <xdr:pic>
      <xdr:nvPicPr>
        <xdr:cNvPr id="7232708" name="Picture 2">
          <a:extLst>
            <a:ext uri="{FF2B5EF4-FFF2-40B4-BE49-F238E27FC236}">
              <a16:creationId xmlns:a16="http://schemas.microsoft.com/office/drawing/2014/main" id="{6D94788A-79A7-4353-AF40-B92A89325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551860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4711</xdr:row>
      <xdr:rowOff>38101</xdr:rowOff>
    </xdr:from>
    <xdr:to>
      <xdr:col>15</xdr:col>
      <xdr:colOff>600800</xdr:colOff>
      <xdr:row>4712</xdr:row>
      <xdr:rowOff>133351</xdr:rowOff>
    </xdr:to>
    <xdr:sp macro="" textlink="">
      <xdr:nvSpPr>
        <xdr:cNvPr id="404" name="45 Rectángulo redondeado">
          <a:extLst>
            <a:ext uri="{FF2B5EF4-FFF2-40B4-BE49-F238E27FC236}">
              <a16:creationId xmlns:a16="http://schemas.microsoft.com/office/drawing/2014/main" id="{A8C86021-E003-4A3D-8597-CB4360DDDC35}"/>
            </a:ext>
          </a:extLst>
        </xdr:cNvPr>
        <xdr:cNvSpPr/>
      </xdr:nvSpPr>
      <xdr:spPr>
        <a:xfrm>
          <a:off x="13665200" y="5867401"/>
          <a:ext cx="153742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4712</xdr:row>
      <xdr:rowOff>66675</xdr:rowOff>
    </xdr:from>
    <xdr:to>
      <xdr:col>4</xdr:col>
      <xdr:colOff>523875</xdr:colOff>
      <xdr:row>4714</xdr:row>
      <xdr:rowOff>190500</xdr:rowOff>
    </xdr:to>
    <xdr:pic>
      <xdr:nvPicPr>
        <xdr:cNvPr id="7232710" name="Picture 2">
          <a:extLst>
            <a:ext uri="{FF2B5EF4-FFF2-40B4-BE49-F238E27FC236}">
              <a16:creationId xmlns:a16="http://schemas.microsoft.com/office/drawing/2014/main" id="{4CACB611-1670-4413-AE33-1A10C2F08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61558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4743</xdr:row>
      <xdr:rowOff>38101</xdr:rowOff>
    </xdr:from>
    <xdr:to>
      <xdr:col>15</xdr:col>
      <xdr:colOff>600800</xdr:colOff>
      <xdr:row>4744</xdr:row>
      <xdr:rowOff>133351</xdr:rowOff>
    </xdr:to>
    <xdr:sp macro="" textlink="">
      <xdr:nvSpPr>
        <xdr:cNvPr id="406" name="45 Rectángulo redondeado">
          <a:extLst>
            <a:ext uri="{FF2B5EF4-FFF2-40B4-BE49-F238E27FC236}">
              <a16:creationId xmlns:a16="http://schemas.microsoft.com/office/drawing/2014/main" id="{872463DC-366D-4328-A148-ED4578975F30}"/>
            </a:ext>
          </a:extLst>
        </xdr:cNvPr>
        <xdr:cNvSpPr/>
      </xdr:nvSpPr>
      <xdr:spPr>
        <a:xfrm>
          <a:off x="13665200" y="11353801"/>
          <a:ext cx="153742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4744</xdr:row>
      <xdr:rowOff>66675</xdr:rowOff>
    </xdr:from>
    <xdr:to>
      <xdr:col>4</xdr:col>
      <xdr:colOff>523875</xdr:colOff>
      <xdr:row>4746</xdr:row>
      <xdr:rowOff>190500</xdr:rowOff>
    </xdr:to>
    <xdr:pic>
      <xdr:nvPicPr>
        <xdr:cNvPr id="7232712" name="Picture 2">
          <a:extLst>
            <a:ext uri="{FF2B5EF4-FFF2-40B4-BE49-F238E27FC236}">
              <a16:creationId xmlns:a16="http://schemas.microsoft.com/office/drawing/2014/main" id="{6673F3C9-BE4F-45CA-A736-6E9F990D5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68168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4778</xdr:row>
      <xdr:rowOff>38101</xdr:rowOff>
    </xdr:from>
    <xdr:to>
      <xdr:col>15</xdr:col>
      <xdr:colOff>600800</xdr:colOff>
      <xdr:row>4779</xdr:row>
      <xdr:rowOff>133351</xdr:rowOff>
    </xdr:to>
    <xdr:sp macro="" textlink="">
      <xdr:nvSpPr>
        <xdr:cNvPr id="408" name="45 Rectángulo redondeado">
          <a:extLst>
            <a:ext uri="{FF2B5EF4-FFF2-40B4-BE49-F238E27FC236}">
              <a16:creationId xmlns:a16="http://schemas.microsoft.com/office/drawing/2014/main" id="{24CB3C9F-8972-4623-8634-1288EBB0A89B}"/>
            </a:ext>
          </a:extLst>
        </xdr:cNvPr>
        <xdr:cNvSpPr/>
      </xdr:nvSpPr>
      <xdr:spPr>
        <a:xfrm>
          <a:off x="13665200" y="17354551"/>
          <a:ext cx="153742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4779</xdr:row>
      <xdr:rowOff>66675</xdr:rowOff>
    </xdr:from>
    <xdr:to>
      <xdr:col>4</xdr:col>
      <xdr:colOff>523875</xdr:colOff>
      <xdr:row>4781</xdr:row>
      <xdr:rowOff>190500</xdr:rowOff>
    </xdr:to>
    <xdr:pic>
      <xdr:nvPicPr>
        <xdr:cNvPr id="7232714" name="Picture 2">
          <a:extLst>
            <a:ext uri="{FF2B5EF4-FFF2-40B4-BE49-F238E27FC236}">
              <a16:creationId xmlns:a16="http://schemas.microsoft.com/office/drawing/2014/main" id="{789169E3-0AD5-4A3D-894F-11B65A834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75293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4812</xdr:row>
      <xdr:rowOff>38101</xdr:rowOff>
    </xdr:from>
    <xdr:to>
      <xdr:col>15</xdr:col>
      <xdr:colOff>600800</xdr:colOff>
      <xdr:row>4813</xdr:row>
      <xdr:rowOff>133351</xdr:rowOff>
    </xdr:to>
    <xdr:sp macro="" textlink="">
      <xdr:nvSpPr>
        <xdr:cNvPr id="410" name="45 Rectángulo redondeado">
          <a:extLst>
            <a:ext uri="{FF2B5EF4-FFF2-40B4-BE49-F238E27FC236}">
              <a16:creationId xmlns:a16="http://schemas.microsoft.com/office/drawing/2014/main" id="{F1C661EC-1BDA-45BF-9584-707DF9EEEE75}"/>
            </a:ext>
          </a:extLst>
        </xdr:cNvPr>
        <xdr:cNvSpPr/>
      </xdr:nvSpPr>
      <xdr:spPr>
        <a:xfrm>
          <a:off x="13665200" y="23183851"/>
          <a:ext cx="153742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4813</xdr:row>
      <xdr:rowOff>66675</xdr:rowOff>
    </xdr:from>
    <xdr:to>
      <xdr:col>4</xdr:col>
      <xdr:colOff>523875</xdr:colOff>
      <xdr:row>4815</xdr:row>
      <xdr:rowOff>190500</xdr:rowOff>
    </xdr:to>
    <xdr:pic>
      <xdr:nvPicPr>
        <xdr:cNvPr id="7232716" name="Picture 2">
          <a:extLst>
            <a:ext uri="{FF2B5EF4-FFF2-40B4-BE49-F238E27FC236}">
              <a16:creationId xmlns:a16="http://schemas.microsoft.com/office/drawing/2014/main" id="{1F729E6D-71F9-4105-A72D-754E92CEE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82246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4847</xdr:row>
      <xdr:rowOff>38101</xdr:rowOff>
    </xdr:from>
    <xdr:to>
      <xdr:col>15</xdr:col>
      <xdr:colOff>600800</xdr:colOff>
      <xdr:row>4848</xdr:row>
      <xdr:rowOff>133351</xdr:rowOff>
    </xdr:to>
    <xdr:sp macro="" textlink="">
      <xdr:nvSpPr>
        <xdr:cNvPr id="412" name="45 Rectángulo redondeado">
          <a:extLst>
            <a:ext uri="{FF2B5EF4-FFF2-40B4-BE49-F238E27FC236}">
              <a16:creationId xmlns:a16="http://schemas.microsoft.com/office/drawing/2014/main" id="{2CFFA6DD-1D65-40CD-87A6-8C4B958DC02D}"/>
            </a:ext>
          </a:extLst>
        </xdr:cNvPr>
        <xdr:cNvSpPr/>
      </xdr:nvSpPr>
      <xdr:spPr>
        <a:xfrm>
          <a:off x="13665200" y="29184601"/>
          <a:ext cx="153742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4848</xdr:row>
      <xdr:rowOff>66675</xdr:rowOff>
    </xdr:from>
    <xdr:to>
      <xdr:col>4</xdr:col>
      <xdr:colOff>523875</xdr:colOff>
      <xdr:row>4850</xdr:row>
      <xdr:rowOff>190500</xdr:rowOff>
    </xdr:to>
    <xdr:pic>
      <xdr:nvPicPr>
        <xdr:cNvPr id="7232718" name="Picture 2">
          <a:extLst>
            <a:ext uri="{FF2B5EF4-FFF2-40B4-BE49-F238E27FC236}">
              <a16:creationId xmlns:a16="http://schemas.microsoft.com/office/drawing/2014/main" id="{D51E8BE7-12AE-4299-A21B-C0A9C7858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89371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4880</xdr:row>
      <xdr:rowOff>38101</xdr:rowOff>
    </xdr:from>
    <xdr:to>
      <xdr:col>15</xdr:col>
      <xdr:colOff>600800</xdr:colOff>
      <xdr:row>4881</xdr:row>
      <xdr:rowOff>133351</xdr:rowOff>
    </xdr:to>
    <xdr:sp macro="" textlink="">
      <xdr:nvSpPr>
        <xdr:cNvPr id="414" name="45 Rectángulo redondeado">
          <a:extLst>
            <a:ext uri="{FF2B5EF4-FFF2-40B4-BE49-F238E27FC236}">
              <a16:creationId xmlns:a16="http://schemas.microsoft.com/office/drawing/2014/main" id="{83262A3F-8CDB-4472-90BD-1D787FABE7F3}"/>
            </a:ext>
          </a:extLst>
        </xdr:cNvPr>
        <xdr:cNvSpPr/>
      </xdr:nvSpPr>
      <xdr:spPr>
        <a:xfrm>
          <a:off x="13665200" y="34842451"/>
          <a:ext cx="153742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4881</xdr:row>
      <xdr:rowOff>66675</xdr:rowOff>
    </xdr:from>
    <xdr:to>
      <xdr:col>4</xdr:col>
      <xdr:colOff>523875</xdr:colOff>
      <xdr:row>4883</xdr:row>
      <xdr:rowOff>190500</xdr:rowOff>
    </xdr:to>
    <xdr:pic>
      <xdr:nvPicPr>
        <xdr:cNvPr id="7232720" name="Picture 2">
          <a:extLst>
            <a:ext uri="{FF2B5EF4-FFF2-40B4-BE49-F238E27FC236}">
              <a16:creationId xmlns:a16="http://schemas.microsoft.com/office/drawing/2014/main" id="{5F8EA0D5-BC41-46DA-B5E1-62161D566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96153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4913</xdr:row>
      <xdr:rowOff>38101</xdr:rowOff>
    </xdr:from>
    <xdr:to>
      <xdr:col>15</xdr:col>
      <xdr:colOff>600800</xdr:colOff>
      <xdr:row>4914</xdr:row>
      <xdr:rowOff>133351</xdr:rowOff>
    </xdr:to>
    <xdr:sp macro="" textlink="">
      <xdr:nvSpPr>
        <xdr:cNvPr id="416" name="45 Rectángulo redondeado">
          <a:extLst>
            <a:ext uri="{FF2B5EF4-FFF2-40B4-BE49-F238E27FC236}">
              <a16:creationId xmlns:a16="http://schemas.microsoft.com/office/drawing/2014/main" id="{9632B5C8-440D-46DF-A804-B0265AAFC873}"/>
            </a:ext>
          </a:extLst>
        </xdr:cNvPr>
        <xdr:cNvSpPr/>
      </xdr:nvSpPr>
      <xdr:spPr>
        <a:xfrm>
          <a:off x="13665200" y="40500301"/>
          <a:ext cx="153742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4914</xdr:row>
      <xdr:rowOff>66675</xdr:rowOff>
    </xdr:from>
    <xdr:to>
      <xdr:col>4</xdr:col>
      <xdr:colOff>523875</xdr:colOff>
      <xdr:row>4916</xdr:row>
      <xdr:rowOff>190500</xdr:rowOff>
    </xdr:to>
    <xdr:pic>
      <xdr:nvPicPr>
        <xdr:cNvPr id="7232722" name="Picture 2">
          <a:extLst>
            <a:ext uri="{FF2B5EF4-FFF2-40B4-BE49-F238E27FC236}">
              <a16:creationId xmlns:a16="http://schemas.microsoft.com/office/drawing/2014/main" id="{5E22D788-3751-4D3A-838F-AAA2BA9A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02934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4948</xdr:row>
      <xdr:rowOff>38101</xdr:rowOff>
    </xdr:from>
    <xdr:to>
      <xdr:col>15</xdr:col>
      <xdr:colOff>600800</xdr:colOff>
      <xdr:row>4949</xdr:row>
      <xdr:rowOff>133351</xdr:rowOff>
    </xdr:to>
    <xdr:sp macro="" textlink="">
      <xdr:nvSpPr>
        <xdr:cNvPr id="418" name="45 Rectángulo redondeado">
          <a:extLst>
            <a:ext uri="{FF2B5EF4-FFF2-40B4-BE49-F238E27FC236}">
              <a16:creationId xmlns:a16="http://schemas.microsoft.com/office/drawing/2014/main" id="{DBD0F038-1801-4A42-A0AF-BBE88D2B50A0}"/>
            </a:ext>
          </a:extLst>
        </xdr:cNvPr>
        <xdr:cNvSpPr/>
      </xdr:nvSpPr>
      <xdr:spPr>
        <a:xfrm>
          <a:off x="13665200" y="46501051"/>
          <a:ext cx="153742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4949</xdr:row>
      <xdr:rowOff>66675</xdr:rowOff>
    </xdr:from>
    <xdr:to>
      <xdr:col>4</xdr:col>
      <xdr:colOff>523875</xdr:colOff>
      <xdr:row>4951</xdr:row>
      <xdr:rowOff>190500</xdr:rowOff>
    </xdr:to>
    <xdr:pic>
      <xdr:nvPicPr>
        <xdr:cNvPr id="7232724" name="Picture 2">
          <a:extLst>
            <a:ext uri="{FF2B5EF4-FFF2-40B4-BE49-F238E27FC236}">
              <a16:creationId xmlns:a16="http://schemas.microsoft.com/office/drawing/2014/main" id="{D035E5FB-180A-4911-ADFC-1034F905F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10059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4982</xdr:row>
      <xdr:rowOff>38101</xdr:rowOff>
    </xdr:from>
    <xdr:to>
      <xdr:col>15</xdr:col>
      <xdr:colOff>600800</xdr:colOff>
      <xdr:row>4983</xdr:row>
      <xdr:rowOff>133351</xdr:rowOff>
    </xdr:to>
    <xdr:sp macro="" textlink="">
      <xdr:nvSpPr>
        <xdr:cNvPr id="420" name="45 Rectángulo redondeado">
          <a:extLst>
            <a:ext uri="{FF2B5EF4-FFF2-40B4-BE49-F238E27FC236}">
              <a16:creationId xmlns:a16="http://schemas.microsoft.com/office/drawing/2014/main" id="{C0F2950C-D173-4E5D-87AD-D56B5A8FEC66}"/>
            </a:ext>
          </a:extLst>
        </xdr:cNvPr>
        <xdr:cNvSpPr/>
      </xdr:nvSpPr>
      <xdr:spPr>
        <a:xfrm>
          <a:off x="13665200" y="52330351"/>
          <a:ext cx="153742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4983</xdr:row>
      <xdr:rowOff>66675</xdr:rowOff>
    </xdr:from>
    <xdr:to>
      <xdr:col>4</xdr:col>
      <xdr:colOff>523875</xdr:colOff>
      <xdr:row>4985</xdr:row>
      <xdr:rowOff>190500</xdr:rowOff>
    </xdr:to>
    <xdr:pic>
      <xdr:nvPicPr>
        <xdr:cNvPr id="7232726" name="Picture 2">
          <a:extLst>
            <a:ext uri="{FF2B5EF4-FFF2-40B4-BE49-F238E27FC236}">
              <a16:creationId xmlns:a16="http://schemas.microsoft.com/office/drawing/2014/main" id="{395E0848-A132-460D-A4B9-502FD5147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170128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5017</xdr:row>
      <xdr:rowOff>38101</xdr:rowOff>
    </xdr:from>
    <xdr:to>
      <xdr:col>15</xdr:col>
      <xdr:colOff>600800</xdr:colOff>
      <xdr:row>5018</xdr:row>
      <xdr:rowOff>133351</xdr:rowOff>
    </xdr:to>
    <xdr:sp macro="" textlink="">
      <xdr:nvSpPr>
        <xdr:cNvPr id="422" name="45 Rectángulo redondeado">
          <a:extLst>
            <a:ext uri="{FF2B5EF4-FFF2-40B4-BE49-F238E27FC236}">
              <a16:creationId xmlns:a16="http://schemas.microsoft.com/office/drawing/2014/main" id="{4EC4FBF2-7D9C-4453-A8CE-732194EA6FC7}"/>
            </a:ext>
          </a:extLst>
        </xdr:cNvPr>
        <xdr:cNvSpPr/>
      </xdr:nvSpPr>
      <xdr:spPr>
        <a:xfrm>
          <a:off x="13665200" y="58331101"/>
          <a:ext cx="153742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5018</xdr:row>
      <xdr:rowOff>66675</xdr:rowOff>
    </xdr:from>
    <xdr:to>
      <xdr:col>4</xdr:col>
      <xdr:colOff>523875</xdr:colOff>
      <xdr:row>5020</xdr:row>
      <xdr:rowOff>190500</xdr:rowOff>
    </xdr:to>
    <xdr:pic>
      <xdr:nvPicPr>
        <xdr:cNvPr id="7232728" name="Picture 2">
          <a:extLst>
            <a:ext uri="{FF2B5EF4-FFF2-40B4-BE49-F238E27FC236}">
              <a16:creationId xmlns:a16="http://schemas.microsoft.com/office/drawing/2014/main" id="{C9E99731-789B-4F88-94BC-767E835D4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24137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5050</xdr:row>
      <xdr:rowOff>38101</xdr:rowOff>
    </xdr:from>
    <xdr:to>
      <xdr:col>15</xdr:col>
      <xdr:colOff>600800</xdr:colOff>
      <xdr:row>5051</xdr:row>
      <xdr:rowOff>133351</xdr:rowOff>
    </xdr:to>
    <xdr:sp macro="" textlink="">
      <xdr:nvSpPr>
        <xdr:cNvPr id="424" name="45 Rectángulo redondeado">
          <a:extLst>
            <a:ext uri="{FF2B5EF4-FFF2-40B4-BE49-F238E27FC236}">
              <a16:creationId xmlns:a16="http://schemas.microsoft.com/office/drawing/2014/main" id="{7C2D0781-B31E-4034-B893-2B20D9EDBAB1}"/>
            </a:ext>
          </a:extLst>
        </xdr:cNvPr>
        <xdr:cNvSpPr/>
      </xdr:nvSpPr>
      <xdr:spPr>
        <a:xfrm>
          <a:off x="13665200" y="63988951"/>
          <a:ext cx="1537425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5051</xdr:row>
      <xdr:rowOff>66675</xdr:rowOff>
    </xdr:from>
    <xdr:to>
      <xdr:col>4</xdr:col>
      <xdr:colOff>523875</xdr:colOff>
      <xdr:row>5053</xdr:row>
      <xdr:rowOff>190500</xdr:rowOff>
    </xdr:to>
    <xdr:pic>
      <xdr:nvPicPr>
        <xdr:cNvPr id="7232730" name="Picture 2">
          <a:extLst>
            <a:ext uri="{FF2B5EF4-FFF2-40B4-BE49-F238E27FC236}">
              <a16:creationId xmlns:a16="http://schemas.microsoft.com/office/drawing/2014/main" id="{E545C178-5580-49A0-B76F-E66E591F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30862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5085</xdr:row>
      <xdr:rowOff>19050</xdr:rowOff>
    </xdr:from>
    <xdr:to>
      <xdr:col>4</xdr:col>
      <xdr:colOff>628650</xdr:colOff>
      <xdr:row>5087</xdr:row>
      <xdr:rowOff>161925</xdr:rowOff>
    </xdr:to>
    <xdr:pic>
      <xdr:nvPicPr>
        <xdr:cNvPr id="7232731" name="Picture 2">
          <a:extLst>
            <a:ext uri="{FF2B5EF4-FFF2-40B4-BE49-F238E27FC236}">
              <a16:creationId xmlns:a16="http://schemas.microsoft.com/office/drawing/2014/main" id="{4D35D76A-CC6F-4FCD-B5A5-72F97AA01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37710650"/>
          <a:ext cx="4591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5119</xdr:row>
      <xdr:rowOff>19050</xdr:rowOff>
    </xdr:from>
    <xdr:to>
      <xdr:col>4</xdr:col>
      <xdr:colOff>628650</xdr:colOff>
      <xdr:row>5121</xdr:row>
      <xdr:rowOff>161925</xdr:rowOff>
    </xdr:to>
    <xdr:pic>
      <xdr:nvPicPr>
        <xdr:cNvPr id="7232732" name="Picture 2">
          <a:extLst>
            <a:ext uri="{FF2B5EF4-FFF2-40B4-BE49-F238E27FC236}">
              <a16:creationId xmlns:a16="http://schemas.microsoft.com/office/drawing/2014/main" id="{3AE1DE5B-50C2-4B57-B7F8-8FD3DD29A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44663900"/>
          <a:ext cx="4591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5154</xdr:row>
      <xdr:rowOff>19050</xdr:rowOff>
    </xdr:from>
    <xdr:to>
      <xdr:col>4</xdr:col>
      <xdr:colOff>628650</xdr:colOff>
      <xdr:row>5156</xdr:row>
      <xdr:rowOff>161925</xdr:rowOff>
    </xdr:to>
    <xdr:pic>
      <xdr:nvPicPr>
        <xdr:cNvPr id="7232733" name="Picture 2">
          <a:extLst>
            <a:ext uri="{FF2B5EF4-FFF2-40B4-BE49-F238E27FC236}">
              <a16:creationId xmlns:a16="http://schemas.microsoft.com/office/drawing/2014/main" id="{28E5F786-CAD8-42DF-AEB7-902B76FB1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51788600"/>
          <a:ext cx="4591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5188</xdr:row>
      <xdr:rowOff>19050</xdr:rowOff>
    </xdr:from>
    <xdr:to>
      <xdr:col>4</xdr:col>
      <xdr:colOff>628650</xdr:colOff>
      <xdr:row>5190</xdr:row>
      <xdr:rowOff>161925</xdr:rowOff>
    </xdr:to>
    <xdr:pic>
      <xdr:nvPicPr>
        <xdr:cNvPr id="7232734" name="Picture 2">
          <a:extLst>
            <a:ext uri="{FF2B5EF4-FFF2-40B4-BE49-F238E27FC236}">
              <a16:creationId xmlns:a16="http://schemas.microsoft.com/office/drawing/2014/main" id="{0D8BE917-3881-4587-87DE-0B19BD15B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58741850"/>
          <a:ext cx="4591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5224</xdr:row>
      <xdr:rowOff>19050</xdr:rowOff>
    </xdr:from>
    <xdr:to>
      <xdr:col>4</xdr:col>
      <xdr:colOff>628650</xdr:colOff>
      <xdr:row>5226</xdr:row>
      <xdr:rowOff>161925</xdr:rowOff>
    </xdr:to>
    <xdr:pic>
      <xdr:nvPicPr>
        <xdr:cNvPr id="7232735" name="Picture 2">
          <a:extLst>
            <a:ext uri="{FF2B5EF4-FFF2-40B4-BE49-F238E27FC236}">
              <a16:creationId xmlns:a16="http://schemas.microsoft.com/office/drawing/2014/main" id="{34E445CC-F897-4EE1-BBB1-D9D625D4F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66066575"/>
          <a:ext cx="4591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523875</xdr:colOff>
      <xdr:row>5257</xdr:row>
      <xdr:rowOff>38101</xdr:rowOff>
    </xdr:from>
    <xdr:to>
      <xdr:col>14</xdr:col>
      <xdr:colOff>632063</xdr:colOff>
      <xdr:row>5258</xdr:row>
      <xdr:rowOff>133351</xdr:rowOff>
    </xdr:to>
    <xdr:sp macro="" textlink="">
      <xdr:nvSpPr>
        <xdr:cNvPr id="431" name="139 Rectángulo redondeado">
          <a:extLst>
            <a:ext uri="{FF2B5EF4-FFF2-40B4-BE49-F238E27FC236}">
              <a16:creationId xmlns:a16="http://schemas.microsoft.com/office/drawing/2014/main" id="{A555252F-E60B-45B8-8C65-5FC28D4533CC}"/>
            </a:ext>
          </a:extLst>
        </xdr:cNvPr>
        <xdr:cNvSpPr/>
      </xdr:nvSpPr>
      <xdr:spPr>
        <a:xfrm>
          <a:off x="14239875" y="38101"/>
          <a:ext cx="118451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238125</xdr:colOff>
      <xdr:row>5258</xdr:row>
      <xdr:rowOff>28575</xdr:rowOff>
    </xdr:from>
    <xdr:to>
      <xdr:col>4</xdr:col>
      <xdr:colOff>466725</xdr:colOff>
      <xdr:row>5260</xdr:row>
      <xdr:rowOff>152400</xdr:rowOff>
    </xdr:to>
    <xdr:pic>
      <xdr:nvPicPr>
        <xdr:cNvPr id="7232737" name="Picture 2">
          <a:extLst>
            <a:ext uri="{FF2B5EF4-FFF2-40B4-BE49-F238E27FC236}">
              <a16:creationId xmlns:a16="http://schemas.microsoft.com/office/drawing/2014/main" id="{78B62EA8-3E3C-49FD-8E78-84C86A5BF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730293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523875</xdr:colOff>
      <xdr:row>5257</xdr:row>
      <xdr:rowOff>38101</xdr:rowOff>
    </xdr:from>
    <xdr:to>
      <xdr:col>14</xdr:col>
      <xdr:colOff>632063</xdr:colOff>
      <xdr:row>5258</xdr:row>
      <xdr:rowOff>133351</xdr:rowOff>
    </xdr:to>
    <xdr:sp macro="" textlink="">
      <xdr:nvSpPr>
        <xdr:cNvPr id="433" name="139 Rectángulo redondeado">
          <a:extLst>
            <a:ext uri="{FF2B5EF4-FFF2-40B4-BE49-F238E27FC236}">
              <a16:creationId xmlns:a16="http://schemas.microsoft.com/office/drawing/2014/main" id="{36A79AC6-8279-44F0-951E-7A324CC0D379}"/>
            </a:ext>
          </a:extLst>
        </xdr:cNvPr>
        <xdr:cNvSpPr/>
      </xdr:nvSpPr>
      <xdr:spPr>
        <a:xfrm>
          <a:off x="14239875" y="38101"/>
          <a:ext cx="118451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523875</xdr:colOff>
      <xdr:row>5257</xdr:row>
      <xdr:rowOff>38101</xdr:rowOff>
    </xdr:from>
    <xdr:to>
      <xdr:col>14</xdr:col>
      <xdr:colOff>632063</xdr:colOff>
      <xdr:row>5258</xdr:row>
      <xdr:rowOff>133351</xdr:rowOff>
    </xdr:to>
    <xdr:sp macro="" textlink="">
      <xdr:nvSpPr>
        <xdr:cNvPr id="434" name="139 Rectángulo redondeado">
          <a:extLst>
            <a:ext uri="{FF2B5EF4-FFF2-40B4-BE49-F238E27FC236}">
              <a16:creationId xmlns:a16="http://schemas.microsoft.com/office/drawing/2014/main" id="{B70DC92F-76C1-4EAE-A02E-260E02774E33}"/>
            </a:ext>
          </a:extLst>
        </xdr:cNvPr>
        <xdr:cNvSpPr/>
      </xdr:nvSpPr>
      <xdr:spPr>
        <a:xfrm>
          <a:off x="14239875" y="38101"/>
          <a:ext cx="118451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523875</xdr:colOff>
      <xdr:row>5257</xdr:row>
      <xdr:rowOff>38101</xdr:rowOff>
    </xdr:from>
    <xdr:to>
      <xdr:col>14</xdr:col>
      <xdr:colOff>632063</xdr:colOff>
      <xdr:row>5258</xdr:row>
      <xdr:rowOff>133351</xdr:rowOff>
    </xdr:to>
    <xdr:sp macro="" textlink="">
      <xdr:nvSpPr>
        <xdr:cNvPr id="435" name="139 Rectángulo redondeado">
          <a:extLst>
            <a:ext uri="{FF2B5EF4-FFF2-40B4-BE49-F238E27FC236}">
              <a16:creationId xmlns:a16="http://schemas.microsoft.com/office/drawing/2014/main" id="{6E393509-61C7-4253-9FAD-DBD52058F569}"/>
            </a:ext>
          </a:extLst>
        </xdr:cNvPr>
        <xdr:cNvSpPr/>
      </xdr:nvSpPr>
      <xdr:spPr>
        <a:xfrm>
          <a:off x="14239875" y="38101"/>
          <a:ext cx="118451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5290</xdr:row>
      <xdr:rowOff>38101</xdr:rowOff>
    </xdr:from>
    <xdr:to>
      <xdr:col>15</xdr:col>
      <xdr:colOff>603982</xdr:colOff>
      <xdr:row>5291</xdr:row>
      <xdr:rowOff>133351</xdr:rowOff>
    </xdr:to>
    <xdr:sp macro="" textlink="">
      <xdr:nvSpPr>
        <xdr:cNvPr id="436" name="45 Rectángulo redondeado">
          <a:extLst>
            <a:ext uri="{FF2B5EF4-FFF2-40B4-BE49-F238E27FC236}">
              <a16:creationId xmlns:a16="http://schemas.microsoft.com/office/drawing/2014/main" id="{163EDE6A-2279-4797-88DD-B4878C3BC757}"/>
            </a:ext>
          </a:extLst>
        </xdr:cNvPr>
        <xdr:cNvSpPr/>
      </xdr:nvSpPr>
      <xdr:spPr>
        <a:xfrm>
          <a:off x="15325725" y="5695951"/>
          <a:ext cx="18136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5291</xdr:row>
      <xdr:rowOff>66675</xdr:rowOff>
    </xdr:from>
    <xdr:to>
      <xdr:col>4</xdr:col>
      <xdr:colOff>523875</xdr:colOff>
      <xdr:row>5293</xdr:row>
      <xdr:rowOff>190500</xdr:rowOff>
    </xdr:to>
    <xdr:pic>
      <xdr:nvPicPr>
        <xdr:cNvPr id="7232742" name="Picture 2">
          <a:extLst>
            <a:ext uri="{FF2B5EF4-FFF2-40B4-BE49-F238E27FC236}">
              <a16:creationId xmlns:a16="http://schemas.microsoft.com/office/drawing/2014/main" id="{9BCF491A-04C5-43AB-8867-366D59171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79934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5323</xdr:row>
      <xdr:rowOff>38101</xdr:rowOff>
    </xdr:from>
    <xdr:to>
      <xdr:col>15</xdr:col>
      <xdr:colOff>603982</xdr:colOff>
      <xdr:row>5324</xdr:row>
      <xdr:rowOff>133351</xdr:rowOff>
    </xdr:to>
    <xdr:sp macro="" textlink="">
      <xdr:nvSpPr>
        <xdr:cNvPr id="438" name="45 Rectángulo redondeado">
          <a:extLst>
            <a:ext uri="{FF2B5EF4-FFF2-40B4-BE49-F238E27FC236}">
              <a16:creationId xmlns:a16="http://schemas.microsoft.com/office/drawing/2014/main" id="{9A341744-A391-4FE8-BFBD-A8E73A70A8BD}"/>
            </a:ext>
          </a:extLst>
        </xdr:cNvPr>
        <xdr:cNvSpPr/>
      </xdr:nvSpPr>
      <xdr:spPr>
        <a:xfrm>
          <a:off x="15325725" y="11353801"/>
          <a:ext cx="18136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5324</xdr:row>
      <xdr:rowOff>66675</xdr:rowOff>
    </xdr:from>
    <xdr:to>
      <xdr:col>4</xdr:col>
      <xdr:colOff>523875</xdr:colOff>
      <xdr:row>5326</xdr:row>
      <xdr:rowOff>190500</xdr:rowOff>
    </xdr:to>
    <xdr:pic>
      <xdr:nvPicPr>
        <xdr:cNvPr id="7232744" name="Picture 2">
          <a:extLst>
            <a:ext uri="{FF2B5EF4-FFF2-40B4-BE49-F238E27FC236}">
              <a16:creationId xmlns:a16="http://schemas.microsoft.com/office/drawing/2014/main" id="{8B404424-5643-4D8C-A471-B9CEF9B7C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866882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5355</xdr:row>
      <xdr:rowOff>38101</xdr:rowOff>
    </xdr:from>
    <xdr:to>
      <xdr:col>15</xdr:col>
      <xdr:colOff>603982</xdr:colOff>
      <xdr:row>5356</xdr:row>
      <xdr:rowOff>133351</xdr:rowOff>
    </xdr:to>
    <xdr:sp macro="" textlink="">
      <xdr:nvSpPr>
        <xdr:cNvPr id="440" name="45 Rectángulo redondeado">
          <a:extLst>
            <a:ext uri="{FF2B5EF4-FFF2-40B4-BE49-F238E27FC236}">
              <a16:creationId xmlns:a16="http://schemas.microsoft.com/office/drawing/2014/main" id="{049D42A1-9294-4846-95B7-FB158E4DE832}"/>
            </a:ext>
          </a:extLst>
        </xdr:cNvPr>
        <xdr:cNvSpPr/>
      </xdr:nvSpPr>
      <xdr:spPr>
        <a:xfrm>
          <a:off x="15325725" y="16840201"/>
          <a:ext cx="18136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5356</xdr:row>
      <xdr:rowOff>66675</xdr:rowOff>
    </xdr:from>
    <xdr:to>
      <xdr:col>4</xdr:col>
      <xdr:colOff>523875</xdr:colOff>
      <xdr:row>5358</xdr:row>
      <xdr:rowOff>190500</xdr:rowOff>
    </xdr:to>
    <xdr:pic>
      <xdr:nvPicPr>
        <xdr:cNvPr id="7232746" name="Picture 2">
          <a:extLst>
            <a:ext uri="{FF2B5EF4-FFF2-40B4-BE49-F238E27FC236}">
              <a16:creationId xmlns:a16="http://schemas.microsoft.com/office/drawing/2014/main" id="{023F1F7C-D6E7-4757-A171-2F3B94CC0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93269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5388</xdr:row>
      <xdr:rowOff>38101</xdr:rowOff>
    </xdr:from>
    <xdr:to>
      <xdr:col>15</xdr:col>
      <xdr:colOff>603982</xdr:colOff>
      <xdr:row>5389</xdr:row>
      <xdr:rowOff>133351</xdr:rowOff>
    </xdr:to>
    <xdr:sp macro="" textlink="">
      <xdr:nvSpPr>
        <xdr:cNvPr id="442" name="45 Rectángulo redondeado">
          <a:extLst>
            <a:ext uri="{FF2B5EF4-FFF2-40B4-BE49-F238E27FC236}">
              <a16:creationId xmlns:a16="http://schemas.microsoft.com/office/drawing/2014/main" id="{C3C9BCDF-663A-4947-80B9-3BFEA47573A0}"/>
            </a:ext>
          </a:extLst>
        </xdr:cNvPr>
        <xdr:cNvSpPr/>
      </xdr:nvSpPr>
      <xdr:spPr>
        <a:xfrm>
          <a:off x="15325725" y="22498051"/>
          <a:ext cx="1813657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5389</xdr:row>
      <xdr:rowOff>66675</xdr:rowOff>
    </xdr:from>
    <xdr:to>
      <xdr:col>4</xdr:col>
      <xdr:colOff>523875</xdr:colOff>
      <xdr:row>5391</xdr:row>
      <xdr:rowOff>190500</xdr:rowOff>
    </xdr:to>
    <xdr:pic>
      <xdr:nvPicPr>
        <xdr:cNvPr id="7232748" name="Picture 2">
          <a:extLst>
            <a:ext uri="{FF2B5EF4-FFF2-40B4-BE49-F238E27FC236}">
              <a16:creationId xmlns:a16="http://schemas.microsoft.com/office/drawing/2014/main" id="{03703B00-EA62-49EB-9F59-A1C279E0B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000232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5422</xdr:row>
      <xdr:rowOff>38101</xdr:rowOff>
    </xdr:from>
    <xdr:to>
      <xdr:col>15</xdr:col>
      <xdr:colOff>600834</xdr:colOff>
      <xdr:row>5423</xdr:row>
      <xdr:rowOff>133351</xdr:rowOff>
    </xdr:to>
    <xdr:sp macro="" textlink="">
      <xdr:nvSpPr>
        <xdr:cNvPr id="444" name="45 Rectángulo redondeado">
          <a:extLst>
            <a:ext uri="{FF2B5EF4-FFF2-40B4-BE49-F238E27FC236}">
              <a16:creationId xmlns:a16="http://schemas.microsoft.com/office/drawing/2014/main" id="{1978C998-1F77-4C32-9044-D26123735693}"/>
            </a:ext>
          </a:extLst>
        </xdr:cNvPr>
        <xdr:cNvSpPr/>
      </xdr:nvSpPr>
      <xdr:spPr>
        <a:xfrm>
          <a:off x="15322550" y="283273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5423</xdr:row>
      <xdr:rowOff>66675</xdr:rowOff>
    </xdr:from>
    <xdr:to>
      <xdr:col>4</xdr:col>
      <xdr:colOff>523875</xdr:colOff>
      <xdr:row>5425</xdr:row>
      <xdr:rowOff>190500</xdr:rowOff>
    </xdr:to>
    <xdr:pic>
      <xdr:nvPicPr>
        <xdr:cNvPr id="7232750" name="Picture 2">
          <a:extLst>
            <a:ext uri="{FF2B5EF4-FFF2-40B4-BE49-F238E27FC236}">
              <a16:creationId xmlns:a16="http://schemas.microsoft.com/office/drawing/2014/main" id="{5CD600F0-AFFF-4F91-895C-9F92E020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06947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5454</xdr:row>
      <xdr:rowOff>38101</xdr:rowOff>
    </xdr:from>
    <xdr:to>
      <xdr:col>15</xdr:col>
      <xdr:colOff>600834</xdr:colOff>
      <xdr:row>5455</xdr:row>
      <xdr:rowOff>133351</xdr:rowOff>
    </xdr:to>
    <xdr:sp macro="" textlink="">
      <xdr:nvSpPr>
        <xdr:cNvPr id="446" name="45 Rectángulo redondeado">
          <a:extLst>
            <a:ext uri="{FF2B5EF4-FFF2-40B4-BE49-F238E27FC236}">
              <a16:creationId xmlns:a16="http://schemas.microsoft.com/office/drawing/2014/main" id="{C0DCC3BD-31E7-415C-9F4B-D438FFA1EACF}"/>
            </a:ext>
          </a:extLst>
        </xdr:cNvPr>
        <xdr:cNvSpPr/>
      </xdr:nvSpPr>
      <xdr:spPr>
        <a:xfrm>
          <a:off x="15322550" y="338137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5455</xdr:row>
      <xdr:rowOff>66675</xdr:rowOff>
    </xdr:from>
    <xdr:to>
      <xdr:col>4</xdr:col>
      <xdr:colOff>523875</xdr:colOff>
      <xdr:row>5457</xdr:row>
      <xdr:rowOff>190500</xdr:rowOff>
    </xdr:to>
    <xdr:pic>
      <xdr:nvPicPr>
        <xdr:cNvPr id="7232752" name="Picture 2">
          <a:extLst>
            <a:ext uri="{FF2B5EF4-FFF2-40B4-BE49-F238E27FC236}">
              <a16:creationId xmlns:a16="http://schemas.microsoft.com/office/drawing/2014/main" id="{E3FBEE0A-E370-4D57-BAEA-079415A9F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135296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5490</xdr:row>
      <xdr:rowOff>38101</xdr:rowOff>
    </xdr:from>
    <xdr:to>
      <xdr:col>15</xdr:col>
      <xdr:colOff>600834</xdr:colOff>
      <xdr:row>5491</xdr:row>
      <xdr:rowOff>133351</xdr:rowOff>
    </xdr:to>
    <xdr:sp macro="" textlink="">
      <xdr:nvSpPr>
        <xdr:cNvPr id="448" name="45 Rectángulo redondeado">
          <a:extLst>
            <a:ext uri="{FF2B5EF4-FFF2-40B4-BE49-F238E27FC236}">
              <a16:creationId xmlns:a16="http://schemas.microsoft.com/office/drawing/2014/main" id="{0A544F5F-F734-4200-895D-6DCB415BE0C7}"/>
            </a:ext>
          </a:extLst>
        </xdr:cNvPr>
        <xdr:cNvSpPr/>
      </xdr:nvSpPr>
      <xdr:spPr>
        <a:xfrm>
          <a:off x="15322550" y="399859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5491</xdr:row>
      <xdr:rowOff>66675</xdr:rowOff>
    </xdr:from>
    <xdr:to>
      <xdr:col>4</xdr:col>
      <xdr:colOff>523875</xdr:colOff>
      <xdr:row>5493</xdr:row>
      <xdr:rowOff>190500</xdr:rowOff>
    </xdr:to>
    <xdr:pic>
      <xdr:nvPicPr>
        <xdr:cNvPr id="7232754" name="Picture 2">
          <a:extLst>
            <a:ext uri="{FF2B5EF4-FFF2-40B4-BE49-F238E27FC236}">
              <a16:creationId xmlns:a16="http://schemas.microsoft.com/office/drawing/2014/main" id="{85ACDFE6-1F35-4B22-8C39-062EB561F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20797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5524</xdr:row>
      <xdr:rowOff>38101</xdr:rowOff>
    </xdr:from>
    <xdr:to>
      <xdr:col>15</xdr:col>
      <xdr:colOff>600834</xdr:colOff>
      <xdr:row>5525</xdr:row>
      <xdr:rowOff>133351</xdr:rowOff>
    </xdr:to>
    <xdr:sp macro="" textlink="">
      <xdr:nvSpPr>
        <xdr:cNvPr id="450" name="45 Rectángulo redondeado">
          <a:extLst>
            <a:ext uri="{FF2B5EF4-FFF2-40B4-BE49-F238E27FC236}">
              <a16:creationId xmlns:a16="http://schemas.microsoft.com/office/drawing/2014/main" id="{684D56C7-3363-4441-91B4-C64682E96153}"/>
            </a:ext>
          </a:extLst>
        </xdr:cNvPr>
        <xdr:cNvSpPr/>
      </xdr:nvSpPr>
      <xdr:spPr>
        <a:xfrm>
          <a:off x="15322550" y="458152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5525</xdr:row>
      <xdr:rowOff>66675</xdr:rowOff>
    </xdr:from>
    <xdr:to>
      <xdr:col>4</xdr:col>
      <xdr:colOff>523875</xdr:colOff>
      <xdr:row>5527</xdr:row>
      <xdr:rowOff>190500</xdr:rowOff>
    </xdr:to>
    <xdr:pic>
      <xdr:nvPicPr>
        <xdr:cNvPr id="7232756" name="Picture 2">
          <a:extLst>
            <a:ext uri="{FF2B5EF4-FFF2-40B4-BE49-F238E27FC236}">
              <a16:creationId xmlns:a16="http://schemas.microsoft.com/office/drawing/2014/main" id="{1E533546-D103-4B18-9DBA-A147A939C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277219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5557</xdr:row>
      <xdr:rowOff>38101</xdr:rowOff>
    </xdr:from>
    <xdr:to>
      <xdr:col>15</xdr:col>
      <xdr:colOff>600834</xdr:colOff>
      <xdr:row>5558</xdr:row>
      <xdr:rowOff>133351</xdr:rowOff>
    </xdr:to>
    <xdr:sp macro="" textlink="">
      <xdr:nvSpPr>
        <xdr:cNvPr id="452" name="45 Rectángulo redondeado">
          <a:extLst>
            <a:ext uri="{FF2B5EF4-FFF2-40B4-BE49-F238E27FC236}">
              <a16:creationId xmlns:a16="http://schemas.microsoft.com/office/drawing/2014/main" id="{E258B313-9579-4EDE-AEDE-92C71F623012}"/>
            </a:ext>
          </a:extLst>
        </xdr:cNvPr>
        <xdr:cNvSpPr/>
      </xdr:nvSpPr>
      <xdr:spPr>
        <a:xfrm>
          <a:off x="15322550" y="5147310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5558</xdr:row>
      <xdr:rowOff>66675</xdr:rowOff>
    </xdr:from>
    <xdr:to>
      <xdr:col>4</xdr:col>
      <xdr:colOff>523875</xdr:colOff>
      <xdr:row>5560</xdr:row>
      <xdr:rowOff>190500</xdr:rowOff>
    </xdr:to>
    <xdr:pic>
      <xdr:nvPicPr>
        <xdr:cNvPr id="7232758" name="Picture 2">
          <a:extLst>
            <a:ext uri="{FF2B5EF4-FFF2-40B4-BE49-F238E27FC236}">
              <a16:creationId xmlns:a16="http://schemas.microsoft.com/office/drawing/2014/main" id="{21EEFDF3-5537-4518-A351-2F60445E8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344751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5589</xdr:row>
      <xdr:rowOff>38101</xdr:rowOff>
    </xdr:from>
    <xdr:to>
      <xdr:col>15</xdr:col>
      <xdr:colOff>600834</xdr:colOff>
      <xdr:row>5590</xdr:row>
      <xdr:rowOff>133351</xdr:rowOff>
    </xdr:to>
    <xdr:sp macro="" textlink="">
      <xdr:nvSpPr>
        <xdr:cNvPr id="454" name="45 Rectángulo redondeado">
          <a:extLst>
            <a:ext uri="{FF2B5EF4-FFF2-40B4-BE49-F238E27FC236}">
              <a16:creationId xmlns:a16="http://schemas.microsoft.com/office/drawing/2014/main" id="{AB0F3842-49C8-4098-8110-4D25E4C80988}"/>
            </a:ext>
          </a:extLst>
        </xdr:cNvPr>
        <xdr:cNvSpPr/>
      </xdr:nvSpPr>
      <xdr:spPr>
        <a:xfrm>
          <a:off x="15322550" y="5695950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5590</xdr:row>
      <xdr:rowOff>66675</xdr:rowOff>
    </xdr:from>
    <xdr:to>
      <xdr:col>4</xdr:col>
      <xdr:colOff>523875</xdr:colOff>
      <xdr:row>5592</xdr:row>
      <xdr:rowOff>190500</xdr:rowOff>
    </xdr:to>
    <xdr:pic>
      <xdr:nvPicPr>
        <xdr:cNvPr id="7232760" name="Picture 2">
          <a:extLst>
            <a:ext uri="{FF2B5EF4-FFF2-40B4-BE49-F238E27FC236}">
              <a16:creationId xmlns:a16="http://schemas.microsoft.com/office/drawing/2014/main" id="{7D1C0823-1276-4C06-90E2-0CE0378BE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410569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5622</xdr:row>
      <xdr:rowOff>38101</xdr:rowOff>
    </xdr:from>
    <xdr:to>
      <xdr:col>15</xdr:col>
      <xdr:colOff>600834</xdr:colOff>
      <xdr:row>5623</xdr:row>
      <xdr:rowOff>133351</xdr:rowOff>
    </xdr:to>
    <xdr:sp macro="" textlink="">
      <xdr:nvSpPr>
        <xdr:cNvPr id="456" name="45 Rectángulo redondeado">
          <a:extLst>
            <a:ext uri="{FF2B5EF4-FFF2-40B4-BE49-F238E27FC236}">
              <a16:creationId xmlns:a16="http://schemas.microsoft.com/office/drawing/2014/main" id="{788F49B5-33CB-41F7-AD78-4AA398EE48E4}"/>
            </a:ext>
          </a:extLst>
        </xdr:cNvPr>
        <xdr:cNvSpPr/>
      </xdr:nvSpPr>
      <xdr:spPr>
        <a:xfrm>
          <a:off x="15322550" y="626173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5623</xdr:row>
      <xdr:rowOff>66675</xdr:rowOff>
    </xdr:from>
    <xdr:to>
      <xdr:col>4</xdr:col>
      <xdr:colOff>523875</xdr:colOff>
      <xdr:row>5625</xdr:row>
      <xdr:rowOff>190500</xdr:rowOff>
    </xdr:to>
    <xdr:pic>
      <xdr:nvPicPr>
        <xdr:cNvPr id="7232762" name="Picture 2">
          <a:extLst>
            <a:ext uri="{FF2B5EF4-FFF2-40B4-BE49-F238E27FC236}">
              <a16:creationId xmlns:a16="http://schemas.microsoft.com/office/drawing/2014/main" id="{115BFE4C-F7AA-46A0-B62B-DB235EE70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478101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5654</xdr:row>
      <xdr:rowOff>38101</xdr:rowOff>
    </xdr:from>
    <xdr:to>
      <xdr:col>15</xdr:col>
      <xdr:colOff>600834</xdr:colOff>
      <xdr:row>5655</xdr:row>
      <xdr:rowOff>133351</xdr:rowOff>
    </xdr:to>
    <xdr:sp macro="" textlink="">
      <xdr:nvSpPr>
        <xdr:cNvPr id="458" name="45 Rectángulo redondeado">
          <a:extLst>
            <a:ext uri="{FF2B5EF4-FFF2-40B4-BE49-F238E27FC236}">
              <a16:creationId xmlns:a16="http://schemas.microsoft.com/office/drawing/2014/main" id="{149D6D2B-AF2E-45C6-8BE3-231FBC32167D}"/>
            </a:ext>
          </a:extLst>
        </xdr:cNvPr>
        <xdr:cNvSpPr/>
      </xdr:nvSpPr>
      <xdr:spPr>
        <a:xfrm>
          <a:off x="15322550" y="681037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5655</xdr:row>
      <xdr:rowOff>66675</xdr:rowOff>
    </xdr:from>
    <xdr:to>
      <xdr:col>4</xdr:col>
      <xdr:colOff>523875</xdr:colOff>
      <xdr:row>5657</xdr:row>
      <xdr:rowOff>190500</xdr:rowOff>
    </xdr:to>
    <xdr:pic>
      <xdr:nvPicPr>
        <xdr:cNvPr id="7232764" name="Picture 2">
          <a:extLst>
            <a:ext uri="{FF2B5EF4-FFF2-40B4-BE49-F238E27FC236}">
              <a16:creationId xmlns:a16="http://schemas.microsoft.com/office/drawing/2014/main" id="{82CE3EDF-9CA8-48A3-AAC7-042D71040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543919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5686</xdr:row>
      <xdr:rowOff>38101</xdr:rowOff>
    </xdr:from>
    <xdr:to>
      <xdr:col>15</xdr:col>
      <xdr:colOff>600834</xdr:colOff>
      <xdr:row>5687</xdr:row>
      <xdr:rowOff>133351</xdr:rowOff>
    </xdr:to>
    <xdr:sp macro="" textlink="">
      <xdr:nvSpPr>
        <xdr:cNvPr id="460" name="45 Rectángulo redondeado">
          <a:extLst>
            <a:ext uri="{FF2B5EF4-FFF2-40B4-BE49-F238E27FC236}">
              <a16:creationId xmlns:a16="http://schemas.microsoft.com/office/drawing/2014/main" id="{6166C490-E60E-4603-B61C-DBE96A6FE4AD}"/>
            </a:ext>
          </a:extLst>
        </xdr:cNvPr>
        <xdr:cNvSpPr/>
      </xdr:nvSpPr>
      <xdr:spPr>
        <a:xfrm>
          <a:off x="15322550" y="735901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5687</xdr:row>
      <xdr:rowOff>66675</xdr:rowOff>
    </xdr:from>
    <xdr:to>
      <xdr:col>4</xdr:col>
      <xdr:colOff>523875</xdr:colOff>
      <xdr:row>5689</xdr:row>
      <xdr:rowOff>190500</xdr:rowOff>
    </xdr:to>
    <xdr:pic>
      <xdr:nvPicPr>
        <xdr:cNvPr id="7232766" name="Picture 2">
          <a:extLst>
            <a:ext uri="{FF2B5EF4-FFF2-40B4-BE49-F238E27FC236}">
              <a16:creationId xmlns:a16="http://schemas.microsoft.com/office/drawing/2014/main" id="{B8F843B5-F233-44AB-A63B-2107F294C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60973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5719</xdr:row>
      <xdr:rowOff>38101</xdr:rowOff>
    </xdr:from>
    <xdr:to>
      <xdr:col>15</xdr:col>
      <xdr:colOff>600834</xdr:colOff>
      <xdr:row>5720</xdr:row>
      <xdr:rowOff>133351</xdr:rowOff>
    </xdr:to>
    <xdr:sp macro="" textlink="">
      <xdr:nvSpPr>
        <xdr:cNvPr id="462" name="45 Rectángulo redondeado">
          <a:extLst>
            <a:ext uri="{FF2B5EF4-FFF2-40B4-BE49-F238E27FC236}">
              <a16:creationId xmlns:a16="http://schemas.microsoft.com/office/drawing/2014/main" id="{5A04F338-65BC-4FF2-87F0-7B011CCD8923}"/>
            </a:ext>
          </a:extLst>
        </xdr:cNvPr>
        <xdr:cNvSpPr/>
      </xdr:nvSpPr>
      <xdr:spPr>
        <a:xfrm>
          <a:off x="15322550" y="7924800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5720</xdr:row>
      <xdr:rowOff>66675</xdr:rowOff>
    </xdr:from>
    <xdr:to>
      <xdr:col>4</xdr:col>
      <xdr:colOff>523875</xdr:colOff>
      <xdr:row>5722</xdr:row>
      <xdr:rowOff>190500</xdr:rowOff>
    </xdr:to>
    <xdr:pic>
      <xdr:nvPicPr>
        <xdr:cNvPr id="7232768" name="Picture 2">
          <a:extLst>
            <a:ext uri="{FF2B5EF4-FFF2-40B4-BE49-F238E27FC236}">
              <a16:creationId xmlns:a16="http://schemas.microsoft.com/office/drawing/2014/main" id="{AF2FF43B-891E-4314-A0B8-A24A6CAC1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677269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5752</xdr:row>
      <xdr:rowOff>38101</xdr:rowOff>
    </xdr:from>
    <xdr:to>
      <xdr:col>15</xdr:col>
      <xdr:colOff>600834</xdr:colOff>
      <xdr:row>5753</xdr:row>
      <xdr:rowOff>133351</xdr:rowOff>
    </xdr:to>
    <xdr:sp macro="" textlink="">
      <xdr:nvSpPr>
        <xdr:cNvPr id="464" name="45 Rectángulo redondeado">
          <a:extLst>
            <a:ext uri="{FF2B5EF4-FFF2-40B4-BE49-F238E27FC236}">
              <a16:creationId xmlns:a16="http://schemas.microsoft.com/office/drawing/2014/main" id="{AAE94505-7159-4CE1-B818-A2C7FC32EC80}"/>
            </a:ext>
          </a:extLst>
        </xdr:cNvPr>
        <xdr:cNvSpPr/>
      </xdr:nvSpPr>
      <xdr:spPr>
        <a:xfrm>
          <a:off x="15322550" y="849058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5753</xdr:row>
      <xdr:rowOff>66675</xdr:rowOff>
    </xdr:from>
    <xdr:to>
      <xdr:col>4</xdr:col>
      <xdr:colOff>523875</xdr:colOff>
      <xdr:row>5755</xdr:row>
      <xdr:rowOff>190500</xdr:rowOff>
    </xdr:to>
    <xdr:pic>
      <xdr:nvPicPr>
        <xdr:cNvPr id="7232770" name="Picture 2">
          <a:extLst>
            <a:ext uri="{FF2B5EF4-FFF2-40B4-BE49-F238E27FC236}">
              <a16:creationId xmlns:a16="http://schemas.microsoft.com/office/drawing/2014/main" id="{A1BB98CA-E5BE-43D5-9D9B-45B17656A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744801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5785</xdr:row>
      <xdr:rowOff>38101</xdr:rowOff>
    </xdr:from>
    <xdr:to>
      <xdr:col>15</xdr:col>
      <xdr:colOff>600834</xdr:colOff>
      <xdr:row>5786</xdr:row>
      <xdr:rowOff>133351</xdr:rowOff>
    </xdr:to>
    <xdr:sp macro="" textlink="">
      <xdr:nvSpPr>
        <xdr:cNvPr id="466" name="45 Rectángulo redondeado">
          <a:extLst>
            <a:ext uri="{FF2B5EF4-FFF2-40B4-BE49-F238E27FC236}">
              <a16:creationId xmlns:a16="http://schemas.microsoft.com/office/drawing/2014/main" id="{FD723909-96CD-488B-A646-A7487FB96516}"/>
            </a:ext>
          </a:extLst>
        </xdr:cNvPr>
        <xdr:cNvSpPr/>
      </xdr:nvSpPr>
      <xdr:spPr>
        <a:xfrm>
          <a:off x="15322550" y="9056370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5786</xdr:row>
      <xdr:rowOff>66675</xdr:rowOff>
    </xdr:from>
    <xdr:to>
      <xdr:col>4</xdr:col>
      <xdr:colOff>523875</xdr:colOff>
      <xdr:row>5788</xdr:row>
      <xdr:rowOff>190500</xdr:rowOff>
    </xdr:to>
    <xdr:pic>
      <xdr:nvPicPr>
        <xdr:cNvPr id="7232772" name="Picture 2">
          <a:extLst>
            <a:ext uri="{FF2B5EF4-FFF2-40B4-BE49-F238E27FC236}">
              <a16:creationId xmlns:a16="http://schemas.microsoft.com/office/drawing/2014/main" id="{A22A0B77-E773-4747-A3E2-36235918D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812333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5818</xdr:row>
      <xdr:rowOff>38101</xdr:rowOff>
    </xdr:from>
    <xdr:to>
      <xdr:col>15</xdr:col>
      <xdr:colOff>600834</xdr:colOff>
      <xdr:row>5819</xdr:row>
      <xdr:rowOff>133351</xdr:rowOff>
    </xdr:to>
    <xdr:sp macro="" textlink="">
      <xdr:nvSpPr>
        <xdr:cNvPr id="468" name="45 Rectángulo redondeado">
          <a:extLst>
            <a:ext uri="{FF2B5EF4-FFF2-40B4-BE49-F238E27FC236}">
              <a16:creationId xmlns:a16="http://schemas.microsoft.com/office/drawing/2014/main" id="{0759522E-BF87-4543-BE30-F0CE5950A168}"/>
            </a:ext>
          </a:extLst>
        </xdr:cNvPr>
        <xdr:cNvSpPr/>
      </xdr:nvSpPr>
      <xdr:spPr>
        <a:xfrm>
          <a:off x="15322550" y="962215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5819</xdr:row>
      <xdr:rowOff>66675</xdr:rowOff>
    </xdr:from>
    <xdr:to>
      <xdr:col>4</xdr:col>
      <xdr:colOff>523875</xdr:colOff>
      <xdr:row>5821</xdr:row>
      <xdr:rowOff>190500</xdr:rowOff>
    </xdr:to>
    <xdr:pic>
      <xdr:nvPicPr>
        <xdr:cNvPr id="7232774" name="Picture 2">
          <a:extLst>
            <a:ext uri="{FF2B5EF4-FFF2-40B4-BE49-F238E27FC236}">
              <a16:creationId xmlns:a16="http://schemas.microsoft.com/office/drawing/2014/main" id="{2122DBE4-EC92-42B5-AD6D-8FE72752A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87986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5852</xdr:row>
      <xdr:rowOff>38101</xdr:rowOff>
    </xdr:from>
    <xdr:to>
      <xdr:col>15</xdr:col>
      <xdr:colOff>600834</xdr:colOff>
      <xdr:row>5853</xdr:row>
      <xdr:rowOff>133351</xdr:rowOff>
    </xdr:to>
    <xdr:sp macro="" textlink="">
      <xdr:nvSpPr>
        <xdr:cNvPr id="470" name="45 Rectángulo redondeado">
          <a:extLst>
            <a:ext uri="{FF2B5EF4-FFF2-40B4-BE49-F238E27FC236}">
              <a16:creationId xmlns:a16="http://schemas.microsoft.com/office/drawing/2014/main" id="{A7FD0331-CE43-493C-92AC-63D96D2D8B76}"/>
            </a:ext>
          </a:extLst>
        </xdr:cNvPr>
        <xdr:cNvSpPr/>
      </xdr:nvSpPr>
      <xdr:spPr>
        <a:xfrm>
          <a:off x="15322550" y="1020508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5853</xdr:row>
      <xdr:rowOff>66675</xdr:rowOff>
    </xdr:from>
    <xdr:to>
      <xdr:col>4</xdr:col>
      <xdr:colOff>523875</xdr:colOff>
      <xdr:row>5855</xdr:row>
      <xdr:rowOff>190500</xdr:rowOff>
    </xdr:to>
    <xdr:pic>
      <xdr:nvPicPr>
        <xdr:cNvPr id="7232776" name="Picture 2">
          <a:extLst>
            <a:ext uri="{FF2B5EF4-FFF2-40B4-BE49-F238E27FC236}">
              <a16:creationId xmlns:a16="http://schemas.microsoft.com/office/drawing/2014/main" id="{5866EA88-E3C1-4B96-9850-D1A8A813C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949112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5884</xdr:row>
      <xdr:rowOff>38101</xdr:rowOff>
    </xdr:from>
    <xdr:to>
      <xdr:col>15</xdr:col>
      <xdr:colOff>600834</xdr:colOff>
      <xdr:row>5885</xdr:row>
      <xdr:rowOff>133351</xdr:rowOff>
    </xdr:to>
    <xdr:sp macro="" textlink="">
      <xdr:nvSpPr>
        <xdr:cNvPr id="472" name="45 Rectángulo redondeado">
          <a:extLst>
            <a:ext uri="{FF2B5EF4-FFF2-40B4-BE49-F238E27FC236}">
              <a16:creationId xmlns:a16="http://schemas.microsoft.com/office/drawing/2014/main" id="{A8D134C9-C454-44BF-B417-8B575955792E}"/>
            </a:ext>
          </a:extLst>
        </xdr:cNvPr>
        <xdr:cNvSpPr/>
      </xdr:nvSpPr>
      <xdr:spPr>
        <a:xfrm>
          <a:off x="15322550" y="1075372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5885</xdr:row>
      <xdr:rowOff>66675</xdr:rowOff>
    </xdr:from>
    <xdr:to>
      <xdr:col>4</xdr:col>
      <xdr:colOff>523875</xdr:colOff>
      <xdr:row>5887</xdr:row>
      <xdr:rowOff>190500</xdr:rowOff>
    </xdr:to>
    <xdr:pic>
      <xdr:nvPicPr>
        <xdr:cNvPr id="7232778" name="Picture 2">
          <a:extLst>
            <a:ext uri="{FF2B5EF4-FFF2-40B4-BE49-F238E27FC236}">
              <a16:creationId xmlns:a16="http://schemas.microsoft.com/office/drawing/2014/main" id="{B6B403A7-6A85-4E1D-BC6C-58CED99BB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014930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5917</xdr:row>
      <xdr:rowOff>38101</xdr:rowOff>
    </xdr:from>
    <xdr:to>
      <xdr:col>15</xdr:col>
      <xdr:colOff>600834</xdr:colOff>
      <xdr:row>5918</xdr:row>
      <xdr:rowOff>133351</xdr:rowOff>
    </xdr:to>
    <xdr:sp macro="" textlink="">
      <xdr:nvSpPr>
        <xdr:cNvPr id="474" name="45 Rectángulo redondeado">
          <a:extLst>
            <a:ext uri="{FF2B5EF4-FFF2-40B4-BE49-F238E27FC236}">
              <a16:creationId xmlns:a16="http://schemas.microsoft.com/office/drawing/2014/main" id="{CED30DF2-A37C-4BC0-A209-FD0F88DCAB8D}"/>
            </a:ext>
          </a:extLst>
        </xdr:cNvPr>
        <xdr:cNvSpPr/>
      </xdr:nvSpPr>
      <xdr:spPr>
        <a:xfrm>
          <a:off x="15322550" y="11319510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5918</xdr:row>
      <xdr:rowOff>66675</xdr:rowOff>
    </xdr:from>
    <xdr:to>
      <xdr:col>4</xdr:col>
      <xdr:colOff>523875</xdr:colOff>
      <xdr:row>5920</xdr:row>
      <xdr:rowOff>190500</xdr:rowOff>
    </xdr:to>
    <xdr:pic>
      <xdr:nvPicPr>
        <xdr:cNvPr id="7232780" name="Picture 2">
          <a:extLst>
            <a:ext uri="{FF2B5EF4-FFF2-40B4-BE49-F238E27FC236}">
              <a16:creationId xmlns:a16="http://schemas.microsoft.com/office/drawing/2014/main" id="{1E685948-CE63-46B5-987A-D1E037FCB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082462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5950</xdr:row>
      <xdr:rowOff>38101</xdr:rowOff>
    </xdr:from>
    <xdr:to>
      <xdr:col>15</xdr:col>
      <xdr:colOff>600834</xdr:colOff>
      <xdr:row>5951</xdr:row>
      <xdr:rowOff>133351</xdr:rowOff>
    </xdr:to>
    <xdr:sp macro="" textlink="">
      <xdr:nvSpPr>
        <xdr:cNvPr id="476" name="45 Rectángulo redondeado">
          <a:extLst>
            <a:ext uri="{FF2B5EF4-FFF2-40B4-BE49-F238E27FC236}">
              <a16:creationId xmlns:a16="http://schemas.microsoft.com/office/drawing/2014/main" id="{2933845C-E971-43FD-B3E6-5834BF8A56A7}"/>
            </a:ext>
          </a:extLst>
        </xdr:cNvPr>
        <xdr:cNvSpPr/>
      </xdr:nvSpPr>
      <xdr:spPr>
        <a:xfrm>
          <a:off x="15322550" y="118852951"/>
          <a:ext cx="18136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5951</xdr:row>
      <xdr:rowOff>66675</xdr:rowOff>
    </xdr:from>
    <xdr:to>
      <xdr:col>4</xdr:col>
      <xdr:colOff>523875</xdr:colOff>
      <xdr:row>5953</xdr:row>
      <xdr:rowOff>190500</xdr:rowOff>
    </xdr:to>
    <xdr:pic>
      <xdr:nvPicPr>
        <xdr:cNvPr id="7232782" name="Picture 2">
          <a:extLst>
            <a:ext uri="{FF2B5EF4-FFF2-40B4-BE49-F238E27FC236}">
              <a16:creationId xmlns:a16="http://schemas.microsoft.com/office/drawing/2014/main" id="{3A9BA165-D077-47C1-B06D-BB866EB3F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14999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5984</xdr:row>
      <xdr:rowOff>38101</xdr:rowOff>
    </xdr:from>
    <xdr:to>
      <xdr:col>15</xdr:col>
      <xdr:colOff>603982</xdr:colOff>
      <xdr:row>5985</xdr:row>
      <xdr:rowOff>133351</xdr:rowOff>
    </xdr:to>
    <xdr:sp macro="" textlink="">
      <xdr:nvSpPr>
        <xdr:cNvPr id="478" name="45 Rectángulo redondeado">
          <a:extLst>
            <a:ext uri="{FF2B5EF4-FFF2-40B4-BE49-F238E27FC236}">
              <a16:creationId xmlns:a16="http://schemas.microsoft.com/office/drawing/2014/main" id="{49708CFD-D68A-454A-B0E1-B01704CBFDE3}"/>
            </a:ext>
          </a:extLst>
        </xdr:cNvPr>
        <xdr:cNvSpPr/>
      </xdr:nvSpPr>
      <xdr:spPr>
        <a:xfrm>
          <a:off x="14811375" y="381001"/>
          <a:ext cx="161363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5985</xdr:row>
      <xdr:rowOff>66675</xdr:rowOff>
    </xdr:from>
    <xdr:to>
      <xdr:col>4</xdr:col>
      <xdr:colOff>523875</xdr:colOff>
      <xdr:row>5987</xdr:row>
      <xdr:rowOff>190500</xdr:rowOff>
    </xdr:to>
    <xdr:pic>
      <xdr:nvPicPr>
        <xdr:cNvPr id="7232784" name="Picture 2">
          <a:extLst>
            <a:ext uri="{FF2B5EF4-FFF2-40B4-BE49-F238E27FC236}">
              <a16:creationId xmlns:a16="http://schemas.microsoft.com/office/drawing/2014/main" id="{6184774C-C693-4502-9FEE-EA8D59213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219241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6016</xdr:row>
      <xdr:rowOff>38101</xdr:rowOff>
    </xdr:from>
    <xdr:to>
      <xdr:col>16</xdr:col>
      <xdr:colOff>9784</xdr:colOff>
      <xdr:row>6017</xdr:row>
      <xdr:rowOff>133351</xdr:rowOff>
    </xdr:to>
    <xdr:sp macro="" textlink="">
      <xdr:nvSpPr>
        <xdr:cNvPr id="480" name="45 Rectángulo redondeado">
          <a:extLst>
            <a:ext uri="{FF2B5EF4-FFF2-40B4-BE49-F238E27FC236}">
              <a16:creationId xmlns:a16="http://schemas.microsoft.com/office/drawing/2014/main" id="{B027E4EC-C0B8-4E67-B78D-9DA5EF1C3532}"/>
            </a:ext>
          </a:extLst>
        </xdr:cNvPr>
        <xdr:cNvSpPr/>
      </xdr:nvSpPr>
      <xdr:spPr>
        <a:xfrm>
          <a:off x="14817725" y="5867401"/>
          <a:ext cx="17750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6017</xdr:row>
      <xdr:rowOff>66675</xdr:rowOff>
    </xdr:from>
    <xdr:to>
      <xdr:col>4</xdr:col>
      <xdr:colOff>523875</xdr:colOff>
      <xdr:row>6019</xdr:row>
      <xdr:rowOff>190500</xdr:rowOff>
    </xdr:to>
    <xdr:pic>
      <xdr:nvPicPr>
        <xdr:cNvPr id="7232786" name="Picture 2">
          <a:extLst>
            <a:ext uri="{FF2B5EF4-FFF2-40B4-BE49-F238E27FC236}">
              <a16:creationId xmlns:a16="http://schemas.microsoft.com/office/drawing/2014/main" id="{6458DFEE-46CA-400C-AA1F-6FAB82A49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28505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6049</xdr:row>
      <xdr:rowOff>38101</xdr:rowOff>
    </xdr:from>
    <xdr:to>
      <xdr:col>16</xdr:col>
      <xdr:colOff>9784</xdr:colOff>
      <xdr:row>6050</xdr:row>
      <xdr:rowOff>133351</xdr:rowOff>
    </xdr:to>
    <xdr:sp macro="" textlink="">
      <xdr:nvSpPr>
        <xdr:cNvPr id="482" name="45 Rectángulo redondeado">
          <a:extLst>
            <a:ext uri="{FF2B5EF4-FFF2-40B4-BE49-F238E27FC236}">
              <a16:creationId xmlns:a16="http://schemas.microsoft.com/office/drawing/2014/main" id="{76D5B0DC-B213-4B49-9E87-A96C59A21146}"/>
            </a:ext>
          </a:extLst>
        </xdr:cNvPr>
        <xdr:cNvSpPr/>
      </xdr:nvSpPr>
      <xdr:spPr>
        <a:xfrm>
          <a:off x="14817725" y="11525251"/>
          <a:ext cx="17750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6050</xdr:row>
      <xdr:rowOff>66675</xdr:rowOff>
    </xdr:from>
    <xdr:to>
      <xdr:col>4</xdr:col>
      <xdr:colOff>523875</xdr:colOff>
      <xdr:row>6052</xdr:row>
      <xdr:rowOff>190500</xdr:rowOff>
    </xdr:to>
    <xdr:pic>
      <xdr:nvPicPr>
        <xdr:cNvPr id="7232788" name="Picture 2">
          <a:extLst>
            <a:ext uri="{FF2B5EF4-FFF2-40B4-BE49-F238E27FC236}">
              <a16:creationId xmlns:a16="http://schemas.microsoft.com/office/drawing/2014/main" id="{D9DFE7AB-5D8F-428A-81CE-96F4888D2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35287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6082</xdr:row>
      <xdr:rowOff>38101</xdr:rowOff>
    </xdr:from>
    <xdr:to>
      <xdr:col>16</xdr:col>
      <xdr:colOff>9784</xdr:colOff>
      <xdr:row>6083</xdr:row>
      <xdr:rowOff>133351</xdr:rowOff>
    </xdr:to>
    <xdr:sp macro="" textlink="">
      <xdr:nvSpPr>
        <xdr:cNvPr id="484" name="45 Rectángulo redondeado">
          <a:extLst>
            <a:ext uri="{FF2B5EF4-FFF2-40B4-BE49-F238E27FC236}">
              <a16:creationId xmlns:a16="http://schemas.microsoft.com/office/drawing/2014/main" id="{1C3D1905-17A6-4A64-9245-5769B3BD8D13}"/>
            </a:ext>
          </a:extLst>
        </xdr:cNvPr>
        <xdr:cNvSpPr/>
      </xdr:nvSpPr>
      <xdr:spPr>
        <a:xfrm>
          <a:off x="14817725" y="17183101"/>
          <a:ext cx="17750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6083</xdr:row>
      <xdr:rowOff>66675</xdr:rowOff>
    </xdr:from>
    <xdr:to>
      <xdr:col>4</xdr:col>
      <xdr:colOff>523875</xdr:colOff>
      <xdr:row>6085</xdr:row>
      <xdr:rowOff>190500</xdr:rowOff>
    </xdr:to>
    <xdr:pic>
      <xdr:nvPicPr>
        <xdr:cNvPr id="7232790" name="Picture 2">
          <a:extLst>
            <a:ext uri="{FF2B5EF4-FFF2-40B4-BE49-F238E27FC236}">
              <a16:creationId xmlns:a16="http://schemas.microsoft.com/office/drawing/2014/main" id="{C5579C4C-103D-485B-B605-57E562E11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420123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6117</xdr:row>
      <xdr:rowOff>38101</xdr:rowOff>
    </xdr:from>
    <xdr:to>
      <xdr:col>16</xdr:col>
      <xdr:colOff>9784</xdr:colOff>
      <xdr:row>6118</xdr:row>
      <xdr:rowOff>133351</xdr:rowOff>
    </xdr:to>
    <xdr:sp macro="" textlink="">
      <xdr:nvSpPr>
        <xdr:cNvPr id="486" name="45 Rectángulo redondeado">
          <a:extLst>
            <a:ext uri="{FF2B5EF4-FFF2-40B4-BE49-F238E27FC236}">
              <a16:creationId xmlns:a16="http://schemas.microsoft.com/office/drawing/2014/main" id="{B58D5020-7694-4984-8078-7BF2D16E4F8E}"/>
            </a:ext>
          </a:extLst>
        </xdr:cNvPr>
        <xdr:cNvSpPr/>
      </xdr:nvSpPr>
      <xdr:spPr>
        <a:xfrm>
          <a:off x="14817725" y="23183851"/>
          <a:ext cx="17750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6118</xdr:row>
      <xdr:rowOff>66675</xdr:rowOff>
    </xdr:from>
    <xdr:to>
      <xdr:col>4</xdr:col>
      <xdr:colOff>523875</xdr:colOff>
      <xdr:row>6120</xdr:row>
      <xdr:rowOff>190500</xdr:rowOff>
    </xdr:to>
    <xdr:pic>
      <xdr:nvPicPr>
        <xdr:cNvPr id="7232792" name="Picture 2">
          <a:extLst>
            <a:ext uri="{FF2B5EF4-FFF2-40B4-BE49-F238E27FC236}">
              <a16:creationId xmlns:a16="http://schemas.microsoft.com/office/drawing/2014/main" id="{9F186C26-9DD2-4D04-AC3B-4E3B12A41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491656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6150</xdr:row>
      <xdr:rowOff>38101</xdr:rowOff>
    </xdr:from>
    <xdr:to>
      <xdr:col>16</xdr:col>
      <xdr:colOff>9784</xdr:colOff>
      <xdr:row>6151</xdr:row>
      <xdr:rowOff>133351</xdr:rowOff>
    </xdr:to>
    <xdr:sp macro="" textlink="">
      <xdr:nvSpPr>
        <xdr:cNvPr id="488" name="45 Rectángulo redondeado">
          <a:extLst>
            <a:ext uri="{FF2B5EF4-FFF2-40B4-BE49-F238E27FC236}">
              <a16:creationId xmlns:a16="http://schemas.microsoft.com/office/drawing/2014/main" id="{9B890D0D-F309-4511-8157-66EDB81093D2}"/>
            </a:ext>
          </a:extLst>
        </xdr:cNvPr>
        <xdr:cNvSpPr/>
      </xdr:nvSpPr>
      <xdr:spPr>
        <a:xfrm>
          <a:off x="14817725" y="28841701"/>
          <a:ext cx="17750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6151</xdr:row>
      <xdr:rowOff>66675</xdr:rowOff>
    </xdr:from>
    <xdr:to>
      <xdr:col>4</xdr:col>
      <xdr:colOff>523875</xdr:colOff>
      <xdr:row>6153</xdr:row>
      <xdr:rowOff>190500</xdr:rowOff>
    </xdr:to>
    <xdr:pic>
      <xdr:nvPicPr>
        <xdr:cNvPr id="7232794" name="Picture 2">
          <a:extLst>
            <a:ext uri="{FF2B5EF4-FFF2-40B4-BE49-F238E27FC236}">
              <a16:creationId xmlns:a16="http://schemas.microsoft.com/office/drawing/2014/main" id="{A4C63583-6C0B-42AE-9D15-69652B4E5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558903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6185</xdr:row>
      <xdr:rowOff>38101</xdr:rowOff>
    </xdr:from>
    <xdr:to>
      <xdr:col>16</xdr:col>
      <xdr:colOff>9784</xdr:colOff>
      <xdr:row>6186</xdr:row>
      <xdr:rowOff>133351</xdr:rowOff>
    </xdr:to>
    <xdr:sp macro="" textlink="">
      <xdr:nvSpPr>
        <xdr:cNvPr id="490" name="45 Rectángulo redondeado">
          <a:extLst>
            <a:ext uri="{FF2B5EF4-FFF2-40B4-BE49-F238E27FC236}">
              <a16:creationId xmlns:a16="http://schemas.microsoft.com/office/drawing/2014/main" id="{DEB4F8A4-6E8C-4535-8698-DD6378CE15A1}"/>
            </a:ext>
          </a:extLst>
        </xdr:cNvPr>
        <xdr:cNvSpPr/>
      </xdr:nvSpPr>
      <xdr:spPr>
        <a:xfrm>
          <a:off x="14817725" y="34842451"/>
          <a:ext cx="177508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6186</xdr:row>
      <xdr:rowOff>66675</xdr:rowOff>
    </xdr:from>
    <xdr:to>
      <xdr:col>4</xdr:col>
      <xdr:colOff>523875</xdr:colOff>
      <xdr:row>6188</xdr:row>
      <xdr:rowOff>190500</xdr:rowOff>
    </xdr:to>
    <xdr:pic>
      <xdr:nvPicPr>
        <xdr:cNvPr id="7232796" name="Picture 2">
          <a:extLst>
            <a:ext uri="{FF2B5EF4-FFF2-40B4-BE49-F238E27FC236}">
              <a16:creationId xmlns:a16="http://schemas.microsoft.com/office/drawing/2014/main" id="{B150CC2E-E6D4-4106-9F9F-1DF63EEA6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629864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6219</xdr:row>
      <xdr:rowOff>38101</xdr:rowOff>
    </xdr:from>
    <xdr:to>
      <xdr:col>15</xdr:col>
      <xdr:colOff>603982</xdr:colOff>
      <xdr:row>6220</xdr:row>
      <xdr:rowOff>133351</xdr:rowOff>
    </xdr:to>
    <xdr:sp macro="" textlink="">
      <xdr:nvSpPr>
        <xdr:cNvPr id="492" name="45 Rectángulo redondeado">
          <a:extLst>
            <a:ext uri="{FF2B5EF4-FFF2-40B4-BE49-F238E27FC236}">
              <a16:creationId xmlns:a16="http://schemas.microsoft.com/office/drawing/2014/main" id="{EA4803F4-9F9C-4C36-B4EB-56CC9E16F0EA}"/>
            </a:ext>
          </a:extLst>
        </xdr:cNvPr>
        <xdr:cNvSpPr/>
      </xdr:nvSpPr>
      <xdr:spPr>
        <a:xfrm>
          <a:off x="14668500" y="38101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6220</xdr:row>
      <xdr:rowOff>66675</xdr:rowOff>
    </xdr:from>
    <xdr:to>
      <xdr:col>4</xdr:col>
      <xdr:colOff>523875</xdr:colOff>
      <xdr:row>6222</xdr:row>
      <xdr:rowOff>190500</xdr:rowOff>
    </xdr:to>
    <xdr:pic>
      <xdr:nvPicPr>
        <xdr:cNvPr id="7232798" name="Picture 2">
          <a:extLst>
            <a:ext uri="{FF2B5EF4-FFF2-40B4-BE49-F238E27FC236}">
              <a16:creationId xmlns:a16="http://schemas.microsoft.com/office/drawing/2014/main" id="{17FF7143-E8C3-482F-A685-F5F0C611F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699682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6253</xdr:row>
      <xdr:rowOff>38101</xdr:rowOff>
    </xdr:from>
    <xdr:to>
      <xdr:col>15</xdr:col>
      <xdr:colOff>603982</xdr:colOff>
      <xdr:row>6254</xdr:row>
      <xdr:rowOff>133351</xdr:rowOff>
    </xdr:to>
    <xdr:sp macro="" textlink="">
      <xdr:nvSpPr>
        <xdr:cNvPr id="494" name="45 Rectángulo redondeado">
          <a:extLst>
            <a:ext uri="{FF2B5EF4-FFF2-40B4-BE49-F238E27FC236}">
              <a16:creationId xmlns:a16="http://schemas.microsoft.com/office/drawing/2014/main" id="{567C1277-29B0-4ABF-9198-CE99C90E0F92}"/>
            </a:ext>
          </a:extLst>
        </xdr:cNvPr>
        <xdr:cNvSpPr/>
      </xdr:nvSpPr>
      <xdr:spPr>
        <a:xfrm>
          <a:off x="14668500" y="5543551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6254</xdr:row>
      <xdr:rowOff>66675</xdr:rowOff>
    </xdr:from>
    <xdr:to>
      <xdr:col>4</xdr:col>
      <xdr:colOff>523875</xdr:colOff>
      <xdr:row>6256</xdr:row>
      <xdr:rowOff>190500</xdr:rowOff>
    </xdr:to>
    <xdr:pic>
      <xdr:nvPicPr>
        <xdr:cNvPr id="7232800" name="Picture 2">
          <a:extLst>
            <a:ext uri="{FF2B5EF4-FFF2-40B4-BE49-F238E27FC236}">
              <a16:creationId xmlns:a16="http://schemas.microsoft.com/office/drawing/2014/main" id="{8D072E2A-9F5D-4885-85DA-99868A956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769215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6285</xdr:row>
      <xdr:rowOff>38101</xdr:rowOff>
    </xdr:from>
    <xdr:to>
      <xdr:col>15</xdr:col>
      <xdr:colOff>603982</xdr:colOff>
      <xdr:row>6286</xdr:row>
      <xdr:rowOff>133351</xdr:rowOff>
    </xdr:to>
    <xdr:sp macro="" textlink="">
      <xdr:nvSpPr>
        <xdr:cNvPr id="496" name="45 Rectángulo redondeado">
          <a:extLst>
            <a:ext uri="{FF2B5EF4-FFF2-40B4-BE49-F238E27FC236}">
              <a16:creationId xmlns:a16="http://schemas.microsoft.com/office/drawing/2014/main" id="{427869B8-50CD-4F6C-B989-6A016B0865C4}"/>
            </a:ext>
          </a:extLst>
        </xdr:cNvPr>
        <xdr:cNvSpPr/>
      </xdr:nvSpPr>
      <xdr:spPr>
        <a:xfrm>
          <a:off x="14668500" y="10725151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6286</xdr:row>
      <xdr:rowOff>66675</xdr:rowOff>
    </xdr:from>
    <xdr:to>
      <xdr:col>4</xdr:col>
      <xdr:colOff>523875</xdr:colOff>
      <xdr:row>6288</xdr:row>
      <xdr:rowOff>190500</xdr:rowOff>
    </xdr:to>
    <xdr:pic>
      <xdr:nvPicPr>
        <xdr:cNvPr id="7232802" name="Picture 2">
          <a:extLst>
            <a:ext uri="{FF2B5EF4-FFF2-40B4-BE49-F238E27FC236}">
              <a16:creationId xmlns:a16="http://schemas.microsoft.com/office/drawing/2014/main" id="{A3DB4059-50CF-4821-8FE7-D06EB8E1D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83503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6323</xdr:row>
      <xdr:rowOff>38101</xdr:rowOff>
    </xdr:from>
    <xdr:to>
      <xdr:col>15</xdr:col>
      <xdr:colOff>603982</xdr:colOff>
      <xdr:row>6324</xdr:row>
      <xdr:rowOff>133351</xdr:rowOff>
    </xdr:to>
    <xdr:sp macro="" textlink="">
      <xdr:nvSpPr>
        <xdr:cNvPr id="498" name="45 Rectángulo redondeado">
          <a:extLst>
            <a:ext uri="{FF2B5EF4-FFF2-40B4-BE49-F238E27FC236}">
              <a16:creationId xmlns:a16="http://schemas.microsoft.com/office/drawing/2014/main" id="{7580E15A-1143-4D99-80FE-0DEABFAB7F17}"/>
            </a:ext>
          </a:extLst>
        </xdr:cNvPr>
        <xdr:cNvSpPr/>
      </xdr:nvSpPr>
      <xdr:spPr>
        <a:xfrm>
          <a:off x="14668500" y="16878301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6324</xdr:row>
      <xdr:rowOff>66675</xdr:rowOff>
    </xdr:from>
    <xdr:to>
      <xdr:col>4</xdr:col>
      <xdr:colOff>523875</xdr:colOff>
      <xdr:row>6326</xdr:row>
      <xdr:rowOff>190500</xdr:rowOff>
    </xdr:to>
    <xdr:pic>
      <xdr:nvPicPr>
        <xdr:cNvPr id="7232804" name="Picture 2">
          <a:extLst>
            <a:ext uri="{FF2B5EF4-FFF2-40B4-BE49-F238E27FC236}">
              <a16:creationId xmlns:a16="http://schemas.microsoft.com/office/drawing/2014/main" id="{283C8EA4-1559-461F-81A5-846A12168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912280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6358</xdr:row>
      <xdr:rowOff>38101</xdr:rowOff>
    </xdr:from>
    <xdr:to>
      <xdr:col>15</xdr:col>
      <xdr:colOff>603982</xdr:colOff>
      <xdr:row>6359</xdr:row>
      <xdr:rowOff>133351</xdr:rowOff>
    </xdr:to>
    <xdr:sp macro="" textlink="">
      <xdr:nvSpPr>
        <xdr:cNvPr id="500" name="45 Rectángulo redondeado">
          <a:extLst>
            <a:ext uri="{FF2B5EF4-FFF2-40B4-BE49-F238E27FC236}">
              <a16:creationId xmlns:a16="http://schemas.microsoft.com/office/drawing/2014/main" id="{1C9A7BA4-9906-4BE9-BAB3-567A60684B38}"/>
            </a:ext>
          </a:extLst>
        </xdr:cNvPr>
        <xdr:cNvSpPr/>
      </xdr:nvSpPr>
      <xdr:spPr>
        <a:xfrm>
          <a:off x="14668500" y="22545676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6359</xdr:row>
      <xdr:rowOff>66675</xdr:rowOff>
    </xdr:from>
    <xdr:to>
      <xdr:col>4</xdr:col>
      <xdr:colOff>523875</xdr:colOff>
      <xdr:row>6361</xdr:row>
      <xdr:rowOff>190500</xdr:rowOff>
    </xdr:to>
    <xdr:pic>
      <xdr:nvPicPr>
        <xdr:cNvPr id="7232806" name="Picture 2">
          <a:extLst>
            <a:ext uri="{FF2B5EF4-FFF2-40B4-BE49-F238E27FC236}">
              <a16:creationId xmlns:a16="http://schemas.microsoft.com/office/drawing/2014/main" id="{E21274C9-A38A-4D39-B5D3-0E069854C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98381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6396</xdr:row>
      <xdr:rowOff>38101</xdr:rowOff>
    </xdr:from>
    <xdr:to>
      <xdr:col>15</xdr:col>
      <xdr:colOff>603982</xdr:colOff>
      <xdr:row>6397</xdr:row>
      <xdr:rowOff>133351</xdr:rowOff>
    </xdr:to>
    <xdr:sp macro="" textlink="">
      <xdr:nvSpPr>
        <xdr:cNvPr id="502" name="45 Rectángulo redondeado">
          <a:extLst>
            <a:ext uri="{FF2B5EF4-FFF2-40B4-BE49-F238E27FC236}">
              <a16:creationId xmlns:a16="http://schemas.microsoft.com/office/drawing/2014/main" id="{B9A3E949-8256-4217-954E-AE8B360AC6E0}"/>
            </a:ext>
          </a:extLst>
        </xdr:cNvPr>
        <xdr:cNvSpPr/>
      </xdr:nvSpPr>
      <xdr:spPr>
        <a:xfrm>
          <a:off x="14668500" y="28698826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6397</xdr:row>
      <xdr:rowOff>66675</xdr:rowOff>
    </xdr:from>
    <xdr:to>
      <xdr:col>4</xdr:col>
      <xdr:colOff>523875</xdr:colOff>
      <xdr:row>6399</xdr:row>
      <xdr:rowOff>190500</xdr:rowOff>
    </xdr:to>
    <xdr:pic>
      <xdr:nvPicPr>
        <xdr:cNvPr id="7232808" name="Picture 2">
          <a:extLst>
            <a:ext uri="{FF2B5EF4-FFF2-40B4-BE49-F238E27FC236}">
              <a16:creationId xmlns:a16="http://schemas.microsoft.com/office/drawing/2014/main" id="{719B0DAA-FC27-4C90-AE5D-5907718F8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061061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6429</xdr:row>
      <xdr:rowOff>38101</xdr:rowOff>
    </xdr:from>
    <xdr:to>
      <xdr:col>15</xdr:col>
      <xdr:colOff>603982</xdr:colOff>
      <xdr:row>6430</xdr:row>
      <xdr:rowOff>133351</xdr:rowOff>
    </xdr:to>
    <xdr:sp macro="" textlink="">
      <xdr:nvSpPr>
        <xdr:cNvPr id="504" name="45 Rectángulo redondeado">
          <a:extLst>
            <a:ext uri="{FF2B5EF4-FFF2-40B4-BE49-F238E27FC236}">
              <a16:creationId xmlns:a16="http://schemas.microsoft.com/office/drawing/2014/main" id="{CE7E2008-E75F-4BE9-B767-D8C28B2E3D07}"/>
            </a:ext>
          </a:extLst>
        </xdr:cNvPr>
        <xdr:cNvSpPr/>
      </xdr:nvSpPr>
      <xdr:spPr>
        <a:xfrm>
          <a:off x="14668500" y="34042351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6430</xdr:row>
      <xdr:rowOff>66675</xdr:rowOff>
    </xdr:from>
    <xdr:to>
      <xdr:col>4</xdr:col>
      <xdr:colOff>523875</xdr:colOff>
      <xdr:row>6432</xdr:row>
      <xdr:rowOff>190500</xdr:rowOff>
    </xdr:to>
    <xdr:pic>
      <xdr:nvPicPr>
        <xdr:cNvPr id="7232810" name="Picture 2">
          <a:extLst>
            <a:ext uri="{FF2B5EF4-FFF2-40B4-BE49-F238E27FC236}">
              <a16:creationId xmlns:a16="http://schemas.microsoft.com/office/drawing/2014/main" id="{F5C6D457-3D69-47F1-A26A-948925E69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12859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6463</xdr:row>
      <xdr:rowOff>38101</xdr:rowOff>
    </xdr:from>
    <xdr:to>
      <xdr:col>15</xdr:col>
      <xdr:colOff>603982</xdr:colOff>
      <xdr:row>6464</xdr:row>
      <xdr:rowOff>133351</xdr:rowOff>
    </xdr:to>
    <xdr:sp macro="" textlink="">
      <xdr:nvSpPr>
        <xdr:cNvPr id="506" name="45 Rectángulo redondeado">
          <a:extLst>
            <a:ext uri="{FF2B5EF4-FFF2-40B4-BE49-F238E27FC236}">
              <a16:creationId xmlns:a16="http://schemas.microsoft.com/office/drawing/2014/main" id="{594037B1-0537-49CB-BB1C-A6228EAD2E28}"/>
            </a:ext>
          </a:extLst>
        </xdr:cNvPr>
        <xdr:cNvSpPr/>
      </xdr:nvSpPr>
      <xdr:spPr>
        <a:xfrm>
          <a:off x="14668500" y="39547801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6464</xdr:row>
      <xdr:rowOff>66675</xdr:rowOff>
    </xdr:from>
    <xdr:to>
      <xdr:col>4</xdr:col>
      <xdr:colOff>523875</xdr:colOff>
      <xdr:row>6466</xdr:row>
      <xdr:rowOff>190500</xdr:rowOff>
    </xdr:to>
    <xdr:pic>
      <xdr:nvPicPr>
        <xdr:cNvPr id="7232812" name="Picture 2">
          <a:extLst>
            <a:ext uri="{FF2B5EF4-FFF2-40B4-BE49-F238E27FC236}">
              <a16:creationId xmlns:a16="http://schemas.microsoft.com/office/drawing/2014/main" id="{E842CF15-3FA8-46BA-B8A3-FB71F60D8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19812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6498</xdr:row>
      <xdr:rowOff>38101</xdr:rowOff>
    </xdr:from>
    <xdr:to>
      <xdr:col>15</xdr:col>
      <xdr:colOff>603982</xdr:colOff>
      <xdr:row>6499</xdr:row>
      <xdr:rowOff>133351</xdr:rowOff>
    </xdr:to>
    <xdr:sp macro="" textlink="">
      <xdr:nvSpPr>
        <xdr:cNvPr id="508" name="45 Rectángulo redondeado">
          <a:extLst>
            <a:ext uri="{FF2B5EF4-FFF2-40B4-BE49-F238E27FC236}">
              <a16:creationId xmlns:a16="http://schemas.microsoft.com/office/drawing/2014/main" id="{FFCFB2C5-1434-4CB6-8EE9-B5627C3F7C0C}"/>
            </a:ext>
          </a:extLst>
        </xdr:cNvPr>
        <xdr:cNvSpPr/>
      </xdr:nvSpPr>
      <xdr:spPr>
        <a:xfrm>
          <a:off x="14668500" y="45215176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6499</xdr:row>
      <xdr:rowOff>66675</xdr:rowOff>
    </xdr:from>
    <xdr:to>
      <xdr:col>4</xdr:col>
      <xdr:colOff>523875</xdr:colOff>
      <xdr:row>6501</xdr:row>
      <xdr:rowOff>190500</xdr:rowOff>
    </xdr:to>
    <xdr:pic>
      <xdr:nvPicPr>
        <xdr:cNvPr id="7232814" name="Picture 2">
          <a:extLst>
            <a:ext uri="{FF2B5EF4-FFF2-40B4-BE49-F238E27FC236}">
              <a16:creationId xmlns:a16="http://schemas.microsoft.com/office/drawing/2014/main" id="{49AFECF6-F840-4A7D-B7AE-57076BA98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269658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6531</xdr:row>
      <xdr:rowOff>38101</xdr:rowOff>
    </xdr:from>
    <xdr:to>
      <xdr:col>15</xdr:col>
      <xdr:colOff>603982</xdr:colOff>
      <xdr:row>6532</xdr:row>
      <xdr:rowOff>133351</xdr:rowOff>
    </xdr:to>
    <xdr:sp macro="" textlink="">
      <xdr:nvSpPr>
        <xdr:cNvPr id="510" name="45 Rectángulo redondeado">
          <a:extLst>
            <a:ext uri="{FF2B5EF4-FFF2-40B4-BE49-F238E27FC236}">
              <a16:creationId xmlns:a16="http://schemas.microsoft.com/office/drawing/2014/main" id="{2D2467BC-9407-4844-9B3B-DDF9C1D32245}"/>
            </a:ext>
          </a:extLst>
        </xdr:cNvPr>
        <xdr:cNvSpPr/>
      </xdr:nvSpPr>
      <xdr:spPr>
        <a:xfrm>
          <a:off x="14668500" y="50558701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6532</xdr:row>
      <xdr:rowOff>66675</xdr:rowOff>
    </xdr:from>
    <xdr:to>
      <xdr:col>4</xdr:col>
      <xdr:colOff>523875</xdr:colOff>
      <xdr:row>6534</xdr:row>
      <xdr:rowOff>190500</xdr:rowOff>
    </xdr:to>
    <xdr:pic>
      <xdr:nvPicPr>
        <xdr:cNvPr id="7232816" name="Picture 2">
          <a:extLst>
            <a:ext uri="{FF2B5EF4-FFF2-40B4-BE49-F238E27FC236}">
              <a16:creationId xmlns:a16="http://schemas.microsoft.com/office/drawing/2014/main" id="{EDC92112-2140-4EB9-94AC-911ECBB3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33719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6566</xdr:row>
      <xdr:rowOff>38101</xdr:rowOff>
    </xdr:from>
    <xdr:to>
      <xdr:col>15</xdr:col>
      <xdr:colOff>603982</xdr:colOff>
      <xdr:row>6567</xdr:row>
      <xdr:rowOff>133351</xdr:rowOff>
    </xdr:to>
    <xdr:sp macro="" textlink="">
      <xdr:nvSpPr>
        <xdr:cNvPr id="512" name="45 Rectángulo redondeado">
          <a:extLst>
            <a:ext uri="{FF2B5EF4-FFF2-40B4-BE49-F238E27FC236}">
              <a16:creationId xmlns:a16="http://schemas.microsoft.com/office/drawing/2014/main" id="{8756ABA0-829C-4735-A8FA-0D179BD3FDB2}"/>
            </a:ext>
          </a:extLst>
        </xdr:cNvPr>
        <xdr:cNvSpPr/>
      </xdr:nvSpPr>
      <xdr:spPr>
        <a:xfrm>
          <a:off x="14668500" y="56226076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6567</xdr:row>
      <xdr:rowOff>66675</xdr:rowOff>
    </xdr:from>
    <xdr:to>
      <xdr:col>4</xdr:col>
      <xdr:colOff>523875</xdr:colOff>
      <xdr:row>6569</xdr:row>
      <xdr:rowOff>190500</xdr:rowOff>
    </xdr:to>
    <xdr:pic>
      <xdr:nvPicPr>
        <xdr:cNvPr id="7232818" name="Picture 2">
          <a:extLst>
            <a:ext uri="{FF2B5EF4-FFF2-40B4-BE49-F238E27FC236}">
              <a16:creationId xmlns:a16="http://schemas.microsoft.com/office/drawing/2014/main" id="{57E8F895-43D7-497F-86FE-A9A52CA2C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40843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6602</xdr:row>
      <xdr:rowOff>38101</xdr:rowOff>
    </xdr:from>
    <xdr:to>
      <xdr:col>15</xdr:col>
      <xdr:colOff>603982</xdr:colOff>
      <xdr:row>6603</xdr:row>
      <xdr:rowOff>133351</xdr:rowOff>
    </xdr:to>
    <xdr:sp macro="" textlink="">
      <xdr:nvSpPr>
        <xdr:cNvPr id="514" name="45 Rectángulo redondeado">
          <a:extLst>
            <a:ext uri="{FF2B5EF4-FFF2-40B4-BE49-F238E27FC236}">
              <a16:creationId xmlns:a16="http://schemas.microsoft.com/office/drawing/2014/main" id="{31885E55-7F4F-412B-AB86-F11AB57A3491}"/>
            </a:ext>
          </a:extLst>
        </xdr:cNvPr>
        <xdr:cNvSpPr/>
      </xdr:nvSpPr>
      <xdr:spPr>
        <a:xfrm>
          <a:off x="14668500" y="62055376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6603</xdr:row>
      <xdr:rowOff>66675</xdr:rowOff>
    </xdr:from>
    <xdr:to>
      <xdr:col>4</xdr:col>
      <xdr:colOff>523875</xdr:colOff>
      <xdr:row>6605</xdr:row>
      <xdr:rowOff>190500</xdr:rowOff>
    </xdr:to>
    <xdr:pic>
      <xdr:nvPicPr>
        <xdr:cNvPr id="7232820" name="Picture 2">
          <a:extLst>
            <a:ext uri="{FF2B5EF4-FFF2-40B4-BE49-F238E27FC236}">
              <a16:creationId xmlns:a16="http://schemas.microsoft.com/office/drawing/2014/main" id="{DF3BD368-5402-4295-9DE5-E37B03CA8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481685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6637</xdr:row>
      <xdr:rowOff>38101</xdr:rowOff>
    </xdr:from>
    <xdr:to>
      <xdr:col>15</xdr:col>
      <xdr:colOff>603982</xdr:colOff>
      <xdr:row>6638</xdr:row>
      <xdr:rowOff>133351</xdr:rowOff>
    </xdr:to>
    <xdr:sp macro="" textlink="">
      <xdr:nvSpPr>
        <xdr:cNvPr id="516" name="45 Rectángulo redondeado">
          <a:extLst>
            <a:ext uri="{FF2B5EF4-FFF2-40B4-BE49-F238E27FC236}">
              <a16:creationId xmlns:a16="http://schemas.microsoft.com/office/drawing/2014/main" id="{4FC1A44D-6F53-4CC0-88FC-64BCA0A398CC}"/>
            </a:ext>
          </a:extLst>
        </xdr:cNvPr>
        <xdr:cNvSpPr/>
      </xdr:nvSpPr>
      <xdr:spPr>
        <a:xfrm>
          <a:off x="14668500" y="67722751"/>
          <a:ext cx="101355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6638</xdr:row>
      <xdr:rowOff>66675</xdr:rowOff>
    </xdr:from>
    <xdr:to>
      <xdr:col>4</xdr:col>
      <xdr:colOff>523875</xdr:colOff>
      <xdr:row>6640</xdr:row>
      <xdr:rowOff>190500</xdr:rowOff>
    </xdr:to>
    <xdr:pic>
      <xdr:nvPicPr>
        <xdr:cNvPr id="7232822" name="Picture 2">
          <a:extLst>
            <a:ext uri="{FF2B5EF4-FFF2-40B4-BE49-F238E27FC236}">
              <a16:creationId xmlns:a16="http://schemas.microsoft.com/office/drawing/2014/main" id="{9B07B5FE-B0A5-4452-84A9-BDE9A52B1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55321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6671</xdr:row>
      <xdr:rowOff>38101</xdr:rowOff>
    </xdr:from>
    <xdr:to>
      <xdr:col>15</xdr:col>
      <xdr:colOff>597695</xdr:colOff>
      <xdr:row>6672</xdr:row>
      <xdr:rowOff>133351</xdr:rowOff>
    </xdr:to>
    <xdr:sp macro="" textlink="">
      <xdr:nvSpPr>
        <xdr:cNvPr id="518" name="45 Rectángulo redondeado">
          <a:extLst>
            <a:ext uri="{FF2B5EF4-FFF2-40B4-BE49-F238E27FC236}">
              <a16:creationId xmlns:a16="http://schemas.microsoft.com/office/drawing/2014/main" id="{BB7757B7-D45D-451F-A569-B2BE647C51F4}"/>
            </a:ext>
          </a:extLst>
        </xdr:cNvPr>
        <xdr:cNvSpPr/>
      </xdr:nvSpPr>
      <xdr:spPr>
        <a:xfrm>
          <a:off x="14665325" y="732282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6672</xdr:row>
      <xdr:rowOff>66675</xdr:rowOff>
    </xdr:from>
    <xdr:to>
      <xdr:col>4</xdr:col>
      <xdr:colOff>523875</xdr:colOff>
      <xdr:row>6674</xdr:row>
      <xdr:rowOff>190500</xdr:rowOff>
    </xdr:to>
    <xdr:pic>
      <xdr:nvPicPr>
        <xdr:cNvPr id="7232824" name="Picture 2">
          <a:extLst>
            <a:ext uri="{FF2B5EF4-FFF2-40B4-BE49-F238E27FC236}">
              <a16:creationId xmlns:a16="http://schemas.microsoft.com/office/drawing/2014/main" id="{738B4ACE-BB68-48B4-8C4F-F6F5A866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623036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6703</xdr:row>
      <xdr:rowOff>38101</xdr:rowOff>
    </xdr:from>
    <xdr:to>
      <xdr:col>15</xdr:col>
      <xdr:colOff>597695</xdr:colOff>
      <xdr:row>6704</xdr:row>
      <xdr:rowOff>133351</xdr:rowOff>
    </xdr:to>
    <xdr:sp macro="" textlink="">
      <xdr:nvSpPr>
        <xdr:cNvPr id="520" name="45 Rectángulo redondeado">
          <a:extLst>
            <a:ext uri="{FF2B5EF4-FFF2-40B4-BE49-F238E27FC236}">
              <a16:creationId xmlns:a16="http://schemas.microsoft.com/office/drawing/2014/main" id="{FCB4C876-E12B-45E4-87B9-E269CB624103}"/>
            </a:ext>
          </a:extLst>
        </xdr:cNvPr>
        <xdr:cNvSpPr/>
      </xdr:nvSpPr>
      <xdr:spPr>
        <a:xfrm>
          <a:off x="14665325" y="784098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6704</xdr:row>
      <xdr:rowOff>66675</xdr:rowOff>
    </xdr:from>
    <xdr:to>
      <xdr:col>4</xdr:col>
      <xdr:colOff>523875</xdr:colOff>
      <xdr:row>6706</xdr:row>
      <xdr:rowOff>190500</xdr:rowOff>
    </xdr:to>
    <xdr:pic>
      <xdr:nvPicPr>
        <xdr:cNvPr id="7232826" name="Picture 2">
          <a:extLst>
            <a:ext uri="{FF2B5EF4-FFF2-40B4-BE49-F238E27FC236}">
              <a16:creationId xmlns:a16="http://schemas.microsoft.com/office/drawing/2014/main" id="{7DA6C601-9346-423E-B209-314B99B0C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688949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6738</xdr:row>
      <xdr:rowOff>38101</xdr:rowOff>
    </xdr:from>
    <xdr:to>
      <xdr:col>15</xdr:col>
      <xdr:colOff>597695</xdr:colOff>
      <xdr:row>6739</xdr:row>
      <xdr:rowOff>133351</xdr:rowOff>
    </xdr:to>
    <xdr:sp macro="" textlink="">
      <xdr:nvSpPr>
        <xdr:cNvPr id="522" name="45 Rectángulo redondeado">
          <a:extLst>
            <a:ext uri="{FF2B5EF4-FFF2-40B4-BE49-F238E27FC236}">
              <a16:creationId xmlns:a16="http://schemas.microsoft.com/office/drawing/2014/main" id="{AE22EE8E-7D7B-4AEA-AEB0-C69CDB39B21A}"/>
            </a:ext>
          </a:extLst>
        </xdr:cNvPr>
        <xdr:cNvSpPr/>
      </xdr:nvSpPr>
      <xdr:spPr>
        <a:xfrm>
          <a:off x="14665325" y="8407717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6739</xdr:row>
      <xdr:rowOff>66675</xdr:rowOff>
    </xdr:from>
    <xdr:to>
      <xdr:col>4</xdr:col>
      <xdr:colOff>523875</xdr:colOff>
      <xdr:row>6741</xdr:row>
      <xdr:rowOff>190500</xdr:rowOff>
    </xdr:to>
    <xdr:pic>
      <xdr:nvPicPr>
        <xdr:cNvPr id="7232828" name="Picture 2">
          <a:extLst>
            <a:ext uri="{FF2B5EF4-FFF2-40B4-BE49-F238E27FC236}">
              <a16:creationId xmlns:a16="http://schemas.microsoft.com/office/drawing/2014/main" id="{244C8269-1B7B-4AA5-B5F1-4754BBCBC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76048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6775</xdr:row>
      <xdr:rowOff>38101</xdr:rowOff>
    </xdr:from>
    <xdr:to>
      <xdr:col>15</xdr:col>
      <xdr:colOff>597695</xdr:colOff>
      <xdr:row>6776</xdr:row>
      <xdr:rowOff>133351</xdr:rowOff>
    </xdr:to>
    <xdr:sp macro="" textlink="">
      <xdr:nvSpPr>
        <xdr:cNvPr id="524" name="45 Rectángulo redondeado">
          <a:extLst>
            <a:ext uri="{FF2B5EF4-FFF2-40B4-BE49-F238E27FC236}">
              <a16:creationId xmlns:a16="http://schemas.microsoft.com/office/drawing/2014/main" id="{CBA8F2E8-AFC3-48D0-A8B1-E7E90D32F84C}"/>
            </a:ext>
          </a:extLst>
        </xdr:cNvPr>
        <xdr:cNvSpPr/>
      </xdr:nvSpPr>
      <xdr:spPr>
        <a:xfrm>
          <a:off x="14665325" y="900684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6776</xdr:row>
      <xdr:rowOff>66675</xdr:rowOff>
    </xdr:from>
    <xdr:to>
      <xdr:col>4</xdr:col>
      <xdr:colOff>523875</xdr:colOff>
      <xdr:row>6778</xdr:row>
      <xdr:rowOff>190500</xdr:rowOff>
    </xdr:to>
    <xdr:pic>
      <xdr:nvPicPr>
        <xdr:cNvPr id="7232830" name="Picture 2">
          <a:extLst>
            <a:ext uri="{FF2B5EF4-FFF2-40B4-BE49-F238E27FC236}">
              <a16:creationId xmlns:a16="http://schemas.microsoft.com/office/drawing/2014/main" id="{D59A9733-33B5-46F4-A53C-8046ED966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835443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6811</xdr:row>
      <xdr:rowOff>38101</xdr:rowOff>
    </xdr:from>
    <xdr:to>
      <xdr:col>15</xdr:col>
      <xdr:colOff>597695</xdr:colOff>
      <xdr:row>6812</xdr:row>
      <xdr:rowOff>133351</xdr:rowOff>
    </xdr:to>
    <xdr:sp macro="" textlink="">
      <xdr:nvSpPr>
        <xdr:cNvPr id="526" name="45 Rectángulo redondeado">
          <a:extLst>
            <a:ext uri="{FF2B5EF4-FFF2-40B4-BE49-F238E27FC236}">
              <a16:creationId xmlns:a16="http://schemas.microsoft.com/office/drawing/2014/main" id="{1FA8037A-392F-4D29-BBD3-97C57023772B}"/>
            </a:ext>
          </a:extLst>
        </xdr:cNvPr>
        <xdr:cNvSpPr/>
      </xdr:nvSpPr>
      <xdr:spPr>
        <a:xfrm>
          <a:off x="14665325" y="958977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6812</xdr:row>
      <xdr:rowOff>66675</xdr:rowOff>
    </xdr:from>
    <xdr:to>
      <xdr:col>4</xdr:col>
      <xdr:colOff>523875</xdr:colOff>
      <xdr:row>6814</xdr:row>
      <xdr:rowOff>190500</xdr:rowOff>
    </xdr:to>
    <xdr:pic>
      <xdr:nvPicPr>
        <xdr:cNvPr id="7232832" name="Picture 2">
          <a:extLst>
            <a:ext uri="{FF2B5EF4-FFF2-40B4-BE49-F238E27FC236}">
              <a16:creationId xmlns:a16="http://schemas.microsoft.com/office/drawing/2014/main" id="{6275E174-E625-4062-A13A-BBBC7A99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90869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6848</xdr:row>
      <xdr:rowOff>38101</xdr:rowOff>
    </xdr:from>
    <xdr:to>
      <xdr:col>15</xdr:col>
      <xdr:colOff>597695</xdr:colOff>
      <xdr:row>6849</xdr:row>
      <xdr:rowOff>133351</xdr:rowOff>
    </xdr:to>
    <xdr:sp macro="" textlink="">
      <xdr:nvSpPr>
        <xdr:cNvPr id="528" name="45 Rectángulo redondeado">
          <a:extLst>
            <a:ext uri="{FF2B5EF4-FFF2-40B4-BE49-F238E27FC236}">
              <a16:creationId xmlns:a16="http://schemas.microsoft.com/office/drawing/2014/main" id="{F562D2A6-C60A-4799-B39E-A1C02629A277}"/>
            </a:ext>
          </a:extLst>
        </xdr:cNvPr>
        <xdr:cNvSpPr/>
      </xdr:nvSpPr>
      <xdr:spPr>
        <a:xfrm>
          <a:off x="14665325" y="10188892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6849</xdr:row>
      <xdr:rowOff>66675</xdr:rowOff>
    </xdr:from>
    <xdr:to>
      <xdr:col>4</xdr:col>
      <xdr:colOff>523875</xdr:colOff>
      <xdr:row>6851</xdr:row>
      <xdr:rowOff>190500</xdr:rowOff>
    </xdr:to>
    <xdr:pic>
      <xdr:nvPicPr>
        <xdr:cNvPr id="7232834" name="Picture 2">
          <a:extLst>
            <a:ext uri="{FF2B5EF4-FFF2-40B4-BE49-F238E27FC236}">
              <a16:creationId xmlns:a16="http://schemas.microsoft.com/office/drawing/2014/main" id="{AEDC6F8A-8F5C-4EF6-B511-281FA2F9C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983652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6886</xdr:row>
      <xdr:rowOff>38101</xdr:rowOff>
    </xdr:from>
    <xdr:to>
      <xdr:col>15</xdr:col>
      <xdr:colOff>597695</xdr:colOff>
      <xdr:row>6887</xdr:row>
      <xdr:rowOff>133351</xdr:rowOff>
    </xdr:to>
    <xdr:sp macro="" textlink="">
      <xdr:nvSpPr>
        <xdr:cNvPr id="530" name="45 Rectángulo redondeado">
          <a:extLst>
            <a:ext uri="{FF2B5EF4-FFF2-40B4-BE49-F238E27FC236}">
              <a16:creationId xmlns:a16="http://schemas.microsoft.com/office/drawing/2014/main" id="{4EA010FC-6E17-402F-AC41-66AE4A5FF3AB}"/>
            </a:ext>
          </a:extLst>
        </xdr:cNvPr>
        <xdr:cNvSpPr/>
      </xdr:nvSpPr>
      <xdr:spPr>
        <a:xfrm>
          <a:off x="14665325" y="10804207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6887</xdr:row>
      <xdr:rowOff>66675</xdr:rowOff>
    </xdr:from>
    <xdr:to>
      <xdr:col>4</xdr:col>
      <xdr:colOff>523875</xdr:colOff>
      <xdr:row>6889</xdr:row>
      <xdr:rowOff>190500</xdr:rowOff>
    </xdr:to>
    <xdr:pic>
      <xdr:nvPicPr>
        <xdr:cNvPr id="7232836" name="Picture 2">
          <a:extLst>
            <a:ext uri="{FF2B5EF4-FFF2-40B4-BE49-F238E27FC236}">
              <a16:creationId xmlns:a16="http://schemas.microsoft.com/office/drawing/2014/main" id="{8E09F0D5-C5E8-4D2F-86B4-CB59C195D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06032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6923</xdr:row>
      <xdr:rowOff>38101</xdr:rowOff>
    </xdr:from>
    <xdr:to>
      <xdr:col>15</xdr:col>
      <xdr:colOff>597695</xdr:colOff>
      <xdr:row>6924</xdr:row>
      <xdr:rowOff>133351</xdr:rowOff>
    </xdr:to>
    <xdr:sp macro="" textlink="">
      <xdr:nvSpPr>
        <xdr:cNvPr id="532" name="45 Rectángulo redondeado">
          <a:extLst>
            <a:ext uri="{FF2B5EF4-FFF2-40B4-BE49-F238E27FC236}">
              <a16:creationId xmlns:a16="http://schemas.microsoft.com/office/drawing/2014/main" id="{630734B3-8B66-44F3-8698-D7E4E006092A}"/>
            </a:ext>
          </a:extLst>
        </xdr:cNvPr>
        <xdr:cNvSpPr/>
      </xdr:nvSpPr>
      <xdr:spPr>
        <a:xfrm>
          <a:off x="14665325" y="1140333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6924</xdr:row>
      <xdr:rowOff>66675</xdr:rowOff>
    </xdr:from>
    <xdr:to>
      <xdr:col>4</xdr:col>
      <xdr:colOff>523875</xdr:colOff>
      <xdr:row>6926</xdr:row>
      <xdr:rowOff>190500</xdr:rowOff>
    </xdr:to>
    <xdr:pic>
      <xdr:nvPicPr>
        <xdr:cNvPr id="7232838" name="Picture 2">
          <a:extLst>
            <a:ext uri="{FF2B5EF4-FFF2-40B4-BE49-F238E27FC236}">
              <a16:creationId xmlns:a16="http://schemas.microsoft.com/office/drawing/2014/main" id="{C7211280-0AF2-402B-B1B2-DEB0F6F4C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135290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6960</xdr:row>
      <xdr:rowOff>38101</xdr:rowOff>
    </xdr:from>
    <xdr:to>
      <xdr:col>15</xdr:col>
      <xdr:colOff>597695</xdr:colOff>
      <xdr:row>6961</xdr:row>
      <xdr:rowOff>133351</xdr:rowOff>
    </xdr:to>
    <xdr:sp macro="" textlink="">
      <xdr:nvSpPr>
        <xdr:cNvPr id="534" name="45 Rectángulo redondeado">
          <a:extLst>
            <a:ext uri="{FF2B5EF4-FFF2-40B4-BE49-F238E27FC236}">
              <a16:creationId xmlns:a16="http://schemas.microsoft.com/office/drawing/2014/main" id="{16D61329-B33D-4ED9-B530-FE734A84F7EB}"/>
            </a:ext>
          </a:extLst>
        </xdr:cNvPr>
        <xdr:cNvSpPr/>
      </xdr:nvSpPr>
      <xdr:spPr>
        <a:xfrm>
          <a:off x="14665325" y="12002452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6961</xdr:row>
      <xdr:rowOff>66675</xdr:rowOff>
    </xdr:from>
    <xdr:to>
      <xdr:col>4</xdr:col>
      <xdr:colOff>523875</xdr:colOff>
      <xdr:row>6963</xdr:row>
      <xdr:rowOff>190500</xdr:rowOff>
    </xdr:to>
    <xdr:pic>
      <xdr:nvPicPr>
        <xdr:cNvPr id="7232840" name="Picture 2">
          <a:extLst>
            <a:ext uri="{FF2B5EF4-FFF2-40B4-BE49-F238E27FC236}">
              <a16:creationId xmlns:a16="http://schemas.microsoft.com/office/drawing/2014/main" id="{C3067729-1AC9-4B34-A48D-CABE2F43E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21025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6996</xdr:row>
      <xdr:rowOff>38101</xdr:rowOff>
    </xdr:from>
    <xdr:to>
      <xdr:col>15</xdr:col>
      <xdr:colOff>597695</xdr:colOff>
      <xdr:row>6997</xdr:row>
      <xdr:rowOff>133351</xdr:rowOff>
    </xdr:to>
    <xdr:sp macro="" textlink="">
      <xdr:nvSpPr>
        <xdr:cNvPr id="536" name="45 Rectángulo redondeado">
          <a:extLst>
            <a:ext uri="{FF2B5EF4-FFF2-40B4-BE49-F238E27FC236}">
              <a16:creationId xmlns:a16="http://schemas.microsoft.com/office/drawing/2014/main" id="{0C13BDF1-BF2E-41A5-BCC2-FC1F5F261277}"/>
            </a:ext>
          </a:extLst>
        </xdr:cNvPr>
        <xdr:cNvSpPr/>
      </xdr:nvSpPr>
      <xdr:spPr>
        <a:xfrm>
          <a:off x="14665325" y="12585382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6997</xdr:row>
      <xdr:rowOff>66675</xdr:rowOff>
    </xdr:from>
    <xdr:to>
      <xdr:col>4</xdr:col>
      <xdr:colOff>523875</xdr:colOff>
      <xdr:row>6999</xdr:row>
      <xdr:rowOff>190500</xdr:rowOff>
    </xdr:to>
    <xdr:pic>
      <xdr:nvPicPr>
        <xdr:cNvPr id="7232842" name="Picture 2">
          <a:extLst>
            <a:ext uri="{FF2B5EF4-FFF2-40B4-BE49-F238E27FC236}">
              <a16:creationId xmlns:a16="http://schemas.microsoft.com/office/drawing/2014/main" id="{F25000C1-4F15-4654-B5D3-ACF2D751A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283499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7035</xdr:row>
      <xdr:rowOff>38101</xdr:rowOff>
    </xdr:from>
    <xdr:to>
      <xdr:col>15</xdr:col>
      <xdr:colOff>597695</xdr:colOff>
      <xdr:row>7036</xdr:row>
      <xdr:rowOff>133351</xdr:rowOff>
    </xdr:to>
    <xdr:sp macro="" textlink="">
      <xdr:nvSpPr>
        <xdr:cNvPr id="538" name="45 Rectángulo redondeado">
          <a:extLst>
            <a:ext uri="{FF2B5EF4-FFF2-40B4-BE49-F238E27FC236}">
              <a16:creationId xmlns:a16="http://schemas.microsoft.com/office/drawing/2014/main" id="{C9A737EE-7560-4DF2-8B99-12D921B92457}"/>
            </a:ext>
          </a:extLst>
        </xdr:cNvPr>
        <xdr:cNvSpPr/>
      </xdr:nvSpPr>
      <xdr:spPr>
        <a:xfrm>
          <a:off x="14665325" y="1321689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7036</xdr:row>
      <xdr:rowOff>66675</xdr:rowOff>
    </xdr:from>
    <xdr:to>
      <xdr:col>4</xdr:col>
      <xdr:colOff>523875</xdr:colOff>
      <xdr:row>7038</xdr:row>
      <xdr:rowOff>190500</xdr:rowOff>
    </xdr:to>
    <xdr:pic>
      <xdr:nvPicPr>
        <xdr:cNvPr id="7232844" name="Picture 2">
          <a:extLst>
            <a:ext uri="{FF2B5EF4-FFF2-40B4-BE49-F238E27FC236}">
              <a16:creationId xmlns:a16="http://schemas.microsoft.com/office/drawing/2014/main" id="{233DCE03-DC47-41DB-9342-76496E9BA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36246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7070</xdr:row>
      <xdr:rowOff>38101</xdr:rowOff>
    </xdr:from>
    <xdr:to>
      <xdr:col>15</xdr:col>
      <xdr:colOff>597695</xdr:colOff>
      <xdr:row>7071</xdr:row>
      <xdr:rowOff>133351</xdr:rowOff>
    </xdr:to>
    <xdr:sp macro="" textlink="">
      <xdr:nvSpPr>
        <xdr:cNvPr id="540" name="45 Rectángulo redondeado">
          <a:extLst>
            <a:ext uri="{FF2B5EF4-FFF2-40B4-BE49-F238E27FC236}">
              <a16:creationId xmlns:a16="http://schemas.microsoft.com/office/drawing/2014/main" id="{B431D83D-7282-4698-BBD8-8CD365FB327C}"/>
            </a:ext>
          </a:extLst>
        </xdr:cNvPr>
        <xdr:cNvSpPr/>
      </xdr:nvSpPr>
      <xdr:spPr>
        <a:xfrm>
          <a:off x="14665325" y="13783627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7071</xdr:row>
      <xdr:rowOff>66675</xdr:rowOff>
    </xdr:from>
    <xdr:to>
      <xdr:col>4</xdr:col>
      <xdr:colOff>523875</xdr:colOff>
      <xdr:row>7073</xdr:row>
      <xdr:rowOff>190500</xdr:rowOff>
    </xdr:to>
    <xdr:pic>
      <xdr:nvPicPr>
        <xdr:cNvPr id="7232846" name="Picture 2">
          <a:extLst>
            <a:ext uri="{FF2B5EF4-FFF2-40B4-BE49-F238E27FC236}">
              <a16:creationId xmlns:a16="http://schemas.microsoft.com/office/drawing/2014/main" id="{548B1463-F65B-46D5-A3CB-7932A37EE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433994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7105</xdr:row>
      <xdr:rowOff>38101</xdr:rowOff>
    </xdr:from>
    <xdr:to>
      <xdr:col>15</xdr:col>
      <xdr:colOff>597695</xdr:colOff>
      <xdr:row>7106</xdr:row>
      <xdr:rowOff>133351</xdr:rowOff>
    </xdr:to>
    <xdr:sp macro="" textlink="">
      <xdr:nvSpPr>
        <xdr:cNvPr id="542" name="45 Rectángulo redondeado">
          <a:extLst>
            <a:ext uri="{FF2B5EF4-FFF2-40B4-BE49-F238E27FC236}">
              <a16:creationId xmlns:a16="http://schemas.microsoft.com/office/drawing/2014/main" id="{8830EA2F-3BAA-406B-8B54-E794F3CC6712}"/>
            </a:ext>
          </a:extLst>
        </xdr:cNvPr>
        <xdr:cNvSpPr/>
      </xdr:nvSpPr>
      <xdr:spPr>
        <a:xfrm>
          <a:off x="14665325" y="14350365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7106</xdr:row>
      <xdr:rowOff>66675</xdr:rowOff>
    </xdr:from>
    <xdr:to>
      <xdr:col>4</xdr:col>
      <xdr:colOff>523875</xdr:colOff>
      <xdr:row>7108</xdr:row>
      <xdr:rowOff>190500</xdr:rowOff>
    </xdr:to>
    <xdr:pic>
      <xdr:nvPicPr>
        <xdr:cNvPr id="7232848" name="Picture 2">
          <a:extLst>
            <a:ext uri="{FF2B5EF4-FFF2-40B4-BE49-F238E27FC236}">
              <a16:creationId xmlns:a16="http://schemas.microsoft.com/office/drawing/2014/main" id="{BCE8BDC9-B2E1-48C3-9611-5FE1C704A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50552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7139</xdr:row>
      <xdr:rowOff>38101</xdr:rowOff>
    </xdr:from>
    <xdr:to>
      <xdr:col>15</xdr:col>
      <xdr:colOff>597695</xdr:colOff>
      <xdr:row>7140</xdr:row>
      <xdr:rowOff>133351</xdr:rowOff>
    </xdr:to>
    <xdr:sp macro="" textlink="">
      <xdr:nvSpPr>
        <xdr:cNvPr id="544" name="45 Rectángulo redondeado">
          <a:extLst>
            <a:ext uri="{FF2B5EF4-FFF2-40B4-BE49-F238E27FC236}">
              <a16:creationId xmlns:a16="http://schemas.microsoft.com/office/drawing/2014/main" id="{8BCCABBA-FBF8-4584-AE51-670AFA416FEB}"/>
            </a:ext>
          </a:extLst>
        </xdr:cNvPr>
        <xdr:cNvSpPr/>
      </xdr:nvSpPr>
      <xdr:spPr>
        <a:xfrm>
          <a:off x="14665325" y="1490091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7140</xdr:row>
      <xdr:rowOff>66675</xdr:rowOff>
    </xdr:from>
    <xdr:to>
      <xdr:col>4</xdr:col>
      <xdr:colOff>523875</xdr:colOff>
      <xdr:row>7142</xdr:row>
      <xdr:rowOff>190500</xdr:rowOff>
    </xdr:to>
    <xdr:pic>
      <xdr:nvPicPr>
        <xdr:cNvPr id="7232850" name="Picture 2">
          <a:extLst>
            <a:ext uri="{FF2B5EF4-FFF2-40B4-BE49-F238E27FC236}">
              <a16:creationId xmlns:a16="http://schemas.microsoft.com/office/drawing/2014/main" id="{967799E4-C00A-4802-9381-C321F4C5C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575345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7173</xdr:row>
      <xdr:rowOff>38101</xdr:rowOff>
    </xdr:from>
    <xdr:to>
      <xdr:col>15</xdr:col>
      <xdr:colOff>597695</xdr:colOff>
      <xdr:row>7174</xdr:row>
      <xdr:rowOff>133351</xdr:rowOff>
    </xdr:to>
    <xdr:sp macro="" textlink="">
      <xdr:nvSpPr>
        <xdr:cNvPr id="546" name="45 Rectángulo redondeado">
          <a:extLst>
            <a:ext uri="{FF2B5EF4-FFF2-40B4-BE49-F238E27FC236}">
              <a16:creationId xmlns:a16="http://schemas.microsoft.com/office/drawing/2014/main" id="{296FF55B-A67B-4856-83CC-0BFCF53415A0}"/>
            </a:ext>
          </a:extLst>
        </xdr:cNvPr>
        <xdr:cNvSpPr/>
      </xdr:nvSpPr>
      <xdr:spPr>
        <a:xfrm>
          <a:off x="14665325" y="15451455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7174</xdr:row>
      <xdr:rowOff>66675</xdr:rowOff>
    </xdr:from>
    <xdr:to>
      <xdr:col>4</xdr:col>
      <xdr:colOff>523875</xdr:colOff>
      <xdr:row>7176</xdr:row>
      <xdr:rowOff>190500</xdr:rowOff>
    </xdr:to>
    <xdr:pic>
      <xdr:nvPicPr>
        <xdr:cNvPr id="7232852" name="Picture 2">
          <a:extLst>
            <a:ext uri="{FF2B5EF4-FFF2-40B4-BE49-F238E27FC236}">
              <a16:creationId xmlns:a16="http://schemas.microsoft.com/office/drawing/2014/main" id="{9AB6892E-A6B3-4262-A145-BEBB690B6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645163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7208</xdr:row>
      <xdr:rowOff>38101</xdr:rowOff>
    </xdr:from>
    <xdr:to>
      <xdr:col>15</xdr:col>
      <xdr:colOff>597695</xdr:colOff>
      <xdr:row>7209</xdr:row>
      <xdr:rowOff>133351</xdr:rowOff>
    </xdr:to>
    <xdr:sp macro="" textlink="">
      <xdr:nvSpPr>
        <xdr:cNvPr id="548" name="45 Rectángulo redondeado">
          <a:extLst>
            <a:ext uri="{FF2B5EF4-FFF2-40B4-BE49-F238E27FC236}">
              <a16:creationId xmlns:a16="http://schemas.microsoft.com/office/drawing/2014/main" id="{7D15E67F-4411-4A7A-BB5F-60603041A5E3}"/>
            </a:ext>
          </a:extLst>
        </xdr:cNvPr>
        <xdr:cNvSpPr/>
      </xdr:nvSpPr>
      <xdr:spPr>
        <a:xfrm>
          <a:off x="14665325" y="16018192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7209</xdr:row>
      <xdr:rowOff>66675</xdr:rowOff>
    </xdr:from>
    <xdr:to>
      <xdr:col>4</xdr:col>
      <xdr:colOff>523875</xdr:colOff>
      <xdr:row>7211</xdr:row>
      <xdr:rowOff>190500</xdr:rowOff>
    </xdr:to>
    <xdr:pic>
      <xdr:nvPicPr>
        <xdr:cNvPr id="7232854" name="Picture 2">
          <a:extLst>
            <a:ext uri="{FF2B5EF4-FFF2-40B4-BE49-F238E27FC236}">
              <a16:creationId xmlns:a16="http://schemas.microsoft.com/office/drawing/2014/main" id="{A221DCB5-7435-4556-B7FE-19C825A7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716696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7241</xdr:row>
      <xdr:rowOff>38101</xdr:rowOff>
    </xdr:from>
    <xdr:to>
      <xdr:col>15</xdr:col>
      <xdr:colOff>597695</xdr:colOff>
      <xdr:row>7242</xdr:row>
      <xdr:rowOff>133351</xdr:rowOff>
    </xdr:to>
    <xdr:sp macro="" textlink="">
      <xdr:nvSpPr>
        <xdr:cNvPr id="550" name="45 Rectángulo redondeado">
          <a:extLst>
            <a:ext uri="{FF2B5EF4-FFF2-40B4-BE49-F238E27FC236}">
              <a16:creationId xmlns:a16="http://schemas.microsoft.com/office/drawing/2014/main" id="{4E9EC9AE-6A97-4D1C-991F-E77D91867618}"/>
            </a:ext>
          </a:extLst>
        </xdr:cNvPr>
        <xdr:cNvSpPr/>
      </xdr:nvSpPr>
      <xdr:spPr>
        <a:xfrm>
          <a:off x="14665325" y="16552545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7242</xdr:row>
      <xdr:rowOff>66675</xdr:rowOff>
    </xdr:from>
    <xdr:to>
      <xdr:col>4</xdr:col>
      <xdr:colOff>523875</xdr:colOff>
      <xdr:row>7244</xdr:row>
      <xdr:rowOff>190500</xdr:rowOff>
    </xdr:to>
    <xdr:pic>
      <xdr:nvPicPr>
        <xdr:cNvPr id="7232856" name="Picture 2">
          <a:extLst>
            <a:ext uri="{FF2B5EF4-FFF2-40B4-BE49-F238E27FC236}">
              <a16:creationId xmlns:a16="http://schemas.microsoft.com/office/drawing/2014/main" id="{B26714E5-ACE5-47E9-835B-4C85F8587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78422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7275</xdr:row>
      <xdr:rowOff>38101</xdr:rowOff>
    </xdr:from>
    <xdr:to>
      <xdr:col>15</xdr:col>
      <xdr:colOff>597695</xdr:colOff>
      <xdr:row>7276</xdr:row>
      <xdr:rowOff>133351</xdr:rowOff>
    </xdr:to>
    <xdr:sp macro="" textlink="">
      <xdr:nvSpPr>
        <xdr:cNvPr id="552" name="45 Rectángulo redondeado">
          <a:extLst>
            <a:ext uri="{FF2B5EF4-FFF2-40B4-BE49-F238E27FC236}">
              <a16:creationId xmlns:a16="http://schemas.microsoft.com/office/drawing/2014/main" id="{40FE22C8-35BB-4BED-AB29-7F3BD0C3B148}"/>
            </a:ext>
          </a:extLst>
        </xdr:cNvPr>
        <xdr:cNvSpPr/>
      </xdr:nvSpPr>
      <xdr:spPr>
        <a:xfrm>
          <a:off x="14665325" y="1710309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7276</xdr:row>
      <xdr:rowOff>66675</xdr:rowOff>
    </xdr:from>
    <xdr:to>
      <xdr:col>4</xdr:col>
      <xdr:colOff>523875</xdr:colOff>
      <xdr:row>7278</xdr:row>
      <xdr:rowOff>190500</xdr:rowOff>
    </xdr:to>
    <xdr:pic>
      <xdr:nvPicPr>
        <xdr:cNvPr id="7232858" name="Picture 2">
          <a:extLst>
            <a:ext uri="{FF2B5EF4-FFF2-40B4-BE49-F238E27FC236}">
              <a16:creationId xmlns:a16="http://schemas.microsoft.com/office/drawing/2014/main" id="{7AE2D654-F5D3-49E7-9F72-99D29857C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854047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7309</xdr:row>
      <xdr:rowOff>38101</xdr:rowOff>
    </xdr:from>
    <xdr:to>
      <xdr:col>15</xdr:col>
      <xdr:colOff>597695</xdr:colOff>
      <xdr:row>7310</xdr:row>
      <xdr:rowOff>133351</xdr:rowOff>
    </xdr:to>
    <xdr:sp macro="" textlink="">
      <xdr:nvSpPr>
        <xdr:cNvPr id="554" name="45 Rectángulo redondeado">
          <a:extLst>
            <a:ext uri="{FF2B5EF4-FFF2-40B4-BE49-F238E27FC236}">
              <a16:creationId xmlns:a16="http://schemas.microsoft.com/office/drawing/2014/main" id="{7D525C4D-C092-49C2-BC28-DAA801824C41}"/>
            </a:ext>
          </a:extLst>
        </xdr:cNvPr>
        <xdr:cNvSpPr/>
      </xdr:nvSpPr>
      <xdr:spPr>
        <a:xfrm>
          <a:off x="14665325" y="17653635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7310</xdr:row>
      <xdr:rowOff>66675</xdr:rowOff>
    </xdr:from>
    <xdr:to>
      <xdr:col>4</xdr:col>
      <xdr:colOff>523875</xdr:colOff>
      <xdr:row>7312</xdr:row>
      <xdr:rowOff>190500</xdr:rowOff>
    </xdr:to>
    <xdr:pic>
      <xdr:nvPicPr>
        <xdr:cNvPr id="7232860" name="Picture 2">
          <a:extLst>
            <a:ext uri="{FF2B5EF4-FFF2-40B4-BE49-F238E27FC236}">
              <a16:creationId xmlns:a16="http://schemas.microsoft.com/office/drawing/2014/main" id="{8BEA163C-E025-42AB-A303-7336AB9E2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92386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7343</xdr:row>
      <xdr:rowOff>38101</xdr:rowOff>
    </xdr:from>
    <xdr:to>
      <xdr:col>15</xdr:col>
      <xdr:colOff>597695</xdr:colOff>
      <xdr:row>7344</xdr:row>
      <xdr:rowOff>133351</xdr:rowOff>
    </xdr:to>
    <xdr:sp macro="" textlink="">
      <xdr:nvSpPr>
        <xdr:cNvPr id="556" name="45 Rectángulo redondeado">
          <a:extLst>
            <a:ext uri="{FF2B5EF4-FFF2-40B4-BE49-F238E27FC236}">
              <a16:creationId xmlns:a16="http://schemas.microsoft.com/office/drawing/2014/main" id="{6498B698-C082-4772-836A-F39AB31D62EC}"/>
            </a:ext>
          </a:extLst>
        </xdr:cNvPr>
        <xdr:cNvSpPr/>
      </xdr:nvSpPr>
      <xdr:spPr>
        <a:xfrm>
          <a:off x="14665325" y="1820418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7344</xdr:row>
      <xdr:rowOff>66675</xdr:rowOff>
    </xdr:from>
    <xdr:to>
      <xdr:col>4</xdr:col>
      <xdr:colOff>523875</xdr:colOff>
      <xdr:row>7346</xdr:row>
      <xdr:rowOff>190500</xdr:rowOff>
    </xdr:to>
    <xdr:pic>
      <xdr:nvPicPr>
        <xdr:cNvPr id="7232862" name="Picture 2">
          <a:extLst>
            <a:ext uri="{FF2B5EF4-FFF2-40B4-BE49-F238E27FC236}">
              <a16:creationId xmlns:a16="http://schemas.microsoft.com/office/drawing/2014/main" id="{9933D439-103D-4EE8-BE8D-223489475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993683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7377</xdr:row>
      <xdr:rowOff>38101</xdr:rowOff>
    </xdr:from>
    <xdr:to>
      <xdr:col>15</xdr:col>
      <xdr:colOff>597695</xdr:colOff>
      <xdr:row>7378</xdr:row>
      <xdr:rowOff>133351</xdr:rowOff>
    </xdr:to>
    <xdr:sp macro="" textlink="">
      <xdr:nvSpPr>
        <xdr:cNvPr id="558" name="45 Rectángulo redondeado">
          <a:extLst>
            <a:ext uri="{FF2B5EF4-FFF2-40B4-BE49-F238E27FC236}">
              <a16:creationId xmlns:a16="http://schemas.microsoft.com/office/drawing/2014/main" id="{B82B665A-7F8E-4BBA-A2FA-FB154979AB8C}"/>
            </a:ext>
          </a:extLst>
        </xdr:cNvPr>
        <xdr:cNvSpPr/>
      </xdr:nvSpPr>
      <xdr:spPr>
        <a:xfrm>
          <a:off x="14665325" y="18754725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7378</xdr:row>
      <xdr:rowOff>66675</xdr:rowOff>
    </xdr:from>
    <xdr:to>
      <xdr:col>4</xdr:col>
      <xdr:colOff>523875</xdr:colOff>
      <xdr:row>7380</xdr:row>
      <xdr:rowOff>190500</xdr:rowOff>
    </xdr:to>
    <xdr:pic>
      <xdr:nvPicPr>
        <xdr:cNvPr id="7232864" name="Picture 2">
          <a:extLst>
            <a:ext uri="{FF2B5EF4-FFF2-40B4-BE49-F238E27FC236}">
              <a16:creationId xmlns:a16="http://schemas.microsoft.com/office/drawing/2014/main" id="{6844E749-14AE-46D6-B568-2B54D93F2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06350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7410</xdr:row>
      <xdr:rowOff>38101</xdr:rowOff>
    </xdr:from>
    <xdr:to>
      <xdr:col>15</xdr:col>
      <xdr:colOff>597695</xdr:colOff>
      <xdr:row>7411</xdr:row>
      <xdr:rowOff>133351</xdr:rowOff>
    </xdr:to>
    <xdr:sp macro="" textlink="">
      <xdr:nvSpPr>
        <xdr:cNvPr id="560" name="45 Rectángulo redondeado">
          <a:extLst>
            <a:ext uri="{FF2B5EF4-FFF2-40B4-BE49-F238E27FC236}">
              <a16:creationId xmlns:a16="http://schemas.microsoft.com/office/drawing/2014/main" id="{093907D9-5B9D-4355-9095-8F98EEE2B7DB}"/>
            </a:ext>
          </a:extLst>
        </xdr:cNvPr>
        <xdr:cNvSpPr/>
      </xdr:nvSpPr>
      <xdr:spPr>
        <a:xfrm>
          <a:off x="14665325" y="19289077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7411</xdr:row>
      <xdr:rowOff>66675</xdr:rowOff>
    </xdr:from>
    <xdr:to>
      <xdr:col>4</xdr:col>
      <xdr:colOff>523875</xdr:colOff>
      <xdr:row>7413</xdr:row>
      <xdr:rowOff>190500</xdr:rowOff>
    </xdr:to>
    <xdr:pic>
      <xdr:nvPicPr>
        <xdr:cNvPr id="7232866" name="Picture 2">
          <a:extLst>
            <a:ext uri="{FF2B5EF4-FFF2-40B4-BE49-F238E27FC236}">
              <a16:creationId xmlns:a16="http://schemas.microsoft.com/office/drawing/2014/main" id="{7A98F89A-076F-44BE-8195-C6CEE7528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131605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7445</xdr:row>
      <xdr:rowOff>38101</xdr:rowOff>
    </xdr:from>
    <xdr:to>
      <xdr:col>15</xdr:col>
      <xdr:colOff>597695</xdr:colOff>
      <xdr:row>7446</xdr:row>
      <xdr:rowOff>133351</xdr:rowOff>
    </xdr:to>
    <xdr:sp macro="" textlink="">
      <xdr:nvSpPr>
        <xdr:cNvPr id="562" name="45 Rectángulo redondeado">
          <a:extLst>
            <a:ext uri="{FF2B5EF4-FFF2-40B4-BE49-F238E27FC236}">
              <a16:creationId xmlns:a16="http://schemas.microsoft.com/office/drawing/2014/main" id="{6EEF7275-A553-45B2-9729-6C3D565255A7}"/>
            </a:ext>
          </a:extLst>
        </xdr:cNvPr>
        <xdr:cNvSpPr/>
      </xdr:nvSpPr>
      <xdr:spPr>
        <a:xfrm>
          <a:off x="14665325" y="19855815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7446</xdr:row>
      <xdr:rowOff>66675</xdr:rowOff>
    </xdr:from>
    <xdr:to>
      <xdr:col>4</xdr:col>
      <xdr:colOff>523875</xdr:colOff>
      <xdr:row>7448</xdr:row>
      <xdr:rowOff>190500</xdr:rowOff>
    </xdr:to>
    <xdr:pic>
      <xdr:nvPicPr>
        <xdr:cNvPr id="7232868" name="Picture 2">
          <a:extLst>
            <a:ext uri="{FF2B5EF4-FFF2-40B4-BE49-F238E27FC236}">
              <a16:creationId xmlns:a16="http://schemas.microsoft.com/office/drawing/2014/main" id="{DBAF7FC9-DB8E-4176-8145-C5CB1A376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203138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7481</xdr:row>
      <xdr:rowOff>38101</xdr:rowOff>
    </xdr:from>
    <xdr:to>
      <xdr:col>15</xdr:col>
      <xdr:colOff>597695</xdr:colOff>
      <xdr:row>7482</xdr:row>
      <xdr:rowOff>133351</xdr:rowOff>
    </xdr:to>
    <xdr:sp macro="" textlink="">
      <xdr:nvSpPr>
        <xdr:cNvPr id="564" name="45 Rectángulo redondeado">
          <a:extLst>
            <a:ext uri="{FF2B5EF4-FFF2-40B4-BE49-F238E27FC236}">
              <a16:creationId xmlns:a16="http://schemas.microsoft.com/office/drawing/2014/main" id="{2D597560-D7C4-433F-88C8-9C35C0B8EEFE}"/>
            </a:ext>
          </a:extLst>
        </xdr:cNvPr>
        <xdr:cNvSpPr/>
      </xdr:nvSpPr>
      <xdr:spPr>
        <a:xfrm>
          <a:off x="14665325" y="20438745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7482</xdr:row>
      <xdr:rowOff>66675</xdr:rowOff>
    </xdr:from>
    <xdr:to>
      <xdr:col>4</xdr:col>
      <xdr:colOff>523875</xdr:colOff>
      <xdr:row>7484</xdr:row>
      <xdr:rowOff>190500</xdr:rowOff>
    </xdr:to>
    <xdr:pic>
      <xdr:nvPicPr>
        <xdr:cNvPr id="7232870" name="Picture 2">
          <a:extLst>
            <a:ext uri="{FF2B5EF4-FFF2-40B4-BE49-F238E27FC236}">
              <a16:creationId xmlns:a16="http://schemas.microsoft.com/office/drawing/2014/main" id="{236F9C77-4BBB-465E-8BB7-F4D651672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276385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7518</xdr:row>
      <xdr:rowOff>38101</xdr:rowOff>
    </xdr:from>
    <xdr:to>
      <xdr:col>15</xdr:col>
      <xdr:colOff>597695</xdr:colOff>
      <xdr:row>7519</xdr:row>
      <xdr:rowOff>133351</xdr:rowOff>
    </xdr:to>
    <xdr:sp macro="" textlink="">
      <xdr:nvSpPr>
        <xdr:cNvPr id="566" name="45 Rectángulo redondeado">
          <a:extLst>
            <a:ext uri="{FF2B5EF4-FFF2-40B4-BE49-F238E27FC236}">
              <a16:creationId xmlns:a16="http://schemas.microsoft.com/office/drawing/2014/main" id="{5B3D1612-22E3-444E-85A3-E3A0ADF27BDD}"/>
            </a:ext>
          </a:extLst>
        </xdr:cNvPr>
        <xdr:cNvSpPr/>
      </xdr:nvSpPr>
      <xdr:spPr>
        <a:xfrm>
          <a:off x="14665325" y="21037867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7519</xdr:row>
      <xdr:rowOff>66675</xdr:rowOff>
    </xdr:from>
    <xdr:to>
      <xdr:col>4</xdr:col>
      <xdr:colOff>523875</xdr:colOff>
      <xdr:row>7521</xdr:row>
      <xdr:rowOff>190500</xdr:rowOff>
    </xdr:to>
    <xdr:pic>
      <xdr:nvPicPr>
        <xdr:cNvPr id="7232872" name="Picture 2">
          <a:extLst>
            <a:ext uri="{FF2B5EF4-FFF2-40B4-BE49-F238E27FC236}">
              <a16:creationId xmlns:a16="http://schemas.microsoft.com/office/drawing/2014/main" id="{C7D164CA-C1DF-4316-B46B-6D5E6BA82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35134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7554</xdr:row>
      <xdr:rowOff>38101</xdr:rowOff>
    </xdr:from>
    <xdr:to>
      <xdr:col>15</xdr:col>
      <xdr:colOff>597695</xdr:colOff>
      <xdr:row>7555</xdr:row>
      <xdr:rowOff>133351</xdr:rowOff>
    </xdr:to>
    <xdr:sp macro="" textlink="">
      <xdr:nvSpPr>
        <xdr:cNvPr id="568" name="45 Rectángulo redondeado">
          <a:extLst>
            <a:ext uri="{FF2B5EF4-FFF2-40B4-BE49-F238E27FC236}">
              <a16:creationId xmlns:a16="http://schemas.microsoft.com/office/drawing/2014/main" id="{0F9BD564-05BF-49B9-ACCD-612AAFC1B55D}"/>
            </a:ext>
          </a:extLst>
        </xdr:cNvPr>
        <xdr:cNvSpPr/>
      </xdr:nvSpPr>
      <xdr:spPr>
        <a:xfrm>
          <a:off x="14665325" y="21620797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7555</xdr:row>
      <xdr:rowOff>66675</xdr:rowOff>
    </xdr:from>
    <xdr:to>
      <xdr:col>4</xdr:col>
      <xdr:colOff>523875</xdr:colOff>
      <xdr:row>7557</xdr:row>
      <xdr:rowOff>190500</xdr:rowOff>
    </xdr:to>
    <xdr:pic>
      <xdr:nvPicPr>
        <xdr:cNvPr id="7232874" name="Picture 2">
          <a:extLst>
            <a:ext uri="{FF2B5EF4-FFF2-40B4-BE49-F238E27FC236}">
              <a16:creationId xmlns:a16="http://schemas.microsoft.com/office/drawing/2014/main" id="{E4B07643-F672-4AEA-960A-EA9362FF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424594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7590</xdr:row>
      <xdr:rowOff>38101</xdr:rowOff>
    </xdr:from>
    <xdr:to>
      <xdr:col>15</xdr:col>
      <xdr:colOff>597695</xdr:colOff>
      <xdr:row>7591</xdr:row>
      <xdr:rowOff>133351</xdr:rowOff>
    </xdr:to>
    <xdr:sp macro="" textlink="">
      <xdr:nvSpPr>
        <xdr:cNvPr id="570" name="45 Rectángulo redondeado">
          <a:extLst>
            <a:ext uri="{FF2B5EF4-FFF2-40B4-BE49-F238E27FC236}">
              <a16:creationId xmlns:a16="http://schemas.microsoft.com/office/drawing/2014/main" id="{F4B3A5FB-BB7F-42E7-883C-D35A7D3532FD}"/>
            </a:ext>
          </a:extLst>
        </xdr:cNvPr>
        <xdr:cNvSpPr/>
      </xdr:nvSpPr>
      <xdr:spPr>
        <a:xfrm>
          <a:off x="14665325" y="22203727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7591</xdr:row>
      <xdr:rowOff>66675</xdr:rowOff>
    </xdr:from>
    <xdr:to>
      <xdr:col>4</xdr:col>
      <xdr:colOff>523875</xdr:colOff>
      <xdr:row>7593</xdr:row>
      <xdr:rowOff>190500</xdr:rowOff>
    </xdr:to>
    <xdr:pic>
      <xdr:nvPicPr>
        <xdr:cNvPr id="7232876" name="Picture 2">
          <a:extLst>
            <a:ext uri="{FF2B5EF4-FFF2-40B4-BE49-F238E27FC236}">
              <a16:creationId xmlns:a16="http://schemas.microsoft.com/office/drawing/2014/main" id="{B9A114F8-BED5-4679-96A2-03B4AF043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49784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7628</xdr:row>
      <xdr:rowOff>38101</xdr:rowOff>
    </xdr:from>
    <xdr:to>
      <xdr:col>15</xdr:col>
      <xdr:colOff>597695</xdr:colOff>
      <xdr:row>7629</xdr:row>
      <xdr:rowOff>133351</xdr:rowOff>
    </xdr:to>
    <xdr:sp macro="" textlink="">
      <xdr:nvSpPr>
        <xdr:cNvPr id="572" name="45 Rectángulo redondeado">
          <a:extLst>
            <a:ext uri="{FF2B5EF4-FFF2-40B4-BE49-F238E27FC236}">
              <a16:creationId xmlns:a16="http://schemas.microsoft.com/office/drawing/2014/main" id="{B4C2397E-C94B-443C-88CF-B5FCA8539B11}"/>
            </a:ext>
          </a:extLst>
        </xdr:cNvPr>
        <xdr:cNvSpPr/>
      </xdr:nvSpPr>
      <xdr:spPr>
        <a:xfrm>
          <a:off x="14665325" y="22819042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7629</xdr:row>
      <xdr:rowOff>66675</xdr:rowOff>
    </xdr:from>
    <xdr:to>
      <xdr:col>4</xdr:col>
      <xdr:colOff>523875</xdr:colOff>
      <xdr:row>7631</xdr:row>
      <xdr:rowOff>190500</xdr:rowOff>
    </xdr:to>
    <xdr:pic>
      <xdr:nvPicPr>
        <xdr:cNvPr id="7232878" name="Picture 2">
          <a:extLst>
            <a:ext uri="{FF2B5EF4-FFF2-40B4-BE49-F238E27FC236}">
              <a16:creationId xmlns:a16="http://schemas.microsoft.com/office/drawing/2014/main" id="{4716B4A8-1405-4130-A211-1A17F7EC9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574518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7664</xdr:row>
      <xdr:rowOff>38101</xdr:rowOff>
    </xdr:from>
    <xdr:to>
      <xdr:col>15</xdr:col>
      <xdr:colOff>597695</xdr:colOff>
      <xdr:row>7665</xdr:row>
      <xdr:rowOff>133351</xdr:rowOff>
    </xdr:to>
    <xdr:sp macro="" textlink="">
      <xdr:nvSpPr>
        <xdr:cNvPr id="574" name="45 Rectángulo redondeado">
          <a:extLst>
            <a:ext uri="{FF2B5EF4-FFF2-40B4-BE49-F238E27FC236}">
              <a16:creationId xmlns:a16="http://schemas.microsoft.com/office/drawing/2014/main" id="{C342DC51-3730-4B3F-87A3-40E183802035}"/>
            </a:ext>
          </a:extLst>
        </xdr:cNvPr>
        <xdr:cNvSpPr/>
      </xdr:nvSpPr>
      <xdr:spPr>
        <a:xfrm>
          <a:off x="14665325" y="23401972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7665</xdr:row>
      <xdr:rowOff>66675</xdr:rowOff>
    </xdr:from>
    <xdr:to>
      <xdr:col>4</xdr:col>
      <xdr:colOff>523875</xdr:colOff>
      <xdr:row>7667</xdr:row>
      <xdr:rowOff>190500</xdr:rowOff>
    </xdr:to>
    <xdr:pic>
      <xdr:nvPicPr>
        <xdr:cNvPr id="7232880" name="Picture 2">
          <a:extLst>
            <a:ext uri="{FF2B5EF4-FFF2-40B4-BE49-F238E27FC236}">
              <a16:creationId xmlns:a16="http://schemas.microsoft.com/office/drawing/2014/main" id="{DC01B14D-C00B-43E0-9F9E-ABA487963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647193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7701</xdr:row>
      <xdr:rowOff>38101</xdr:rowOff>
    </xdr:from>
    <xdr:to>
      <xdr:col>15</xdr:col>
      <xdr:colOff>597695</xdr:colOff>
      <xdr:row>7702</xdr:row>
      <xdr:rowOff>133351</xdr:rowOff>
    </xdr:to>
    <xdr:sp macro="" textlink="">
      <xdr:nvSpPr>
        <xdr:cNvPr id="576" name="45 Rectángulo redondeado">
          <a:extLst>
            <a:ext uri="{FF2B5EF4-FFF2-40B4-BE49-F238E27FC236}">
              <a16:creationId xmlns:a16="http://schemas.microsoft.com/office/drawing/2014/main" id="{A5942368-33C6-4F48-8B11-1B67B265F118}"/>
            </a:ext>
          </a:extLst>
        </xdr:cNvPr>
        <xdr:cNvSpPr/>
      </xdr:nvSpPr>
      <xdr:spPr>
        <a:xfrm>
          <a:off x="14665325" y="24001095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7702</xdr:row>
      <xdr:rowOff>66675</xdr:rowOff>
    </xdr:from>
    <xdr:to>
      <xdr:col>4</xdr:col>
      <xdr:colOff>523875</xdr:colOff>
      <xdr:row>7704</xdr:row>
      <xdr:rowOff>190500</xdr:rowOff>
    </xdr:to>
    <xdr:pic>
      <xdr:nvPicPr>
        <xdr:cNvPr id="7232882" name="Picture 2">
          <a:extLst>
            <a:ext uri="{FF2B5EF4-FFF2-40B4-BE49-F238E27FC236}">
              <a16:creationId xmlns:a16="http://schemas.microsoft.com/office/drawing/2014/main" id="{CB32F50E-061D-4352-8B42-1802BB287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722155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7739</xdr:row>
      <xdr:rowOff>38101</xdr:rowOff>
    </xdr:from>
    <xdr:to>
      <xdr:col>15</xdr:col>
      <xdr:colOff>597695</xdr:colOff>
      <xdr:row>7740</xdr:row>
      <xdr:rowOff>133351</xdr:rowOff>
    </xdr:to>
    <xdr:sp macro="" textlink="">
      <xdr:nvSpPr>
        <xdr:cNvPr id="578" name="45 Rectángulo redondeado">
          <a:extLst>
            <a:ext uri="{FF2B5EF4-FFF2-40B4-BE49-F238E27FC236}">
              <a16:creationId xmlns:a16="http://schemas.microsoft.com/office/drawing/2014/main" id="{9230B0C8-99F9-4F7A-838E-E4C066E9E0A1}"/>
            </a:ext>
          </a:extLst>
        </xdr:cNvPr>
        <xdr:cNvSpPr/>
      </xdr:nvSpPr>
      <xdr:spPr>
        <a:xfrm>
          <a:off x="14665325" y="2461641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7740</xdr:row>
      <xdr:rowOff>66675</xdr:rowOff>
    </xdr:from>
    <xdr:to>
      <xdr:col>4</xdr:col>
      <xdr:colOff>523875</xdr:colOff>
      <xdr:row>7742</xdr:row>
      <xdr:rowOff>190500</xdr:rowOff>
    </xdr:to>
    <xdr:pic>
      <xdr:nvPicPr>
        <xdr:cNvPr id="7232884" name="Picture 2">
          <a:extLst>
            <a:ext uri="{FF2B5EF4-FFF2-40B4-BE49-F238E27FC236}">
              <a16:creationId xmlns:a16="http://schemas.microsoft.com/office/drawing/2014/main" id="{42E0F67C-CBAE-4B79-A71B-108E115A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79883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7772</xdr:row>
      <xdr:rowOff>38101</xdr:rowOff>
    </xdr:from>
    <xdr:to>
      <xdr:col>15</xdr:col>
      <xdr:colOff>597695</xdr:colOff>
      <xdr:row>7773</xdr:row>
      <xdr:rowOff>133351</xdr:rowOff>
    </xdr:to>
    <xdr:sp macro="" textlink="">
      <xdr:nvSpPr>
        <xdr:cNvPr id="580" name="45 Rectángulo redondeado">
          <a:extLst>
            <a:ext uri="{FF2B5EF4-FFF2-40B4-BE49-F238E27FC236}">
              <a16:creationId xmlns:a16="http://schemas.microsoft.com/office/drawing/2014/main" id="{E1768B74-6757-4E4F-80F0-A24D29597D50}"/>
            </a:ext>
          </a:extLst>
        </xdr:cNvPr>
        <xdr:cNvSpPr/>
      </xdr:nvSpPr>
      <xdr:spPr>
        <a:xfrm>
          <a:off x="14665325" y="25150762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7773</xdr:row>
      <xdr:rowOff>66675</xdr:rowOff>
    </xdr:from>
    <xdr:to>
      <xdr:col>4</xdr:col>
      <xdr:colOff>523875</xdr:colOff>
      <xdr:row>7775</xdr:row>
      <xdr:rowOff>190500</xdr:rowOff>
    </xdr:to>
    <xdr:pic>
      <xdr:nvPicPr>
        <xdr:cNvPr id="7232886" name="Picture 2">
          <a:extLst>
            <a:ext uri="{FF2B5EF4-FFF2-40B4-BE49-F238E27FC236}">
              <a16:creationId xmlns:a16="http://schemas.microsoft.com/office/drawing/2014/main" id="{701A2DD0-C1C1-41FC-A10F-7801B06FA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866364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7807</xdr:row>
      <xdr:rowOff>38101</xdr:rowOff>
    </xdr:from>
    <xdr:to>
      <xdr:col>15</xdr:col>
      <xdr:colOff>597695</xdr:colOff>
      <xdr:row>7808</xdr:row>
      <xdr:rowOff>133351</xdr:rowOff>
    </xdr:to>
    <xdr:sp macro="" textlink="">
      <xdr:nvSpPr>
        <xdr:cNvPr id="582" name="45 Rectángulo redondeado">
          <a:extLst>
            <a:ext uri="{FF2B5EF4-FFF2-40B4-BE49-F238E27FC236}">
              <a16:creationId xmlns:a16="http://schemas.microsoft.com/office/drawing/2014/main" id="{2FAE8B92-1A64-44B6-9DAA-4505E7FF7F63}"/>
            </a:ext>
          </a:extLst>
        </xdr:cNvPr>
        <xdr:cNvSpPr/>
      </xdr:nvSpPr>
      <xdr:spPr>
        <a:xfrm>
          <a:off x="14665325" y="2571750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7808</xdr:row>
      <xdr:rowOff>66675</xdr:rowOff>
    </xdr:from>
    <xdr:to>
      <xdr:col>4</xdr:col>
      <xdr:colOff>523875</xdr:colOff>
      <xdr:row>7810</xdr:row>
      <xdr:rowOff>190500</xdr:rowOff>
    </xdr:to>
    <xdr:pic>
      <xdr:nvPicPr>
        <xdr:cNvPr id="7232888" name="Picture 2">
          <a:extLst>
            <a:ext uri="{FF2B5EF4-FFF2-40B4-BE49-F238E27FC236}">
              <a16:creationId xmlns:a16="http://schemas.microsoft.com/office/drawing/2014/main" id="{FADA0537-FB43-4420-86E9-522C98DD6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93789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7843</xdr:row>
      <xdr:rowOff>38101</xdr:rowOff>
    </xdr:from>
    <xdr:to>
      <xdr:col>15</xdr:col>
      <xdr:colOff>597695</xdr:colOff>
      <xdr:row>7844</xdr:row>
      <xdr:rowOff>133351</xdr:rowOff>
    </xdr:to>
    <xdr:sp macro="" textlink="">
      <xdr:nvSpPr>
        <xdr:cNvPr id="584" name="45 Rectángulo redondeado">
          <a:extLst>
            <a:ext uri="{FF2B5EF4-FFF2-40B4-BE49-F238E27FC236}">
              <a16:creationId xmlns:a16="http://schemas.microsoft.com/office/drawing/2014/main" id="{169AD16E-E6F7-42AB-BE1F-5309F6DD9FC3}"/>
            </a:ext>
          </a:extLst>
        </xdr:cNvPr>
        <xdr:cNvSpPr/>
      </xdr:nvSpPr>
      <xdr:spPr>
        <a:xfrm>
          <a:off x="14665325" y="26300430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7844</xdr:row>
      <xdr:rowOff>66675</xdr:rowOff>
    </xdr:from>
    <xdr:to>
      <xdr:col>4</xdr:col>
      <xdr:colOff>523875</xdr:colOff>
      <xdr:row>7846</xdr:row>
      <xdr:rowOff>190500</xdr:rowOff>
    </xdr:to>
    <xdr:pic>
      <xdr:nvPicPr>
        <xdr:cNvPr id="7232890" name="Picture 2">
          <a:extLst>
            <a:ext uri="{FF2B5EF4-FFF2-40B4-BE49-F238E27FC236}">
              <a16:creationId xmlns:a16="http://schemas.microsoft.com/office/drawing/2014/main" id="{F2E682A9-7022-46BA-81BF-EA1D27877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011144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7880</xdr:row>
      <xdr:rowOff>38101</xdr:rowOff>
    </xdr:from>
    <xdr:to>
      <xdr:col>15</xdr:col>
      <xdr:colOff>597695</xdr:colOff>
      <xdr:row>7881</xdr:row>
      <xdr:rowOff>133351</xdr:rowOff>
    </xdr:to>
    <xdr:sp macro="" textlink="">
      <xdr:nvSpPr>
        <xdr:cNvPr id="586" name="45 Rectángulo redondeado">
          <a:extLst>
            <a:ext uri="{FF2B5EF4-FFF2-40B4-BE49-F238E27FC236}">
              <a16:creationId xmlns:a16="http://schemas.microsoft.com/office/drawing/2014/main" id="{AB61AE37-39E6-4C48-A9DD-80B4066CD45E}"/>
            </a:ext>
          </a:extLst>
        </xdr:cNvPr>
        <xdr:cNvSpPr/>
      </xdr:nvSpPr>
      <xdr:spPr>
        <a:xfrm>
          <a:off x="14665325" y="26899552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7881</xdr:row>
      <xdr:rowOff>66675</xdr:rowOff>
    </xdr:from>
    <xdr:to>
      <xdr:col>4</xdr:col>
      <xdr:colOff>523875</xdr:colOff>
      <xdr:row>7883</xdr:row>
      <xdr:rowOff>190500</xdr:rowOff>
    </xdr:to>
    <xdr:pic>
      <xdr:nvPicPr>
        <xdr:cNvPr id="7232892" name="Picture 2">
          <a:extLst>
            <a:ext uri="{FF2B5EF4-FFF2-40B4-BE49-F238E27FC236}">
              <a16:creationId xmlns:a16="http://schemas.microsoft.com/office/drawing/2014/main" id="{96FA3A4C-B5D8-4204-9820-B9FE6F57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08610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7917</xdr:row>
      <xdr:rowOff>38101</xdr:rowOff>
    </xdr:from>
    <xdr:to>
      <xdr:col>15</xdr:col>
      <xdr:colOff>597695</xdr:colOff>
      <xdr:row>7918</xdr:row>
      <xdr:rowOff>133351</xdr:rowOff>
    </xdr:to>
    <xdr:sp macro="" textlink="">
      <xdr:nvSpPr>
        <xdr:cNvPr id="588" name="45 Rectángulo redondeado">
          <a:extLst>
            <a:ext uri="{FF2B5EF4-FFF2-40B4-BE49-F238E27FC236}">
              <a16:creationId xmlns:a16="http://schemas.microsoft.com/office/drawing/2014/main" id="{0FA7619C-C0E8-4534-8E7B-A68A6BE341D8}"/>
            </a:ext>
          </a:extLst>
        </xdr:cNvPr>
        <xdr:cNvSpPr/>
      </xdr:nvSpPr>
      <xdr:spPr>
        <a:xfrm>
          <a:off x="14665325" y="27498675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7918</xdr:row>
      <xdr:rowOff>66675</xdr:rowOff>
    </xdr:from>
    <xdr:to>
      <xdr:col>4</xdr:col>
      <xdr:colOff>523875</xdr:colOff>
      <xdr:row>7920</xdr:row>
      <xdr:rowOff>190500</xdr:rowOff>
    </xdr:to>
    <xdr:pic>
      <xdr:nvPicPr>
        <xdr:cNvPr id="7232894" name="Picture 2">
          <a:extLst>
            <a:ext uri="{FF2B5EF4-FFF2-40B4-BE49-F238E27FC236}">
              <a16:creationId xmlns:a16="http://schemas.microsoft.com/office/drawing/2014/main" id="{510DFB73-1B89-4443-A7E8-4FEC6EDE1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161067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7952</xdr:row>
      <xdr:rowOff>38101</xdr:rowOff>
    </xdr:from>
    <xdr:to>
      <xdr:col>15</xdr:col>
      <xdr:colOff>597695</xdr:colOff>
      <xdr:row>7953</xdr:row>
      <xdr:rowOff>133351</xdr:rowOff>
    </xdr:to>
    <xdr:sp macro="" textlink="">
      <xdr:nvSpPr>
        <xdr:cNvPr id="590" name="45 Rectángulo redondeado">
          <a:extLst>
            <a:ext uri="{FF2B5EF4-FFF2-40B4-BE49-F238E27FC236}">
              <a16:creationId xmlns:a16="http://schemas.microsoft.com/office/drawing/2014/main" id="{013067E5-6C6B-4F6F-8632-9C1860EF9FEA}"/>
            </a:ext>
          </a:extLst>
        </xdr:cNvPr>
        <xdr:cNvSpPr/>
      </xdr:nvSpPr>
      <xdr:spPr>
        <a:xfrm>
          <a:off x="14665325" y="280654126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7953</xdr:row>
      <xdr:rowOff>66675</xdr:rowOff>
    </xdr:from>
    <xdr:to>
      <xdr:col>4</xdr:col>
      <xdr:colOff>523875</xdr:colOff>
      <xdr:row>7955</xdr:row>
      <xdr:rowOff>190500</xdr:rowOff>
    </xdr:to>
    <xdr:pic>
      <xdr:nvPicPr>
        <xdr:cNvPr id="7232896" name="Picture 2">
          <a:extLst>
            <a:ext uri="{FF2B5EF4-FFF2-40B4-BE49-F238E27FC236}">
              <a16:creationId xmlns:a16="http://schemas.microsoft.com/office/drawing/2014/main" id="{969DDEC4-64E4-41CF-9B58-7C090D6E8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232600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7989</xdr:row>
      <xdr:rowOff>38101</xdr:rowOff>
    </xdr:from>
    <xdr:to>
      <xdr:col>15</xdr:col>
      <xdr:colOff>597695</xdr:colOff>
      <xdr:row>7990</xdr:row>
      <xdr:rowOff>133351</xdr:rowOff>
    </xdr:to>
    <xdr:sp macro="" textlink="">
      <xdr:nvSpPr>
        <xdr:cNvPr id="592" name="45 Rectángulo redondeado">
          <a:extLst>
            <a:ext uri="{FF2B5EF4-FFF2-40B4-BE49-F238E27FC236}">
              <a16:creationId xmlns:a16="http://schemas.microsoft.com/office/drawing/2014/main" id="{017EA934-B091-44E1-AB83-12CA204B14DC}"/>
            </a:ext>
          </a:extLst>
        </xdr:cNvPr>
        <xdr:cNvSpPr/>
      </xdr:nvSpPr>
      <xdr:spPr>
        <a:xfrm>
          <a:off x="14665325" y="286645351"/>
          <a:ext cx="101044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7990</xdr:row>
      <xdr:rowOff>66675</xdr:rowOff>
    </xdr:from>
    <xdr:to>
      <xdr:col>4</xdr:col>
      <xdr:colOff>523875</xdr:colOff>
      <xdr:row>7992</xdr:row>
      <xdr:rowOff>190500</xdr:rowOff>
    </xdr:to>
    <xdr:pic>
      <xdr:nvPicPr>
        <xdr:cNvPr id="7232898" name="Picture 2">
          <a:extLst>
            <a:ext uri="{FF2B5EF4-FFF2-40B4-BE49-F238E27FC236}">
              <a16:creationId xmlns:a16="http://schemas.microsoft.com/office/drawing/2014/main" id="{14AFE70E-C94F-462C-ACC6-1FD9E7835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307562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8022</xdr:row>
      <xdr:rowOff>38101</xdr:rowOff>
    </xdr:from>
    <xdr:to>
      <xdr:col>15</xdr:col>
      <xdr:colOff>603982</xdr:colOff>
      <xdr:row>8023</xdr:row>
      <xdr:rowOff>133351</xdr:rowOff>
    </xdr:to>
    <xdr:sp macro="" textlink="">
      <xdr:nvSpPr>
        <xdr:cNvPr id="594" name="45 Rectángulo redondeado">
          <a:extLst>
            <a:ext uri="{FF2B5EF4-FFF2-40B4-BE49-F238E27FC236}">
              <a16:creationId xmlns:a16="http://schemas.microsoft.com/office/drawing/2014/main" id="{89FECC71-042F-47C2-8950-8E1329A23606}"/>
            </a:ext>
          </a:extLst>
        </xdr:cNvPr>
        <xdr:cNvSpPr/>
      </xdr:nvSpPr>
      <xdr:spPr>
        <a:xfrm>
          <a:off x="14573250" y="3619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8022</xdr:row>
      <xdr:rowOff>38101</xdr:rowOff>
    </xdr:from>
    <xdr:to>
      <xdr:col>15</xdr:col>
      <xdr:colOff>603982</xdr:colOff>
      <xdr:row>8023</xdr:row>
      <xdr:rowOff>133351</xdr:rowOff>
    </xdr:to>
    <xdr:sp macro="" textlink="">
      <xdr:nvSpPr>
        <xdr:cNvPr id="595" name="45 Rectángulo redondeado">
          <a:extLst>
            <a:ext uri="{FF2B5EF4-FFF2-40B4-BE49-F238E27FC236}">
              <a16:creationId xmlns:a16="http://schemas.microsoft.com/office/drawing/2014/main" id="{900ABD76-90AF-420F-A01A-79D6D3DAD7B8}"/>
            </a:ext>
          </a:extLst>
        </xdr:cNvPr>
        <xdr:cNvSpPr/>
      </xdr:nvSpPr>
      <xdr:spPr>
        <a:xfrm>
          <a:off x="14573250" y="3619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8022</xdr:row>
      <xdr:rowOff>9525</xdr:rowOff>
    </xdr:from>
    <xdr:to>
      <xdr:col>4</xdr:col>
      <xdr:colOff>342900</xdr:colOff>
      <xdr:row>8024</xdr:row>
      <xdr:rowOff>133350</xdr:rowOff>
    </xdr:to>
    <xdr:pic>
      <xdr:nvPicPr>
        <xdr:cNvPr id="7232901" name="Picture 2">
          <a:extLst>
            <a:ext uri="{FF2B5EF4-FFF2-40B4-BE49-F238E27FC236}">
              <a16:creationId xmlns:a16="http://schemas.microsoft.com/office/drawing/2014/main" id="{6C89EF6B-91BC-4302-9052-1135C8BEE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37223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8022</xdr:row>
      <xdr:rowOff>38101</xdr:rowOff>
    </xdr:from>
    <xdr:to>
      <xdr:col>15</xdr:col>
      <xdr:colOff>603982</xdr:colOff>
      <xdr:row>8023</xdr:row>
      <xdr:rowOff>133351</xdr:rowOff>
    </xdr:to>
    <xdr:sp macro="" textlink="">
      <xdr:nvSpPr>
        <xdr:cNvPr id="597" name="45 Rectángulo redondeado">
          <a:extLst>
            <a:ext uri="{FF2B5EF4-FFF2-40B4-BE49-F238E27FC236}">
              <a16:creationId xmlns:a16="http://schemas.microsoft.com/office/drawing/2014/main" id="{587BCF0E-E93A-43A4-BFB8-8A8E2C54A01A}"/>
            </a:ext>
          </a:extLst>
        </xdr:cNvPr>
        <xdr:cNvSpPr/>
      </xdr:nvSpPr>
      <xdr:spPr>
        <a:xfrm>
          <a:off x="14573250" y="3619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8057</xdr:row>
      <xdr:rowOff>38101</xdr:rowOff>
    </xdr:from>
    <xdr:to>
      <xdr:col>15</xdr:col>
      <xdr:colOff>603982</xdr:colOff>
      <xdr:row>8058</xdr:row>
      <xdr:rowOff>133351</xdr:rowOff>
    </xdr:to>
    <xdr:sp macro="" textlink="">
      <xdr:nvSpPr>
        <xdr:cNvPr id="598" name="45 Rectángulo redondeado">
          <a:extLst>
            <a:ext uri="{FF2B5EF4-FFF2-40B4-BE49-F238E27FC236}">
              <a16:creationId xmlns:a16="http://schemas.microsoft.com/office/drawing/2014/main" id="{2C69D908-893D-44F3-9FDD-6C750C0CAED0}"/>
            </a:ext>
          </a:extLst>
        </xdr:cNvPr>
        <xdr:cNvSpPr/>
      </xdr:nvSpPr>
      <xdr:spPr>
        <a:xfrm>
          <a:off x="14573250" y="60293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8057</xdr:row>
      <xdr:rowOff>38101</xdr:rowOff>
    </xdr:from>
    <xdr:to>
      <xdr:col>15</xdr:col>
      <xdr:colOff>603982</xdr:colOff>
      <xdr:row>8058</xdr:row>
      <xdr:rowOff>133351</xdr:rowOff>
    </xdr:to>
    <xdr:sp macro="" textlink="">
      <xdr:nvSpPr>
        <xdr:cNvPr id="599" name="45 Rectángulo redondeado">
          <a:extLst>
            <a:ext uri="{FF2B5EF4-FFF2-40B4-BE49-F238E27FC236}">
              <a16:creationId xmlns:a16="http://schemas.microsoft.com/office/drawing/2014/main" id="{3B5B940E-1ABE-40FB-A301-560D168FDCE9}"/>
            </a:ext>
          </a:extLst>
        </xdr:cNvPr>
        <xdr:cNvSpPr/>
      </xdr:nvSpPr>
      <xdr:spPr>
        <a:xfrm>
          <a:off x="14573250" y="60293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8057</xdr:row>
      <xdr:rowOff>9525</xdr:rowOff>
    </xdr:from>
    <xdr:to>
      <xdr:col>4</xdr:col>
      <xdr:colOff>342900</xdr:colOff>
      <xdr:row>8059</xdr:row>
      <xdr:rowOff>133350</xdr:rowOff>
    </xdr:to>
    <xdr:pic>
      <xdr:nvPicPr>
        <xdr:cNvPr id="7232905" name="Picture 2">
          <a:extLst>
            <a:ext uri="{FF2B5EF4-FFF2-40B4-BE49-F238E27FC236}">
              <a16:creationId xmlns:a16="http://schemas.microsoft.com/office/drawing/2014/main" id="{1207F619-D88D-4E0C-B797-6EB7794C7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44805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8057</xdr:row>
      <xdr:rowOff>38101</xdr:rowOff>
    </xdr:from>
    <xdr:to>
      <xdr:col>15</xdr:col>
      <xdr:colOff>603982</xdr:colOff>
      <xdr:row>8058</xdr:row>
      <xdr:rowOff>133351</xdr:rowOff>
    </xdr:to>
    <xdr:sp macro="" textlink="">
      <xdr:nvSpPr>
        <xdr:cNvPr id="601" name="45 Rectángulo redondeado">
          <a:extLst>
            <a:ext uri="{FF2B5EF4-FFF2-40B4-BE49-F238E27FC236}">
              <a16:creationId xmlns:a16="http://schemas.microsoft.com/office/drawing/2014/main" id="{A1B7F81B-E3E9-40B2-866B-F00A9400F730}"/>
            </a:ext>
          </a:extLst>
        </xdr:cNvPr>
        <xdr:cNvSpPr/>
      </xdr:nvSpPr>
      <xdr:spPr>
        <a:xfrm>
          <a:off x="14573250" y="60293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8094</xdr:row>
      <xdr:rowOff>38101</xdr:rowOff>
    </xdr:from>
    <xdr:to>
      <xdr:col>15</xdr:col>
      <xdr:colOff>603982</xdr:colOff>
      <xdr:row>8095</xdr:row>
      <xdr:rowOff>133351</xdr:rowOff>
    </xdr:to>
    <xdr:sp macro="" textlink="">
      <xdr:nvSpPr>
        <xdr:cNvPr id="602" name="45 Rectángulo redondeado">
          <a:extLst>
            <a:ext uri="{FF2B5EF4-FFF2-40B4-BE49-F238E27FC236}">
              <a16:creationId xmlns:a16="http://schemas.microsoft.com/office/drawing/2014/main" id="{DD884AEB-B905-484B-821D-1EB6083B1C34}"/>
            </a:ext>
          </a:extLst>
        </xdr:cNvPr>
        <xdr:cNvSpPr/>
      </xdr:nvSpPr>
      <xdr:spPr>
        <a:xfrm>
          <a:off x="14573250" y="120205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8094</xdr:row>
      <xdr:rowOff>38101</xdr:rowOff>
    </xdr:from>
    <xdr:to>
      <xdr:col>15</xdr:col>
      <xdr:colOff>603982</xdr:colOff>
      <xdr:row>8095</xdr:row>
      <xdr:rowOff>133351</xdr:rowOff>
    </xdr:to>
    <xdr:sp macro="" textlink="">
      <xdr:nvSpPr>
        <xdr:cNvPr id="603" name="45 Rectángulo redondeado">
          <a:extLst>
            <a:ext uri="{FF2B5EF4-FFF2-40B4-BE49-F238E27FC236}">
              <a16:creationId xmlns:a16="http://schemas.microsoft.com/office/drawing/2014/main" id="{FD831478-B0BB-41A8-B005-399707B6A4A9}"/>
            </a:ext>
          </a:extLst>
        </xdr:cNvPr>
        <xdr:cNvSpPr/>
      </xdr:nvSpPr>
      <xdr:spPr>
        <a:xfrm>
          <a:off x="14573250" y="120205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8094</xdr:row>
      <xdr:rowOff>9525</xdr:rowOff>
    </xdr:from>
    <xdr:to>
      <xdr:col>4</xdr:col>
      <xdr:colOff>342900</xdr:colOff>
      <xdr:row>8096</xdr:row>
      <xdr:rowOff>133350</xdr:rowOff>
    </xdr:to>
    <xdr:pic>
      <xdr:nvPicPr>
        <xdr:cNvPr id="7232909" name="Picture 2">
          <a:extLst>
            <a:ext uri="{FF2B5EF4-FFF2-40B4-BE49-F238E27FC236}">
              <a16:creationId xmlns:a16="http://schemas.microsoft.com/office/drawing/2014/main" id="{71A11E47-5C6D-4543-AA02-F12D19E78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527303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8094</xdr:row>
      <xdr:rowOff>38101</xdr:rowOff>
    </xdr:from>
    <xdr:to>
      <xdr:col>15</xdr:col>
      <xdr:colOff>603982</xdr:colOff>
      <xdr:row>8095</xdr:row>
      <xdr:rowOff>133351</xdr:rowOff>
    </xdr:to>
    <xdr:sp macro="" textlink="">
      <xdr:nvSpPr>
        <xdr:cNvPr id="605" name="45 Rectángulo redondeado">
          <a:extLst>
            <a:ext uri="{FF2B5EF4-FFF2-40B4-BE49-F238E27FC236}">
              <a16:creationId xmlns:a16="http://schemas.microsoft.com/office/drawing/2014/main" id="{4084F043-9033-4E1D-B6B2-A2B5DE73B685}"/>
            </a:ext>
          </a:extLst>
        </xdr:cNvPr>
        <xdr:cNvSpPr/>
      </xdr:nvSpPr>
      <xdr:spPr>
        <a:xfrm>
          <a:off x="14573250" y="120205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8131</xdr:row>
      <xdr:rowOff>38101</xdr:rowOff>
    </xdr:from>
    <xdr:to>
      <xdr:col>15</xdr:col>
      <xdr:colOff>603982</xdr:colOff>
      <xdr:row>8132</xdr:row>
      <xdr:rowOff>133351</xdr:rowOff>
    </xdr:to>
    <xdr:sp macro="" textlink="">
      <xdr:nvSpPr>
        <xdr:cNvPr id="606" name="45 Rectángulo redondeado">
          <a:extLst>
            <a:ext uri="{FF2B5EF4-FFF2-40B4-BE49-F238E27FC236}">
              <a16:creationId xmlns:a16="http://schemas.microsoft.com/office/drawing/2014/main" id="{5E9C399E-2886-4212-9C1B-E0CF83406698}"/>
            </a:ext>
          </a:extLst>
        </xdr:cNvPr>
        <xdr:cNvSpPr/>
      </xdr:nvSpPr>
      <xdr:spPr>
        <a:xfrm>
          <a:off x="14573250" y="1801177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8131</xdr:row>
      <xdr:rowOff>38101</xdr:rowOff>
    </xdr:from>
    <xdr:to>
      <xdr:col>15</xdr:col>
      <xdr:colOff>603982</xdr:colOff>
      <xdr:row>8132</xdr:row>
      <xdr:rowOff>133351</xdr:rowOff>
    </xdr:to>
    <xdr:sp macro="" textlink="">
      <xdr:nvSpPr>
        <xdr:cNvPr id="607" name="45 Rectángulo redondeado">
          <a:extLst>
            <a:ext uri="{FF2B5EF4-FFF2-40B4-BE49-F238E27FC236}">
              <a16:creationId xmlns:a16="http://schemas.microsoft.com/office/drawing/2014/main" id="{964A94E0-E282-4B14-BA6A-D1B8663945BA}"/>
            </a:ext>
          </a:extLst>
        </xdr:cNvPr>
        <xdr:cNvSpPr/>
      </xdr:nvSpPr>
      <xdr:spPr>
        <a:xfrm>
          <a:off x="14573250" y="1801177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8131</xdr:row>
      <xdr:rowOff>9525</xdr:rowOff>
    </xdr:from>
    <xdr:to>
      <xdr:col>4</xdr:col>
      <xdr:colOff>342900</xdr:colOff>
      <xdr:row>8133</xdr:row>
      <xdr:rowOff>133350</xdr:rowOff>
    </xdr:to>
    <xdr:pic>
      <xdr:nvPicPr>
        <xdr:cNvPr id="7232913" name="Picture 2">
          <a:extLst>
            <a:ext uri="{FF2B5EF4-FFF2-40B4-BE49-F238E27FC236}">
              <a16:creationId xmlns:a16="http://schemas.microsoft.com/office/drawing/2014/main" id="{9CA2575B-53BD-4A5F-892A-FA8913509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605980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8131</xdr:row>
      <xdr:rowOff>38101</xdr:rowOff>
    </xdr:from>
    <xdr:to>
      <xdr:col>15</xdr:col>
      <xdr:colOff>603982</xdr:colOff>
      <xdr:row>8132</xdr:row>
      <xdr:rowOff>133351</xdr:rowOff>
    </xdr:to>
    <xdr:sp macro="" textlink="">
      <xdr:nvSpPr>
        <xdr:cNvPr id="609" name="45 Rectángulo redondeado">
          <a:extLst>
            <a:ext uri="{FF2B5EF4-FFF2-40B4-BE49-F238E27FC236}">
              <a16:creationId xmlns:a16="http://schemas.microsoft.com/office/drawing/2014/main" id="{E77E7E15-484F-46C0-B5C0-70BCE0EF6717}"/>
            </a:ext>
          </a:extLst>
        </xdr:cNvPr>
        <xdr:cNvSpPr/>
      </xdr:nvSpPr>
      <xdr:spPr>
        <a:xfrm>
          <a:off x="14573250" y="1801177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8166</xdr:row>
      <xdr:rowOff>38101</xdr:rowOff>
    </xdr:from>
    <xdr:to>
      <xdr:col>15</xdr:col>
      <xdr:colOff>603982</xdr:colOff>
      <xdr:row>8167</xdr:row>
      <xdr:rowOff>133351</xdr:rowOff>
    </xdr:to>
    <xdr:sp macro="" textlink="">
      <xdr:nvSpPr>
        <xdr:cNvPr id="610" name="45 Rectángulo redondeado">
          <a:extLst>
            <a:ext uri="{FF2B5EF4-FFF2-40B4-BE49-F238E27FC236}">
              <a16:creationId xmlns:a16="http://schemas.microsoft.com/office/drawing/2014/main" id="{AC13C847-5067-4AE3-BD78-D1D0CF22BA53}"/>
            </a:ext>
          </a:extLst>
        </xdr:cNvPr>
        <xdr:cNvSpPr/>
      </xdr:nvSpPr>
      <xdr:spPr>
        <a:xfrm>
          <a:off x="14573250" y="236791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8166</xdr:row>
      <xdr:rowOff>38101</xdr:rowOff>
    </xdr:from>
    <xdr:to>
      <xdr:col>15</xdr:col>
      <xdr:colOff>603982</xdr:colOff>
      <xdr:row>8167</xdr:row>
      <xdr:rowOff>133351</xdr:rowOff>
    </xdr:to>
    <xdr:sp macro="" textlink="">
      <xdr:nvSpPr>
        <xdr:cNvPr id="611" name="45 Rectángulo redondeado">
          <a:extLst>
            <a:ext uri="{FF2B5EF4-FFF2-40B4-BE49-F238E27FC236}">
              <a16:creationId xmlns:a16="http://schemas.microsoft.com/office/drawing/2014/main" id="{01C6FD92-1281-4D48-BA94-57F2CB153919}"/>
            </a:ext>
          </a:extLst>
        </xdr:cNvPr>
        <xdr:cNvSpPr/>
      </xdr:nvSpPr>
      <xdr:spPr>
        <a:xfrm>
          <a:off x="14573250" y="236791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8166</xdr:row>
      <xdr:rowOff>9525</xdr:rowOff>
    </xdr:from>
    <xdr:to>
      <xdr:col>4</xdr:col>
      <xdr:colOff>342900</xdr:colOff>
      <xdr:row>8168</xdr:row>
      <xdr:rowOff>133350</xdr:rowOff>
    </xdr:to>
    <xdr:pic>
      <xdr:nvPicPr>
        <xdr:cNvPr id="7232917" name="Picture 2">
          <a:extLst>
            <a:ext uri="{FF2B5EF4-FFF2-40B4-BE49-F238E27FC236}">
              <a16:creationId xmlns:a16="http://schemas.microsoft.com/office/drawing/2014/main" id="{94249DAB-3678-4AA7-91D6-39C075275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68179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8166</xdr:row>
      <xdr:rowOff>38101</xdr:rowOff>
    </xdr:from>
    <xdr:to>
      <xdr:col>15</xdr:col>
      <xdr:colOff>603982</xdr:colOff>
      <xdr:row>8167</xdr:row>
      <xdr:rowOff>133351</xdr:rowOff>
    </xdr:to>
    <xdr:sp macro="" textlink="">
      <xdr:nvSpPr>
        <xdr:cNvPr id="613" name="45 Rectángulo redondeado">
          <a:extLst>
            <a:ext uri="{FF2B5EF4-FFF2-40B4-BE49-F238E27FC236}">
              <a16:creationId xmlns:a16="http://schemas.microsoft.com/office/drawing/2014/main" id="{69514A3E-FF71-4EFC-81A7-EE26F18D0B67}"/>
            </a:ext>
          </a:extLst>
        </xdr:cNvPr>
        <xdr:cNvSpPr/>
      </xdr:nvSpPr>
      <xdr:spPr>
        <a:xfrm>
          <a:off x="14573250" y="236791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8200</xdr:row>
      <xdr:rowOff>38101</xdr:rowOff>
    </xdr:from>
    <xdr:to>
      <xdr:col>15</xdr:col>
      <xdr:colOff>603982</xdr:colOff>
      <xdr:row>8201</xdr:row>
      <xdr:rowOff>133351</xdr:rowOff>
    </xdr:to>
    <xdr:sp macro="" textlink="">
      <xdr:nvSpPr>
        <xdr:cNvPr id="614" name="45 Rectángulo redondeado">
          <a:extLst>
            <a:ext uri="{FF2B5EF4-FFF2-40B4-BE49-F238E27FC236}">
              <a16:creationId xmlns:a16="http://schemas.microsoft.com/office/drawing/2014/main" id="{B35D7432-C7C1-488D-B35F-A477D3B6A57F}"/>
            </a:ext>
          </a:extLst>
        </xdr:cNvPr>
        <xdr:cNvSpPr/>
      </xdr:nvSpPr>
      <xdr:spPr>
        <a:xfrm>
          <a:off x="14573250" y="2918460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8200</xdr:row>
      <xdr:rowOff>38101</xdr:rowOff>
    </xdr:from>
    <xdr:to>
      <xdr:col>15</xdr:col>
      <xdr:colOff>603982</xdr:colOff>
      <xdr:row>8201</xdr:row>
      <xdr:rowOff>133351</xdr:rowOff>
    </xdr:to>
    <xdr:sp macro="" textlink="">
      <xdr:nvSpPr>
        <xdr:cNvPr id="615" name="45 Rectángulo redondeado">
          <a:extLst>
            <a:ext uri="{FF2B5EF4-FFF2-40B4-BE49-F238E27FC236}">
              <a16:creationId xmlns:a16="http://schemas.microsoft.com/office/drawing/2014/main" id="{7DA22156-7D53-4310-9CB2-5A9140518C17}"/>
            </a:ext>
          </a:extLst>
        </xdr:cNvPr>
        <xdr:cNvSpPr/>
      </xdr:nvSpPr>
      <xdr:spPr>
        <a:xfrm>
          <a:off x="14573250" y="2918460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8200</xdr:row>
      <xdr:rowOff>9525</xdr:rowOff>
    </xdr:from>
    <xdr:to>
      <xdr:col>4</xdr:col>
      <xdr:colOff>342900</xdr:colOff>
      <xdr:row>8202</xdr:row>
      <xdr:rowOff>133350</xdr:rowOff>
    </xdr:to>
    <xdr:pic>
      <xdr:nvPicPr>
        <xdr:cNvPr id="7232921" name="Picture 2">
          <a:extLst>
            <a:ext uri="{FF2B5EF4-FFF2-40B4-BE49-F238E27FC236}">
              <a16:creationId xmlns:a16="http://schemas.microsoft.com/office/drawing/2014/main" id="{13CDEFF6-FE7B-4C3B-8A70-F6894C2D9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755046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8200</xdr:row>
      <xdr:rowOff>38101</xdr:rowOff>
    </xdr:from>
    <xdr:to>
      <xdr:col>15</xdr:col>
      <xdr:colOff>603982</xdr:colOff>
      <xdr:row>8201</xdr:row>
      <xdr:rowOff>133351</xdr:rowOff>
    </xdr:to>
    <xdr:sp macro="" textlink="">
      <xdr:nvSpPr>
        <xdr:cNvPr id="617" name="45 Rectángulo redondeado">
          <a:extLst>
            <a:ext uri="{FF2B5EF4-FFF2-40B4-BE49-F238E27FC236}">
              <a16:creationId xmlns:a16="http://schemas.microsoft.com/office/drawing/2014/main" id="{D7E613B3-F4A7-4A76-AB9E-C0432D14635B}"/>
            </a:ext>
          </a:extLst>
        </xdr:cNvPr>
        <xdr:cNvSpPr/>
      </xdr:nvSpPr>
      <xdr:spPr>
        <a:xfrm>
          <a:off x="14573250" y="2918460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8237</xdr:row>
      <xdr:rowOff>38101</xdr:rowOff>
    </xdr:from>
    <xdr:to>
      <xdr:col>15</xdr:col>
      <xdr:colOff>603982</xdr:colOff>
      <xdr:row>8238</xdr:row>
      <xdr:rowOff>133351</xdr:rowOff>
    </xdr:to>
    <xdr:sp macro="" textlink="">
      <xdr:nvSpPr>
        <xdr:cNvPr id="618" name="45 Rectángulo redondeado">
          <a:extLst>
            <a:ext uri="{FF2B5EF4-FFF2-40B4-BE49-F238E27FC236}">
              <a16:creationId xmlns:a16="http://schemas.microsoft.com/office/drawing/2014/main" id="{5FA7102E-885E-4B7D-99D7-EA6105E0182E}"/>
            </a:ext>
          </a:extLst>
        </xdr:cNvPr>
        <xdr:cNvSpPr/>
      </xdr:nvSpPr>
      <xdr:spPr>
        <a:xfrm>
          <a:off x="14573250" y="351758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8237</xdr:row>
      <xdr:rowOff>38101</xdr:rowOff>
    </xdr:from>
    <xdr:to>
      <xdr:col>15</xdr:col>
      <xdr:colOff>603982</xdr:colOff>
      <xdr:row>8238</xdr:row>
      <xdr:rowOff>133351</xdr:rowOff>
    </xdr:to>
    <xdr:sp macro="" textlink="">
      <xdr:nvSpPr>
        <xdr:cNvPr id="619" name="45 Rectángulo redondeado">
          <a:extLst>
            <a:ext uri="{FF2B5EF4-FFF2-40B4-BE49-F238E27FC236}">
              <a16:creationId xmlns:a16="http://schemas.microsoft.com/office/drawing/2014/main" id="{01C741D7-C7D3-4A9F-8724-9B64018F754A}"/>
            </a:ext>
          </a:extLst>
        </xdr:cNvPr>
        <xdr:cNvSpPr/>
      </xdr:nvSpPr>
      <xdr:spPr>
        <a:xfrm>
          <a:off x="14573250" y="351758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8237</xdr:row>
      <xdr:rowOff>9525</xdr:rowOff>
    </xdr:from>
    <xdr:to>
      <xdr:col>4</xdr:col>
      <xdr:colOff>342900</xdr:colOff>
      <xdr:row>8239</xdr:row>
      <xdr:rowOff>133350</xdr:rowOff>
    </xdr:to>
    <xdr:pic>
      <xdr:nvPicPr>
        <xdr:cNvPr id="7232925" name="Picture 2">
          <a:extLst>
            <a:ext uri="{FF2B5EF4-FFF2-40B4-BE49-F238E27FC236}">
              <a16:creationId xmlns:a16="http://schemas.microsoft.com/office/drawing/2014/main" id="{D78B010E-38E4-4E67-9484-7822B0051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834294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8237</xdr:row>
      <xdr:rowOff>38101</xdr:rowOff>
    </xdr:from>
    <xdr:to>
      <xdr:col>15</xdr:col>
      <xdr:colOff>603982</xdr:colOff>
      <xdr:row>8238</xdr:row>
      <xdr:rowOff>133351</xdr:rowOff>
    </xdr:to>
    <xdr:sp macro="" textlink="">
      <xdr:nvSpPr>
        <xdr:cNvPr id="621" name="45 Rectángulo redondeado">
          <a:extLst>
            <a:ext uri="{FF2B5EF4-FFF2-40B4-BE49-F238E27FC236}">
              <a16:creationId xmlns:a16="http://schemas.microsoft.com/office/drawing/2014/main" id="{036CD5F1-5611-478F-90D0-7AFA2E991B0A}"/>
            </a:ext>
          </a:extLst>
        </xdr:cNvPr>
        <xdr:cNvSpPr/>
      </xdr:nvSpPr>
      <xdr:spPr>
        <a:xfrm>
          <a:off x="14573250" y="351758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8271</xdr:row>
      <xdr:rowOff>38101</xdr:rowOff>
    </xdr:from>
    <xdr:to>
      <xdr:col>15</xdr:col>
      <xdr:colOff>603982</xdr:colOff>
      <xdr:row>8272</xdr:row>
      <xdr:rowOff>133351</xdr:rowOff>
    </xdr:to>
    <xdr:sp macro="" textlink="">
      <xdr:nvSpPr>
        <xdr:cNvPr id="622" name="45 Rectángulo redondeado">
          <a:extLst>
            <a:ext uri="{FF2B5EF4-FFF2-40B4-BE49-F238E27FC236}">
              <a16:creationId xmlns:a16="http://schemas.microsoft.com/office/drawing/2014/main" id="{FA453275-3978-4D8F-B771-96F18714E2E9}"/>
            </a:ext>
          </a:extLst>
        </xdr:cNvPr>
        <xdr:cNvSpPr/>
      </xdr:nvSpPr>
      <xdr:spPr>
        <a:xfrm>
          <a:off x="14573250" y="4068127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8271</xdr:row>
      <xdr:rowOff>38101</xdr:rowOff>
    </xdr:from>
    <xdr:to>
      <xdr:col>15</xdr:col>
      <xdr:colOff>603982</xdr:colOff>
      <xdr:row>8272</xdr:row>
      <xdr:rowOff>133351</xdr:rowOff>
    </xdr:to>
    <xdr:sp macro="" textlink="">
      <xdr:nvSpPr>
        <xdr:cNvPr id="623" name="45 Rectángulo redondeado">
          <a:extLst>
            <a:ext uri="{FF2B5EF4-FFF2-40B4-BE49-F238E27FC236}">
              <a16:creationId xmlns:a16="http://schemas.microsoft.com/office/drawing/2014/main" id="{6C3A26ED-6B16-4748-A5D1-6E92294F316C}"/>
            </a:ext>
          </a:extLst>
        </xdr:cNvPr>
        <xdr:cNvSpPr/>
      </xdr:nvSpPr>
      <xdr:spPr>
        <a:xfrm>
          <a:off x="14573250" y="4068127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8271</xdr:row>
      <xdr:rowOff>9525</xdr:rowOff>
    </xdr:from>
    <xdr:to>
      <xdr:col>4</xdr:col>
      <xdr:colOff>342900</xdr:colOff>
      <xdr:row>8273</xdr:row>
      <xdr:rowOff>133350</xdr:rowOff>
    </xdr:to>
    <xdr:pic>
      <xdr:nvPicPr>
        <xdr:cNvPr id="7232929" name="Picture 2">
          <a:extLst>
            <a:ext uri="{FF2B5EF4-FFF2-40B4-BE49-F238E27FC236}">
              <a16:creationId xmlns:a16="http://schemas.microsoft.com/office/drawing/2014/main" id="{B06CFC26-3D96-4067-BA60-364C8D30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90754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8271</xdr:row>
      <xdr:rowOff>38101</xdr:rowOff>
    </xdr:from>
    <xdr:to>
      <xdr:col>15</xdr:col>
      <xdr:colOff>603982</xdr:colOff>
      <xdr:row>8272</xdr:row>
      <xdr:rowOff>133351</xdr:rowOff>
    </xdr:to>
    <xdr:sp macro="" textlink="">
      <xdr:nvSpPr>
        <xdr:cNvPr id="625" name="45 Rectángulo redondeado">
          <a:extLst>
            <a:ext uri="{FF2B5EF4-FFF2-40B4-BE49-F238E27FC236}">
              <a16:creationId xmlns:a16="http://schemas.microsoft.com/office/drawing/2014/main" id="{2E2B896B-ED91-484C-841F-DF4CF09532A1}"/>
            </a:ext>
          </a:extLst>
        </xdr:cNvPr>
        <xdr:cNvSpPr/>
      </xdr:nvSpPr>
      <xdr:spPr>
        <a:xfrm>
          <a:off x="14573250" y="4068127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8306</xdr:row>
      <xdr:rowOff>38101</xdr:rowOff>
    </xdr:from>
    <xdr:to>
      <xdr:col>15</xdr:col>
      <xdr:colOff>603982</xdr:colOff>
      <xdr:row>8307</xdr:row>
      <xdr:rowOff>133351</xdr:rowOff>
    </xdr:to>
    <xdr:sp macro="" textlink="">
      <xdr:nvSpPr>
        <xdr:cNvPr id="626" name="45 Rectángulo redondeado">
          <a:extLst>
            <a:ext uri="{FF2B5EF4-FFF2-40B4-BE49-F238E27FC236}">
              <a16:creationId xmlns:a16="http://schemas.microsoft.com/office/drawing/2014/main" id="{997BDBF5-AB96-42CD-957F-69817C75FFC0}"/>
            </a:ext>
          </a:extLst>
        </xdr:cNvPr>
        <xdr:cNvSpPr/>
      </xdr:nvSpPr>
      <xdr:spPr>
        <a:xfrm>
          <a:off x="14573250" y="463486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8306</xdr:row>
      <xdr:rowOff>38101</xdr:rowOff>
    </xdr:from>
    <xdr:to>
      <xdr:col>15</xdr:col>
      <xdr:colOff>603982</xdr:colOff>
      <xdr:row>8307</xdr:row>
      <xdr:rowOff>133351</xdr:rowOff>
    </xdr:to>
    <xdr:sp macro="" textlink="">
      <xdr:nvSpPr>
        <xdr:cNvPr id="627" name="45 Rectángulo redondeado">
          <a:extLst>
            <a:ext uri="{FF2B5EF4-FFF2-40B4-BE49-F238E27FC236}">
              <a16:creationId xmlns:a16="http://schemas.microsoft.com/office/drawing/2014/main" id="{714C96D0-88C5-40D0-8934-28EB9CBFBE70}"/>
            </a:ext>
          </a:extLst>
        </xdr:cNvPr>
        <xdr:cNvSpPr/>
      </xdr:nvSpPr>
      <xdr:spPr>
        <a:xfrm>
          <a:off x="14573250" y="463486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8306</xdr:row>
      <xdr:rowOff>9525</xdr:rowOff>
    </xdr:from>
    <xdr:to>
      <xdr:col>4</xdr:col>
      <xdr:colOff>342900</xdr:colOff>
      <xdr:row>8308</xdr:row>
      <xdr:rowOff>133350</xdr:rowOff>
    </xdr:to>
    <xdr:pic>
      <xdr:nvPicPr>
        <xdr:cNvPr id="7232933" name="Picture 2">
          <a:extLst>
            <a:ext uri="{FF2B5EF4-FFF2-40B4-BE49-F238E27FC236}">
              <a16:creationId xmlns:a16="http://schemas.microsoft.com/office/drawing/2014/main" id="{18D7CED7-0CFF-40B0-85C3-AC33150BB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98278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8306</xdr:row>
      <xdr:rowOff>38101</xdr:rowOff>
    </xdr:from>
    <xdr:to>
      <xdr:col>15</xdr:col>
      <xdr:colOff>603982</xdr:colOff>
      <xdr:row>8307</xdr:row>
      <xdr:rowOff>133351</xdr:rowOff>
    </xdr:to>
    <xdr:sp macro="" textlink="">
      <xdr:nvSpPr>
        <xdr:cNvPr id="629" name="45 Rectángulo redondeado">
          <a:extLst>
            <a:ext uri="{FF2B5EF4-FFF2-40B4-BE49-F238E27FC236}">
              <a16:creationId xmlns:a16="http://schemas.microsoft.com/office/drawing/2014/main" id="{BA51D69D-0F8F-4772-BDEA-80EBE9C1D8A1}"/>
            </a:ext>
          </a:extLst>
        </xdr:cNvPr>
        <xdr:cNvSpPr/>
      </xdr:nvSpPr>
      <xdr:spPr>
        <a:xfrm>
          <a:off x="14573250" y="4634865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8341</xdr:row>
      <xdr:rowOff>38101</xdr:rowOff>
    </xdr:from>
    <xdr:to>
      <xdr:col>15</xdr:col>
      <xdr:colOff>603982</xdr:colOff>
      <xdr:row>8342</xdr:row>
      <xdr:rowOff>133351</xdr:rowOff>
    </xdr:to>
    <xdr:sp macro="" textlink="">
      <xdr:nvSpPr>
        <xdr:cNvPr id="630" name="45 Rectángulo redondeado">
          <a:extLst>
            <a:ext uri="{FF2B5EF4-FFF2-40B4-BE49-F238E27FC236}">
              <a16:creationId xmlns:a16="http://schemas.microsoft.com/office/drawing/2014/main" id="{DC64DF60-49F5-42A6-99F9-48FC6BDE8EE5}"/>
            </a:ext>
          </a:extLst>
        </xdr:cNvPr>
        <xdr:cNvSpPr/>
      </xdr:nvSpPr>
      <xdr:spPr>
        <a:xfrm>
          <a:off x="14573250" y="520160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8341</xdr:row>
      <xdr:rowOff>38101</xdr:rowOff>
    </xdr:from>
    <xdr:to>
      <xdr:col>15</xdr:col>
      <xdr:colOff>603982</xdr:colOff>
      <xdr:row>8342</xdr:row>
      <xdr:rowOff>133351</xdr:rowOff>
    </xdr:to>
    <xdr:sp macro="" textlink="">
      <xdr:nvSpPr>
        <xdr:cNvPr id="631" name="45 Rectángulo redondeado">
          <a:extLst>
            <a:ext uri="{FF2B5EF4-FFF2-40B4-BE49-F238E27FC236}">
              <a16:creationId xmlns:a16="http://schemas.microsoft.com/office/drawing/2014/main" id="{77091BE8-5AF1-4E12-B32F-C70B6730BB45}"/>
            </a:ext>
          </a:extLst>
        </xdr:cNvPr>
        <xdr:cNvSpPr/>
      </xdr:nvSpPr>
      <xdr:spPr>
        <a:xfrm>
          <a:off x="14573250" y="520160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8341</xdr:row>
      <xdr:rowOff>9525</xdr:rowOff>
    </xdr:from>
    <xdr:to>
      <xdr:col>4</xdr:col>
      <xdr:colOff>342900</xdr:colOff>
      <xdr:row>8343</xdr:row>
      <xdr:rowOff>133350</xdr:rowOff>
    </xdr:to>
    <xdr:pic>
      <xdr:nvPicPr>
        <xdr:cNvPr id="7232937" name="Picture 2">
          <a:extLst>
            <a:ext uri="{FF2B5EF4-FFF2-40B4-BE49-F238E27FC236}">
              <a16:creationId xmlns:a16="http://schemas.microsoft.com/office/drawing/2014/main" id="{75A40CE0-425A-406F-9035-987B63AF7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05803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8341</xdr:row>
      <xdr:rowOff>38101</xdr:rowOff>
    </xdr:from>
    <xdr:to>
      <xdr:col>15</xdr:col>
      <xdr:colOff>603982</xdr:colOff>
      <xdr:row>8342</xdr:row>
      <xdr:rowOff>133351</xdr:rowOff>
    </xdr:to>
    <xdr:sp macro="" textlink="">
      <xdr:nvSpPr>
        <xdr:cNvPr id="633" name="45 Rectángulo redondeado">
          <a:extLst>
            <a:ext uri="{FF2B5EF4-FFF2-40B4-BE49-F238E27FC236}">
              <a16:creationId xmlns:a16="http://schemas.microsoft.com/office/drawing/2014/main" id="{F1F5D166-D5D9-4072-98A8-A06F8ED3D38F}"/>
            </a:ext>
          </a:extLst>
        </xdr:cNvPr>
        <xdr:cNvSpPr/>
      </xdr:nvSpPr>
      <xdr:spPr>
        <a:xfrm>
          <a:off x="14573250" y="520160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8375</xdr:row>
      <xdr:rowOff>38101</xdr:rowOff>
    </xdr:from>
    <xdr:to>
      <xdr:col>15</xdr:col>
      <xdr:colOff>603982</xdr:colOff>
      <xdr:row>8376</xdr:row>
      <xdr:rowOff>133351</xdr:rowOff>
    </xdr:to>
    <xdr:sp macro="" textlink="">
      <xdr:nvSpPr>
        <xdr:cNvPr id="634" name="45 Rectángulo redondeado">
          <a:extLst>
            <a:ext uri="{FF2B5EF4-FFF2-40B4-BE49-F238E27FC236}">
              <a16:creationId xmlns:a16="http://schemas.microsoft.com/office/drawing/2014/main" id="{C11D855A-2F29-4797-86BE-3FABE879F37D}"/>
            </a:ext>
          </a:extLst>
        </xdr:cNvPr>
        <xdr:cNvSpPr/>
      </xdr:nvSpPr>
      <xdr:spPr>
        <a:xfrm>
          <a:off x="14573250" y="5752147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8375</xdr:row>
      <xdr:rowOff>38101</xdr:rowOff>
    </xdr:from>
    <xdr:to>
      <xdr:col>15</xdr:col>
      <xdr:colOff>603982</xdr:colOff>
      <xdr:row>8376</xdr:row>
      <xdr:rowOff>133351</xdr:rowOff>
    </xdr:to>
    <xdr:sp macro="" textlink="">
      <xdr:nvSpPr>
        <xdr:cNvPr id="635" name="45 Rectángulo redondeado">
          <a:extLst>
            <a:ext uri="{FF2B5EF4-FFF2-40B4-BE49-F238E27FC236}">
              <a16:creationId xmlns:a16="http://schemas.microsoft.com/office/drawing/2014/main" id="{BADC5BF5-4545-4FB8-B5B6-F1BCA038E77A}"/>
            </a:ext>
          </a:extLst>
        </xdr:cNvPr>
        <xdr:cNvSpPr/>
      </xdr:nvSpPr>
      <xdr:spPr>
        <a:xfrm>
          <a:off x="14573250" y="5752147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8375</xdr:row>
      <xdr:rowOff>9525</xdr:rowOff>
    </xdr:from>
    <xdr:to>
      <xdr:col>4</xdr:col>
      <xdr:colOff>342900</xdr:colOff>
      <xdr:row>8377</xdr:row>
      <xdr:rowOff>133350</xdr:rowOff>
    </xdr:to>
    <xdr:pic>
      <xdr:nvPicPr>
        <xdr:cNvPr id="7232941" name="Picture 2">
          <a:extLst>
            <a:ext uri="{FF2B5EF4-FFF2-40B4-BE49-F238E27FC236}">
              <a16:creationId xmlns:a16="http://schemas.microsoft.com/office/drawing/2014/main" id="{49A3B287-5D6D-4B18-B877-B48E2D663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13156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8375</xdr:row>
      <xdr:rowOff>38101</xdr:rowOff>
    </xdr:from>
    <xdr:to>
      <xdr:col>15</xdr:col>
      <xdr:colOff>603982</xdr:colOff>
      <xdr:row>8376</xdr:row>
      <xdr:rowOff>133351</xdr:rowOff>
    </xdr:to>
    <xdr:sp macro="" textlink="">
      <xdr:nvSpPr>
        <xdr:cNvPr id="637" name="45 Rectángulo redondeado">
          <a:extLst>
            <a:ext uri="{FF2B5EF4-FFF2-40B4-BE49-F238E27FC236}">
              <a16:creationId xmlns:a16="http://schemas.microsoft.com/office/drawing/2014/main" id="{3DD876F8-6010-4388-82FA-CCC16D8BFD2D}"/>
            </a:ext>
          </a:extLst>
        </xdr:cNvPr>
        <xdr:cNvSpPr/>
      </xdr:nvSpPr>
      <xdr:spPr>
        <a:xfrm>
          <a:off x="14573250" y="5752147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8412</xdr:row>
      <xdr:rowOff>38101</xdr:rowOff>
    </xdr:from>
    <xdr:to>
      <xdr:col>15</xdr:col>
      <xdr:colOff>603982</xdr:colOff>
      <xdr:row>8413</xdr:row>
      <xdr:rowOff>133351</xdr:rowOff>
    </xdr:to>
    <xdr:sp macro="" textlink="">
      <xdr:nvSpPr>
        <xdr:cNvPr id="638" name="45 Rectángulo redondeado">
          <a:extLst>
            <a:ext uri="{FF2B5EF4-FFF2-40B4-BE49-F238E27FC236}">
              <a16:creationId xmlns:a16="http://schemas.microsoft.com/office/drawing/2014/main" id="{633BC05C-19CB-4B33-9B88-65846232F3ED}"/>
            </a:ext>
          </a:extLst>
        </xdr:cNvPr>
        <xdr:cNvSpPr/>
      </xdr:nvSpPr>
      <xdr:spPr>
        <a:xfrm>
          <a:off x="14573250" y="6351270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8412</xdr:row>
      <xdr:rowOff>38101</xdr:rowOff>
    </xdr:from>
    <xdr:to>
      <xdr:col>15</xdr:col>
      <xdr:colOff>603982</xdr:colOff>
      <xdr:row>8413</xdr:row>
      <xdr:rowOff>133351</xdr:rowOff>
    </xdr:to>
    <xdr:sp macro="" textlink="">
      <xdr:nvSpPr>
        <xdr:cNvPr id="639" name="45 Rectángulo redondeado">
          <a:extLst>
            <a:ext uri="{FF2B5EF4-FFF2-40B4-BE49-F238E27FC236}">
              <a16:creationId xmlns:a16="http://schemas.microsoft.com/office/drawing/2014/main" id="{EFD7FE5B-FF3E-45BC-BB56-69A3D028C9DD}"/>
            </a:ext>
          </a:extLst>
        </xdr:cNvPr>
        <xdr:cNvSpPr/>
      </xdr:nvSpPr>
      <xdr:spPr>
        <a:xfrm>
          <a:off x="14573250" y="6351270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8412</xdr:row>
      <xdr:rowOff>9525</xdr:rowOff>
    </xdr:from>
    <xdr:to>
      <xdr:col>4</xdr:col>
      <xdr:colOff>342900</xdr:colOff>
      <xdr:row>8414</xdr:row>
      <xdr:rowOff>133350</xdr:rowOff>
    </xdr:to>
    <xdr:pic>
      <xdr:nvPicPr>
        <xdr:cNvPr id="7232945" name="Picture 2">
          <a:extLst>
            <a:ext uri="{FF2B5EF4-FFF2-40B4-BE49-F238E27FC236}">
              <a16:creationId xmlns:a16="http://schemas.microsoft.com/office/drawing/2014/main" id="{3A7F0B97-F230-41B3-BC33-584ED21DA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21024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8412</xdr:row>
      <xdr:rowOff>38101</xdr:rowOff>
    </xdr:from>
    <xdr:to>
      <xdr:col>15</xdr:col>
      <xdr:colOff>603982</xdr:colOff>
      <xdr:row>8413</xdr:row>
      <xdr:rowOff>133351</xdr:rowOff>
    </xdr:to>
    <xdr:sp macro="" textlink="">
      <xdr:nvSpPr>
        <xdr:cNvPr id="641" name="45 Rectángulo redondeado">
          <a:extLst>
            <a:ext uri="{FF2B5EF4-FFF2-40B4-BE49-F238E27FC236}">
              <a16:creationId xmlns:a16="http://schemas.microsoft.com/office/drawing/2014/main" id="{E6084816-87BA-4DB0-AFB2-5CA3321BFA09}"/>
            </a:ext>
          </a:extLst>
        </xdr:cNvPr>
        <xdr:cNvSpPr/>
      </xdr:nvSpPr>
      <xdr:spPr>
        <a:xfrm>
          <a:off x="14573250" y="6351270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8449</xdr:row>
      <xdr:rowOff>38101</xdr:rowOff>
    </xdr:from>
    <xdr:to>
      <xdr:col>15</xdr:col>
      <xdr:colOff>603982</xdr:colOff>
      <xdr:row>8450</xdr:row>
      <xdr:rowOff>133351</xdr:rowOff>
    </xdr:to>
    <xdr:sp macro="" textlink="">
      <xdr:nvSpPr>
        <xdr:cNvPr id="642" name="45 Rectángulo redondeado">
          <a:extLst>
            <a:ext uri="{FF2B5EF4-FFF2-40B4-BE49-F238E27FC236}">
              <a16:creationId xmlns:a16="http://schemas.microsoft.com/office/drawing/2014/main" id="{37221CA1-CC17-4B3D-BC99-2263231676A8}"/>
            </a:ext>
          </a:extLst>
        </xdr:cNvPr>
        <xdr:cNvSpPr/>
      </xdr:nvSpPr>
      <xdr:spPr>
        <a:xfrm>
          <a:off x="14573250" y="695039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8449</xdr:row>
      <xdr:rowOff>38101</xdr:rowOff>
    </xdr:from>
    <xdr:to>
      <xdr:col>15</xdr:col>
      <xdr:colOff>603982</xdr:colOff>
      <xdr:row>8450</xdr:row>
      <xdr:rowOff>133351</xdr:rowOff>
    </xdr:to>
    <xdr:sp macro="" textlink="">
      <xdr:nvSpPr>
        <xdr:cNvPr id="643" name="45 Rectángulo redondeado">
          <a:extLst>
            <a:ext uri="{FF2B5EF4-FFF2-40B4-BE49-F238E27FC236}">
              <a16:creationId xmlns:a16="http://schemas.microsoft.com/office/drawing/2014/main" id="{03EAB63C-4200-4251-A076-6A0435D3E01F}"/>
            </a:ext>
          </a:extLst>
        </xdr:cNvPr>
        <xdr:cNvSpPr/>
      </xdr:nvSpPr>
      <xdr:spPr>
        <a:xfrm>
          <a:off x="14573250" y="695039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8449</xdr:row>
      <xdr:rowOff>9525</xdr:rowOff>
    </xdr:from>
    <xdr:to>
      <xdr:col>4</xdr:col>
      <xdr:colOff>342900</xdr:colOff>
      <xdr:row>8451</xdr:row>
      <xdr:rowOff>133350</xdr:rowOff>
    </xdr:to>
    <xdr:pic>
      <xdr:nvPicPr>
        <xdr:cNvPr id="7232949" name="Picture 2">
          <a:extLst>
            <a:ext uri="{FF2B5EF4-FFF2-40B4-BE49-F238E27FC236}">
              <a16:creationId xmlns:a16="http://schemas.microsoft.com/office/drawing/2014/main" id="{9AAC6ACC-D8AD-44C0-8253-EB1721C43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28892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8449</xdr:row>
      <xdr:rowOff>38101</xdr:rowOff>
    </xdr:from>
    <xdr:to>
      <xdr:col>15</xdr:col>
      <xdr:colOff>603982</xdr:colOff>
      <xdr:row>8450</xdr:row>
      <xdr:rowOff>133351</xdr:rowOff>
    </xdr:to>
    <xdr:sp macro="" textlink="">
      <xdr:nvSpPr>
        <xdr:cNvPr id="645" name="45 Rectángulo redondeado">
          <a:extLst>
            <a:ext uri="{FF2B5EF4-FFF2-40B4-BE49-F238E27FC236}">
              <a16:creationId xmlns:a16="http://schemas.microsoft.com/office/drawing/2014/main" id="{0DF96F4A-086F-4DCD-B730-D69D6A42D3F7}"/>
            </a:ext>
          </a:extLst>
        </xdr:cNvPr>
        <xdr:cNvSpPr/>
      </xdr:nvSpPr>
      <xdr:spPr>
        <a:xfrm>
          <a:off x="14573250" y="69503926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8484</xdr:row>
      <xdr:rowOff>38101</xdr:rowOff>
    </xdr:from>
    <xdr:to>
      <xdr:col>15</xdr:col>
      <xdr:colOff>603982</xdr:colOff>
      <xdr:row>8485</xdr:row>
      <xdr:rowOff>133351</xdr:rowOff>
    </xdr:to>
    <xdr:sp macro="" textlink="">
      <xdr:nvSpPr>
        <xdr:cNvPr id="646" name="45 Rectángulo redondeado">
          <a:extLst>
            <a:ext uri="{FF2B5EF4-FFF2-40B4-BE49-F238E27FC236}">
              <a16:creationId xmlns:a16="http://schemas.microsoft.com/office/drawing/2014/main" id="{D35AFB8C-D84E-4C62-9EFD-F8CCFDEA3D05}"/>
            </a:ext>
          </a:extLst>
        </xdr:cNvPr>
        <xdr:cNvSpPr/>
      </xdr:nvSpPr>
      <xdr:spPr>
        <a:xfrm>
          <a:off x="14573250" y="7517130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8484</xdr:row>
      <xdr:rowOff>38101</xdr:rowOff>
    </xdr:from>
    <xdr:to>
      <xdr:col>15</xdr:col>
      <xdr:colOff>603982</xdr:colOff>
      <xdr:row>8485</xdr:row>
      <xdr:rowOff>133351</xdr:rowOff>
    </xdr:to>
    <xdr:sp macro="" textlink="">
      <xdr:nvSpPr>
        <xdr:cNvPr id="647" name="45 Rectángulo redondeado">
          <a:extLst>
            <a:ext uri="{FF2B5EF4-FFF2-40B4-BE49-F238E27FC236}">
              <a16:creationId xmlns:a16="http://schemas.microsoft.com/office/drawing/2014/main" id="{437DF782-1AEA-47B7-96DD-FCAC62476E32}"/>
            </a:ext>
          </a:extLst>
        </xdr:cNvPr>
        <xdr:cNvSpPr/>
      </xdr:nvSpPr>
      <xdr:spPr>
        <a:xfrm>
          <a:off x="14573250" y="7517130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8484</xdr:row>
      <xdr:rowOff>9525</xdr:rowOff>
    </xdr:from>
    <xdr:to>
      <xdr:col>4</xdr:col>
      <xdr:colOff>342900</xdr:colOff>
      <xdr:row>8486</xdr:row>
      <xdr:rowOff>133350</xdr:rowOff>
    </xdr:to>
    <xdr:pic>
      <xdr:nvPicPr>
        <xdr:cNvPr id="7232953" name="Picture 2">
          <a:extLst>
            <a:ext uri="{FF2B5EF4-FFF2-40B4-BE49-F238E27FC236}">
              <a16:creationId xmlns:a16="http://schemas.microsoft.com/office/drawing/2014/main" id="{451232DC-2F82-49B3-B386-DC738386F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364170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8484</xdr:row>
      <xdr:rowOff>38101</xdr:rowOff>
    </xdr:from>
    <xdr:to>
      <xdr:col>15</xdr:col>
      <xdr:colOff>603982</xdr:colOff>
      <xdr:row>8485</xdr:row>
      <xdr:rowOff>133351</xdr:rowOff>
    </xdr:to>
    <xdr:sp macro="" textlink="">
      <xdr:nvSpPr>
        <xdr:cNvPr id="649" name="45 Rectángulo redondeado">
          <a:extLst>
            <a:ext uri="{FF2B5EF4-FFF2-40B4-BE49-F238E27FC236}">
              <a16:creationId xmlns:a16="http://schemas.microsoft.com/office/drawing/2014/main" id="{60C7853C-C48A-4BFC-A23D-9EBC24C6C395}"/>
            </a:ext>
          </a:extLst>
        </xdr:cNvPr>
        <xdr:cNvSpPr/>
      </xdr:nvSpPr>
      <xdr:spPr>
        <a:xfrm>
          <a:off x="14573250" y="75171301"/>
          <a:ext cx="1032607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8519</xdr:row>
      <xdr:rowOff>38101</xdr:rowOff>
    </xdr:from>
    <xdr:to>
      <xdr:col>15</xdr:col>
      <xdr:colOff>607226</xdr:colOff>
      <xdr:row>8520</xdr:row>
      <xdr:rowOff>133351</xdr:rowOff>
    </xdr:to>
    <xdr:sp macro="" textlink="">
      <xdr:nvSpPr>
        <xdr:cNvPr id="650" name="45 Rectángulo redondeado">
          <a:extLst>
            <a:ext uri="{FF2B5EF4-FFF2-40B4-BE49-F238E27FC236}">
              <a16:creationId xmlns:a16="http://schemas.microsoft.com/office/drawing/2014/main" id="{81A091D7-5464-4DD2-9F9A-E406B82715DF}"/>
            </a:ext>
          </a:extLst>
        </xdr:cNvPr>
        <xdr:cNvSpPr/>
      </xdr:nvSpPr>
      <xdr:spPr>
        <a:xfrm>
          <a:off x="14579600" y="808386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8519</xdr:row>
      <xdr:rowOff>38101</xdr:rowOff>
    </xdr:from>
    <xdr:to>
      <xdr:col>15</xdr:col>
      <xdr:colOff>607226</xdr:colOff>
      <xdr:row>8520</xdr:row>
      <xdr:rowOff>133351</xdr:rowOff>
    </xdr:to>
    <xdr:sp macro="" textlink="">
      <xdr:nvSpPr>
        <xdr:cNvPr id="651" name="45 Rectángulo redondeado">
          <a:extLst>
            <a:ext uri="{FF2B5EF4-FFF2-40B4-BE49-F238E27FC236}">
              <a16:creationId xmlns:a16="http://schemas.microsoft.com/office/drawing/2014/main" id="{6B93FD5C-6551-48D9-BF8C-4E936ED0F16F}"/>
            </a:ext>
          </a:extLst>
        </xdr:cNvPr>
        <xdr:cNvSpPr/>
      </xdr:nvSpPr>
      <xdr:spPr>
        <a:xfrm>
          <a:off x="14579600" y="808386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8519</xdr:row>
      <xdr:rowOff>9525</xdr:rowOff>
    </xdr:from>
    <xdr:to>
      <xdr:col>4</xdr:col>
      <xdr:colOff>342900</xdr:colOff>
      <xdr:row>8521</xdr:row>
      <xdr:rowOff>133350</xdr:rowOff>
    </xdr:to>
    <xdr:pic>
      <xdr:nvPicPr>
        <xdr:cNvPr id="7232957" name="Picture 2">
          <a:extLst>
            <a:ext uri="{FF2B5EF4-FFF2-40B4-BE49-F238E27FC236}">
              <a16:creationId xmlns:a16="http://schemas.microsoft.com/office/drawing/2014/main" id="{7D515EFF-7349-4B57-9EF6-560AE2BDB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43941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8519</xdr:row>
      <xdr:rowOff>38101</xdr:rowOff>
    </xdr:from>
    <xdr:to>
      <xdr:col>15</xdr:col>
      <xdr:colOff>607226</xdr:colOff>
      <xdr:row>8520</xdr:row>
      <xdr:rowOff>133351</xdr:rowOff>
    </xdr:to>
    <xdr:sp macro="" textlink="">
      <xdr:nvSpPr>
        <xdr:cNvPr id="653" name="45 Rectángulo redondeado">
          <a:extLst>
            <a:ext uri="{FF2B5EF4-FFF2-40B4-BE49-F238E27FC236}">
              <a16:creationId xmlns:a16="http://schemas.microsoft.com/office/drawing/2014/main" id="{DE25E298-B0E0-4A44-B7EC-2DDF8F028FC9}"/>
            </a:ext>
          </a:extLst>
        </xdr:cNvPr>
        <xdr:cNvSpPr/>
      </xdr:nvSpPr>
      <xdr:spPr>
        <a:xfrm>
          <a:off x="14579600" y="808386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8554</xdr:row>
      <xdr:rowOff>38101</xdr:rowOff>
    </xdr:from>
    <xdr:to>
      <xdr:col>15</xdr:col>
      <xdr:colOff>607226</xdr:colOff>
      <xdr:row>8555</xdr:row>
      <xdr:rowOff>133351</xdr:rowOff>
    </xdr:to>
    <xdr:sp macro="" textlink="">
      <xdr:nvSpPr>
        <xdr:cNvPr id="654" name="45 Rectángulo redondeado">
          <a:extLst>
            <a:ext uri="{FF2B5EF4-FFF2-40B4-BE49-F238E27FC236}">
              <a16:creationId xmlns:a16="http://schemas.microsoft.com/office/drawing/2014/main" id="{FEB670B7-AE21-4040-9889-9B066F7CFD14}"/>
            </a:ext>
          </a:extLst>
        </xdr:cNvPr>
        <xdr:cNvSpPr/>
      </xdr:nvSpPr>
      <xdr:spPr>
        <a:xfrm>
          <a:off x="14579600" y="865060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8554</xdr:row>
      <xdr:rowOff>38101</xdr:rowOff>
    </xdr:from>
    <xdr:to>
      <xdr:col>15</xdr:col>
      <xdr:colOff>607226</xdr:colOff>
      <xdr:row>8555</xdr:row>
      <xdr:rowOff>133351</xdr:rowOff>
    </xdr:to>
    <xdr:sp macro="" textlink="">
      <xdr:nvSpPr>
        <xdr:cNvPr id="655" name="45 Rectángulo redondeado">
          <a:extLst>
            <a:ext uri="{FF2B5EF4-FFF2-40B4-BE49-F238E27FC236}">
              <a16:creationId xmlns:a16="http://schemas.microsoft.com/office/drawing/2014/main" id="{A874A1CA-0BF0-411F-B22E-17627C60FBCC}"/>
            </a:ext>
          </a:extLst>
        </xdr:cNvPr>
        <xdr:cNvSpPr/>
      </xdr:nvSpPr>
      <xdr:spPr>
        <a:xfrm>
          <a:off x="14579600" y="865060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8554</xdr:row>
      <xdr:rowOff>9525</xdr:rowOff>
    </xdr:from>
    <xdr:to>
      <xdr:col>4</xdr:col>
      <xdr:colOff>342900</xdr:colOff>
      <xdr:row>8556</xdr:row>
      <xdr:rowOff>133350</xdr:rowOff>
    </xdr:to>
    <xdr:pic>
      <xdr:nvPicPr>
        <xdr:cNvPr id="7232961" name="Picture 2">
          <a:extLst>
            <a:ext uri="{FF2B5EF4-FFF2-40B4-BE49-F238E27FC236}">
              <a16:creationId xmlns:a16="http://schemas.microsoft.com/office/drawing/2014/main" id="{3C7AA3CB-FAE7-495B-BE6E-A4DB97A46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51466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8554</xdr:row>
      <xdr:rowOff>38101</xdr:rowOff>
    </xdr:from>
    <xdr:to>
      <xdr:col>15</xdr:col>
      <xdr:colOff>607226</xdr:colOff>
      <xdr:row>8555</xdr:row>
      <xdr:rowOff>133351</xdr:rowOff>
    </xdr:to>
    <xdr:sp macro="" textlink="">
      <xdr:nvSpPr>
        <xdr:cNvPr id="657" name="45 Rectángulo redondeado">
          <a:extLst>
            <a:ext uri="{FF2B5EF4-FFF2-40B4-BE49-F238E27FC236}">
              <a16:creationId xmlns:a16="http://schemas.microsoft.com/office/drawing/2014/main" id="{135AF866-EC6D-4BB0-8BE3-D7736DF7E6DF}"/>
            </a:ext>
          </a:extLst>
        </xdr:cNvPr>
        <xdr:cNvSpPr/>
      </xdr:nvSpPr>
      <xdr:spPr>
        <a:xfrm>
          <a:off x="14579600" y="865060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8593</xdr:row>
      <xdr:rowOff>38101</xdr:rowOff>
    </xdr:from>
    <xdr:to>
      <xdr:col>15</xdr:col>
      <xdr:colOff>607226</xdr:colOff>
      <xdr:row>8594</xdr:row>
      <xdr:rowOff>133351</xdr:rowOff>
    </xdr:to>
    <xdr:sp macro="" textlink="">
      <xdr:nvSpPr>
        <xdr:cNvPr id="658" name="45 Rectángulo redondeado">
          <a:extLst>
            <a:ext uri="{FF2B5EF4-FFF2-40B4-BE49-F238E27FC236}">
              <a16:creationId xmlns:a16="http://schemas.microsoft.com/office/drawing/2014/main" id="{D9A12094-A283-4AB5-8D2D-728CE841223E}"/>
            </a:ext>
          </a:extLst>
        </xdr:cNvPr>
        <xdr:cNvSpPr/>
      </xdr:nvSpPr>
      <xdr:spPr>
        <a:xfrm>
          <a:off x="14579600" y="928211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8593</xdr:row>
      <xdr:rowOff>38101</xdr:rowOff>
    </xdr:from>
    <xdr:to>
      <xdr:col>15</xdr:col>
      <xdr:colOff>607226</xdr:colOff>
      <xdr:row>8594</xdr:row>
      <xdr:rowOff>133351</xdr:rowOff>
    </xdr:to>
    <xdr:sp macro="" textlink="">
      <xdr:nvSpPr>
        <xdr:cNvPr id="659" name="45 Rectángulo redondeado">
          <a:extLst>
            <a:ext uri="{FF2B5EF4-FFF2-40B4-BE49-F238E27FC236}">
              <a16:creationId xmlns:a16="http://schemas.microsoft.com/office/drawing/2014/main" id="{1ADC2A59-8108-4424-9572-015B227BB4E6}"/>
            </a:ext>
          </a:extLst>
        </xdr:cNvPr>
        <xdr:cNvSpPr/>
      </xdr:nvSpPr>
      <xdr:spPr>
        <a:xfrm>
          <a:off x="14579600" y="928211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8593</xdr:row>
      <xdr:rowOff>9525</xdr:rowOff>
    </xdr:from>
    <xdr:to>
      <xdr:col>4</xdr:col>
      <xdr:colOff>342900</xdr:colOff>
      <xdr:row>8595</xdr:row>
      <xdr:rowOff>133350</xdr:rowOff>
    </xdr:to>
    <xdr:pic>
      <xdr:nvPicPr>
        <xdr:cNvPr id="7232965" name="Picture 2">
          <a:extLst>
            <a:ext uri="{FF2B5EF4-FFF2-40B4-BE49-F238E27FC236}">
              <a16:creationId xmlns:a16="http://schemas.microsoft.com/office/drawing/2014/main" id="{5CDF933F-FA45-434C-A507-6F91494B6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59677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8593</xdr:row>
      <xdr:rowOff>38101</xdr:rowOff>
    </xdr:from>
    <xdr:to>
      <xdr:col>15</xdr:col>
      <xdr:colOff>607226</xdr:colOff>
      <xdr:row>8594</xdr:row>
      <xdr:rowOff>133351</xdr:rowOff>
    </xdr:to>
    <xdr:sp macro="" textlink="">
      <xdr:nvSpPr>
        <xdr:cNvPr id="661" name="45 Rectángulo redondeado">
          <a:extLst>
            <a:ext uri="{FF2B5EF4-FFF2-40B4-BE49-F238E27FC236}">
              <a16:creationId xmlns:a16="http://schemas.microsoft.com/office/drawing/2014/main" id="{4D838868-AD68-4E4F-9144-E668B97711A7}"/>
            </a:ext>
          </a:extLst>
        </xdr:cNvPr>
        <xdr:cNvSpPr/>
      </xdr:nvSpPr>
      <xdr:spPr>
        <a:xfrm>
          <a:off x="14579600" y="928211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8629</xdr:row>
      <xdr:rowOff>38101</xdr:rowOff>
    </xdr:from>
    <xdr:to>
      <xdr:col>15</xdr:col>
      <xdr:colOff>607226</xdr:colOff>
      <xdr:row>8630</xdr:row>
      <xdr:rowOff>133351</xdr:rowOff>
    </xdr:to>
    <xdr:sp macro="" textlink="">
      <xdr:nvSpPr>
        <xdr:cNvPr id="662" name="45 Rectángulo redondeado">
          <a:extLst>
            <a:ext uri="{FF2B5EF4-FFF2-40B4-BE49-F238E27FC236}">
              <a16:creationId xmlns:a16="http://schemas.microsoft.com/office/drawing/2014/main" id="{60E25FFC-1138-49E1-AF9D-409042358500}"/>
            </a:ext>
          </a:extLst>
        </xdr:cNvPr>
        <xdr:cNvSpPr/>
      </xdr:nvSpPr>
      <xdr:spPr>
        <a:xfrm>
          <a:off x="14579600" y="986504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8629</xdr:row>
      <xdr:rowOff>38101</xdr:rowOff>
    </xdr:from>
    <xdr:to>
      <xdr:col>15</xdr:col>
      <xdr:colOff>607226</xdr:colOff>
      <xdr:row>8630</xdr:row>
      <xdr:rowOff>133351</xdr:rowOff>
    </xdr:to>
    <xdr:sp macro="" textlink="">
      <xdr:nvSpPr>
        <xdr:cNvPr id="663" name="45 Rectángulo redondeado">
          <a:extLst>
            <a:ext uri="{FF2B5EF4-FFF2-40B4-BE49-F238E27FC236}">
              <a16:creationId xmlns:a16="http://schemas.microsoft.com/office/drawing/2014/main" id="{1DCE2146-9D0B-44D7-9B91-A7DE28E22A6C}"/>
            </a:ext>
          </a:extLst>
        </xdr:cNvPr>
        <xdr:cNvSpPr/>
      </xdr:nvSpPr>
      <xdr:spPr>
        <a:xfrm>
          <a:off x="14579600" y="986504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8629</xdr:row>
      <xdr:rowOff>9525</xdr:rowOff>
    </xdr:from>
    <xdr:to>
      <xdr:col>4</xdr:col>
      <xdr:colOff>342900</xdr:colOff>
      <xdr:row>8631</xdr:row>
      <xdr:rowOff>133350</xdr:rowOff>
    </xdr:to>
    <xdr:pic>
      <xdr:nvPicPr>
        <xdr:cNvPr id="7232969" name="Picture 2">
          <a:extLst>
            <a:ext uri="{FF2B5EF4-FFF2-40B4-BE49-F238E27FC236}">
              <a16:creationId xmlns:a16="http://schemas.microsoft.com/office/drawing/2014/main" id="{35809B46-C1AA-4D2F-A120-C647C1C4C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67373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8629</xdr:row>
      <xdr:rowOff>38101</xdr:rowOff>
    </xdr:from>
    <xdr:to>
      <xdr:col>15</xdr:col>
      <xdr:colOff>607226</xdr:colOff>
      <xdr:row>8630</xdr:row>
      <xdr:rowOff>133351</xdr:rowOff>
    </xdr:to>
    <xdr:sp macro="" textlink="">
      <xdr:nvSpPr>
        <xdr:cNvPr id="665" name="45 Rectángulo redondeado">
          <a:extLst>
            <a:ext uri="{FF2B5EF4-FFF2-40B4-BE49-F238E27FC236}">
              <a16:creationId xmlns:a16="http://schemas.microsoft.com/office/drawing/2014/main" id="{FFBA61BC-61B5-40FB-8CB0-144C75E52FE1}"/>
            </a:ext>
          </a:extLst>
        </xdr:cNvPr>
        <xdr:cNvSpPr/>
      </xdr:nvSpPr>
      <xdr:spPr>
        <a:xfrm>
          <a:off x="14579600" y="986504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8663</xdr:row>
      <xdr:rowOff>38101</xdr:rowOff>
    </xdr:from>
    <xdr:to>
      <xdr:col>15</xdr:col>
      <xdr:colOff>607226</xdr:colOff>
      <xdr:row>8664</xdr:row>
      <xdr:rowOff>133351</xdr:rowOff>
    </xdr:to>
    <xdr:sp macro="" textlink="">
      <xdr:nvSpPr>
        <xdr:cNvPr id="666" name="45 Rectángulo redondeado">
          <a:extLst>
            <a:ext uri="{FF2B5EF4-FFF2-40B4-BE49-F238E27FC236}">
              <a16:creationId xmlns:a16="http://schemas.microsoft.com/office/drawing/2014/main" id="{8BA959EE-667D-4E46-B465-7B563676BF88}"/>
            </a:ext>
          </a:extLst>
        </xdr:cNvPr>
        <xdr:cNvSpPr/>
      </xdr:nvSpPr>
      <xdr:spPr>
        <a:xfrm>
          <a:off x="14579600" y="1041558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8663</xdr:row>
      <xdr:rowOff>38101</xdr:rowOff>
    </xdr:from>
    <xdr:to>
      <xdr:col>15</xdr:col>
      <xdr:colOff>607226</xdr:colOff>
      <xdr:row>8664</xdr:row>
      <xdr:rowOff>133351</xdr:rowOff>
    </xdr:to>
    <xdr:sp macro="" textlink="">
      <xdr:nvSpPr>
        <xdr:cNvPr id="667" name="45 Rectángulo redondeado">
          <a:extLst>
            <a:ext uri="{FF2B5EF4-FFF2-40B4-BE49-F238E27FC236}">
              <a16:creationId xmlns:a16="http://schemas.microsoft.com/office/drawing/2014/main" id="{EB46045D-5CF4-4445-9FB1-22FFC34FF866}"/>
            </a:ext>
          </a:extLst>
        </xdr:cNvPr>
        <xdr:cNvSpPr/>
      </xdr:nvSpPr>
      <xdr:spPr>
        <a:xfrm>
          <a:off x="14579600" y="1041558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8663</xdr:row>
      <xdr:rowOff>9525</xdr:rowOff>
    </xdr:from>
    <xdr:to>
      <xdr:col>4</xdr:col>
      <xdr:colOff>342900</xdr:colOff>
      <xdr:row>8665</xdr:row>
      <xdr:rowOff>133350</xdr:rowOff>
    </xdr:to>
    <xdr:pic>
      <xdr:nvPicPr>
        <xdr:cNvPr id="7232973" name="Picture 2">
          <a:extLst>
            <a:ext uri="{FF2B5EF4-FFF2-40B4-BE49-F238E27FC236}">
              <a16:creationId xmlns:a16="http://schemas.microsoft.com/office/drawing/2014/main" id="{A2B6417F-033D-4166-BEDD-AD21A2345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74726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8663</xdr:row>
      <xdr:rowOff>38101</xdr:rowOff>
    </xdr:from>
    <xdr:to>
      <xdr:col>15</xdr:col>
      <xdr:colOff>607226</xdr:colOff>
      <xdr:row>8664</xdr:row>
      <xdr:rowOff>133351</xdr:rowOff>
    </xdr:to>
    <xdr:sp macro="" textlink="">
      <xdr:nvSpPr>
        <xdr:cNvPr id="669" name="45 Rectángulo redondeado">
          <a:extLst>
            <a:ext uri="{FF2B5EF4-FFF2-40B4-BE49-F238E27FC236}">
              <a16:creationId xmlns:a16="http://schemas.microsoft.com/office/drawing/2014/main" id="{149AB029-4BAC-4DBC-B6EB-62428A466243}"/>
            </a:ext>
          </a:extLst>
        </xdr:cNvPr>
        <xdr:cNvSpPr/>
      </xdr:nvSpPr>
      <xdr:spPr>
        <a:xfrm>
          <a:off x="14579600" y="1041558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8700</xdr:row>
      <xdr:rowOff>38101</xdr:rowOff>
    </xdr:from>
    <xdr:to>
      <xdr:col>15</xdr:col>
      <xdr:colOff>607226</xdr:colOff>
      <xdr:row>8701</xdr:row>
      <xdr:rowOff>133351</xdr:rowOff>
    </xdr:to>
    <xdr:sp macro="" textlink="">
      <xdr:nvSpPr>
        <xdr:cNvPr id="670" name="45 Rectángulo redondeado">
          <a:extLst>
            <a:ext uri="{FF2B5EF4-FFF2-40B4-BE49-F238E27FC236}">
              <a16:creationId xmlns:a16="http://schemas.microsoft.com/office/drawing/2014/main" id="{B781D0C8-37F4-4888-A360-8AC70D7D84B7}"/>
            </a:ext>
          </a:extLst>
        </xdr:cNvPr>
        <xdr:cNvSpPr/>
      </xdr:nvSpPr>
      <xdr:spPr>
        <a:xfrm>
          <a:off x="14579600" y="1101471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8700</xdr:row>
      <xdr:rowOff>38101</xdr:rowOff>
    </xdr:from>
    <xdr:to>
      <xdr:col>15</xdr:col>
      <xdr:colOff>607226</xdr:colOff>
      <xdr:row>8701</xdr:row>
      <xdr:rowOff>133351</xdr:rowOff>
    </xdr:to>
    <xdr:sp macro="" textlink="">
      <xdr:nvSpPr>
        <xdr:cNvPr id="671" name="45 Rectángulo redondeado">
          <a:extLst>
            <a:ext uri="{FF2B5EF4-FFF2-40B4-BE49-F238E27FC236}">
              <a16:creationId xmlns:a16="http://schemas.microsoft.com/office/drawing/2014/main" id="{73C54551-6AB1-411D-AF74-D18BB6905471}"/>
            </a:ext>
          </a:extLst>
        </xdr:cNvPr>
        <xdr:cNvSpPr/>
      </xdr:nvSpPr>
      <xdr:spPr>
        <a:xfrm>
          <a:off x="14579600" y="1101471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8700</xdr:row>
      <xdr:rowOff>9525</xdr:rowOff>
    </xdr:from>
    <xdr:to>
      <xdr:col>4</xdr:col>
      <xdr:colOff>342900</xdr:colOff>
      <xdr:row>8702</xdr:row>
      <xdr:rowOff>133350</xdr:rowOff>
    </xdr:to>
    <xdr:pic>
      <xdr:nvPicPr>
        <xdr:cNvPr id="7232977" name="Picture 2">
          <a:extLst>
            <a:ext uri="{FF2B5EF4-FFF2-40B4-BE49-F238E27FC236}">
              <a16:creationId xmlns:a16="http://schemas.microsoft.com/office/drawing/2014/main" id="{4246DFBB-8B70-43B4-B7E3-90BC1A122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82594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8700</xdr:row>
      <xdr:rowOff>38101</xdr:rowOff>
    </xdr:from>
    <xdr:to>
      <xdr:col>15</xdr:col>
      <xdr:colOff>607226</xdr:colOff>
      <xdr:row>8701</xdr:row>
      <xdr:rowOff>133351</xdr:rowOff>
    </xdr:to>
    <xdr:sp macro="" textlink="">
      <xdr:nvSpPr>
        <xdr:cNvPr id="673" name="45 Rectángulo redondeado">
          <a:extLst>
            <a:ext uri="{FF2B5EF4-FFF2-40B4-BE49-F238E27FC236}">
              <a16:creationId xmlns:a16="http://schemas.microsoft.com/office/drawing/2014/main" id="{B181F883-8A63-4D0E-A035-519EEDCD3139}"/>
            </a:ext>
          </a:extLst>
        </xdr:cNvPr>
        <xdr:cNvSpPr/>
      </xdr:nvSpPr>
      <xdr:spPr>
        <a:xfrm>
          <a:off x="14579600" y="1101471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8735</xdr:row>
      <xdr:rowOff>38101</xdr:rowOff>
    </xdr:from>
    <xdr:to>
      <xdr:col>15</xdr:col>
      <xdr:colOff>607226</xdr:colOff>
      <xdr:row>8736</xdr:row>
      <xdr:rowOff>133351</xdr:rowOff>
    </xdr:to>
    <xdr:sp macro="" textlink="">
      <xdr:nvSpPr>
        <xdr:cNvPr id="674" name="45 Rectángulo redondeado">
          <a:extLst>
            <a:ext uri="{FF2B5EF4-FFF2-40B4-BE49-F238E27FC236}">
              <a16:creationId xmlns:a16="http://schemas.microsoft.com/office/drawing/2014/main" id="{C00943A2-F164-481A-8DAA-4516DE22A285}"/>
            </a:ext>
          </a:extLst>
        </xdr:cNvPr>
        <xdr:cNvSpPr/>
      </xdr:nvSpPr>
      <xdr:spPr>
        <a:xfrm>
          <a:off x="14579600" y="1158144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8735</xdr:row>
      <xdr:rowOff>38101</xdr:rowOff>
    </xdr:from>
    <xdr:to>
      <xdr:col>15</xdr:col>
      <xdr:colOff>607226</xdr:colOff>
      <xdr:row>8736</xdr:row>
      <xdr:rowOff>133351</xdr:rowOff>
    </xdr:to>
    <xdr:sp macro="" textlink="">
      <xdr:nvSpPr>
        <xdr:cNvPr id="675" name="45 Rectángulo redondeado">
          <a:extLst>
            <a:ext uri="{FF2B5EF4-FFF2-40B4-BE49-F238E27FC236}">
              <a16:creationId xmlns:a16="http://schemas.microsoft.com/office/drawing/2014/main" id="{A90E677F-83AA-4625-8498-CDEF8F85A4E5}"/>
            </a:ext>
          </a:extLst>
        </xdr:cNvPr>
        <xdr:cNvSpPr/>
      </xdr:nvSpPr>
      <xdr:spPr>
        <a:xfrm>
          <a:off x="14579600" y="1158144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8735</xdr:row>
      <xdr:rowOff>9525</xdr:rowOff>
    </xdr:from>
    <xdr:to>
      <xdr:col>4</xdr:col>
      <xdr:colOff>342900</xdr:colOff>
      <xdr:row>8737</xdr:row>
      <xdr:rowOff>133350</xdr:rowOff>
    </xdr:to>
    <xdr:pic>
      <xdr:nvPicPr>
        <xdr:cNvPr id="7232981" name="Picture 2">
          <a:extLst>
            <a:ext uri="{FF2B5EF4-FFF2-40B4-BE49-F238E27FC236}">
              <a16:creationId xmlns:a16="http://schemas.microsoft.com/office/drawing/2014/main" id="{95DF6CF0-920B-40DE-A565-6443B2C59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90118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8735</xdr:row>
      <xdr:rowOff>38101</xdr:rowOff>
    </xdr:from>
    <xdr:to>
      <xdr:col>15</xdr:col>
      <xdr:colOff>607226</xdr:colOff>
      <xdr:row>8736</xdr:row>
      <xdr:rowOff>133351</xdr:rowOff>
    </xdr:to>
    <xdr:sp macro="" textlink="">
      <xdr:nvSpPr>
        <xdr:cNvPr id="677" name="45 Rectángulo redondeado">
          <a:extLst>
            <a:ext uri="{FF2B5EF4-FFF2-40B4-BE49-F238E27FC236}">
              <a16:creationId xmlns:a16="http://schemas.microsoft.com/office/drawing/2014/main" id="{30E9170D-30F7-43D7-BF56-DD9474FF28C3}"/>
            </a:ext>
          </a:extLst>
        </xdr:cNvPr>
        <xdr:cNvSpPr/>
      </xdr:nvSpPr>
      <xdr:spPr>
        <a:xfrm>
          <a:off x="14579600" y="1158144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8771</xdr:row>
      <xdr:rowOff>38101</xdr:rowOff>
    </xdr:from>
    <xdr:to>
      <xdr:col>15</xdr:col>
      <xdr:colOff>607226</xdr:colOff>
      <xdr:row>8772</xdr:row>
      <xdr:rowOff>133351</xdr:rowOff>
    </xdr:to>
    <xdr:sp macro="" textlink="">
      <xdr:nvSpPr>
        <xdr:cNvPr id="678" name="45 Rectángulo redondeado">
          <a:extLst>
            <a:ext uri="{FF2B5EF4-FFF2-40B4-BE49-F238E27FC236}">
              <a16:creationId xmlns:a16="http://schemas.microsoft.com/office/drawing/2014/main" id="{42F64D7B-DBD5-4AEB-98A7-0BF58F4E7D80}"/>
            </a:ext>
          </a:extLst>
        </xdr:cNvPr>
        <xdr:cNvSpPr/>
      </xdr:nvSpPr>
      <xdr:spPr>
        <a:xfrm>
          <a:off x="14579600" y="1216437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8771</xdr:row>
      <xdr:rowOff>38101</xdr:rowOff>
    </xdr:from>
    <xdr:to>
      <xdr:col>15</xdr:col>
      <xdr:colOff>607226</xdr:colOff>
      <xdr:row>8772</xdr:row>
      <xdr:rowOff>133351</xdr:rowOff>
    </xdr:to>
    <xdr:sp macro="" textlink="">
      <xdr:nvSpPr>
        <xdr:cNvPr id="679" name="45 Rectángulo redondeado">
          <a:extLst>
            <a:ext uri="{FF2B5EF4-FFF2-40B4-BE49-F238E27FC236}">
              <a16:creationId xmlns:a16="http://schemas.microsoft.com/office/drawing/2014/main" id="{774B5A62-C41D-429E-B88C-92A4BAC0D6D8}"/>
            </a:ext>
          </a:extLst>
        </xdr:cNvPr>
        <xdr:cNvSpPr/>
      </xdr:nvSpPr>
      <xdr:spPr>
        <a:xfrm>
          <a:off x="14579600" y="1216437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8771</xdr:row>
      <xdr:rowOff>9525</xdr:rowOff>
    </xdr:from>
    <xdr:to>
      <xdr:col>4</xdr:col>
      <xdr:colOff>342900</xdr:colOff>
      <xdr:row>8773</xdr:row>
      <xdr:rowOff>133350</xdr:rowOff>
    </xdr:to>
    <xdr:pic>
      <xdr:nvPicPr>
        <xdr:cNvPr id="7232985" name="Picture 2">
          <a:extLst>
            <a:ext uri="{FF2B5EF4-FFF2-40B4-BE49-F238E27FC236}">
              <a16:creationId xmlns:a16="http://schemas.microsoft.com/office/drawing/2014/main" id="{0E088915-A209-4975-8801-B3C7035F4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97815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8771</xdr:row>
      <xdr:rowOff>38101</xdr:rowOff>
    </xdr:from>
    <xdr:to>
      <xdr:col>15</xdr:col>
      <xdr:colOff>607226</xdr:colOff>
      <xdr:row>8772</xdr:row>
      <xdr:rowOff>133351</xdr:rowOff>
    </xdr:to>
    <xdr:sp macro="" textlink="">
      <xdr:nvSpPr>
        <xdr:cNvPr id="681" name="45 Rectángulo redondeado">
          <a:extLst>
            <a:ext uri="{FF2B5EF4-FFF2-40B4-BE49-F238E27FC236}">
              <a16:creationId xmlns:a16="http://schemas.microsoft.com/office/drawing/2014/main" id="{974C5D78-D576-4D9A-A22B-35B8CCE8D5D6}"/>
            </a:ext>
          </a:extLst>
        </xdr:cNvPr>
        <xdr:cNvSpPr/>
      </xdr:nvSpPr>
      <xdr:spPr>
        <a:xfrm>
          <a:off x="14579600" y="1216437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8806</xdr:row>
      <xdr:rowOff>38101</xdr:rowOff>
    </xdr:from>
    <xdr:to>
      <xdr:col>15</xdr:col>
      <xdr:colOff>607226</xdr:colOff>
      <xdr:row>8807</xdr:row>
      <xdr:rowOff>133351</xdr:rowOff>
    </xdr:to>
    <xdr:sp macro="" textlink="">
      <xdr:nvSpPr>
        <xdr:cNvPr id="682" name="45 Rectángulo redondeado">
          <a:extLst>
            <a:ext uri="{FF2B5EF4-FFF2-40B4-BE49-F238E27FC236}">
              <a16:creationId xmlns:a16="http://schemas.microsoft.com/office/drawing/2014/main" id="{E9E6845A-20F7-4CE8-BB3A-28298DCE3690}"/>
            </a:ext>
          </a:extLst>
        </xdr:cNvPr>
        <xdr:cNvSpPr/>
      </xdr:nvSpPr>
      <xdr:spPr>
        <a:xfrm>
          <a:off x="14579600" y="1273111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8806</xdr:row>
      <xdr:rowOff>38101</xdr:rowOff>
    </xdr:from>
    <xdr:to>
      <xdr:col>15</xdr:col>
      <xdr:colOff>607226</xdr:colOff>
      <xdr:row>8807</xdr:row>
      <xdr:rowOff>133351</xdr:rowOff>
    </xdr:to>
    <xdr:sp macro="" textlink="">
      <xdr:nvSpPr>
        <xdr:cNvPr id="683" name="45 Rectángulo redondeado">
          <a:extLst>
            <a:ext uri="{FF2B5EF4-FFF2-40B4-BE49-F238E27FC236}">
              <a16:creationId xmlns:a16="http://schemas.microsoft.com/office/drawing/2014/main" id="{99FBB44E-2CB0-472E-88FB-0CBD0F314322}"/>
            </a:ext>
          </a:extLst>
        </xdr:cNvPr>
        <xdr:cNvSpPr/>
      </xdr:nvSpPr>
      <xdr:spPr>
        <a:xfrm>
          <a:off x="14579600" y="1273111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8806</xdr:row>
      <xdr:rowOff>9525</xdr:rowOff>
    </xdr:from>
    <xdr:to>
      <xdr:col>4</xdr:col>
      <xdr:colOff>342900</xdr:colOff>
      <xdr:row>8808</xdr:row>
      <xdr:rowOff>133350</xdr:rowOff>
    </xdr:to>
    <xdr:pic>
      <xdr:nvPicPr>
        <xdr:cNvPr id="7232989" name="Picture 2">
          <a:extLst>
            <a:ext uri="{FF2B5EF4-FFF2-40B4-BE49-F238E27FC236}">
              <a16:creationId xmlns:a16="http://schemas.microsoft.com/office/drawing/2014/main" id="{D3981DAA-9720-4C15-92C0-B89613A03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05339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8806</xdr:row>
      <xdr:rowOff>38101</xdr:rowOff>
    </xdr:from>
    <xdr:to>
      <xdr:col>15</xdr:col>
      <xdr:colOff>607226</xdr:colOff>
      <xdr:row>8807</xdr:row>
      <xdr:rowOff>133351</xdr:rowOff>
    </xdr:to>
    <xdr:sp macro="" textlink="">
      <xdr:nvSpPr>
        <xdr:cNvPr id="685" name="45 Rectángulo redondeado">
          <a:extLst>
            <a:ext uri="{FF2B5EF4-FFF2-40B4-BE49-F238E27FC236}">
              <a16:creationId xmlns:a16="http://schemas.microsoft.com/office/drawing/2014/main" id="{0EEE3BB4-894D-44A0-99F2-5A9ADF35EB0B}"/>
            </a:ext>
          </a:extLst>
        </xdr:cNvPr>
        <xdr:cNvSpPr/>
      </xdr:nvSpPr>
      <xdr:spPr>
        <a:xfrm>
          <a:off x="14579600" y="1273111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8841</xdr:row>
      <xdr:rowOff>38101</xdr:rowOff>
    </xdr:from>
    <xdr:to>
      <xdr:col>15</xdr:col>
      <xdr:colOff>607226</xdr:colOff>
      <xdr:row>8842</xdr:row>
      <xdr:rowOff>133351</xdr:rowOff>
    </xdr:to>
    <xdr:sp macro="" textlink="">
      <xdr:nvSpPr>
        <xdr:cNvPr id="686" name="45 Rectángulo redondeado">
          <a:extLst>
            <a:ext uri="{FF2B5EF4-FFF2-40B4-BE49-F238E27FC236}">
              <a16:creationId xmlns:a16="http://schemas.microsoft.com/office/drawing/2014/main" id="{C6CC72E5-38C6-4727-BA1C-5269C645FE71}"/>
            </a:ext>
          </a:extLst>
        </xdr:cNvPr>
        <xdr:cNvSpPr/>
      </xdr:nvSpPr>
      <xdr:spPr>
        <a:xfrm>
          <a:off x="14579600" y="1329785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8841</xdr:row>
      <xdr:rowOff>38101</xdr:rowOff>
    </xdr:from>
    <xdr:to>
      <xdr:col>15</xdr:col>
      <xdr:colOff>607226</xdr:colOff>
      <xdr:row>8842</xdr:row>
      <xdr:rowOff>133351</xdr:rowOff>
    </xdr:to>
    <xdr:sp macro="" textlink="">
      <xdr:nvSpPr>
        <xdr:cNvPr id="687" name="45 Rectángulo redondeado">
          <a:extLst>
            <a:ext uri="{FF2B5EF4-FFF2-40B4-BE49-F238E27FC236}">
              <a16:creationId xmlns:a16="http://schemas.microsoft.com/office/drawing/2014/main" id="{4103CE2B-1C2D-47D4-82D3-FE8CF2632FF3}"/>
            </a:ext>
          </a:extLst>
        </xdr:cNvPr>
        <xdr:cNvSpPr/>
      </xdr:nvSpPr>
      <xdr:spPr>
        <a:xfrm>
          <a:off x="14579600" y="1329785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8841</xdr:row>
      <xdr:rowOff>9525</xdr:rowOff>
    </xdr:from>
    <xdr:to>
      <xdr:col>4</xdr:col>
      <xdr:colOff>342900</xdr:colOff>
      <xdr:row>8843</xdr:row>
      <xdr:rowOff>133350</xdr:rowOff>
    </xdr:to>
    <xdr:pic>
      <xdr:nvPicPr>
        <xdr:cNvPr id="7232993" name="Picture 2">
          <a:extLst>
            <a:ext uri="{FF2B5EF4-FFF2-40B4-BE49-F238E27FC236}">
              <a16:creationId xmlns:a16="http://schemas.microsoft.com/office/drawing/2014/main" id="{31B236A6-E7E8-4CB6-AA95-C6A2336F8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12864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8841</xdr:row>
      <xdr:rowOff>38101</xdr:rowOff>
    </xdr:from>
    <xdr:to>
      <xdr:col>15</xdr:col>
      <xdr:colOff>607226</xdr:colOff>
      <xdr:row>8842</xdr:row>
      <xdr:rowOff>133351</xdr:rowOff>
    </xdr:to>
    <xdr:sp macro="" textlink="">
      <xdr:nvSpPr>
        <xdr:cNvPr id="689" name="45 Rectángulo redondeado">
          <a:extLst>
            <a:ext uri="{FF2B5EF4-FFF2-40B4-BE49-F238E27FC236}">
              <a16:creationId xmlns:a16="http://schemas.microsoft.com/office/drawing/2014/main" id="{BE40DC80-FAC6-4DCF-8D4F-30BCE4A79FFE}"/>
            </a:ext>
          </a:extLst>
        </xdr:cNvPr>
        <xdr:cNvSpPr/>
      </xdr:nvSpPr>
      <xdr:spPr>
        <a:xfrm>
          <a:off x="14579600" y="1329785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8876</xdr:row>
      <xdr:rowOff>38101</xdr:rowOff>
    </xdr:from>
    <xdr:to>
      <xdr:col>15</xdr:col>
      <xdr:colOff>607226</xdr:colOff>
      <xdr:row>8877</xdr:row>
      <xdr:rowOff>133351</xdr:rowOff>
    </xdr:to>
    <xdr:sp macro="" textlink="">
      <xdr:nvSpPr>
        <xdr:cNvPr id="690" name="45 Rectángulo redondeado">
          <a:extLst>
            <a:ext uri="{FF2B5EF4-FFF2-40B4-BE49-F238E27FC236}">
              <a16:creationId xmlns:a16="http://schemas.microsoft.com/office/drawing/2014/main" id="{ED76F71E-83CE-4694-B8F5-2119E69DD2D7}"/>
            </a:ext>
          </a:extLst>
        </xdr:cNvPr>
        <xdr:cNvSpPr/>
      </xdr:nvSpPr>
      <xdr:spPr>
        <a:xfrm>
          <a:off x="14579600" y="1386459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8876</xdr:row>
      <xdr:rowOff>38101</xdr:rowOff>
    </xdr:from>
    <xdr:to>
      <xdr:col>15</xdr:col>
      <xdr:colOff>607226</xdr:colOff>
      <xdr:row>8877</xdr:row>
      <xdr:rowOff>133351</xdr:rowOff>
    </xdr:to>
    <xdr:sp macro="" textlink="">
      <xdr:nvSpPr>
        <xdr:cNvPr id="691" name="45 Rectángulo redondeado">
          <a:extLst>
            <a:ext uri="{FF2B5EF4-FFF2-40B4-BE49-F238E27FC236}">
              <a16:creationId xmlns:a16="http://schemas.microsoft.com/office/drawing/2014/main" id="{C718D40C-642D-43A0-B4CC-AC2A9E570FC7}"/>
            </a:ext>
          </a:extLst>
        </xdr:cNvPr>
        <xdr:cNvSpPr/>
      </xdr:nvSpPr>
      <xdr:spPr>
        <a:xfrm>
          <a:off x="14579600" y="1386459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8876</xdr:row>
      <xdr:rowOff>9525</xdr:rowOff>
    </xdr:from>
    <xdr:to>
      <xdr:col>4</xdr:col>
      <xdr:colOff>342900</xdr:colOff>
      <xdr:row>8878</xdr:row>
      <xdr:rowOff>133350</xdr:rowOff>
    </xdr:to>
    <xdr:pic>
      <xdr:nvPicPr>
        <xdr:cNvPr id="7232997" name="Picture 2">
          <a:extLst>
            <a:ext uri="{FF2B5EF4-FFF2-40B4-BE49-F238E27FC236}">
              <a16:creationId xmlns:a16="http://schemas.microsoft.com/office/drawing/2014/main" id="{21F3A9F1-BE65-4DA5-B534-768E0CC71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203894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8876</xdr:row>
      <xdr:rowOff>38101</xdr:rowOff>
    </xdr:from>
    <xdr:to>
      <xdr:col>15</xdr:col>
      <xdr:colOff>607226</xdr:colOff>
      <xdr:row>8877</xdr:row>
      <xdr:rowOff>133351</xdr:rowOff>
    </xdr:to>
    <xdr:sp macro="" textlink="">
      <xdr:nvSpPr>
        <xdr:cNvPr id="693" name="45 Rectángulo redondeado">
          <a:extLst>
            <a:ext uri="{FF2B5EF4-FFF2-40B4-BE49-F238E27FC236}">
              <a16:creationId xmlns:a16="http://schemas.microsoft.com/office/drawing/2014/main" id="{A598E088-A463-41E0-9BEF-96411E734C78}"/>
            </a:ext>
          </a:extLst>
        </xdr:cNvPr>
        <xdr:cNvSpPr/>
      </xdr:nvSpPr>
      <xdr:spPr>
        <a:xfrm>
          <a:off x="14579600" y="1386459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8911</xdr:row>
      <xdr:rowOff>38101</xdr:rowOff>
    </xdr:from>
    <xdr:to>
      <xdr:col>15</xdr:col>
      <xdr:colOff>607226</xdr:colOff>
      <xdr:row>8912</xdr:row>
      <xdr:rowOff>133351</xdr:rowOff>
    </xdr:to>
    <xdr:sp macro="" textlink="">
      <xdr:nvSpPr>
        <xdr:cNvPr id="694" name="45 Rectángulo redondeado">
          <a:extLst>
            <a:ext uri="{FF2B5EF4-FFF2-40B4-BE49-F238E27FC236}">
              <a16:creationId xmlns:a16="http://schemas.microsoft.com/office/drawing/2014/main" id="{518944F4-05BB-4BAE-927E-7CF92E7E469C}"/>
            </a:ext>
          </a:extLst>
        </xdr:cNvPr>
        <xdr:cNvSpPr/>
      </xdr:nvSpPr>
      <xdr:spPr>
        <a:xfrm>
          <a:off x="14579600" y="1443132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8911</xdr:row>
      <xdr:rowOff>38101</xdr:rowOff>
    </xdr:from>
    <xdr:to>
      <xdr:col>15</xdr:col>
      <xdr:colOff>607226</xdr:colOff>
      <xdr:row>8912</xdr:row>
      <xdr:rowOff>133351</xdr:rowOff>
    </xdr:to>
    <xdr:sp macro="" textlink="">
      <xdr:nvSpPr>
        <xdr:cNvPr id="695" name="45 Rectángulo redondeado">
          <a:extLst>
            <a:ext uri="{FF2B5EF4-FFF2-40B4-BE49-F238E27FC236}">
              <a16:creationId xmlns:a16="http://schemas.microsoft.com/office/drawing/2014/main" id="{3527E767-FDDD-4683-A41D-C1CE6A23CB85}"/>
            </a:ext>
          </a:extLst>
        </xdr:cNvPr>
        <xdr:cNvSpPr/>
      </xdr:nvSpPr>
      <xdr:spPr>
        <a:xfrm>
          <a:off x="14579600" y="1443132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8911</xdr:row>
      <xdr:rowOff>9525</xdr:rowOff>
    </xdr:from>
    <xdr:to>
      <xdr:col>4</xdr:col>
      <xdr:colOff>342900</xdr:colOff>
      <xdr:row>8913</xdr:row>
      <xdr:rowOff>133350</xdr:rowOff>
    </xdr:to>
    <xdr:pic>
      <xdr:nvPicPr>
        <xdr:cNvPr id="7233001" name="Picture 2">
          <a:extLst>
            <a:ext uri="{FF2B5EF4-FFF2-40B4-BE49-F238E27FC236}">
              <a16:creationId xmlns:a16="http://schemas.microsoft.com/office/drawing/2014/main" id="{122C29D2-4E8F-4047-B806-C4874204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27914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8911</xdr:row>
      <xdr:rowOff>38101</xdr:rowOff>
    </xdr:from>
    <xdr:to>
      <xdr:col>15</xdr:col>
      <xdr:colOff>607226</xdr:colOff>
      <xdr:row>8912</xdr:row>
      <xdr:rowOff>133351</xdr:rowOff>
    </xdr:to>
    <xdr:sp macro="" textlink="">
      <xdr:nvSpPr>
        <xdr:cNvPr id="697" name="45 Rectángulo redondeado">
          <a:extLst>
            <a:ext uri="{FF2B5EF4-FFF2-40B4-BE49-F238E27FC236}">
              <a16:creationId xmlns:a16="http://schemas.microsoft.com/office/drawing/2014/main" id="{EF13527A-03C3-4B0E-85F3-F04E5AE57EE3}"/>
            </a:ext>
          </a:extLst>
        </xdr:cNvPr>
        <xdr:cNvSpPr/>
      </xdr:nvSpPr>
      <xdr:spPr>
        <a:xfrm>
          <a:off x="14579600" y="1443132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8946</xdr:row>
      <xdr:rowOff>38101</xdr:rowOff>
    </xdr:from>
    <xdr:to>
      <xdr:col>15</xdr:col>
      <xdr:colOff>607226</xdr:colOff>
      <xdr:row>8947</xdr:row>
      <xdr:rowOff>133351</xdr:rowOff>
    </xdr:to>
    <xdr:sp macro="" textlink="">
      <xdr:nvSpPr>
        <xdr:cNvPr id="698" name="45 Rectángulo redondeado">
          <a:extLst>
            <a:ext uri="{FF2B5EF4-FFF2-40B4-BE49-F238E27FC236}">
              <a16:creationId xmlns:a16="http://schemas.microsoft.com/office/drawing/2014/main" id="{05CBE147-019F-4A01-A5A3-91A40A198CDF}"/>
            </a:ext>
          </a:extLst>
        </xdr:cNvPr>
        <xdr:cNvSpPr/>
      </xdr:nvSpPr>
      <xdr:spPr>
        <a:xfrm>
          <a:off x="14579600" y="1499806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8946</xdr:row>
      <xdr:rowOff>38101</xdr:rowOff>
    </xdr:from>
    <xdr:to>
      <xdr:col>15</xdr:col>
      <xdr:colOff>607226</xdr:colOff>
      <xdr:row>8947</xdr:row>
      <xdr:rowOff>133351</xdr:rowOff>
    </xdr:to>
    <xdr:sp macro="" textlink="">
      <xdr:nvSpPr>
        <xdr:cNvPr id="699" name="45 Rectángulo redondeado">
          <a:extLst>
            <a:ext uri="{FF2B5EF4-FFF2-40B4-BE49-F238E27FC236}">
              <a16:creationId xmlns:a16="http://schemas.microsoft.com/office/drawing/2014/main" id="{E03D767E-B7CC-4580-BA01-1D7A9AC148F6}"/>
            </a:ext>
          </a:extLst>
        </xdr:cNvPr>
        <xdr:cNvSpPr/>
      </xdr:nvSpPr>
      <xdr:spPr>
        <a:xfrm>
          <a:off x="14579600" y="1499806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8946</xdr:row>
      <xdr:rowOff>9525</xdr:rowOff>
    </xdr:from>
    <xdr:to>
      <xdr:col>4</xdr:col>
      <xdr:colOff>342900</xdr:colOff>
      <xdr:row>8948</xdr:row>
      <xdr:rowOff>133350</xdr:rowOff>
    </xdr:to>
    <xdr:pic>
      <xdr:nvPicPr>
        <xdr:cNvPr id="7233005" name="Picture 2">
          <a:extLst>
            <a:ext uri="{FF2B5EF4-FFF2-40B4-BE49-F238E27FC236}">
              <a16:creationId xmlns:a16="http://schemas.microsoft.com/office/drawing/2014/main" id="{FE4E4580-09F5-4342-B7BF-F6ED1A9C8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35438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8946</xdr:row>
      <xdr:rowOff>38101</xdr:rowOff>
    </xdr:from>
    <xdr:to>
      <xdr:col>15</xdr:col>
      <xdr:colOff>607226</xdr:colOff>
      <xdr:row>8947</xdr:row>
      <xdr:rowOff>133351</xdr:rowOff>
    </xdr:to>
    <xdr:sp macro="" textlink="">
      <xdr:nvSpPr>
        <xdr:cNvPr id="701" name="45 Rectángulo redondeado">
          <a:extLst>
            <a:ext uri="{FF2B5EF4-FFF2-40B4-BE49-F238E27FC236}">
              <a16:creationId xmlns:a16="http://schemas.microsoft.com/office/drawing/2014/main" id="{212E7A10-7B42-4D20-83FA-9F0768D8DFB5}"/>
            </a:ext>
          </a:extLst>
        </xdr:cNvPr>
        <xdr:cNvSpPr/>
      </xdr:nvSpPr>
      <xdr:spPr>
        <a:xfrm>
          <a:off x="14579600" y="1499806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8979</xdr:row>
      <xdr:rowOff>38101</xdr:rowOff>
    </xdr:from>
    <xdr:to>
      <xdr:col>15</xdr:col>
      <xdr:colOff>607226</xdr:colOff>
      <xdr:row>8980</xdr:row>
      <xdr:rowOff>133351</xdr:rowOff>
    </xdr:to>
    <xdr:sp macro="" textlink="">
      <xdr:nvSpPr>
        <xdr:cNvPr id="702" name="45 Rectángulo redondeado">
          <a:extLst>
            <a:ext uri="{FF2B5EF4-FFF2-40B4-BE49-F238E27FC236}">
              <a16:creationId xmlns:a16="http://schemas.microsoft.com/office/drawing/2014/main" id="{1C28A77B-003B-4DC6-9D53-495EE47DC14C}"/>
            </a:ext>
          </a:extLst>
        </xdr:cNvPr>
        <xdr:cNvSpPr/>
      </xdr:nvSpPr>
      <xdr:spPr>
        <a:xfrm>
          <a:off x="14579600" y="1553241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8979</xdr:row>
      <xdr:rowOff>38101</xdr:rowOff>
    </xdr:from>
    <xdr:to>
      <xdr:col>15</xdr:col>
      <xdr:colOff>607226</xdr:colOff>
      <xdr:row>8980</xdr:row>
      <xdr:rowOff>133351</xdr:rowOff>
    </xdr:to>
    <xdr:sp macro="" textlink="">
      <xdr:nvSpPr>
        <xdr:cNvPr id="703" name="45 Rectángulo redondeado">
          <a:extLst>
            <a:ext uri="{FF2B5EF4-FFF2-40B4-BE49-F238E27FC236}">
              <a16:creationId xmlns:a16="http://schemas.microsoft.com/office/drawing/2014/main" id="{2E66E461-B6EE-4DFE-90BD-1B9310838429}"/>
            </a:ext>
          </a:extLst>
        </xdr:cNvPr>
        <xdr:cNvSpPr/>
      </xdr:nvSpPr>
      <xdr:spPr>
        <a:xfrm>
          <a:off x="14579600" y="1553241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8979</xdr:row>
      <xdr:rowOff>9525</xdr:rowOff>
    </xdr:from>
    <xdr:to>
      <xdr:col>4</xdr:col>
      <xdr:colOff>342900</xdr:colOff>
      <xdr:row>8981</xdr:row>
      <xdr:rowOff>133350</xdr:rowOff>
    </xdr:to>
    <xdr:pic>
      <xdr:nvPicPr>
        <xdr:cNvPr id="7233009" name="Picture 2">
          <a:extLst>
            <a:ext uri="{FF2B5EF4-FFF2-40B4-BE49-F238E27FC236}">
              <a16:creationId xmlns:a16="http://schemas.microsoft.com/office/drawing/2014/main" id="{7F1AB4E1-C8FF-4C89-8422-7CD7AE28D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42563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8979</xdr:row>
      <xdr:rowOff>38101</xdr:rowOff>
    </xdr:from>
    <xdr:to>
      <xdr:col>15</xdr:col>
      <xdr:colOff>607226</xdr:colOff>
      <xdr:row>8980</xdr:row>
      <xdr:rowOff>133351</xdr:rowOff>
    </xdr:to>
    <xdr:sp macro="" textlink="">
      <xdr:nvSpPr>
        <xdr:cNvPr id="705" name="45 Rectángulo redondeado">
          <a:extLst>
            <a:ext uri="{FF2B5EF4-FFF2-40B4-BE49-F238E27FC236}">
              <a16:creationId xmlns:a16="http://schemas.microsoft.com/office/drawing/2014/main" id="{E2640E38-05C9-4DB3-AE3A-842E330A3DBF}"/>
            </a:ext>
          </a:extLst>
        </xdr:cNvPr>
        <xdr:cNvSpPr/>
      </xdr:nvSpPr>
      <xdr:spPr>
        <a:xfrm>
          <a:off x="14579600" y="1553241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9013</xdr:row>
      <xdr:rowOff>38101</xdr:rowOff>
    </xdr:from>
    <xdr:to>
      <xdr:col>15</xdr:col>
      <xdr:colOff>607226</xdr:colOff>
      <xdr:row>9014</xdr:row>
      <xdr:rowOff>133351</xdr:rowOff>
    </xdr:to>
    <xdr:sp macro="" textlink="">
      <xdr:nvSpPr>
        <xdr:cNvPr id="706" name="45 Rectángulo redondeado">
          <a:extLst>
            <a:ext uri="{FF2B5EF4-FFF2-40B4-BE49-F238E27FC236}">
              <a16:creationId xmlns:a16="http://schemas.microsoft.com/office/drawing/2014/main" id="{D81ACB1A-2B46-4775-BFF5-EDA9C9F37A7E}"/>
            </a:ext>
          </a:extLst>
        </xdr:cNvPr>
        <xdr:cNvSpPr/>
      </xdr:nvSpPr>
      <xdr:spPr>
        <a:xfrm>
          <a:off x="14579600" y="1608296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9013</xdr:row>
      <xdr:rowOff>38101</xdr:rowOff>
    </xdr:from>
    <xdr:to>
      <xdr:col>15</xdr:col>
      <xdr:colOff>607226</xdr:colOff>
      <xdr:row>9014</xdr:row>
      <xdr:rowOff>133351</xdr:rowOff>
    </xdr:to>
    <xdr:sp macro="" textlink="">
      <xdr:nvSpPr>
        <xdr:cNvPr id="707" name="45 Rectángulo redondeado">
          <a:extLst>
            <a:ext uri="{FF2B5EF4-FFF2-40B4-BE49-F238E27FC236}">
              <a16:creationId xmlns:a16="http://schemas.microsoft.com/office/drawing/2014/main" id="{A00B3455-4FE2-4551-9A7C-4A0E5FFF5551}"/>
            </a:ext>
          </a:extLst>
        </xdr:cNvPr>
        <xdr:cNvSpPr/>
      </xdr:nvSpPr>
      <xdr:spPr>
        <a:xfrm>
          <a:off x="14579600" y="1608296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9013</xdr:row>
      <xdr:rowOff>9525</xdr:rowOff>
    </xdr:from>
    <xdr:to>
      <xdr:col>4</xdr:col>
      <xdr:colOff>342900</xdr:colOff>
      <xdr:row>9015</xdr:row>
      <xdr:rowOff>133350</xdr:rowOff>
    </xdr:to>
    <xdr:pic>
      <xdr:nvPicPr>
        <xdr:cNvPr id="7233013" name="Picture 2">
          <a:extLst>
            <a:ext uri="{FF2B5EF4-FFF2-40B4-BE49-F238E27FC236}">
              <a16:creationId xmlns:a16="http://schemas.microsoft.com/office/drawing/2014/main" id="{C8F93C3D-A71A-4F4E-9FE2-D55F0854C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498883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9013</xdr:row>
      <xdr:rowOff>38101</xdr:rowOff>
    </xdr:from>
    <xdr:to>
      <xdr:col>15</xdr:col>
      <xdr:colOff>607226</xdr:colOff>
      <xdr:row>9014</xdr:row>
      <xdr:rowOff>133351</xdr:rowOff>
    </xdr:to>
    <xdr:sp macro="" textlink="">
      <xdr:nvSpPr>
        <xdr:cNvPr id="709" name="45 Rectángulo redondeado">
          <a:extLst>
            <a:ext uri="{FF2B5EF4-FFF2-40B4-BE49-F238E27FC236}">
              <a16:creationId xmlns:a16="http://schemas.microsoft.com/office/drawing/2014/main" id="{BE7D5247-B6C8-4CA6-BCB6-94BEC2401379}"/>
            </a:ext>
          </a:extLst>
        </xdr:cNvPr>
        <xdr:cNvSpPr/>
      </xdr:nvSpPr>
      <xdr:spPr>
        <a:xfrm>
          <a:off x="14579600" y="1608296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9047</xdr:row>
      <xdr:rowOff>38101</xdr:rowOff>
    </xdr:from>
    <xdr:to>
      <xdr:col>15</xdr:col>
      <xdr:colOff>607226</xdr:colOff>
      <xdr:row>9048</xdr:row>
      <xdr:rowOff>133351</xdr:rowOff>
    </xdr:to>
    <xdr:sp macro="" textlink="">
      <xdr:nvSpPr>
        <xdr:cNvPr id="710" name="45 Rectángulo redondeado">
          <a:extLst>
            <a:ext uri="{FF2B5EF4-FFF2-40B4-BE49-F238E27FC236}">
              <a16:creationId xmlns:a16="http://schemas.microsoft.com/office/drawing/2014/main" id="{1D598F86-6B2B-4B23-8F8A-8F11A4118E82}"/>
            </a:ext>
          </a:extLst>
        </xdr:cNvPr>
        <xdr:cNvSpPr/>
      </xdr:nvSpPr>
      <xdr:spPr>
        <a:xfrm>
          <a:off x="14579600" y="1663350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9047</xdr:row>
      <xdr:rowOff>38101</xdr:rowOff>
    </xdr:from>
    <xdr:to>
      <xdr:col>15</xdr:col>
      <xdr:colOff>607226</xdr:colOff>
      <xdr:row>9048</xdr:row>
      <xdr:rowOff>133351</xdr:rowOff>
    </xdr:to>
    <xdr:sp macro="" textlink="">
      <xdr:nvSpPr>
        <xdr:cNvPr id="711" name="45 Rectángulo redondeado">
          <a:extLst>
            <a:ext uri="{FF2B5EF4-FFF2-40B4-BE49-F238E27FC236}">
              <a16:creationId xmlns:a16="http://schemas.microsoft.com/office/drawing/2014/main" id="{66F0F768-DCA8-469C-A24C-579670EB05FB}"/>
            </a:ext>
          </a:extLst>
        </xdr:cNvPr>
        <xdr:cNvSpPr/>
      </xdr:nvSpPr>
      <xdr:spPr>
        <a:xfrm>
          <a:off x="14579600" y="1663350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9047</xdr:row>
      <xdr:rowOff>9525</xdr:rowOff>
    </xdr:from>
    <xdr:to>
      <xdr:col>4</xdr:col>
      <xdr:colOff>342900</xdr:colOff>
      <xdr:row>9049</xdr:row>
      <xdr:rowOff>133350</xdr:rowOff>
    </xdr:to>
    <xdr:pic>
      <xdr:nvPicPr>
        <xdr:cNvPr id="7233017" name="Picture 2">
          <a:extLst>
            <a:ext uri="{FF2B5EF4-FFF2-40B4-BE49-F238E27FC236}">
              <a16:creationId xmlns:a16="http://schemas.microsoft.com/office/drawing/2014/main" id="{D0F5C20D-31C0-445E-8067-E5BC0460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572416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9047</xdr:row>
      <xdr:rowOff>38101</xdr:rowOff>
    </xdr:from>
    <xdr:to>
      <xdr:col>15</xdr:col>
      <xdr:colOff>607226</xdr:colOff>
      <xdr:row>9048</xdr:row>
      <xdr:rowOff>133351</xdr:rowOff>
    </xdr:to>
    <xdr:sp macro="" textlink="">
      <xdr:nvSpPr>
        <xdr:cNvPr id="713" name="45 Rectángulo redondeado">
          <a:extLst>
            <a:ext uri="{FF2B5EF4-FFF2-40B4-BE49-F238E27FC236}">
              <a16:creationId xmlns:a16="http://schemas.microsoft.com/office/drawing/2014/main" id="{591A4B45-4DEF-4F01-9630-8747CF364878}"/>
            </a:ext>
          </a:extLst>
        </xdr:cNvPr>
        <xdr:cNvSpPr/>
      </xdr:nvSpPr>
      <xdr:spPr>
        <a:xfrm>
          <a:off x="14579600" y="1663350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9082</xdr:row>
      <xdr:rowOff>38101</xdr:rowOff>
    </xdr:from>
    <xdr:to>
      <xdr:col>15</xdr:col>
      <xdr:colOff>607226</xdr:colOff>
      <xdr:row>9083</xdr:row>
      <xdr:rowOff>133351</xdr:rowOff>
    </xdr:to>
    <xdr:sp macro="" textlink="">
      <xdr:nvSpPr>
        <xdr:cNvPr id="714" name="45 Rectángulo redondeado">
          <a:extLst>
            <a:ext uri="{FF2B5EF4-FFF2-40B4-BE49-F238E27FC236}">
              <a16:creationId xmlns:a16="http://schemas.microsoft.com/office/drawing/2014/main" id="{871C5AF4-2261-4F41-9729-BE473C1EAEEF}"/>
            </a:ext>
          </a:extLst>
        </xdr:cNvPr>
        <xdr:cNvSpPr/>
      </xdr:nvSpPr>
      <xdr:spPr>
        <a:xfrm>
          <a:off x="14579600" y="1720024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9082</xdr:row>
      <xdr:rowOff>38101</xdr:rowOff>
    </xdr:from>
    <xdr:to>
      <xdr:col>15</xdr:col>
      <xdr:colOff>607226</xdr:colOff>
      <xdr:row>9083</xdr:row>
      <xdr:rowOff>133351</xdr:rowOff>
    </xdr:to>
    <xdr:sp macro="" textlink="">
      <xdr:nvSpPr>
        <xdr:cNvPr id="715" name="45 Rectángulo redondeado">
          <a:extLst>
            <a:ext uri="{FF2B5EF4-FFF2-40B4-BE49-F238E27FC236}">
              <a16:creationId xmlns:a16="http://schemas.microsoft.com/office/drawing/2014/main" id="{38C32FB9-F6F4-4B06-9C86-26FB45EFBA00}"/>
            </a:ext>
          </a:extLst>
        </xdr:cNvPr>
        <xdr:cNvSpPr/>
      </xdr:nvSpPr>
      <xdr:spPr>
        <a:xfrm>
          <a:off x="14579600" y="1720024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9082</xdr:row>
      <xdr:rowOff>9525</xdr:rowOff>
    </xdr:from>
    <xdr:to>
      <xdr:col>4</xdr:col>
      <xdr:colOff>342900</xdr:colOff>
      <xdr:row>9084</xdr:row>
      <xdr:rowOff>133350</xdr:rowOff>
    </xdr:to>
    <xdr:pic>
      <xdr:nvPicPr>
        <xdr:cNvPr id="7233021" name="Picture 2">
          <a:extLst>
            <a:ext uri="{FF2B5EF4-FFF2-40B4-BE49-F238E27FC236}">
              <a16:creationId xmlns:a16="http://schemas.microsoft.com/office/drawing/2014/main" id="{77D58BA3-9ECC-4D6C-9BBE-55993A720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647664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9082</xdr:row>
      <xdr:rowOff>38101</xdr:rowOff>
    </xdr:from>
    <xdr:to>
      <xdr:col>15</xdr:col>
      <xdr:colOff>607226</xdr:colOff>
      <xdr:row>9083</xdr:row>
      <xdr:rowOff>133351</xdr:rowOff>
    </xdr:to>
    <xdr:sp macro="" textlink="">
      <xdr:nvSpPr>
        <xdr:cNvPr id="717" name="45 Rectángulo redondeado">
          <a:extLst>
            <a:ext uri="{FF2B5EF4-FFF2-40B4-BE49-F238E27FC236}">
              <a16:creationId xmlns:a16="http://schemas.microsoft.com/office/drawing/2014/main" id="{A4EE4E02-7791-4B0E-B852-B5F0B057AD1D}"/>
            </a:ext>
          </a:extLst>
        </xdr:cNvPr>
        <xdr:cNvSpPr/>
      </xdr:nvSpPr>
      <xdr:spPr>
        <a:xfrm>
          <a:off x="14579600" y="1720024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9115</xdr:row>
      <xdr:rowOff>38101</xdr:rowOff>
    </xdr:from>
    <xdr:to>
      <xdr:col>15</xdr:col>
      <xdr:colOff>607226</xdr:colOff>
      <xdr:row>9116</xdr:row>
      <xdr:rowOff>133351</xdr:rowOff>
    </xdr:to>
    <xdr:sp macro="" textlink="">
      <xdr:nvSpPr>
        <xdr:cNvPr id="718" name="45 Rectángulo redondeado">
          <a:extLst>
            <a:ext uri="{FF2B5EF4-FFF2-40B4-BE49-F238E27FC236}">
              <a16:creationId xmlns:a16="http://schemas.microsoft.com/office/drawing/2014/main" id="{DBBA85B9-4E05-4797-9184-98A831D04864}"/>
            </a:ext>
          </a:extLst>
        </xdr:cNvPr>
        <xdr:cNvSpPr/>
      </xdr:nvSpPr>
      <xdr:spPr>
        <a:xfrm>
          <a:off x="14579600" y="1773459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9115</xdr:row>
      <xdr:rowOff>38101</xdr:rowOff>
    </xdr:from>
    <xdr:to>
      <xdr:col>15</xdr:col>
      <xdr:colOff>607226</xdr:colOff>
      <xdr:row>9116</xdr:row>
      <xdr:rowOff>133351</xdr:rowOff>
    </xdr:to>
    <xdr:sp macro="" textlink="">
      <xdr:nvSpPr>
        <xdr:cNvPr id="719" name="45 Rectángulo redondeado">
          <a:extLst>
            <a:ext uri="{FF2B5EF4-FFF2-40B4-BE49-F238E27FC236}">
              <a16:creationId xmlns:a16="http://schemas.microsoft.com/office/drawing/2014/main" id="{F675F6D5-17F1-4F7A-8A28-BE8984195ADE}"/>
            </a:ext>
          </a:extLst>
        </xdr:cNvPr>
        <xdr:cNvSpPr/>
      </xdr:nvSpPr>
      <xdr:spPr>
        <a:xfrm>
          <a:off x="14579600" y="1773459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9115</xdr:row>
      <xdr:rowOff>9525</xdr:rowOff>
    </xdr:from>
    <xdr:to>
      <xdr:col>4</xdr:col>
      <xdr:colOff>342900</xdr:colOff>
      <xdr:row>9117</xdr:row>
      <xdr:rowOff>133350</xdr:rowOff>
    </xdr:to>
    <xdr:pic>
      <xdr:nvPicPr>
        <xdr:cNvPr id="7233025" name="Picture 2">
          <a:extLst>
            <a:ext uri="{FF2B5EF4-FFF2-40B4-BE49-F238E27FC236}">
              <a16:creationId xmlns:a16="http://schemas.microsoft.com/office/drawing/2014/main" id="{A727C987-97BA-4359-B19E-25FC2CCBA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18911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9115</xdr:row>
      <xdr:rowOff>38101</xdr:rowOff>
    </xdr:from>
    <xdr:to>
      <xdr:col>15</xdr:col>
      <xdr:colOff>607226</xdr:colOff>
      <xdr:row>9116</xdr:row>
      <xdr:rowOff>133351</xdr:rowOff>
    </xdr:to>
    <xdr:sp macro="" textlink="">
      <xdr:nvSpPr>
        <xdr:cNvPr id="721" name="45 Rectángulo redondeado">
          <a:extLst>
            <a:ext uri="{FF2B5EF4-FFF2-40B4-BE49-F238E27FC236}">
              <a16:creationId xmlns:a16="http://schemas.microsoft.com/office/drawing/2014/main" id="{C942FF88-F5EF-4C97-82D6-E00FD5480A12}"/>
            </a:ext>
          </a:extLst>
        </xdr:cNvPr>
        <xdr:cNvSpPr/>
      </xdr:nvSpPr>
      <xdr:spPr>
        <a:xfrm>
          <a:off x="14579600" y="1773459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9149</xdr:row>
      <xdr:rowOff>38101</xdr:rowOff>
    </xdr:from>
    <xdr:to>
      <xdr:col>15</xdr:col>
      <xdr:colOff>607226</xdr:colOff>
      <xdr:row>9150</xdr:row>
      <xdr:rowOff>133351</xdr:rowOff>
    </xdr:to>
    <xdr:sp macro="" textlink="">
      <xdr:nvSpPr>
        <xdr:cNvPr id="722" name="45 Rectángulo redondeado">
          <a:extLst>
            <a:ext uri="{FF2B5EF4-FFF2-40B4-BE49-F238E27FC236}">
              <a16:creationId xmlns:a16="http://schemas.microsoft.com/office/drawing/2014/main" id="{883E94AF-A392-49E4-8A72-562284C9B408}"/>
            </a:ext>
          </a:extLst>
        </xdr:cNvPr>
        <xdr:cNvSpPr/>
      </xdr:nvSpPr>
      <xdr:spPr>
        <a:xfrm>
          <a:off x="14579600" y="1828514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9149</xdr:row>
      <xdr:rowOff>38101</xdr:rowOff>
    </xdr:from>
    <xdr:to>
      <xdr:col>15</xdr:col>
      <xdr:colOff>607226</xdr:colOff>
      <xdr:row>9150</xdr:row>
      <xdr:rowOff>133351</xdr:rowOff>
    </xdr:to>
    <xdr:sp macro="" textlink="">
      <xdr:nvSpPr>
        <xdr:cNvPr id="723" name="45 Rectángulo redondeado">
          <a:extLst>
            <a:ext uri="{FF2B5EF4-FFF2-40B4-BE49-F238E27FC236}">
              <a16:creationId xmlns:a16="http://schemas.microsoft.com/office/drawing/2014/main" id="{D8AEECBE-079C-4182-806F-3FFC4306C5D3}"/>
            </a:ext>
          </a:extLst>
        </xdr:cNvPr>
        <xdr:cNvSpPr/>
      </xdr:nvSpPr>
      <xdr:spPr>
        <a:xfrm>
          <a:off x="14579600" y="1828514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9149</xdr:row>
      <xdr:rowOff>9525</xdr:rowOff>
    </xdr:from>
    <xdr:to>
      <xdr:col>4</xdr:col>
      <xdr:colOff>342900</xdr:colOff>
      <xdr:row>9151</xdr:row>
      <xdr:rowOff>133350</xdr:rowOff>
    </xdr:to>
    <xdr:pic>
      <xdr:nvPicPr>
        <xdr:cNvPr id="7233029" name="Picture 2">
          <a:extLst>
            <a:ext uri="{FF2B5EF4-FFF2-40B4-BE49-F238E27FC236}">
              <a16:creationId xmlns:a16="http://schemas.microsoft.com/office/drawing/2014/main" id="{004CAF14-3FA1-4936-8CCA-FF168AB39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1872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9149</xdr:row>
      <xdr:rowOff>38101</xdr:rowOff>
    </xdr:from>
    <xdr:to>
      <xdr:col>15</xdr:col>
      <xdr:colOff>607226</xdr:colOff>
      <xdr:row>9150</xdr:row>
      <xdr:rowOff>133351</xdr:rowOff>
    </xdr:to>
    <xdr:sp macro="" textlink="">
      <xdr:nvSpPr>
        <xdr:cNvPr id="725" name="45 Rectángulo redondeado">
          <a:extLst>
            <a:ext uri="{FF2B5EF4-FFF2-40B4-BE49-F238E27FC236}">
              <a16:creationId xmlns:a16="http://schemas.microsoft.com/office/drawing/2014/main" id="{C8E9536D-C800-4C59-972A-F21E32CFCD1C}"/>
            </a:ext>
          </a:extLst>
        </xdr:cNvPr>
        <xdr:cNvSpPr/>
      </xdr:nvSpPr>
      <xdr:spPr>
        <a:xfrm>
          <a:off x="14579600" y="1828514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9183</xdr:row>
      <xdr:rowOff>38101</xdr:rowOff>
    </xdr:from>
    <xdr:to>
      <xdr:col>15</xdr:col>
      <xdr:colOff>607226</xdr:colOff>
      <xdr:row>9184</xdr:row>
      <xdr:rowOff>133351</xdr:rowOff>
    </xdr:to>
    <xdr:sp macro="" textlink="">
      <xdr:nvSpPr>
        <xdr:cNvPr id="726" name="45 Rectángulo redondeado">
          <a:extLst>
            <a:ext uri="{FF2B5EF4-FFF2-40B4-BE49-F238E27FC236}">
              <a16:creationId xmlns:a16="http://schemas.microsoft.com/office/drawing/2014/main" id="{59B8200E-01D7-464B-AEAA-79707F581C54}"/>
            </a:ext>
          </a:extLst>
        </xdr:cNvPr>
        <xdr:cNvSpPr/>
      </xdr:nvSpPr>
      <xdr:spPr>
        <a:xfrm>
          <a:off x="14579600" y="1883568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9183</xdr:row>
      <xdr:rowOff>38101</xdr:rowOff>
    </xdr:from>
    <xdr:to>
      <xdr:col>15</xdr:col>
      <xdr:colOff>607226</xdr:colOff>
      <xdr:row>9184</xdr:row>
      <xdr:rowOff>133351</xdr:rowOff>
    </xdr:to>
    <xdr:sp macro="" textlink="">
      <xdr:nvSpPr>
        <xdr:cNvPr id="727" name="45 Rectángulo redondeado">
          <a:extLst>
            <a:ext uri="{FF2B5EF4-FFF2-40B4-BE49-F238E27FC236}">
              <a16:creationId xmlns:a16="http://schemas.microsoft.com/office/drawing/2014/main" id="{44A5FFB6-3597-446A-B796-5499EE4C90EA}"/>
            </a:ext>
          </a:extLst>
        </xdr:cNvPr>
        <xdr:cNvSpPr/>
      </xdr:nvSpPr>
      <xdr:spPr>
        <a:xfrm>
          <a:off x="14579600" y="1883568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9183</xdr:row>
      <xdr:rowOff>9525</xdr:rowOff>
    </xdr:from>
    <xdr:to>
      <xdr:col>4</xdr:col>
      <xdr:colOff>342900</xdr:colOff>
      <xdr:row>9185</xdr:row>
      <xdr:rowOff>133350</xdr:rowOff>
    </xdr:to>
    <xdr:pic>
      <xdr:nvPicPr>
        <xdr:cNvPr id="7233033" name="Picture 2">
          <a:extLst>
            <a:ext uri="{FF2B5EF4-FFF2-40B4-BE49-F238E27FC236}">
              <a16:creationId xmlns:a16="http://schemas.microsoft.com/office/drawing/2014/main" id="{A1FEF8D9-30B2-43ED-A389-59E0387F6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64834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9183</xdr:row>
      <xdr:rowOff>38101</xdr:rowOff>
    </xdr:from>
    <xdr:to>
      <xdr:col>15</xdr:col>
      <xdr:colOff>607226</xdr:colOff>
      <xdr:row>9184</xdr:row>
      <xdr:rowOff>133351</xdr:rowOff>
    </xdr:to>
    <xdr:sp macro="" textlink="">
      <xdr:nvSpPr>
        <xdr:cNvPr id="729" name="45 Rectángulo redondeado">
          <a:extLst>
            <a:ext uri="{FF2B5EF4-FFF2-40B4-BE49-F238E27FC236}">
              <a16:creationId xmlns:a16="http://schemas.microsoft.com/office/drawing/2014/main" id="{2BDF2A8A-C8DB-4443-B293-C48E0182C049}"/>
            </a:ext>
          </a:extLst>
        </xdr:cNvPr>
        <xdr:cNvSpPr/>
      </xdr:nvSpPr>
      <xdr:spPr>
        <a:xfrm>
          <a:off x="14579600" y="1883568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9217</xdr:row>
      <xdr:rowOff>38101</xdr:rowOff>
    </xdr:from>
    <xdr:to>
      <xdr:col>15</xdr:col>
      <xdr:colOff>607226</xdr:colOff>
      <xdr:row>9218</xdr:row>
      <xdr:rowOff>133351</xdr:rowOff>
    </xdr:to>
    <xdr:sp macro="" textlink="">
      <xdr:nvSpPr>
        <xdr:cNvPr id="730" name="45 Rectángulo redondeado">
          <a:extLst>
            <a:ext uri="{FF2B5EF4-FFF2-40B4-BE49-F238E27FC236}">
              <a16:creationId xmlns:a16="http://schemas.microsoft.com/office/drawing/2014/main" id="{36BB0004-1321-4CA5-BC62-3ECE7D5908E2}"/>
            </a:ext>
          </a:extLst>
        </xdr:cNvPr>
        <xdr:cNvSpPr/>
      </xdr:nvSpPr>
      <xdr:spPr>
        <a:xfrm>
          <a:off x="14579600" y="1938623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9217</xdr:row>
      <xdr:rowOff>38101</xdr:rowOff>
    </xdr:from>
    <xdr:to>
      <xdr:col>15</xdr:col>
      <xdr:colOff>607226</xdr:colOff>
      <xdr:row>9218</xdr:row>
      <xdr:rowOff>133351</xdr:rowOff>
    </xdr:to>
    <xdr:sp macro="" textlink="">
      <xdr:nvSpPr>
        <xdr:cNvPr id="731" name="45 Rectángulo redondeado">
          <a:extLst>
            <a:ext uri="{FF2B5EF4-FFF2-40B4-BE49-F238E27FC236}">
              <a16:creationId xmlns:a16="http://schemas.microsoft.com/office/drawing/2014/main" id="{E923D474-BDB0-497E-9584-445E98A47BAE}"/>
            </a:ext>
          </a:extLst>
        </xdr:cNvPr>
        <xdr:cNvSpPr/>
      </xdr:nvSpPr>
      <xdr:spPr>
        <a:xfrm>
          <a:off x="14579600" y="1938623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9217</xdr:row>
      <xdr:rowOff>9525</xdr:rowOff>
    </xdr:from>
    <xdr:to>
      <xdr:col>4</xdr:col>
      <xdr:colOff>342900</xdr:colOff>
      <xdr:row>9219</xdr:row>
      <xdr:rowOff>133350</xdr:rowOff>
    </xdr:to>
    <xdr:pic>
      <xdr:nvPicPr>
        <xdr:cNvPr id="7233037" name="Picture 2">
          <a:extLst>
            <a:ext uri="{FF2B5EF4-FFF2-40B4-BE49-F238E27FC236}">
              <a16:creationId xmlns:a16="http://schemas.microsoft.com/office/drawing/2014/main" id="{76C68B6E-45D0-4285-8974-3B081190A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937795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9217</xdr:row>
      <xdr:rowOff>38101</xdr:rowOff>
    </xdr:from>
    <xdr:to>
      <xdr:col>15</xdr:col>
      <xdr:colOff>607226</xdr:colOff>
      <xdr:row>9218</xdr:row>
      <xdr:rowOff>133351</xdr:rowOff>
    </xdr:to>
    <xdr:sp macro="" textlink="">
      <xdr:nvSpPr>
        <xdr:cNvPr id="733" name="45 Rectángulo redondeado">
          <a:extLst>
            <a:ext uri="{FF2B5EF4-FFF2-40B4-BE49-F238E27FC236}">
              <a16:creationId xmlns:a16="http://schemas.microsoft.com/office/drawing/2014/main" id="{9F02D13D-9ADD-411D-85DF-76990E0A701D}"/>
            </a:ext>
          </a:extLst>
        </xdr:cNvPr>
        <xdr:cNvSpPr/>
      </xdr:nvSpPr>
      <xdr:spPr>
        <a:xfrm>
          <a:off x="14579600" y="1938623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9253</xdr:row>
      <xdr:rowOff>38101</xdr:rowOff>
    </xdr:from>
    <xdr:to>
      <xdr:col>15</xdr:col>
      <xdr:colOff>607226</xdr:colOff>
      <xdr:row>9254</xdr:row>
      <xdr:rowOff>133351</xdr:rowOff>
    </xdr:to>
    <xdr:sp macro="" textlink="">
      <xdr:nvSpPr>
        <xdr:cNvPr id="734" name="45 Rectángulo redondeado">
          <a:extLst>
            <a:ext uri="{FF2B5EF4-FFF2-40B4-BE49-F238E27FC236}">
              <a16:creationId xmlns:a16="http://schemas.microsoft.com/office/drawing/2014/main" id="{DE8B448C-E9BE-49DC-8509-3CFEC73AE734}"/>
            </a:ext>
          </a:extLst>
        </xdr:cNvPr>
        <xdr:cNvSpPr/>
      </xdr:nvSpPr>
      <xdr:spPr>
        <a:xfrm>
          <a:off x="14579600" y="1996916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9253</xdr:row>
      <xdr:rowOff>38101</xdr:rowOff>
    </xdr:from>
    <xdr:to>
      <xdr:col>15</xdr:col>
      <xdr:colOff>607226</xdr:colOff>
      <xdr:row>9254</xdr:row>
      <xdr:rowOff>133351</xdr:rowOff>
    </xdr:to>
    <xdr:sp macro="" textlink="">
      <xdr:nvSpPr>
        <xdr:cNvPr id="735" name="45 Rectángulo redondeado">
          <a:extLst>
            <a:ext uri="{FF2B5EF4-FFF2-40B4-BE49-F238E27FC236}">
              <a16:creationId xmlns:a16="http://schemas.microsoft.com/office/drawing/2014/main" id="{E6A9B0C8-1BEF-4269-B4C4-0756B78160C0}"/>
            </a:ext>
          </a:extLst>
        </xdr:cNvPr>
        <xdr:cNvSpPr/>
      </xdr:nvSpPr>
      <xdr:spPr>
        <a:xfrm>
          <a:off x="14579600" y="1996916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9253</xdr:row>
      <xdr:rowOff>9525</xdr:rowOff>
    </xdr:from>
    <xdr:to>
      <xdr:col>4</xdr:col>
      <xdr:colOff>342900</xdr:colOff>
      <xdr:row>9255</xdr:row>
      <xdr:rowOff>133350</xdr:rowOff>
    </xdr:to>
    <xdr:pic>
      <xdr:nvPicPr>
        <xdr:cNvPr id="7233041" name="Picture 2">
          <a:extLst>
            <a:ext uri="{FF2B5EF4-FFF2-40B4-BE49-F238E27FC236}">
              <a16:creationId xmlns:a16="http://schemas.microsoft.com/office/drawing/2014/main" id="{93BE9EFC-83D3-4FBD-8B77-6C80E0F74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01447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9253</xdr:row>
      <xdr:rowOff>38101</xdr:rowOff>
    </xdr:from>
    <xdr:to>
      <xdr:col>15</xdr:col>
      <xdr:colOff>607226</xdr:colOff>
      <xdr:row>9254</xdr:row>
      <xdr:rowOff>133351</xdr:rowOff>
    </xdr:to>
    <xdr:sp macro="" textlink="">
      <xdr:nvSpPr>
        <xdr:cNvPr id="737" name="45 Rectángulo redondeado">
          <a:extLst>
            <a:ext uri="{FF2B5EF4-FFF2-40B4-BE49-F238E27FC236}">
              <a16:creationId xmlns:a16="http://schemas.microsoft.com/office/drawing/2014/main" id="{31BA75F7-9DEB-4FE9-86FE-7059B89EE3A4}"/>
            </a:ext>
          </a:extLst>
        </xdr:cNvPr>
        <xdr:cNvSpPr/>
      </xdr:nvSpPr>
      <xdr:spPr>
        <a:xfrm>
          <a:off x="14579600" y="1996916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9286</xdr:row>
      <xdr:rowOff>38101</xdr:rowOff>
    </xdr:from>
    <xdr:to>
      <xdr:col>15</xdr:col>
      <xdr:colOff>607226</xdr:colOff>
      <xdr:row>9287</xdr:row>
      <xdr:rowOff>133351</xdr:rowOff>
    </xdr:to>
    <xdr:sp macro="" textlink="">
      <xdr:nvSpPr>
        <xdr:cNvPr id="738" name="45 Rectángulo redondeado">
          <a:extLst>
            <a:ext uri="{FF2B5EF4-FFF2-40B4-BE49-F238E27FC236}">
              <a16:creationId xmlns:a16="http://schemas.microsoft.com/office/drawing/2014/main" id="{54E95EEB-C91D-4EB1-8E2B-4850C9143DE4}"/>
            </a:ext>
          </a:extLst>
        </xdr:cNvPr>
        <xdr:cNvSpPr/>
      </xdr:nvSpPr>
      <xdr:spPr>
        <a:xfrm>
          <a:off x="14579600" y="2050351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9286</xdr:row>
      <xdr:rowOff>38101</xdr:rowOff>
    </xdr:from>
    <xdr:to>
      <xdr:col>15</xdr:col>
      <xdr:colOff>607226</xdr:colOff>
      <xdr:row>9287</xdr:row>
      <xdr:rowOff>133351</xdr:rowOff>
    </xdr:to>
    <xdr:sp macro="" textlink="">
      <xdr:nvSpPr>
        <xdr:cNvPr id="739" name="45 Rectángulo redondeado">
          <a:extLst>
            <a:ext uri="{FF2B5EF4-FFF2-40B4-BE49-F238E27FC236}">
              <a16:creationId xmlns:a16="http://schemas.microsoft.com/office/drawing/2014/main" id="{FC59CDC5-C500-4973-AFDD-25F19DC846A6}"/>
            </a:ext>
          </a:extLst>
        </xdr:cNvPr>
        <xdr:cNvSpPr/>
      </xdr:nvSpPr>
      <xdr:spPr>
        <a:xfrm>
          <a:off x="14579600" y="2050351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9286</xdr:row>
      <xdr:rowOff>9525</xdr:rowOff>
    </xdr:from>
    <xdr:to>
      <xdr:col>4</xdr:col>
      <xdr:colOff>342900</xdr:colOff>
      <xdr:row>9288</xdr:row>
      <xdr:rowOff>133350</xdr:rowOff>
    </xdr:to>
    <xdr:pic>
      <xdr:nvPicPr>
        <xdr:cNvPr id="7233045" name="Picture 2">
          <a:extLst>
            <a:ext uri="{FF2B5EF4-FFF2-40B4-BE49-F238E27FC236}">
              <a16:creationId xmlns:a16="http://schemas.microsoft.com/office/drawing/2014/main" id="{6967646E-9156-48E0-B7AD-588E0444B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08571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9286</xdr:row>
      <xdr:rowOff>38101</xdr:rowOff>
    </xdr:from>
    <xdr:to>
      <xdr:col>15</xdr:col>
      <xdr:colOff>607226</xdr:colOff>
      <xdr:row>9287</xdr:row>
      <xdr:rowOff>133351</xdr:rowOff>
    </xdr:to>
    <xdr:sp macro="" textlink="">
      <xdr:nvSpPr>
        <xdr:cNvPr id="741" name="45 Rectángulo redondeado">
          <a:extLst>
            <a:ext uri="{FF2B5EF4-FFF2-40B4-BE49-F238E27FC236}">
              <a16:creationId xmlns:a16="http://schemas.microsoft.com/office/drawing/2014/main" id="{CCB60617-E112-4496-A7BA-82D90B548A6D}"/>
            </a:ext>
          </a:extLst>
        </xdr:cNvPr>
        <xdr:cNvSpPr/>
      </xdr:nvSpPr>
      <xdr:spPr>
        <a:xfrm>
          <a:off x="14579600" y="2050351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9320</xdr:row>
      <xdr:rowOff>38101</xdr:rowOff>
    </xdr:from>
    <xdr:to>
      <xdr:col>15</xdr:col>
      <xdr:colOff>607226</xdr:colOff>
      <xdr:row>9321</xdr:row>
      <xdr:rowOff>133351</xdr:rowOff>
    </xdr:to>
    <xdr:sp macro="" textlink="">
      <xdr:nvSpPr>
        <xdr:cNvPr id="742" name="45 Rectángulo redondeado">
          <a:extLst>
            <a:ext uri="{FF2B5EF4-FFF2-40B4-BE49-F238E27FC236}">
              <a16:creationId xmlns:a16="http://schemas.microsoft.com/office/drawing/2014/main" id="{F1E5211E-9BCE-4E1D-B14C-E6378C69B71A}"/>
            </a:ext>
          </a:extLst>
        </xdr:cNvPr>
        <xdr:cNvSpPr/>
      </xdr:nvSpPr>
      <xdr:spPr>
        <a:xfrm>
          <a:off x="14579600" y="2105406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9320</xdr:row>
      <xdr:rowOff>38101</xdr:rowOff>
    </xdr:from>
    <xdr:to>
      <xdr:col>15</xdr:col>
      <xdr:colOff>607226</xdr:colOff>
      <xdr:row>9321</xdr:row>
      <xdr:rowOff>133351</xdr:rowOff>
    </xdr:to>
    <xdr:sp macro="" textlink="">
      <xdr:nvSpPr>
        <xdr:cNvPr id="743" name="45 Rectángulo redondeado">
          <a:extLst>
            <a:ext uri="{FF2B5EF4-FFF2-40B4-BE49-F238E27FC236}">
              <a16:creationId xmlns:a16="http://schemas.microsoft.com/office/drawing/2014/main" id="{0DB77973-24A9-4238-9C5D-6281A4B58CD0}"/>
            </a:ext>
          </a:extLst>
        </xdr:cNvPr>
        <xdr:cNvSpPr/>
      </xdr:nvSpPr>
      <xdr:spPr>
        <a:xfrm>
          <a:off x="14579600" y="2105406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9320</xdr:row>
      <xdr:rowOff>9525</xdr:rowOff>
    </xdr:from>
    <xdr:to>
      <xdr:col>4</xdr:col>
      <xdr:colOff>342900</xdr:colOff>
      <xdr:row>9322</xdr:row>
      <xdr:rowOff>133350</xdr:rowOff>
    </xdr:to>
    <xdr:pic>
      <xdr:nvPicPr>
        <xdr:cNvPr id="7233049" name="Picture 2">
          <a:extLst>
            <a:ext uri="{FF2B5EF4-FFF2-40B4-BE49-F238E27FC236}">
              <a16:creationId xmlns:a16="http://schemas.microsoft.com/office/drawing/2014/main" id="{3AD78528-6287-459E-8EEE-33F5F7FEC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158966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9320</xdr:row>
      <xdr:rowOff>38101</xdr:rowOff>
    </xdr:from>
    <xdr:to>
      <xdr:col>15</xdr:col>
      <xdr:colOff>607226</xdr:colOff>
      <xdr:row>9321</xdr:row>
      <xdr:rowOff>133351</xdr:rowOff>
    </xdr:to>
    <xdr:sp macro="" textlink="">
      <xdr:nvSpPr>
        <xdr:cNvPr id="745" name="45 Rectángulo redondeado">
          <a:extLst>
            <a:ext uri="{FF2B5EF4-FFF2-40B4-BE49-F238E27FC236}">
              <a16:creationId xmlns:a16="http://schemas.microsoft.com/office/drawing/2014/main" id="{863870B1-9336-46D0-B457-6E83AF68CC7F}"/>
            </a:ext>
          </a:extLst>
        </xdr:cNvPr>
        <xdr:cNvSpPr/>
      </xdr:nvSpPr>
      <xdr:spPr>
        <a:xfrm>
          <a:off x="14579600" y="2105406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9353</xdr:row>
      <xdr:rowOff>38101</xdr:rowOff>
    </xdr:from>
    <xdr:to>
      <xdr:col>15</xdr:col>
      <xdr:colOff>607226</xdr:colOff>
      <xdr:row>9354</xdr:row>
      <xdr:rowOff>133351</xdr:rowOff>
    </xdr:to>
    <xdr:sp macro="" textlink="">
      <xdr:nvSpPr>
        <xdr:cNvPr id="746" name="45 Rectángulo redondeado">
          <a:extLst>
            <a:ext uri="{FF2B5EF4-FFF2-40B4-BE49-F238E27FC236}">
              <a16:creationId xmlns:a16="http://schemas.microsoft.com/office/drawing/2014/main" id="{08348833-8507-4CCC-BA7E-797214FA34C6}"/>
            </a:ext>
          </a:extLst>
        </xdr:cNvPr>
        <xdr:cNvSpPr/>
      </xdr:nvSpPr>
      <xdr:spPr>
        <a:xfrm>
          <a:off x="14579600" y="2158841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9353</xdr:row>
      <xdr:rowOff>38101</xdr:rowOff>
    </xdr:from>
    <xdr:to>
      <xdr:col>15</xdr:col>
      <xdr:colOff>607226</xdr:colOff>
      <xdr:row>9354</xdr:row>
      <xdr:rowOff>133351</xdr:rowOff>
    </xdr:to>
    <xdr:sp macro="" textlink="">
      <xdr:nvSpPr>
        <xdr:cNvPr id="747" name="45 Rectángulo redondeado">
          <a:extLst>
            <a:ext uri="{FF2B5EF4-FFF2-40B4-BE49-F238E27FC236}">
              <a16:creationId xmlns:a16="http://schemas.microsoft.com/office/drawing/2014/main" id="{44A38DBE-699F-470A-9BB4-07C33C603A3A}"/>
            </a:ext>
          </a:extLst>
        </xdr:cNvPr>
        <xdr:cNvSpPr/>
      </xdr:nvSpPr>
      <xdr:spPr>
        <a:xfrm>
          <a:off x="14579600" y="2158841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9353</xdr:row>
      <xdr:rowOff>9525</xdr:rowOff>
    </xdr:from>
    <xdr:to>
      <xdr:col>4</xdr:col>
      <xdr:colOff>342900</xdr:colOff>
      <xdr:row>9355</xdr:row>
      <xdr:rowOff>133350</xdr:rowOff>
    </xdr:to>
    <xdr:pic>
      <xdr:nvPicPr>
        <xdr:cNvPr id="7233053" name="Picture 2">
          <a:extLst>
            <a:ext uri="{FF2B5EF4-FFF2-40B4-BE49-F238E27FC236}">
              <a16:creationId xmlns:a16="http://schemas.microsoft.com/office/drawing/2014/main" id="{63AD0FD5-B3F9-4778-9137-86E2B367F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230213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9353</xdr:row>
      <xdr:rowOff>38101</xdr:rowOff>
    </xdr:from>
    <xdr:to>
      <xdr:col>15</xdr:col>
      <xdr:colOff>607226</xdr:colOff>
      <xdr:row>9354</xdr:row>
      <xdr:rowOff>133351</xdr:rowOff>
    </xdr:to>
    <xdr:sp macro="" textlink="">
      <xdr:nvSpPr>
        <xdr:cNvPr id="749" name="45 Rectángulo redondeado">
          <a:extLst>
            <a:ext uri="{FF2B5EF4-FFF2-40B4-BE49-F238E27FC236}">
              <a16:creationId xmlns:a16="http://schemas.microsoft.com/office/drawing/2014/main" id="{E7DC2DD5-9429-4F1A-AA18-6B8439B23476}"/>
            </a:ext>
          </a:extLst>
        </xdr:cNvPr>
        <xdr:cNvSpPr/>
      </xdr:nvSpPr>
      <xdr:spPr>
        <a:xfrm>
          <a:off x="14579600" y="2158841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9387</xdr:row>
      <xdr:rowOff>38101</xdr:rowOff>
    </xdr:from>
    <xdr:to>
      <xdr:col>15</xdr:col>
      <xdr:colOff>607226</xdr:colOff>
      <xdr:row>9388</xdr:row>
      <xdr:rowOff>133351</xdr:rowOff>
    </xdr:to>
    <xdr:sp macro="" textlink="">
      <xdr:nvSpPr>
        <xdr:cNvPr id="750" name="45 Rectángulo redondeado">
          <a:extLst>
            <a:ext uri="{FF2B5EF4-FFF2-40B4-BE49-F238E27FC236}">
              <a16:creationId xmlns:a16="http://schemas.microsoft.com/office/drawing/2014/main" id="{20C72CFA-4277-4030-9C05-487182F3715E}"/>
            </a:ext>
          </a:extLst>
        </xdr:cNvPr>
        <xdr:cNvSpPr/>
      </xdr:nvSpPr>
      <xdr:spPr>
        <a:xfrm>
          <a:off x="14579600" y="2213895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9387</xdr:row>
      <xdr:rowOff>38101</xdr:rowOff>
    </xdr:from>
    <xdr:to>
      <xdr:col>15</xdr:col>
      <xdr:colOff>607226</xdr:colOff>
      <xdr:row>9388</xdr:row>
      <xdr:rowOff>133351</xdr:rowOff>
    </xdr:to>
    <xdr:sp macro="" textlink="">
      <xdr:nvSpPr>
        <xdr:cNvPr id="751" name="45 Rectángulo redondeado">
          <a:extLst>
            <a:ext uri="{FF2B5EF4-FFF2-40B4-BE49-F238E27FC236}">
              <a16:creationId xmlns:a16="http://schemas.microsoft.com/office/drawing/2014/main" id="{59332298-DB2E-4C7E-9918-C3645EA6C342}"/>
            </a:ext>
          </a:extLst>
        </xdr:cNvPr>
        <xdr:cNvSpPr/>
      </xdr:nvSpPr>
      <xdr:spPr>
        <a:xfrm>
          <a:off x="14579600" y="2213895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9387</xdr:row>
      <xdr:rowOff>9525</xdr:rowOff>
    </xdr:from>
    <xdr:to>
      <xdr:col>4</xdr:col>
      <xdr:colOff>342900</xdr:colOff>
      <xdr:row>9389</xdr:row>
      <xdr:rowOff>133350</xdr:rowOff>
    </xdr:to>
    <xdr:pic>
      <xdr:nvPicPr>
        <xdr:cNvPr id="7233057" name="Picture 2">
          <a:extLst>
            <a:ext uri="{FF2B5EF4-FFF2-40B4-BE49-F238E27FC236}">
              <a16:creationId xmlns:a16="http://schemas.microsoft.com/office/drawing/2014/main" id="{DAA1C8EB-9A87-4B3C-9447-0A7A3B8F4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303174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9387</xdr:row>
      <xdr:rowOff>38101</xdr:rowOff>
    </xdr:from>
    <xdr:to>
      <xdr:col>15</xdr:col>
      <xdr:colOff>607226</xdr:colOff>
      <xdr:row>9388</xdr:row>
      <xdr:rowOff>133351</xdr:rowOff>
    </xdr:to>
    <xdr:sp macro="" textlink="">
      <xdr:nvSpPr>
        <xdr:cNvPr id="753" name="45 Rectángulo redondeado">
          <a:extLst>
            <a:ext uri="{FF2B5EF4-FFF2-40B4-BE49-F238E27FC236}">
              <a16:creationId xmlns:a16="http://schemas.microsoft.com/office/drawing/2014/main" id="{0E72E219-4C12-4E22-AA84-DE8FA3948C73}"/>
            </a:ext>
          </a:extLst>
        </xdr:cNvPr>
        <xdr:cNvSpPr/>
      </xdr:nvSpPr>
      <xdr:spPr>
        <a:xfrm>
          <a:off x="14579600" y="2213895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9422</xdr:row>
      <xdr:rowOff>38101</xdr:rowOff>
    </xdr:from>
    <xdr:to>
      <xdr:col>15</xdr:col>
      <xdr:colOff>607226</xdr:colOff>
      <xdr:row>9423</xdr:row>
      <xdr:rowOff>133351</xdr:rowOff>
    </xdr:to>
    <xdr:sp macro="" textlink="">
      <xdr:nvSpPr>
        <xdr:cNvPr id="754" name="45 Rectángulo redondeado">
          <a:extLst>
            <a:ext uri="{FF2B5EF4-FFF2-40B4-BE49-F238E27FC236}">
              <a16:creationId xmlns:a16="http://schemas.microsoft.com/office/drawing/2014/main" id="{CCC3A25C-84C0-4BD7-AD4E-AFF02BAFA194}"/>
            </a:ext>
          </a:extLst>
        </xdr:cNvPr>
        <xdr:cNvSpPr/>
      </xdr:nvSpPr>
      <xdr:spPr>
        <a:xfrm>
          <a:off x="14579600" y="2270569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9422</xdr:row>
      <xdr:rowOff>38101</xdr:rowOff>
    </xdr:from>
    <xdr:to>
      <xdr:col>15</xdr:col>
      <xdr:colOff>607226</xdr:colOff>
      <xdr:row>9423</xdr:row>
      <xdr:rowOff>133351</xdr:rowOff>
    </xdr:to>
    <xdr:sp macro="" textlink="">
      <xdr:nvSpPr>
        <xdr:cNvPr id="755" name="45 Rectángulo redondeado">
          <a:extLst>
            <a:ext uri="{FF2B5EF4-FFF2-40B4-BE49-F238E27FC236}">
              <a16:creationId xmlns:a16="http://schemas.microsoft.com/office/drawing/2014/main" id="{44C50171-AD48-4284-824B-3D37DE447F3D}"/>
            </a:ext>
          </a:extLst>
        </xdr:cNvPr>
        <xdr:cNvSpPr/>
      </xdr:nvSpPr>
      <xdr:spPr>
        <a:xfrm>
          <a:off x="14579600" y="2270569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9422</xdr:row>
      <xdr:rowOff>9525</xdr:rowOff>
    </xdr:from>
    <xdr:to>
      <xdr:col>4</xdr:col>
      <xdr:colOff>342900</xdr:colOff>
      <xdr:row>9424</xdr:row>
      <xdr:rowOff>133350</xdr:rowOff>
    </xdr:to>
    <xdr:pic>
      <xdr:nvPicPr>
        <xdr:cNvPr id="7233061" name="Picture 2">
          <a:extLst>
            <a:ext uri="{FF2B5EF4-FFF2-40B4-BE49-F238E27FC236}">
              <a16:creationId xmlns:a16="http://schemas.microsoft.com/office/drawing/2014/main" id="{E6A49BE2-20A0-4C9A-B699-828DEE5FA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377850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9422</xdr:row>
      <xdr:rowOff>38101</xdr:rowOff>
    </xdr:from>
    <xdr:to>
      <xdr:col>15</xdr:col>
      <xdr:colOff>607226</xdr:colOff>
      <xdr:row>9423</xdr:row>
      <xdr:rowOff>133351</xdr:rowOff>
    </xdr:to>
    <xdr:sp macro="" textlink="">
      <xdr:nvSpPr>
        <xdr:cNvPr id="757" name="45 Rectángulo redondeado">
          <a:extLst>
            <a:ext uri="{FF2B5EF4-FFF2-40B4-BE49-F238E27FC236}">
              <a16:creationId xmlns:a16="http://schemas.microsoft.com/office/drawing/2014/main" id="{820BF20C-F50C-4F75-84F2-868FD6E805D4}"/>
            </a:ext>
          </a:extLst>
        </xdr:cNvPr>
        <xdr:cNvSpPr/>
      </xdr:nvSpPr>
      <xdr:spPr>
        <a:xfrm>
          <a:off x="14579600" y="22705695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9456</xdr:row>
      <xdr:rowOff>38101</xdr:rowOff>
    </xdr:from>
    <xdr:to>
      <xdr:col>15</xdr:col>
      <xdr:colOff>607226</xdr:colOff>
      <xdr:row>9457</xdr:row>
      <xdr:rowOff>133351</xdr:rowOff>
    </xdr:to>
    <xdr:sp macro="" textlink="">
      <xdr:nvSpPr>
        <xdr:cNvPr id="758" name="45 Rectángulo redondeado">
          <a:extLst>
            <a:ext uri="{FF2B5EF4-FFF2-40B4-BE49-F238E27FC236}">
              <a16:creationId xmlns:a16="http://schemas.microsoft.com/office/drawing/2014/main" id="{7F3DEB0D-91DC-4156-974B-4E4DE9A63727}"/>
            </a:ext>
          </a:extLst>
        </xdr:cNvPr>
        <xdr:cNvSpPr/>
      </xdr:nvSpPr>
      <xdr:spPr>
        <a:xfrm>
          <a:off x="14579600" y="2325624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9456</xdr:row>
      <xdr:rowOff>38101</xdr:rowOff>
    </xdr:from>
    <xdr:to>
      <xdr:col>15</xdr:col>
      <xdr:colOff>607226</xdr:colOff>
      <xdr:row>9457</xdr:row>
      <xdr:rowOff>133351</xdr:rowOff>
    </xdr:to>
    <xdr:sp macro="" textlink="">
      <xdr:nvSpPr>
        <xdr:cNvPr id="759" name="45 Rectángulo redondeado">
          <a:extLst>
            <a:ext uri="{FF2B5EF4-FFF2-40B4-BE49-F238E27FC236}">
              <a16:creationId xmlns:a16="http://schemas.microsoft.com/office/drawing/2014/main" id="{FB23DCF8-BD3B-4683-9253-69B36CDB7484}"/>
            </a:ext>
          </a:extLst>
        </xdr:cNvPr>
        <xdr:cNvSpPr/>
      </xdr:nvSpPr>
      <xdr:spPr>
        <a:xfrm>
          <a:off x="14579600" y="2325624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9456</xdr:row>
      <xdr:rowOff>9525</xdr:rowOff>
    </xdr:from>
    <xdr:to>
      <xdr:col>4</xdr:col>
      <xdr:colOff>342900</xdr:colOff>
      <xdr:row>9458</xdr:row>
      <xdr:rowOff>133350</xdr:rowOff>
    </xdr:to>
    <xdr:pic>
      <xdr:nvPicPr>
        <xdr:cNvPr id="7233065" name="Picture 2">
          <a:extLst>
            <a:ext uri="{FF2B5EF4-FFF2-40B4-BE49-F238E27FC236}">
              <a16:creationId xmlns:a16="http://schemas.microsoft.com/office/drawing/2014/main" id="{2FCF84F5-D272-48D8-836B-ACF59CD41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450812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9456</xdr:row>
      <xdr:rowOff>38101</xdr:rowOff>
    </xdr:from>
    <xdr:to>
      <xdr:col>15</xdr:col>
      <xdr:colOff>607226</xdr:colOff>
      <xdr:row>9457</xdr:row>
      <xdr:rowOff>133351</xdr:rowOff>
    </xdr:to>
    <xdr:sp macro="" textlink="">
      <xdr:nvSpPr>
        <xdr:cNvPr id="761" name="45 Rectángulo redondeado">
          <a:extLst>
            <a:ext uri="{FF2B5EF4-FFF2-40B4-BE49-F238E27FC236}">
              <a16:creationId xmlns:a16="http://schemas.microsoft.com/office/drawing/2014/main" id="{A9AAFFB8-9B52-4242-AACD-2A0F0EFDB77E}"/>
            </a:ext>
          </a:extLst>
        </xdr:cNvPr>
        <xdr:cNvSpPr/>
      </xdr:nvSpPr>
      <xdr:spPr>
        <a:xfrm>
          <a:off x="14579600" y="2325624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9491</xdr:row>
      <xdr:rowOff>38101</xdr:rowOff>
    </xdr:from>
    <xdr:to>
      <xdr:col>15</xdr:col>
      <xdr:colOff>607226</xdr:colOff>
      <xdr:row>9492</xdr:row>
      <xdr:rowOff>133351</xdr:rowOff>
    </xdr:to>
    <xdr:sp macro="" textlink="">
      <xdr:nvSpPr>
        <xdr:cNvPr id="762" name="45 Rectángulo redondeado">
          <a:extLst>
            <a:ext uri="{FF2B5EF4-FFF2-40B4-BE49-F238E27FC236}">
              <a16:creationId xmlns:a16="http://schemas.microsoft.com/office/drawing/2014/main" id="{0EAC8FD6-F990-440C-96DB-45D921D29C20}"/>
            </a:ext>
          </a:extLst>
        </xdr:cNvPr>
        <xdr:cNvSpPr/>
      </xdr:nvSpPr>
      <xdr:spPr>
        <a:xfrm>
          <a:off x="14579600" y="2382297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9491</xdr:row>
      <xdr:rowOff>38101</xdr:rowOff>
    </xdr:from>
    <xdr:to>
      <xdr:col>15</xdr:col>
      <xdr:colOff>607226</xdr:colOff>
      <xdr:row>9492</xdr:row>
      <xdr:rowOff>133351</xdr:rowOff>
    </xdr:to>
    <xdr:sp macro="" textlink="">
      <xdr:nvSpPr>
        <xdr:cNvPr id="763" name="45 Rectángulo redondeado">
          <a:extLst>
            <a:ext uri="{FF2B5EF4-FFF2-40B4-BE49-F238E27FC236}">
              <a16:creationId xmlns:a16="http://schemas.microsoft.com/office/drawing/2014/main" id="{08FC2EB6-6F52-4A15-9B9E-AAF41FCDFE5F}"/>
            </a:ext>
          </a:extLst>
        </xdr:cNvPr>
        <xdr:cNvSpPr/>
      </xdr:nvSpPr>
      <xdr:spPr>
        <a:xfrm>
          <a:off x="14579600" y="2382297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9491</xdr:row>
      <xdr:rowOff>9525</xdr:rowOff>
    </xdr:from>
    <xdr:to>
      <xdr:col>4</xdr:col>
      <xdr:colOff>342900</xdr:colOff>
      <xdr:row>9493</xdr:row>
      <xdr:rowOff>133350</xdr:rowOff>
    </xdr:to>
    <xdr:pic>
      <xdr:nvPicPr>
        <xdr:cNvPr id="7233069" name="Picture 2">
          <a:extLst>
            <a:ext uri="{FF2B5EF4-FFF2-40B4-BE49-F238E27FC236}">
              <a16:creationId xmlns:a16="http://schemas.microsoft.com/office/drawing/2014/main" id="{879DC123-FD73-4FC9-B730-BD7D595DD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525488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9491</xdr:row>
      <xdr:rowOff>38101</xdr:rowOff>
    </xdr:from>
    <xdr:to>
      <xdr:col>15</xdr:col>
      <xdr:colOff>607226</xdr:colOff>
      <xdr:row>9492</xdr:row>
      <xdr:rowOff>133351</xdr:rowOff>
    </xdr:to>
    <xdr:sp macro="" textlink="">
      <xdr:nvSpPr>
        <xdr:cNvPr id="765" name="45 Rectángulo redondeado">
          <a:extLst>
            <a:ext uri="{FF2B5EF4-FFF2-40B4-BE49-F238E27FC236}">
              <a16:creationId xmlns:a16="http://schemas.microsoft.com/office/drawing/2014/main" id="{C87BBF45-081A-49D4-AE00-AAD163BD225F}"/>
            </a:ext>
          </a:extLst>
        </xdr:cNvPr>
        <xdr:cNvSpPr/>
      </xdr:nvSpPr>
      <xdr:spPr>
        <a:xfrm>
          <a:off x="14579600" y="23822977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9525</xdr:row>
      <xdr:rowOff>38101</xdr:rowOff>
    </xdr:from>
    <xdr:to>
      <xdr:col>15</xdr:col>
      <xdr:colOff>607226</xdr:colOff>
      <xdr:row>9526</xdr:row>
      <xdr:rowOff>133351</xdr:rowOff>
    </xdr:to>
    <xdr:sp macro="" textlink="">
      <xdr:nvSpPr>
        <xdr:cNvPr id="766" name="45 Rectángulo redondeado">
          <a:extLst>
            <a:ext uri="{FF2B5EF4-FFF2-40B4-BE49-F238E27FC236}">
              <a16:creationId xmlns:a16="http://schemas.microsoft.com/office/drawing/2014/main" id="{B748B7EE-12CB-44C0-8BBB-4F91FD8FB990}"/>
            </a:ext>
          </a:extLst>
        </xdr:cNvPr>
        <xdr:cNvSpPr/>
      </xdr:nvSpPr>
      <xdr:spPr>
        <a:xfrm>
          <a:off x="14579600" y="2437352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9525</xdr:row>
      <xdr:rowOff>38101</xdr:rowOff>
    </xdr:from>
    <xdr:to>
      <xdr:col>15</xdr:col>
      <xdr:colOff>607226</xdr:colOff>
      <xdr:row>9526</xdr:row>
      <xdr:rowOff>133351</xdr:rowOff>
    </xdr:to>
    <xdr:sp macro="" textlink="">
      <xdr:nvSpPr>
        <xdr:cNvPr id="767" name="45 Rectángulo redondeado">
          <a:extLst>
            <a:ext uri="{FF2B5EF4-FFF2-40B4-BE49-F238E27FC236}">
              <a16:creationId xmlns:a16="http://schemas.microsoft.com/office/drawing/2014/main" id="{13E1AE7E-B288-4160-9E59-EFF41B143D16}"/>
            </a:ext>
          </a:extLst>
        </xdr:cNvPr>
        <xdr:cNvSpPr/>
      </xdr:nvSpPr>
      <xdr:spPr>
        <a:xfrm>
          <a:off x="14579600" y="2437352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9525</xdr:row>
      <xdr:rowOff>9525</xdr:rowOff>
    </xdr:from>
    <xdr:to>
      <xdr:col>4</xdr:col>
      <xdr:colOff>342900</xdr:colOff>
      <xdr:row>9527</xdr:row>
      <xdr:rowOff>133350</xdr:rowOff>
    </xdr:to>
    <xdr:pic>
      <xdr:nvPicPr>
        <xdr:cNvPr id="7233073" name="Picture 2">
          <a:extLst>
            <a:ext uri="{FF2B5EF4-FFF2-40B4-BE49-F238E27FC236}">
              <a16:creationId xmlns:a16="http://schemas.microsoft.com/office/drawing/2014/main" id="{51A3DB61-D251-4B89-A342-79E4B91F4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598449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9525</xdr:row>
      <xdr:rowOff>38101</xdr:rowOff>
    </xdr:from>
    <xdr:to>
      <xdr:col>15</xdr:col>
      <xdr:colOff>607226</xdr:colOff>
      <xdr:row>9526</xdr:row>
      <xdr:rowOff>133351</xdr:rowOff>
    </xdr:to>
    <xdr:sp macro="" textlink="">
      <xdr:nvSpPr>
        <xdr:cNvPr id="769" name="45 Rectángulo redondeado">
          <a:extLst>
            <a:ext uri="{FF2B5EF4-FFF2-40B4-BE49-F238E27FC236}">
              <a16:creationId xmlns:a16="http://schemas.microsoft.com/office/drawing/2014/main" id="{F199A05E-75C4-4F5A-8F1E-CEC29F2CDFE9}"/>
            </a:ext>
          </a:extLst>
        </xdr:cNvPr>
        <xdr:cNvSpPr/>
      </xdr:nvSpPr>
      <xdr:spPr>
        <a:xfrm>
          <a:off x="14579600" y="2437352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9560</xdr:row>
      <xdr:rowOff>38101</xdr:rowOff>
    </xdr:from>
    <xdr:to>
      <xdr:col>15</xdr:col>
      <xdr:colOff>607226</xdr:colOff>
      <xdr:row>9561</xdr:row>
      <xdr:rowOff>133351</xdr:rowOff>
    </xdr:to>
    <xdr:sp macro="" textlink="">
      <xdr:nvSpPr>
        <xdr:cNvPr id="770" name="45 Rectángulo redondeado">
          <a:extLst>
            <a:ext uri="{FF2B5EF4-FFF2-40B4-BE49-F238E27FC236}">
              <a16:creationId xmlns:a16="http://schemas.microsoft.com/office/drawing/2014/main" id="{023F0791-A488-47CB-8AF7-879102251058}"/>
            </a:ext>
          </a:extLst>
        </xdr:cNvPr>
        <xdr:cNvSpPr/>
      </xdr:nvSpPr>
      <xdr:spPr>
        <a:xfrm>
          <a:off x="14579600" y="2494026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9560</xdr:row>
      <xdr:rowOff>38101</xdr:rowOff>
    </xdr:from>
    <xdr:to>
      <xdr:col>15</xdr:col>
      <xdr:colOff>607226</xdr:colOff>
      <xdr:row>9561</xdr:row>
      <xdr:rowOff>133351</xdr:rowOff>
    </xdr:to>
    <xdr:sp macro="" textlink="">
      <xdr:nvSpPr>
        <xdr:cNvPr id="771" name="45 Rectángulo redondeado">
          <a:extLst>
            <a:ext uri="{FF2B5EF4-FFF2-40B4-BE49-F238E27FC236}">
              <a16:creationId xmlns:a16="http://schemas.microsoft.com/office/drawing/2014/main" id="{B2BCBFFA-2674-4DF1-A56E-C2B595CD2D7D}"/>
            </a:ext>
          </a:extLst>
        </xdr:cNvPr>
        <xdr:cNvSpPr/>
      </xdr:nvSpPr>
      <xdr:spPr>
        <a:xfrm>
          <a:off x="14579600" y="2494026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9560</xdr:row>
      <xdr:rowOff>9525</xdr:rowOff>
    </xdr:from>
    <xdr:to>
      <xdr:col>4</xdr:col>
      <xdr:colOff>342900</xdr:colOff>
      <xdr:row>9562</xdr:row>
      <xdr:rowOff>133350</xdr:rowOff>
    </xdr:to>
    <xdr:pic>
      <xdr:nvPicPr>
        <xdr:cNvPr id="7233077" name="Picture 2">
          <a:extLst>
            <a:ext uri="{FF2B5EF4-FFF2-40B4-BE49-F238E27FC236}">
              <a16:creationId xmlns:a16="http://schemas.microsoft.com/office/drawing/2014/main" id="{EAB8D486-AA5B-47A1-B9CF-186D1C5B2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673125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9560</xdr:row>
      <xdr:rowOff>38101</xdr:rowOff>
    </xdr:from>
    <xdr:to>
      <xdr:col>15</xdr:col>
      <xdr:colOff>607226</xdr:colOff>
      <xdr:row>9561</xdr:row>
      <xdr:rowOff>133351</xdr:rowOff>
    </xdr:to>
    <xdr:sp macro="" textlink="">
      <xdr:nvSpPr>
        <xdr:cNvPr id="773" name="45 Rectángulo redondeado">
          <a:extLst>
            <a:ext uri="{FF2B5EF4-FFF2-40B4-BE49-F238E27FC236}">
              <a16:creationId xmlns:a16="http://schemas.microsoft.com/office/drawing/2014/main" id="{A6FB3D62-8E02-4958-997A-0695C94EF0CA}"/>
            </a:ext>
          </a:extLst>
        </xdr:cNvPr>
        <xdr:cNvSpPr/>
      </xdr:nvSpPr>
      <xdr:spPr>
        <a:xfrm>
          <a:off x="14579600" y="249402601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9593</xdr:row>
      <xdr:rowOff>38101</xdr:rowOff>
    </xdr:from>
    <xdr:to>
      <xdr:col>15</xdr:col>
      <xdr:colOff>607226</xdr:colOff>
      <xdr:row>9594</xdr:row>
      <xdr:rowOff>133351</xdr:rowOff>
    </xdr:to>
    <xdr:sp macro="" textlink="">
      <xdr:nvSpPr>
        <xdr:cNvPr id="774" name="45 Rectángulo redondeado">
          <a:extLst>
            <a:ext uri="{FF2B5EF4-FFF2-40B4-BE49-F238E27FC236}">
              <a16:creationId xmlns:a16="http://schemas.microsoft.com/office/drawing/2014/main" id="{20EC0B1F-5E1F-4DA1-9A84-B52E415F57D7}"/>
            </a:ext>
          </a:extLst>
        </xdr:cNvPr>
        <xdr:cNvSpPr/>
      </xdr:nvSpPr>
      <xdr:spPr>
        <a:xfrm>
          <a:off x="14579600" y="2547461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539750</xdr:colOff>
      <xdr:row>9593</xdr:row>
      <xdr:rowOff>38101</xdr:rowOff>
    </xdr:from>
    <xdr:to>
      <xdr:col>15</xdr:col>
      <xdr:colOff>607226</xdr:colOff>
      <xdr:row>9594</xdr:row>
      <xdr:rowOff>133351</xdr:rowOff>
    </xdr:to>
    <xdr:sp macro="" textlink="">
      <xdr:nvSpPr>
        <xdr:cNvPr id="775" name="45 Rectángulo redondeado">
          <a:extLst>
            <a:ext uri="{FF2B5EF4-FFF2-40B4-BE49-F238E27FC236}">
              <a16:creationId xmlns:a16="http://schemas.microsoft.com/office/drawing/2014/main" id="{5E6D6B8C-AFCE-4833-984A-416D92058558}"/>
            </a:ext>
          </a:extLst>
        </xdr:cNvPr>
        <xdr:cNvSpPr/>
      </xdr:nvSpPr>
      <xdr:spPr>
        <a:xfrm>
          <a:off x="14579600" y="2547461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114300</xdr:colOff>
      <xdr:row>9593</xdr:row>
      <xdr:rowOff>9525</xdr:rowOff>
    </xdr:from>
    <xdr:to>
      <xdr:col>4</xdr:col>
      <xdr:colOff>342900</xdr:colOff>
      <xdr:row>9595</xdr:row>
      <xdr:rowOff>133350</xdr:rowOff>
    </xdr:to>
    <xdr:pic>
      <xdr:nvPicPr>
        <xdr:cNvPr id="7233081" name="Picture 2">
          <a:extLst>
            <a:ext uri="{FF2B5EF4-FFF2-40B4-BE49-F238E27FC236}">
              <a16:creationId xmlns:a16="http://schemas.microsoft.com/office/drawing/2014/main" id="{6E6FF908-6DA0-489E-B2C9-406F4BB4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744372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539750</xdr:colOff>
      <xdr:row>9593</xdr:row>
      <xdr:rowOff>38101</xdr:rowOff>
    </xdr:from>
    <xdr:to>
      <xdr:col>15</xdr:col>
      <xdr:colOff>607226</xdr:colOff>
      <xdr:row>9594</xdr:row>
      <xdr:rowOff>133351</xdr:rowOff>
    </xdr:to>
    <xdr:sp macro="" textlink="">
      <xdr:nvSpPr>
        <xdr:cNvPr id="777" name="45 Rectángulo redondeado">
          <a:extLst>
            <a:ext uri="{FF2B5EF4-FFF2-40B4-BE49-F238E27FC236}">
              <a16:creationId xmlns:a16="http://schemas.microsoft.com/office/drawing/2014/main" id="{F2887A21-ADCA-4E61-B76F-D9D05F879A95}"/>
            </a:ext>
          </a:extLst>
        </xdr:cNvPr>
        <xdr:cNvSpPr/>
      </xdr:nvSpPr>
      <xdr:spPr>
        <a:xfrm>
          <a:off x="14579600" y="254746126"/>
          <a:ext cx="1029501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14</xdr:col>
      <xdr:colOff>533400</xdr:colOff>
      <xdr:row>9626</xdr:row>
      <xdr:rowOff>38101</xdr:rowOff>
    </xdr:from>
    <xdr:to>
      <xdr:col>15</xdr:col>
      <xdr:colOff>603982</xdr:colOff>
      <xdr:row>9627</xdr:row>
      <xdr:rowOff>133351</xdr:rowOff>
    </xdr:to>
    <xdr:sp macro="" textlink="">
      <xdr:nvSpPr>
        <xdr:cNvPr id="778" name="45 Rectángulo redondeado">
          <a:extLst>
            <a:ext uri="{FF2B5EF4-FFF2-40B4-BE49-F238E27FC236}">
              <a16:creationId xmlns:a16="http://schemas.microsoft.com/office/drawing/2014/main" id="{7EACD9A2-4CCB-4753-9A8D-A5843A25CA97}"/>
            </a:ext>
          </a:extLst>
        </xdr:cNvPr>
        <xdr:cNvSpPr/>
      </xdr:nvSpPr>
      <xdr:spPr>
        <a:xfrm>
          <a:off x="15097125" y="2000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9627</xdr:row>
      <xdr:rowOff>66675</xdr:rowOff>
    </xdr:from>
    <xdr:to>
      <xdr:col>4</xdr:col>
      <xdr:colOff>523875</xdr:colOff>
      <xdr:row>9629</xdr:row>
      <xdr:rowOff>190500</xdr:rowOff>
    </xdr:to>
    <xdr:pic>
      <xdr:nvPicPr>
        <xdr:cNvPr id="7233084" name="Picture 2">
          <a:extLst>
            <a:ext uri="{FF2B5EF4-FFF2-40B4-BE49-F238E27FC236}">
              <a16:creationId xmlns:a16="http://schemas.microsoft.com/office/drawing/2014/main" id="{912D9E86-D781-4708-9D3B-43B91A579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818191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9659</xdr:row>
      <xdr:rowOff>38101</xdr:rowOff>
    </xdr:from>
    <xdr:to>
      <xdr:col>15</xdr:col>
      <xdr:colOff>603982</xdr:colOff>
      <xdr:row>9660</xdr:row>
      <xdr:rowOff>133351</xdr:rowOff>
    </xdr:to>
    <xdr:sp macro="" textlink="">
      <xdr:nvSpPr>
        <xdr:cNvPr id="780" name="45 Rectángulo redondeado">
          <a:extLst>
            <a:ext uri="{FF2B5EF4-FFF2-40B4-BE49-F238E27FC236}">
              <a16:creationId xmlns:a16="http://schemas.microsoft.com/office/drawing/2014/main" id="{89BEB4D0-9698-4EA5-9266-0FB4736F771A}"/>
            </a:ext>
          </a:extLst>
        </xdr:cNvPr>
        <xdr:cNvSpPr/>
      </xdr:nvSpPr>
      <xdr:spPr>
        <a:xfrm>
          <a:off x="15097125" y="55435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9660</xdr:row>
      <xdr:rowOff>66675</xdr:rowOff>
    </xdr:from>
    <xdr:to>
      <xdr:col>4</xdr:col>
      <xdr:colOff>523875</xdr:colOff>
      <xdr:row>9662</xdr:row>
      <xdr:rowOff>190500</xdr:rowOff>
    </xdr:to>
    <xdr:pic>
      <xdr:nvPicPr>
        <xdr:cNvPr id="7233086" name="Picture 2">
          <a:extLst>
            <a:ext uri="{FF2B5EF4-FFF2-40B4-BE49-F238E27FC236}">
              <a16:creationId xmlns:a16="http://schemas.microsoft.com/office/drawing/2014/main" id="{E22EAE6F-394D-4AB8-9213-B5E0CB3D6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88600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9696</xdr:row>
      <xdr:rowOff>38101</xdr:rowOff>
    </xdr:from>
    <xdr:to>
      <xdr:col>15</xdr:col>
      <xdr:colOff>603982</xdr:colOff>
      <xdr:row>9697</xdr:row>
      <xdr:rowOff>133351</xdr:rowOff>
    </xdr:to>
    <xdr:sp macro="" textlink="">
      <xdr:nvSpPr>
        <xdr:cNvPr id="782" name="45 Rectángulo redondeado">
          <a:extLst>
            <a:ext uri="{FF2B5EF4-FFF2-40B4-BE49-F238E27FC236}">
              <a16:creationId xmlns:a16="http://schemas.microsoft.com/office/drawing/2014/main" id="{44BA3703-2788-40B8-9EF4-54BD654F4C43}"/>
            </a:ext>
          </a:extLst>
        </xdr:cNvPr>
        <xdr:cNvSpPr/>
      </xdr:nvSpPr>
      <xdr:spPr>
        <a:xfrm>
          <a:off x="15097125" y="1153477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9697</xdr:row>
      <xdr:rowOff>66675</xdr:rowOff>
    </xdr:from>
    <xdr:to>
      <xdr:col>4</xdr:col>
      <xdr:colOff>523875</xdr:colOff>
      <xdr:row>9699</xdr:row>
      <xdr:rowOff>190500</xdr:rowOff>
    </xdr:to>
    <xdr:pic>
      <xdr:nvPicPr>
        <xdr:cNvPr id="7233088" name="Picture 2">
          <a:extLst>
            <a:ext uri="{FF2B5EF4-FFF2-40B4-BE49-F238E27FC236}">
              <a16:creationId xmlns:a16="http://schemas.microsoft.com/office/drawing/2014/main" id="{F051DC6F-9926-4943-AB18-3D6023A5B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961542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9732</xdr:row>
      <xdr:rowOff>38101</xdr:rowOff>
    </xdr:from>
    <xdr:to>
      <xdr:col>15</xdr:col>
      <xdr:colOff>603982</xdr:colOff>
      <xdr:row>9733</xdr:row>
      <xdr:rowOff>133351</xdr:rowOff>
    </xdr:to>
    <xdr:sp macro="" textlink="">
      <xdr:nvSpPr>
        <xdr:cNvPr id="784" name="45 Rectángulo redondeado">
          <a:extLst>
            <a:ext uri="{FF2B5EF4-FFF2-40B4-BE49-F238E27FC236}">
              <a16:creationId xmlns:a16="http://schemas.microsoft.com/office/drawing/2014/main" id="{A57E0965-D752-42DF-A57A-A7524D5851FA}"/>
            </a:ext>
          </a:extLst>
        </xdr:cNvPr>
        <xdr:cNvSpPr/>
      </xdr:nvSpPr>
      <xdr:spPr>
        <a:xfrm>
          <a:off x="15097125" y="1736407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9733</xdr:row>
      <xdr:rowOff>66675</xdr:rowOff>
    </xdr:from>
    <xdr:to>
      <xdr:col>4</xdr:col>
      <xdr:colOff>523875</xdr:colOff>
      <xdr:row>9735</xdr:row>
      <xdr:rowOff>190500</xdr:rowOff>
    </xdr:to>
    <xdr:pic>
      <xdr:nvPicPr>
        <xdr:cNvPr id="7233090" name="Picture 2">
          <a:extLst>
            <a:ext uri="{FF2B5EF4-FFF2-40B4-BE49-F238E27FC236}">
              <a16:creationId xmlns:a16="http://schemas.microsoft.com/office/drawing/2014/main" id="{509022D9-D70B-4E8B-8237-2DD95D9DC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035361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9766</xdr:row>
      <xdr:rowOff>38101</xdr:rowOff>
    </xdr:from>
    <xdr:to>
      <xdr:col>15</xdr:col>
      <xdr:colOff>603982</xdr:colOff>
      <xdr:row>9767</xdr:row>
      <xdr:rowOff>133351</xdr:rowOff>
    </xdr:to>
    <xdr:sp macro="" textlink="">
      <xdr:nvSpPr>
        <xdr:cNvPr id="786" name="45 Rectángulo redondeado">
          <a:extLst>
            <a:ext uri="{FF2B5EF4-FFF2-40B4-BE49-F238E27FC236}">
              <a16:creationId xmlns:a16="http://schemas.microsoft.com/office/drawing/2014/main" id="{54E2A382-CD3A-402B-BE83-380905699048}"/>
            </a:ext>
          </a:extLst>
        </xdr:cNvPr>
        <xdr:cNvSpPr/>
      </xdr:nvSpPr>
      <xdr:spPr>
        <a:xfrm>
          <a:off x="15097125" y="228695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9767</xdr:row>
      <xdr:rowOff>66675</xdr:rowOff>
    </xdr:from>
    <xdr:to>
      <xdr:col>4</xdr:col>
      <xdr:colOff>523875</xdr:colOff>
      <xdr:row>9769</xdr:row>
      <xdr:rowOff>190500</xdr:rowOff>
    </xdr:to>
    <xdr:pic>
      <xdr:nvPicPr>
        <xdr:cNvPr id="7233092" name="Picture 2">
          <a:extLst>
            <a:ext uri="{FF2B5EF4-FFF2-40B4-BE49-F238E27FC236}">
              <a16:creationId xmlns:a16="http://schemas.microsoft.com/office/drawing/2014/main" id="{94F5E47F-D0EC-4522-8B34-212870AF6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104893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9799</xdr:row>
      <xdr:rowOff>38101</xdr:rowOff>
    </xdr:from>
    <xdr:to>
      <xdr:col>15</xdr:col>
      <xdr:colOff>603982</xdr:colOff>
      <xdr:row>9800</xdr:row>
      <xdr:rowOff>133351</xdr:rowOff>
    </xdr:to>
    <xdr:sp macro="" textlink="">
      <xdr:nvSpPr>
        <xdr:cNvPr id="788" name="45 Rectángulo redondeado">
          <a:extLst>
            <a:ext uri="{FF2B5EF4-FFF2-40B4-BE49-F238E27FC236}">
              <a16:creationId xmlns:a16="http://schemas.microsoft.com/office/drawing/2014/main" id="{48EB0C76-AC02-4FA9-8F35-70D5A1DF2712}"/>
            </a:ext>
          </a:extLst>
        </xdr:cNvPr>
        <xdr:cNvSpPr/>
      </xdr:nvSpPr>
      <xdr:spPr>
        <a:xfrm>
          <a:off x="15097125" y="282130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9800</xdr:row>
      <xdr:rowOff>66675</xdr:rowOff>
    </xdr:from>
    <xdr:to>
      <xdr:col>4</xdr:col>
      <xdr:colOff>523875</xdr:colOff>
      <xdr:row>9802</xdr:row>
      <xdr:rowOff>190500</xdr:rowOff>
    </xdr:to>
    <xdr:pic>
      <xdr:nvPicPr>
        <xdr:cNvPr id="7233094" name="Picture 2">
          <a:extLst>
            <a:ext uri="{FF2B5EF4-FFF2-40B4-BE49-F238E27FC236}">
              <a16:creationId xmlns:a16="http://schemas.microsoft.com/office/drawing/2014/main" id="{AE54CCF4-D0BD-49D3-9979-C8C171381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17271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9833</xdr:row>
      <xdr:rowOff>38101</xdr:rowOff>
    </xdr:from>
    <xdr:to>
      <xdr:col>15</xdr:col>
      <xdr:colOff>603982</xdr:colOff>
      <xdr:row>9834</xdr:row>
      <xdr:rowOff>133351</xdr:rowOff>
    </xdr:to>
    <xdr:sp macro="" textlink="">
      <xdr:nvSpPr>
        <xdr:cNvPr id="790" name="45 Rectángulo redondeado">
          <a:extLst>
            <a:ext uri="{FF2B5EF4-FFF2-40B4-BE49-F238E27FC236}">
              <a16:creationId xmlns:a16="http://schemas.microsoft.com/office/drawing/2014/main" id="{0104A629-E583-416C-B754-75FA12546787}"/>
            </a:ext>
          </a:extLst>
        </xdr:cNvPr>
        <xdr:cNvSpPr/>
      </xdr:nvSpPr>
      <xdr:spPr>
        <a:xfrm>
          <a:off x="15097125" y="337185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9834</xdr:row>
      <xdr:rowOff>66675</xdr:rowOff>
    </xdr:from>
    <xdr:to>
      <xdr:col>4</xdr:col>
      <xdr:colOff>523875</xdr:colOff>
      <xdr:row>9836</xdr:row>
      <xdr:rowOff>190500</xdr:rowOff>
    </xdr:to>
    <xdr:pic>
      <xdr:nvPicPr>
        <xdr:cNvPr id="7233096" name="Picture 2">
          <a:extLst>
            <a:ext uri="{FF2B5EF4-FFF2-40B4-BE49-F238E27FC236}">
              <a16:creationId xmlns:a16="http://schemas.microsoft.com/office/drawing/2014/main" id="{F448C26A-777C-48CA-B112-FB7ADBD03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242244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9866</xdr:row>
      <xdr:rowOff>38101</xdr:rowOff>
    </xdr:from>
    <xdr:to>
      <xdr:col>15</xdr:col>
      <xdr:colOff>603982</xdr:colOff>
      <xdr:row>9867</xdr:row>
      <xdr:rowOff>133351</xdr:rowOff>
    </xdr:to>
    <xdr:sp macro="" textlink="">
      <xdr:nvSpPr>
        <xdr:cNvPr id="792" name="45 Rectángulo redondeado">
          <a:extLst>
            <a:ext uri="{FF2B5EF4-FFF2-40B4-BE49-F238E27FC236}">
              <a16:creationId xmlns:a16="http://schemas.microsoft.com/office/drawing/2014/main" id="{DAA1C646-57A4-4EB6-8070-B8B672DB15AE}"/>
            </a:ext>
          </a:extLst>
        </xdr:cNvPr>
        <xdr:cNvSpPr/>
      </xdr:nvSpPr>
      <xdr:spPr>
        <a:xfrm>
          <a:off x="15097125" y="390620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9867</xdr:row>
      <xdr:rowOff>66675</xdr:rowOff>
    </xdr:from>
    <xdr:to>
      <xdr:col>4</xdr:col>
      <xdr:colOff>523875</xdr:colOff>
      <xdr:row>9869</xdr:row>
      <xdr:rowOff>190500</xdr:rowOff>
    </xdr:to>
    <xdr:pic>
      <xdr:nvPicPr>
        <xdr:cNvPr id="7233098" name="Picture 2">
          <a:extLst>
            <a:ext uri="{FF2B5EF4-FFF2-40B4-BE49-F238E27FC236}">
              <a16:creationId xmlns:a16="http://schemas.microsoft.com/office/drawing/2014/main" id="{15468FEE-3FE7-4E1E-81A1-55CEB9C46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309776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9899</xdr:row>
      <xdr:rowOff>38101</xdr:rowOff>
    </xdr:from>
    <xdr:to>
      <xdr:col>15</xdr:col>
      <xdr:colOff>603982</xdr:colOff>
      <xdr:row>9900</xdr:row>
      <xdr:rowOff>133351</xdr:rowOff>
    </xdr:to>
    <xdr:sp macro="" textlink="">
      <xdr:nvSpPr>
        <xdr:cNvPr id="794" name="45 Rectángulo redondeado">
          <a:extLst>
            <a:ext uri="{FF2B5EF4-FFF2-40B4-BE49-F238E27FC236}">
              <a16:creationId xmlns:a16="http://schemas.microsoft.com/office/drawing/2014/main" id="{BEE92C1D-3778-4F2F-9EEB-F3F922576FDB}"/>
            </a:ext>
          </a:extLst>
        </xdr:cNvPr>
        <xdr:cNvSpPr/>
      </xdr:nvSpPr>
      <xdr:spPr>
        <a:xfrm>
          <a:off x="15097125" y="444055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9900</xdr:row>
      <xdr:rowOff>66675</xdr:rowOff>
    </xdr:from>
    <xdr:to>
      <xdr:col>4</xdr:col>
      <xdr:colOff>523875</xdr:colOff>
      <xdr:row>9902</xdr:row>
      <xdr:rowOff>190500</xdr:rowOff>
    </xdr:to>
    <xdr:pic>
      <xdr:nvPicPr>
        <xdr:cNvPr id="7233100" name="Picture 2">
          <a:extLst>
            <a:ext uri="{FF2B5EF4-FFF2-40B4-BE49-F238E27FC236}">
              <a16:creationId xmlns:a16="http://schemas.microsoft.com/office/drawing/2014/main" id="{09B82702-9921-46DD-9015-15794F88F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37730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9935</xdr:row>
      <xdr:rowOff>38101</xdr:rowOff>
    </xdr:from>
    <xdr:to>
      <xdr:col>15</xdr:col>
      <xdr:colOff>603982</xdr:colOff>
      <xdr:row>9936</xdr:row>
      <xdr:rowOff>133351</xdr:rowOff>
    </xdr:to>
    <xdr:sp macro="" textlink="">
      <xdr:nvSpPr>
        <xdr:cNvPr id="796" name="45 Rectángulo redondeado">
          <a:extLst>
            <a:ext uri="{FF2B5EF4-FFF2-40B4-BE49-F238E27FC236}">
              <a16:creationId xmlns:a16="http://schemas.microsoft.com/office/drawing/2014/main" id="{7C81EBA0-73B4-409B-85E5-B44FDA28F2BC}"/>
            </a:ext>
          </a:extLst>
        </xdr:cNvPr>
        <xdr:cNvSpPr/>
      </xdr:nvSpPr>
      <xdr:spPr>
        <a:xfrm>
          <a:off x="15097125" y="502348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9936</xdr:row>
      <xdr:rowOff>66675</xdr:rowOff>
    </xdr:from>
    <xdr:to>
      <xdr:col>4</xdr:col>
      <xdr:colOff>523875</xdr:colOff>
      <xdr:row>9938</xdr:row>
      <xdr:rowOff>190500</xdr:rowOff>
    </xdr:to>
    <xdr:pic>
      <xdr:nvPicPr>
        <xdr:cNvPr id="7233102" name="Picture 2">
          <a:extLst>
            <a:ext uri="{FF2B5EF4-FFF2-40B4-BE49-F238E27FC236}">
              <a16:creationId xmlns:a16="http://schemas.microsoft.com/office/drawing/2014/main" id="{1EDEB780-D554-4AC3-8366-0E96A433D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450556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9969</xdr:row>
      <xdr:rowOff>38101</xdr:rowOff>
    </xdr:from>
    <xdr:to>
      <xdr:col>15</xdr:col>
      <xdr:colOff>603982</xdr:colOff>
      <xdr:row>9970</xdr:row>
      <xdr:rowOff>133351</xdr:rowOff>
    </xdr:to>
    <xdr:sp macro="" textlink="">
      <xdr:nvSpPr>
        <xdr:cNvPr id="798" name="45 Rectángulo redondeado">
          <a:extLst>
            <a:ext uri="{FF2B5EF4-FFF2-40B4-BE49-F238E27FC236}">
              <a16:creationId xmlns:a16="http://schemas.microsoft.com/office/drawing/2014/main" id="{C2237C7E-0B65-424E-9248-FA570A5ECBB2}"/>
            </a:ext>
          </a:extLst>
        </xdr:cNvPr>
        <xdr:cNvSpPr/>
      </xdr:nvSpPr>
      <xdr:spPr>
        <a:xfrm>
          <a:off x="15097125" y="557403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9970</xdr:row>
      <xdr:rowOff>66675</xdr:rowOff>
    </xdr:from>
    <xdr:to>
      <xdr:col>4</xdr:col>
      <xdr:colOff>523875</xdr:colOff>
      <xdr:row>9972</xdr:row>
      <xdr:rowOff>190500</xdr:rowOff>
    </xdr:to>
    <xdr:pic>
      <xdr:nvPicPr>
        <xdr:cNvPr id="7233104" name="Picture 2">
          <a:extLst>
            <a:ext uri="{FF2B5EF4-FFF2-40B4-BE49-F238E27FC236}">
              <a16:creationId xmlns:a16="http://schemas.microsoft.com/office/drawing/2014/main" id="{9A8A0BDF-7514-425C-A553-56449645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51980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10006</xdr:row>
      <xdr:rowOff>38101</xdr:rowOff>
    </xdr:from>
    <xdr:to>
      <xdr:col>15</xdr:col>
      <xdr:colOff>603982</xdr:colOff>
      <xdr:row>10007</xdr:row>
      <xdr:rowOff>133351</xdr:rowOff>
    </xdr:to>
    <xdr:sp macro="" textlink="">
      <xdr:nvSpPr>
        <xdr:cNvPr id="800" name="45 Rectángulo redondeado">
          <a:extLst>
            <a:ext uri="{FF2B5EF4-FFF2-40B4-BE49-F238E27FC236}">
              <a16:creationId xmlns:a16="http://schemas.microsoft.com/office/drawing/2014/main" id="{0BD7803D-9C2C-4EB7-894A-C8087229E90F}"/>
            </a:ext>
          </a:extLst>
        </xdr:cNvPr>
        <xdr:cNvSpPr/>
      </xdr:nvSpPr>
      <xdr:spPr>
        <a:xfrm>
          <a:off x="15097125" y="617315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10007</xdr:row>
      <xdr:rowOff>66675</xdr:rowOff>
    </xdr:from>
    <xdr:to>
      <xdr:col>4</xdr:col>
      <xdr:colOff>523875</xdr:colOff>
      <xdr:row>10009</xdr:row>
      <xdr:rowOff>190500</xdr:rowOff>
    </xdr:to>
    <xdr:pic>
      <xdr:nvPicPr>
        <xdr:cNvPr id="7233106" name="Picture 2">
          <a:extLst>
            <a:ext uri="{FF2B5EF4-FFF2-40B4-BE49-F238E27FC236}">
              <a16:creationId xmlns:a16="http://schemas.microsoft.com/office/drawing/2014/main" id="{13F32EE0-7CD2-4A7B-84D0-386EDC246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594764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10041</xdr:row>
      <xdr:rowOff>38101</xdr:rowOff>
    </xdr:from>
    <xdr:to>
      <xdr:col>15</xdr:col>
      <xdr:colOff>600807</xdr:colOff>
      <xdr:row>10042</xdr:row>
      <xdr:rowOff>133351</xdr:rowOff>
    </xdr:to>
    <xdr:sp macro="" textlink="">
      <xdr:nvSpPr>
        <xdr:cNvPr id="802" name="45 Rectángulo redondeado">
          <a:extLst>
            <a:ext uri="{FF2B5EF4-FFF2-40B4-BE49-F238E27FC236}">
              <a16:creationId xmlns:a16="http://schemas.microsoft.com/office/drawing/2014/main" id="{C6BDA90C-9823-4610-B8D5-B88BD929371B}"/>
            </a:ext>
          </a:extLst>
        </xdr:cNvPr>
        <xdr:cNvSpPr/>
      </xdr:nvSpPr>
      <xdr:spPr>
        <a:xfrm>
          <a:off x="15093950" y="673989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10042</xdr:row>
      <xdr:rowOff>66675</xdr:rowOff>
    </xdr:from>
    <xdr:to>
      <xdr:col>4</xdr:col>
      <xdr:colOff>523875</xdr:colOff>
      <xdr:row>10044</xdr:row>
      <xdr:rowOff>190500</xdr:rowOff>
    </xdr:to>
    <xdr:pic>
      <xdr:nvPicPr>
        <xdr:cNvPr id="7233108" name="Picture 2">
          <a:extLst>
            <a:ext uri="{FF2B5EF4-FFF2-40B4-BE49-F238E27FC236}">
              <a16:creationId xmlns:a16="http://schemas.microsoft.com/office/drawing/2014/main" id="{16FDC6F8-B788-4C05-A8CF-C517179B5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66629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10076</xdr:row>
      <xdr:rowOff>38101</xdr:rowOff>
    </xdr:from>
    <xdr:to>
      <xdr:col>15</xdr:col>
      <xdr:colOff>600807</xdr:colOff>
      <xdr:row>10077</xdr:row>
      <xdr:rowOff>133351</xdr:rowOff>
    </xdr:to>
    <xdr:sp macro="" textlink="">
      <xdr:nvSpPr>
        <xdr:cNvPr id="804" name="45 Rectángulo redondeado">
          <a:extLst>
            <a:ext uri="{FF2B5EF4-FFF2-40B4-BE49-F238E27FC236}">
              <a16:creationId xmlns:a16="http://schemas.microsoft.com/office/drawing/2014/main" id="{FE2E1709-E4A5-4DD2-B77C-65FAF0A9D480}"/>
            </a:ext>
          </a:extLst>
        </xdr:cNvPr>
        <xdr:cNvSpPr/>
      </xdr:nvSpPr>
      <xdr:spPr>
        <a:xfrm>
          <a:off x="15093950" y="7306627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10077</xdr:row>
      <xdr:rowOff>66675</xdr:rowOff>
    </xdr:from>
    <xdr:to>
      <xdr:col>4</xdr:col>
      <xdr:colOff>523875</xdr:colOff>
      <xdr:row>10079</xdr:row>
      <xdr:rowOff>190500</xdr:rowOff>
    </xdr:to>
    <xdr:pic>
      <xdr:nvPicPr>
        <xdr:cNvPr id="7233110" name="Picture 2">
          <a:extLst>
            <a:ext uri="{FF2B5EF4-FFF2-40B4-BE49-F238E27FC236}">
              <a16:creationId xmlns:a16="http://schemas.microsoft.com/office/drawing/2014/main" id="{64537ACA-289D-473A-BBA4-E3FFC8A53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737830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10114</xdr:row>
      <xdr:rowOff>38101</xdr:rowOff>
    </xdr:from>
    <xdr:to>
      <xdr:col>15</xdr:col>
      <xdr:colOff>600807</xdr:colOff>
      <xdr:row>10115</xdr:row>
      <xdr:rowOff>133351</xdr:rowOff>
    </xdr:to>
    <xdr:sp macro="" textlink="">
      <xdr:nvSpPr>
        <xdr:cNvPr id="806" name="45 Rectángulo redondeado">
          <a:extLst>
            <a:ext uri="{FF2B5EF4-FFF2-40B4-BE49-F238E27FC236}">
              <a16:creationId xmlns:a16="http://schemas.microsoft.com/office/drawing/2014/main" id="{D921B183-D7CB-46F0-A8AF-7A5FF5063690}"/>
            </a:ext>
          </a:extLst>
        </xdr:cNvPr>
        <xdr:cNvSpPr/>
      </xdr:nvSpPr>
      <xdr:spPr>
        <a:xfrm>
          <a:off x="15093950" y="792194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10115</xdr:row>
      <xdr:rowOff>66675</xdr:rowOff>
    </xdr:from>
    <xdr:to>
      <xdr:col>4</xdr:col>
      <xdr:colOff>523875</xdr:colOff>
      <xdr:row>10117</xdr:row>
      <xdr:rowOff>190500</xdr:rowOff>
    </xdr:to>
    <xdr:pic>
      <xdr:nvPicPr>
        <xdr:cNvPr id="7233112" name="Picture 2">
          <a:extLst>
            <a:ext uri="{FF2B5EF4-FFF2-40B4-BE49-F238E27FC236}">
              <a16:creationId xmlns:a16="http://schemas.microsoft.com/office/drawing/2014/main" id="{51572C54-F2A7-42DD-8A19-E9118892E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81450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10153</xdr:row>
      <xdr:rowOff>38101</xdr:rowOff>
    </xdr:from>
    <xdr:to>
      <xdr:col>15</xdr:col>
      <xdr:colOff>600807</xdr:colOff>
      <xdr:row>10154</xdr:row>
      <xdr:rowOff>133351</xdr:rowOff>
    </xdr:to>
    <xdr:sp macro="" textlink="">
      <xdr:nvSpPr>
        <xdr:cNvPr id="808" name="45 Rectángulo redondeado">
          <a:extLst>
            <a:ext uri="{FF2B5EF4-FFF2-40B4-BE49-F238E27FC236}">
              <a16:creationId xmlns:a16="http://schemas.microsoft.com/office/drawing/2014/main" id="{125A8456-39E4-4C90-8931-BE570D250421}"/>
            </a:ext>
          </a:extLst>
        </xdr:cNvPr>
        <xdr:cNvSpPr/>
      </xdr:nvSpPr>
      <xdr:spPr>
        <a:xfrm>
          <a:off x="15093950" y="855345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10154</xdr:row>
      <xdr:rowOff>66675</xdr:rowOff>
    </xdr:from>
    <xdr:to>
      <xdr:col>4</xdr:col>
      <xdr:colOff>523875</xdr:colOff>
      <xdr:row>10156</xdr:row>
      <xdr:rowOff>190500</xdr:rowOff>
    </xdr:to>
    <xdr:pic>
      <xdr:nvPicPr>
        <xdr:cNvPr id="7233114" name="Picture 2">
          <a:extLst>
            <a:ext uri="{FF2B5EF4-FFF2-40B4-BE49-F238E27FC236}">
              <a16:creationId xmlns:a16="http://schemas.microsoft.com/office/drawing/2014/main" id="{11C0E285-652B-42AC-909E-2F80AC88C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892897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10191</xdr:row>
      <xdr:rowOff>38101</xdr:rowOff>
    </xdr:from>
    <xdr:to>
      <xdr:col>15</xdr:col>
      <xdr:colOff>600807</xdr:colOff>
      <xdr:row>10192</xdr:row>
      <xdr:rowOff>133351</xdr:rowOff>
    </xdr:to>
    <xdr:sp macro="" textlink="">
      <xdr:nvSpPr>
        <xdr:cNvPr id="810" name="45 Rectángulo redondeado">
          <a:extLst>
            <a:ext uri="{FF2B5EF4-FFF2-40B4-BE49-F238E27FC236}">
              <a16:creationId xmlns:a16="http://schemas.microsoft.com/office/drawing/2014/main" id="{F9A30C65-2664-4D3A-B3D7-AD9DACE2050F}"/>
            </a:ext>
          </a:extLst>
        </xdr:cNvPr>
        <xdr:cNvSpPr/>
      </xdr:nvSpPr>
      <xdr:spPr>
        <a:xfrm>
          <a:off x="15093950" y="916876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10192</xdr:row>
      <xdr:rowOff>66675</xdr:rowOff>
    </xdr:from>
    <xdr:to>
      <xdr:col>4</xdr:col>
      <xdr:colOff>523875</xdr:colOff>
      <xdr:row>10194</xdr:row>
      <xdr:rowOff>190500</xdr:rowOff>
    </xdr:to>
    <xdr:pic>
      <xdr:nvPicPr>
        <xdr:cNvPr id="7233116" name="Picture 2">
          <a:extLst>
            <a:ext uri="{FF2B5EF4-FFF2-40B4-BE49-F238E27FC236}">
              <a16:creationId xmlns:a16="http://schemas.microsoft.com/office/drawing/2014/main" id="{B4F9ECDA-8E08-46A7-A6EC-734BD2A67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96957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10226</xdr:row>
      <xdr:rowOff>38101</xdr:rowOff>
    </xdr:from>
    <xdr:to>
      <xdr:col>15</xdr:col>
      <xdr:colOff>600807</xdr:colOff>
      <xdr:row>10227</xdr:row>
      <xdr:rowOff>133351</xdr:rowOff>
    </xdr:to>
    <xdr:sp macro="" textlink="">
      <xdr:nvSpPr>
        <xdr:cNvPr id="812" name="45 Rectángulo redondeado">
          <a:extLst>
            <a:ext uri="{FF2B5EF4-FFF2-40B4-BE49-F238E27FC236}">
              <a16:creationId xmlns:a16="http://schemas.microsoft.com/office/drawing/2014/main" id="{C3C4EE47-79FF-4191-BCBD-0A8D146E3256}"/>
            </a:ext>
          </a:extLst>
        </xdr:cNvPr>
        <xdr:cNvSpPr/>
      </xdr:nvSpPr>
      <xdr:spPr>
        <a:xfrm>
          <a:off x="15093950" y="973550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10227</xdr:row>
      <xdr:rowOff>66675</xdr:rowOff>
    </xdr:from>
    <xdr:to>
      <xdr:col>4</xdr:col>
      <xdr:colOff>523875</xdr:colOff>
      <xdr:row>10229</xdr:row>
      <xdr:rowOff>190500</xdr:rowOff>
    </xdr:to>
    <xdr:pic>
      <xdr:nvPicPr>
        <xdr:cNvPr id="7233118" name="Picture 2">
          <a:extLst>
            <a:ext uri="{FF2B5EF4-FFF2-40B4-BE49-F238E27FC236}">
              <a16:creationId xmlns:a16="http://schemas.microsoft.com/office/drawing/2014/main" id="{22D1C5F5-0460-4241-AD7B-1A95CDB35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040534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10261</xdr:row>
      <xdr:rowOff>38101</xdr:rowOff>
    </xdr:from>
    <xdr:to>
      <xdr:col>15</xdr:col>
      <xdr:colOff>600807</xdr:colOff>
      <xdr:row>10262</xdr:row>
      <xdr:rowOff>133351</xdr:rowOff>
    </xdr:to>
    <xdr:sp macro="" textlink="">
      <xdr:nvSpPr>
        <xdr:cNvPr id="814" name="45 Rectángulo redondeado">
          <a:extLst>
            <a:ext uri="{FF2B5EF4-FFF2-40B4-BE49-F238E27FC236}">
              <a16:creationId xmlns:a16="http://schemas.microsoft.com/office/drawing/2014/main" id="{1CC28B1F-1552-4972-96F0-D6B13DA2F11C}"/>
            </a:ext>
          </a:extLst>
        </xdr:cNvPr>
        <xdr:cNvSpPr/>
      </xdr:nvSpPr>
      <xdr:spPr>
        <a:xfrm>
          <a:off x="15093950" y="1030224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10262</xdr:row>
      <xdr:rowOff>66675</xdr:rowOff>
    </xdr:from>
    <xdr:to>
      <xdr:col>4</xdr:col>
      <xdr:colOff>523875</xdr:colOff>
      <xdr:row>10264</xdr:row>
      <xdr:rowOff>190500</xdr:rowOff>
    </xdr:to>
    <xdr:pic>
      <xdr:nvPicPr>
        <xdr:cNvPr id="7233120" name="Picture 2">
          <a:extLst>
            <a:ext uri="{FF2B5EF4-FFF2-40B4-BE49-F238E27FC236}">
              <a16:creationId xmlns:a16="http://schemas.microsoft.com/office/drawing/2014/main" id="{BD406046-FE89-4E2F-9BE0-FC3D2427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11206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10297</xdr:row>
      <xdr:rowOff>38101</xdr:rowOff>
    </xdr:from>
    <xdr:to>
      <xdr:col>15</xdr:col>
      <xdr:colOff>600807</xdr:colOff>
      <xdr:row>10298</xdr:row>
      <xdr:rowOff>133351</xdr:rowOff>
    </xdr:to>
    <xdr:sp macro="" textlink="">
      <xdr:nvSpPr>
        <xdr:cNvPr id="816" name="45 Rectángulo redondeado">
          <a:extLst>
            <a:ext uri="{FF2B5EF4-FFF2-40B4-BE49-F238E27FC236}">
              <a16:creationId xmlns:a16="http://schemas.microsoft.com/office/drawing/2014/main" id="{9AE502E3-4444-4A88-95D1-5F0A9129550F}"/>
            </a:ext>
          </a:extLst>
        </xdr:cNvPr>
        <xdr:cNvSpPr/>
      </xdr:nvSpPr>
      <xdr:spPr>
        <a:xfrm>
          <a:off x="15093950" y="1088517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10298</xdr:row>
      <xdr:rowOff>66675</xdr:rowOff>
    </xdr:from>
    <xdr:to>
      <xdr:col>4</xdr:col>
      <xdr:colOff>523875</xdr:colOff>
      <xdr:row>10300</xdr:row>
      <xdr:rowOff>190500</xdr:rowOff>
    </xdr:to>
    <xdr:pic>
      <xdr:nvPicPr>
        <xdr:cNvPr id="7233122" name="Picture 2">
          <a:extLst>
            <a:ext uri="{FF2B5EF4-FFF2-40B4-BE49-F238E27FC236}">
              <a16:creationId xmlns:a16="http://schemas.microsoft.com/office/drawing/2014/main" id="{8B6D0A93-A126-4078-BB4F-11FB5F675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185314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10333</xdr:row>
      <xdr:rowOff>38101</xdr:rowOff>
    </xdr:from>
    <xdr:to>
      <xdr:col>15</xdr:col>
      <xdr:colOff>600807</xdr:colOff>
      <xdr:row>10334</xdr:row>
      <xdr:rowOff>133351</xdr:rowOff>
    </xdr:to>
    <xdr:sp macro="" textlink="">
      <xdr:nvSpPr>
        <xdr:cNvPr id="818" name="45 Rectángulo redondeado">
          <a:extLst>
            <a:ext uri="{FF2B5EF4-FFF2-40B4-BE49-F238E27FC236}">
              <a16:creationId xmlns:a16="http://schemas.microsoft.com/office/drawing/2014/main" id="{FCDC1B08-A276-4F74-A40A-2BBC583E47FC}"/>
            </a:ext>
          </a:extLst>
        </xdr:cNvPr>
        <xdr:cNvSpPr/>
      </xdr:nvSpPr>
      <xdr:spPr>
        <a:xfrm>
          <a:off x="15093950" y="1146810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10334</xdr:row>
      <xdr:rowOff>66675</xdr:rowOff>
    </xdr:from>
    <xdr:to>
      <xdr:col>4</xdr:col>
      <xdr:colOff>523875</xdr:colOff>
      <xdr:row>10336</xdr:row>
      <xdr:rowOff>190500</xdr:rowOff>
    </xdr:to>
    <xdr:pic>
      <xdr:nvPicPr>
        <xdr:cNvPr id="7233124" name="Picture 2">
          <a:extLst>
            <a:ext uri="{FF2B5EF4-FFF2-40B4-BE49-F238E27FC236}">
              <a16:creationId xmlns:a16="http://schemas.microsoft.com/office/drawing/2014/main" id="{CFC2AE92-ACB4-4065-9EFC-05BC329D9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25856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10369</xdr:row>
      <xdr:rowOff>38101</xdr:rowOff>
    </xdr:from>
    <xdr:to>
      <xdr:col>15</xdr:col>
      <xdr:colOff>600807</xdr:colOff>
      <xdr:row>10370</xdr:row>
      <xdr:rowOff>133351</xdr:rowOff>
    </xdr:to>
    <xdr:sp macro="" textlink="">
      <xdr:nvSpPr>
        <xdr:cNvPr id="820" name="45 Rectángulo redondeado">
          <a:extLst>
            <a:ext uri="{FF2B5EF4-FFF2-40B4-BE49-F238E27FC236}">
              <a16:creationId xmlns:a16="http://schemas.microsoft.com/office/drawing/2014/main" id="{1EFD335B-DA1E-4802-8073-642E4A45B19B}"/>
            </a:ext>
          </a:extLst>
        </xdr:cNvPr>
        <xdr:cNvSpPr/>
      </xdr:nvSpPr>
      <xdr:spPr>
        <a:xfrm>
          <a:off x="15093950" y="1205103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10370</xdr:row>
      <xdr:rowOff>66675</xdr:rowOff>
    </xdr:from>
    <xdr:to>
      <xdr:col>4</xdr:col>
      <xdr:colOff>523875</xdr:colOff>
      <xdr:row>10372</xdr:row>
      <xdr:rowOff>190500</xdr:rowOff>
    </xdr:to>
    <xdr:pic>
      <xdr:nvPicPr>
        <xdr:cNvPr id="7233126" name="Picture 2">
          <a:extLst>
            <a:ext uri="{FF2B5EF4-FFF2-40B4-BE49-F238E27FC236}">
              <a16:creationId xmlns:a16="http://schemas.microsoft.com/office/drawing/2014/main" id="{EAED1309-E851-48BB-8824-A48FDE646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331809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10405</xdr:row>
      <xdr:rowOff>38101</xdr:rowOff>
    </xdr:from>
    <xdr:to>
      <xdr:col>15</xdr:col>
      <xdr:colOff>600807</xdr:colOff>
      <xdr:row>10406</xdr:row>
      <xdr:rowOff>133351</xdr:rowOff>
    </xdr:to>
    <xdr:sp macro="" textlink="">
      <xdr:nvSpPr>
        <xdr:cNvPr id="822" name="45 Rectángulo redondeado">
          <a:extLst>
            <a:ext uri="{FF2B5EF4-FFF2-40B4-BE49-F238E27FC236}">
              <a16:creationId xmlns:a16="http://schemas.microsoft.com/office/drawing/2014/main" id="{46D652C0-6CC7-4506-BDA9-0824095ADBCA}"/>
            </a:ext>
          </a:extLst>
        </xdr:cNvPr>
        <xdr:cNvSpPr/>
      </xdr:nvSpPr>
      <xdr:spPr>
        <a:xfrm>
          <a:off x="15093950" y="1263396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10406</xdr:row>
      <xdr:rowOff>66675</xdr:rowOff>
    </xdr:from>
    <xdr:to>
      <xdr:col>4</xdr:col>
      <xdr:colOff>523875</xdr:colOff>
      <xdr:row>10408</xdr:row>
      <xdr:rowOff>190500</xdr:rowOff>
    </xdr:to>
    <xdr:pic>
      <xdr:nvPicPr>
        <xdr:cNvPr id="7233128" name="Picture 2">
          <a:extLst>
            <a:ext uri="{FF2B5EF4-FFF2-40B4-BE49-F238E27FC236}">
              <a16:creationId xmlns:a16="http://schemas.microsoft.com/office/drawing/2014/main" id="{5958B0B1-8DB5-4FC2-BC38-D39644A39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40505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10441</xdr:row>
      <xdr:rowOff>38101</xdr:rowOff>
    </xdr:from>
    <xdr:to>
      <xdr:col>15</xdr:col>
      <xdr:colOff>600807</xdr:colOff>
      <xdr:row>10442</xdr:row>
      <xdr:rowOff>133351</xdr:rowOff>
    </xdr:to>
    <xdr:sp macro="" textlink="">
      <xdr:nvSpPr>
        <xdr:cNvPr id="824" name="45 Rectángulo redondeado">
          <a:extLst>
            <a:ext uri="{FF2B5EF4-FFF2-40B4-BE49-F238E27FC236}">
              <a16:creationId xmlns:a16="http://schemas.microsoft.com/office/drawing/2014/main" id="{BB4EB5D9-2C50-468E-88B6-F45713541000}"/>
            </a:ext>
          </a:extLst>
        </xdr:cNvPr>
        <xdr:cNvSpPr/>
      </xdr:nvSpPr>
      <xdr:spPr>
        <a:xfrm>
          <a:off x="15093950" y="1321689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10442</xdr:row>
      <xdr:rowOff>66675</xdr:rowOff>
    </xdr:from>
    <xdr:to>
      <xdr:col>4</xdr:col>
      <xdr:colOff>523875</xdr:colOff>
      <xdr:row>10444</xdr:row>
      <xdr:rowOff>190500</xdr:rowOff>
    </xdr:to>
    <xdr:pic>
      <xdr:nvPicPr>
        <xdr:cNvPr id="7233130" name="Picture 2">
          <a:extLst>
            <a:ext uri="{FF2B5EF4-FFF2-40B4-BE49-F238E27FC236}">
              <a16:creationId xmlns:a16="http://schemas.microsoft.com/office/drawing/2014/main" id="{27760FE7-2B85-495D-86CA-91F6D6B3D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478303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10475</xdr:row>
      <xdr:rowOff>38101</xdr:rowOff>
    </xdr:from>
    <xdr:to>
      <xdr:col>15</xdr:col>
      <xdr:colOff>600807</xdr:colOff>
      <xdr:row>10476</xdr:row>
      <xdr:rowOff>133351</xdr:rowOff>
    </xdr:to>
    <xdr:sp macro="" textlink="">
      <xdr:nvSpPr>
        <xdr:cNvPr id="826" name="45 Rectángulo redondeado">
          <a:extLst>
            <a:ext uri="{FF2B5EF4-FFF2-40B4-BE49-F238E27FC236}">
              <a16:creationId xmlns:a16="http://schemas.microsoft.com/office/drawing/2014/main" id="{85ECF1C3-E837-4BC4-831A-65BA74924DDA}"/>
            </a:ext>
          </a:extLst>
        </xdr:cNvPr>
        <xdr:cNvSpPr/>
      </xdr:nvSpPr>
      <xdr:spPr>
        <a:xfrm>
          <a:off x="15093950" y="1376743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10476</xdr:row>
      <xdr:rowOff>66675</xdr:rowOff>
    </xdr:from>
    <xdr:to>
      <xdr:col>4</xdr:col>
      <xdr:colOff>523875</xdr:colOff>
      <xdr:row>10478</xdr:row>
      <xdr:rowOff>190500</xdr:rowOff>
    </xdr:to>
    <xdr:pic>
      <xdr:nvPicPr>
        <xdr:cNvPr id="7233132" name="Picture 2">
          <a:extLst>
            <a:ext uri="{FF2B5EF4-FFF2-40B4-BE49-F238E27FC236}">
              <a16:creationId xmlns:a16="http://schemas.microsoft.com/office/drawing/2014/main" id="{7A71FDB8-4F8B-4F16-8B68-2676003E7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54812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10509</xdr:row>
      <xdr:rowOff>38101</xdr:rowOff>
    </xdr:from>
    <xdr:to>
      <xdr:col>15</xdr:col>
      <xdr:colOff>600807</xdr:colOff>
      <xdr:row>10510</xdr:row>
      <xdr:rowOff>133351</xdr:rowOff>
    </xdr:to>
    <xdr:sp macro="" textlink="">
      <xdr:nvSpPr>
        <xdr:cNvPr id="828" name="45 Rectángulo redondeado">
          <a:extLst>
            <a:ext uri="{FF2B5EF4-FFF2-40B4-BE49-F238E27FC236}">
              <a16:creationId xmlns:a16="http://schemas.microsoft.com/office/drawing/2014/main" id="{96EDDFF0-8ECD-4CF6-9A51-5D5A6CBFFB9E}"/>
            </a:ext>
          </a:extLst>
        </xdr:cNvPr>
        <xdr:cNvSpPr/>
      </xdr:nvSpPr>
      <xdr:spPr>
        <a:xfrm>
          <a:off x="15093950" y="1431798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10510</xdr:row>
      <xdr:rowOff>66675</xdr:rowOff>
    </xdr:from>
    <xdr:to>
      <xdr:col>4</xdr:col>
      <xdr:colOff>523875</xdr:colOff>
      <xdr:row>10512</xdr:row>
      <xdr:rowOff>190500</xdr:rowOff>
    </xdr:to>
    <xdr:pic>
      <xdr:nvPicPr>
        <xdr:cNvPr id="7233134" name="Picture 2">
          <a:extLst>
            <a:ext uri="{FF2B5EF4-FFF2-40B4-BE49-F238E27FC236}">
              <a16:creationId xmlns:a16="http://schemas.microsoft.com/office/drawing/2014/main" id="{9382CD82-64C1-48D6-A91A-8091B80B3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617940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10543</xdr:row>
      <xdr:rowOff>38101</xdr:rowOff>
    </xdr:from>
    <xdr:to>
      <xdr:col>15</xdr:col>
      <xdr:colOff>600807</xdr:colOff>
      <xdr:row>10544</xdr:row>
      <xdr:rowOff>133351</xdr:rowOff>
    </xdr:to>
    <xdr:sp macro="" textlink="">
      <xdr:nvSpPr>
        <xdr:cNvPr id="830" name="45 Rectángulo redondeado">
          <a:extLst>
            <a:ext uri="{FF2B5EF4-FFF2-40B4-BE49-F238E27FC236}">
              <a16:creationId xmlns:a16="http://schemas.microsoft.com/office/drawing/2014/main" id="{D0EC320E-655E-4728-8712-0E784DCDBA3B}"/>
            </a:ext>
          </a:extLst>
        </xdr:cNvPr>
        <xdr:cNvSpPr/>
      </xdr:nvSpPr>
      <xdr:spPr>
        <a:xfrm>
          <a:off x="15093950" y="1486852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10544</xdr:row>
      <xdr:rowOff>66675</xdr:rowOff>
    </xdr:from>
    <xdr:to>
      <xdr:col>4</xdr:col>
      <xdr:colOff>523875</xdr:colOff>
      <xdr:row>10546</xdr:row>
      <xdr:rowOff>190500</xdr:rowOff>
    </xdr:to>
    <xdr:pic>
      <xdr:nvPicPr>
        <xdr:cNvPr id="7233136" name="Picture 2">
          <a:extLst>
            <a:ext uri="{FF2B5EF4-FFF2-40B4-BE49-F238E27FC236}">
              <a16:creationId xmlns:a16="http://schemas.microsoft.com/office/drawing/2014/main" id="{7C79C5DA-722F-4EC1-8523-F66C04798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687758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10579</xdr:row>
      <xdr:rowOff>38101</xdr:rowOff>
    </xdr:from>
    <xdr:to>
      <xdr:col>15</xdr:col>
      <xdr:colOff>600807</xdr:colOff>
      <xdr:row>10580</xdr:row>
      <xdr:rowOff>133351</xdr:rowOff>
    </xdr:to>
    <xdr:sp macro="" textlink="">
      <xdr:nvSpPr>
        <xdr:cNvPr id="832" name="45 Rectángulo redondeado">
          <a:extLst>
            <a:ext uri="{FF2B5EF4-FFF2-40B4-BE49-F238E27FC236}">
              <a16:creationId xmlns:a16="http://schemas.microsoft.com/office/drawing/2014/main" id="{F7E1510B-521C-4E11-948F-B7B646F0EEEB}"/>
            </a:ext>
          </a:extLst>
        </xdr:cNvPr>
        <xdr:cNvSpPr/>
      </xdr:nvSpPr>
      <xdr:spPr>
        <a:xfrm>
          <a:off x="15093950" y="1545145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10580</xdr:row>
      <xdr:rowOff>66675</xdr:rowOff>
    </xdr:from>
    <xdr:to>
      <xdr:col>4</xdr:col>
      <xdr:colOff>523875</xdr:colOff>
      <xdr:row>10582</xdr:row>
      <xdr:rowOff>190500</xdr:rowOff>
    </xdr:to>
    <xdr:pic>
      <xdr:nvPicPr>
        <xdr:cNvPr id="7233138" name="Picture 2">
          <a:extLst>
            <a:ext uri="{FF2B5EF4-FFF2-40B4-BE49-F238E27FC236}">
              <a16:creationId xmlns:a16="http://schemas.microsoft.com/office/drawing/2014/main" id="{1C0E68C9-3246-44BF-92C5-1546CB7F4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761005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10614</xdr:row>
      <xdr:rowOff>38101</xdr:rowOff>
    </xdr:from>
    <xdr:to>
      <xdr:col>15</xdr:col>
      <xdr:colOff>600807</xdr:colOff>
      <xdr:row>10615</xdr:row>
      <xdr:rowOff>133351</xdr:rowOff>
    </xdr:to>
    <xdr:sp macro="" textlink="">
      <xdr:nvSpPr>
        <xdr:cNvPr id="834" name="45 Rectángulo redondeado">
          <a:extLst>
            <a:ext uri="{FF2B5EF4-FFF2-40B4-BE49-F238E27FC236}">
              <a16:creationId xmlns:a16="http://schemas.microsoft.com/office/drawing/2014/main" id="{C13E1C0C-E0A2-400E-8172-E259DF5C78AE}"/>
            </a:ext>
          </a:extLst>
        </xdr:cNvPr>
        <xdr:cNvSpPr/>
      </xdr:nvSpPr>
      <xdr:spPr>
        <a:xfrm>
          <a:off x="15093950" y="1601819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10615</xdr:row>
      <xdr:rowOff>66675</xdr:rowOff>
    </xdr:from>
    <xdr:to>
      <xdr:col>4</xdr:col>
      <xdr:colOff>523875</xdr:colOff>
      <xdr:row>10617</xdr:row>
      <xdr:rowOff>190500</xdr:rowOff>
    </xdr:to>
    <xdr:pic>
      <xdr:nvPicPr>
        <xdr:cNvPr id="7233140" name="Picture 2">
          <a:extLst>
            <a:ext uri="{FF2B5EF4-FFF2-40B4-BE49-F238E27FC236}">
              <a16:creationId xmlns:a16="http://schemas.microsoft.com/office/drawing/2014/main" id="{BB16E1F8-18D7-40F6-B78E-F266DDF20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832824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10649</xdr:row>
      <xdr:rowOff>38101</xdr:rowOff>
    </xdr:from>
    <xdr:to>
      <xdr:col>15</xdr:col>
      <xdr:colOff>600807</xdr:colOff>
      <xdr:row>10650</xdr:row>
      <xdr:rowOff>133351</xdr:rowOff>
    </xdr:to>
    <xdr:sp macro="" textlink="">
      <xdr:nvSpPr>
        <xdr:cNvPr id="836" name="45 Rectángulo redondeado">
          <a:extLst>
            <a:ext uri="{FF2B5EF4-FFF2-40B4-BE49-F238E27FC236}">
              <a16:creationId xmlns:a16="http://schemas.microsoft.com/office/drawing/2014/main" id="{F05C0DE6-0494-4708-92BF-2511542955FB}"/>
            </a:ext>
          </a:extLst>
        </xdr:cNvPr>
        <xdr:cNvSpPr/>
      </xdr:nvSpPr>
      <xdr:spPr>
        <a:xfrm>
          <a:off x="15093950" y="1658493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10650</xdr:row>
      <xdr:rowOff>66675</xdr:rowOff>
    </xdr:from>
    <xdr:to>
      <xdr:col>4</xdr:col>
      <xdr:colOff>523875</xdr:colOff>
      <xdr:row>10652</xdr:row>
      <xdr:rowOff>190500</xdr:rowOff>
    </xdr:to>
    <xdr:pic>
      <xdr:nvPicPr>
        <xdr:cNvPr id="7233142" name="Picture 2">
          <a:extLst>
            <a:ext uri="{FF2B5EF4-FFF2-40B4-BE49-F238E27FC236}">
              <a16:creationId xmlns:a16="http://schemas.microsoft.com/office/drawing/2014/main" id="{1236C4E8-6155-4F3D-BA7B-EAE8D5339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90435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10683</xdr:row>
      <xdr:rowOff>38101</xdr:rowOff>
    </xdr:from>
    <xdr:to>
      <xdr:col>15</xdr:col>
      <xdr:colOff>600807</xdr:colOff>
      <xdr:row>10684</xdr:row>
      <xdr:rowOff>133351</xdr:rowOff>
    </xdr:to>
    <xdr:sp macro="" textlink="">
      <xdr:nvSpPr>
        <xdr:cNvPr id="838" name="45 Rectángulo redondeado">
          <a:extLst>
            <a:ext uri="{FF2B5EF4-FFF2-40B4-BE49-F238E27FC236}">
              <a16:creationId xmlns:a16="http://schemas.microsoft.com/office/drawing/2014/main" id="{36F0762D-3EFA-45C3-BF59-9F8E2FF01301}"/>
            </a:ext>
          </a:extLst>
        </xdr:cNvPr>
        <xdr:cNvSpPr/>
      </xdr:nvSpPr>
      <xdr:spPr>
        <a:xfrm>
          <a:off x="15093950" y="1713547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10684</xdr:row>
      <xdr:rowOff>66675</xdr:rowOff>
    </xdr:from>
    <xdr:to>
      <xdr:col>4</xdr:col>
      <xdr:colOff>523875</xdr:colOff>
      <xdr:row>10686</xdr:row>
      <xdr:rowOff>190500</xdr:rowOff>
    </xdr:to>
    <xdr:pic>
      <xdr:nvPicPr>
        <xdr:cNvPr id="7233144" name="Picture 2">
          <a:extLst>
            <a:ext uri="{FF2B5EF4-FFF2-40B4-BE49-F238E27FC236}">
              <a16:creationId xmlns:a16="http://schemas.microsoft.com/office/drawing/2014/main" id="{4F0D2EB6-894E-4715-B359-36747045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1974175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10719</xdr:row>
      <xdr:rowOff>38101</xdr:rowOff>
    </xdr:from>
    <xdr:to>
      <xdr:col>15</xdr:col>
      <xdr:colOff>600807</xdr:colOff>
      <xdr:row>10720</xdr:row>
      <xdr:rowOff>133351</xdr:rowOff>
    </xdr:to>
    <xdr:sp macro="" textlink="">
      <xdr:nvSpPr>
        <xdr:cNvPr id="840" name="45 Rectángulo redondeado">
          <a:extLst>
            <a:ext uri="{FF2B5EF4-FFF2-40B4-BE49-F238E27FC236}">
              <a16:creationId xmlns:a16="http://schemas.microsoft.com/office/drawing/2014/main" id="{6EBF86E1-5E07-4B2F-968D-F44D03BA4AB7}"/>
            </a:ext>
          </a:extLst>
        </xdr:cNvPr>
        <xdr:cNvSpPr/>
      </xdr:nvSpPr>
      <xdr:spPr>
        <a:xfrm>
          <a:off x="15093950" y="1771840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10720</xdr:row>
      <xdr:rowOff>66675</xdr:rowOff>
    </xdr:from>
    <xdr:to>
      <xdr:col>4</xdr:col>
      <xdr:colOff>523875</xdr:colOff>
      <xdr:row>10722</xdr:row>
      <xdr:rowOff>190500</xdr:rowOff>
    </xdr:to>
    <xdr:pic>
      <xdr:nvPicPr>
        <xdr:cNvPr id="7233146" name="Picture 2">
          <a:extLst>
            <a:ext uri="{FF2B5EF4-FFF2-40B4-BE49-F238E27FC236}">
              <a16:creationId xmlns:a16="http://schemas.microsoft.com/office/drawing/2014/main" id="{9F6B0737-2062-46AA-8E11-E98FB36C1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04742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10752</xdr:row>
      <xdr:rowOff>38101</xdr:rowOff>
    </xdr:from>
    <xdr:to>
      <xdr:col>15</xdr:col>
      <xdr:colOff>600807</xdr:colOff>
      <xdr:row>10753</xdr:row>
      <xdr:rowOff>133351</xdr:rowOff>
    </xdr:to>
    <xdr:sp macro="" textlink="">
      <xdr:nvSpPr>
        <xdr:cNvPr id="842" name="45 Rectángulo redondeado">
          <a:extLst>
            <a:ext uri="{FF2B5EF4-FFF2-40B4-BE49-F238E27FC236}">
              <a16:creationId xmlns:a16="http://schemas.microsoft.com/office/drawing/2014/main" id="{409AFF5D-453B-4E85-86C3-68A681D485FE}"/>
            </a:ext>
          </a:extLst>
        </xdr:cNvPr>
        <xdr:cNvSpPr/>
      </xdr:nvSpPr>
      <xdr:spPr>
        <a:xfrm>
          <a:off x="15093950" y="18252757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10753</xdr:row>
      <xdr:rowOff>66675</xdr:rowOff>
    </xdr:from>
    <xdr:to>
      <xdr:col>4</xdr:col>
      <xdr:colOff>523875</xdr:colOff>
      <xdr:row>10755</xdr:row>
      <xdr:rowOff>190500</xdr:rowOff>
    </xdr:to>
    <xdr:pic>
      <xdr:nvPicPr>
        <xdr:cNvPr id="7233148" name="Picture 2">
          <a:extLst>
            <a:ext uri="{FF2B5EF4-FFF2-40B4-BE49-F238E27FC236}">
              <a16:creationId xmlns:a16="http://schemas.microsoft.com/office/drawing/2014/main" id="{2E859AE2-F229-4D98-A376-D16BBE38E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114954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10787</xdr:row>
      <xdr:rowOff>38101</xdr:rowOff>
    </xdr:from>
    <xdr:to>
      <xdr:col>15</xdr:col>
      <xdr:colOff>600807</xdr:colOff>
      <xdr:row>10788</xdr:row>
      <xdr:rowOff>133351</xdr:rowOff>
    </xdr:to>
    <xdr:sp macro="" textlink="">
      <xdr:nvSpPr>
        <xdr:cNvPr id="844" name="45 Rectángulo redondeado">
          <a:extLst>
            <a:ext uri="{FF2B5EF4-FFF2-40B4-BE49-F238E27FC236}">
              <a16:creationId xmlns:a16="http://schemas.microsoft.com/office/drawing/2014/main" id="{FFC9B088-D8F3-4086-A66F-D24F2D76A6BD}"/>
            </a:ext>
          </a:extLst>
        </xdr:cNvPr>
        <xdr:cNvSpPr/>
      </xdr:nvSpPr>
      <xdr:spPr>
        <a:xfrm>
          <a:off x="15093950" y="1881949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10788</xdr:row>
      <xdr:rowOff>66675</xdr:rowOff>
    </xdr:from>
    <xdr:to>
      <xdr:col>4</xdr:col>
      <xdr:colOff>523875</xdr:colOff>
      <xdr:row>10790</xdr:row>
      <xdr:rowOff>190500</xdr:rowOff>
    </xdr:to>
    <xdr:pic>
      <xdr:nvPicPr>
        <xdr:cNvPr id="7233150" name="Picture 2">
          <a:extLst>
            <a:ext uri="{FF2B5EF4-FFF2-40B4-BE49-F238E27FC236}">
              <a16:creationId xmlns:a16="http://schemas.microsoft.com/office/drawing/2014/main" id="{2BC96B84-0132-4CB7-84DB-1BE1E2004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18648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10823</xdr:row>
      <xdr:rowOff>38101</xdr:rowOff>
    </xdr:from>
    <xdr:to>
      <xdr:col>15</xdr:col>
      <xdr:colOff>600807</xdr:colOff>
      <xdr:row>10824</xdr:row>
      <xdr:rowOff>133351</xdr:rowOff>
    </xdr:to>
    <xdr:sp macro="" textlink="">
      <xdr:nvSpPr>
        <xdr:cNvPr id="846" name="45 Rectángulo redondeado">
          <a:extLst>
            <a:ext uri="{FF2B5EF4-FFF2-40B4-BE49-F238E27FC236}">
              <a16:creationId xmlns:a16="http://schemas.microsoft.com/office/drawing/2014/main" id="{E5922C62-29B8-4574-8750-E344882B1868}"/>
            </a:ext>
          </a:extLst>
        </xdr:cNvPr>
        <xdr:cNvSpPr/>
      </xdr:nvSpPr>
      <xdr:spPr>
        <a:xfrm>
          <a:off x="15093950" y="1940242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10824</xdr:row>
      <xdr:rowOff>66675</xdr:rowOff>
    </xdr:from>
    <xdr:to>
      <xdr:col>4</xdr:col>
      <xdr:colOff>523875</xdr:colOff>
      <xdr:row>10826</xdr:row>
      <xdr:rowOff>190500</xdr:rowOff>
    </xdr:to>
    <xdr:pic>
      <xdr:nvPicPr>
        <xdr:cNvPr id="7233152" name="Picture 2">
          <a:extLst>
            <a:ext uri="{FF2B5EF4-FFF2-40B4-BE49-F238E27FC236}">
              <a16:creationId xmlns:a16="http://schemas.microsoft.com/office/drawing/2014/main" id="{D5655885-660E-4BDA-9FEC-53A565404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259734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10858</xdr:row>
      <xdr:rowOff>38101</xdr:rowOff>
    </xdr:from>
    <xdr:to>
      <xdr:col>15</xdr:col>
      <xdr:colOff>600807</xdr:colOff>
      <xdr:row>10859</xdr:row>
      <xdr:rowOff>133351</xdr:rowOff>
    </xdr:to>
    <xdr:sp macro="" textlink="">
      <xdr:nvSpPr>
        <xdr:cNvPr id="848" name="45 Rectángulo redondeado">
          <a:extLst>
            <a:ext uri="{FF2B5EF4-FFF2-40B4-BE49-F238E27FC236}">
              <a16:creationId xmlns:a16="http://schemas.microsoft.com/office/drawing/2014/main" id="{57C57841-98F9-4317-9E40-0D3FCE6932C7}"/>
            </a:ext>
          </a:extLst>
        </xdr:cNvPr>
        <xdr:cNvSpPr/>
      </xdr:nvSpPr>
      <xdr:spPr>
        <a:xfrm>
          <a:off x="15093950" y="1996916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10859</xdr:row>
      <xdr:rowOff>66675</xdr:rowOff>
    </xdr:from>
    <xdr:to>
      <xdr:col>4</xdr:col>
      <xdr:colOff>523875</xdr:colOff>
      <xdr:row>10861</xdr:row>
      <xdr:rowOff>190500</xdr:rowOff>
    </xdr:to>
    <xdr:pic>
      <xdr:nvPicPr>
        <xdr:cNvPr id="7233154" name="Picture 2">
          <a:extLst>
            <a:ext uri="{FF2B5EF4-FFF2-40B4-BE49-F238E27FC236}">
              <a16:creationId xmlns:a16="http://schemas.microsoft.com/office/drawing/2014/main" id="{9915977A-73D9-4DF2-8B82-FD09E1B97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33069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10895</xdr:row>
      <xdr:rowOff>38101</xdr:rowOff>
    </xdr:from>
    <xdr:to>
      <xdr:col>15</xdr:col>
      <xdr:colOff>600807</xdr:colOff>
      <xdr:row>10896</xdr:row>
      <xdr:rowOff>133351</xdr:rowOff>
    </xdr:to>
    <xdr:sp macro="" textlink="">
      <xdr:nvSpPr>
        <xdr:cNvPr id="850" name="45 Rectángulo redondeado">
          <a:extLst>
            <a:ext uri="{FF2B5EF4-FFF2-40B4-BE49-F238E27FC236}">
              <a16:creationId xmlns:a16="http://schemas.microsoft.com/office/drawing/2014/main" id="{75EE10DC-B125-492F-9F6D-756DA9C24896}"/>
            </a:ext>
          </a:extLst>
        </xdr:cNvPr>
        <xdr:cNvSpPr/>
      </xdr:nvSpPr>
      <xdr:spPr>
        <a:xfrm>
          <a:off x="15093950" y="2056828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10896</xdr:row>
      <xdr:rowOff>66675</xdr:rowOff>
    </xdr:from>
    <xdr:to>
      <xdr:col>4</xdr:col>
      <xdr:colOff>523875</xdr:colOff>
      <xdr:row>10898</xdr:row>
      <xdr:rowOff>190500</xdr:rowOff>
    </xdr:to>
    <xdr:pic>
      <xdr:nvPicPr>
        <xdr:cNvPr id="7233156" name="Picture 2">
          <a:extLst>
            <a:ext uri="{FF2B5EF4-FFF2-40B4-BE49-F238E27FC236}">
              <a16:creationId xmlns:a16="http://schemas.microsoft.com/office/drawing/2014/main" id="{31F451F4-F0C9-4BF9-95AC-67240BD9F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405657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10930</xdr:row>
      <xdr:rowOff>38101</xdr:rowOff>
    </xdr:from>
    <xdr:to>
      <xdr:col>15</xdr:col>
      <xdr:colOff>600807</xdr:colOff>
      <xdr:row>10931</xdr:row>
      <xdr:rowOff>133351</xdr:rowOff>
    </xdr:to>
    <xdr:sp macro="" textlink="">
      <xdr:nvSpPr>
        <xdr:cNvPr id="852" name="45 Rectángulo redondeado">
          <a:extLst>
            <a:ext uri="{FF2B5EF4-FFF2-40B4-BE49-F238E27FC236}">
              <a16:creationId xmlns:a16="http://schemas.microsoft.com/office/drawing/2014/main" id="{59ECDE89-60D7-4CDA-A0F6-FC60FD87244F}"/>
            </a:ext>
          </a:extLst>
        </xdr:cNvPr>
        <xdr:cNvSpPr/>
      </xdr:nvSpPr>
      <xdr:spPr>
        <a:xfrm>
          <a:off x="15093950" y="2113502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10931</xdr:row>
      <xdr:rowOff>66675</xdr:rowOff>
    </xdr:from>
    <xdr:to>
      <xdr:col>4</xdr:col>
      <xdr:colOff>523875</xdr:colOff>
      <xdr:row>10933</xdr:row>
      <xdr:rowOff>190500</xdr:rowOff>
    </xdr:to>
    <xdr:pic>
      <xdr:nvPicPr>
        <xdr:cNvPr id="7233158" name="Picture 2">
          <a:extLst>
            <a:ext uri="{FF2B5EF4-FFF2-40B4-BE49-F238E27FC236}">
              <a16:creationId xmlns:a16="http://schemas.microsoft.com/office/drawing/2014/main" id="{C469EFE3-F89D-45A8-851E-BBC599182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477190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10965</xdr:row>
      <xdr:rowOff>38101</xdr:rowOff>
    </xdr:from>
    <xdr:to>
      <xdr:col>15</xdr:col>
      <xdr:colOff>600807</xdr:colOff>
      <xdr:row>10966</xdr:row>
      <xdr:rowOff>133351</xdr:rowOff>
    </xdr:to>
    <xdr:sp macro="" textlink="">
      <xdr:nvSpPr>
        <xdr:cNvPr id="854" name="45 Rectángulo redondeado">
          <a:extLst>
            <a:ext uri="{FF2B5EF4-FFF2-40B4-BE49-F238E27FC236}">
              <a16:creationId xmlns:a16="http://schemas.microsoft.com/office/drawing/2014/main" id="{25A07FAB-08AB-4BAF-B071-0941732CA12F}"/>
            </a:ext>
          </a:extLst>
        </xdr:cNvPr>
        <xdr:cNvSpPr/>
      </xdr:nvSpPr>
      <xdr:spPr>
        <a:xfrm>
          <a:off x="15093950" y="21701760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10966</xdr:row>
      <xdr:rowOff>66675</xdr:rowOff>
    </xdr:from>
    <xdr:to>
      <xdr:col>4</xdr:col>
      <xdr:colOff>523875</xdr:colOff>
      <xdr:row>10968</xdr:row>
      <xdr:rowOff>190500</xdr:rowOff>
    </xdr:to>
    <xdr:pic>
      <xdr:nvPicPr>
        <xdr:cNvPr id="7233160" name="Picture 2">
          <a:extLst>
            <a:ext uri="{FF2B5EF4-FFF2-40B4-BE49-F238E27FC236}">
              <a16:creationId xmlns:a16="http://schemas.microsoft.com/office/drawing/2014/main" id="{C81E294B-7D4F-41D4-9746-B88761606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548723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11000</xdr:row>
      <xdr:rowOff>38101</xdr:rowOff>
    </xdr:from>
    <xdr:to>
      <xdr:col>15</xdr:col>
      <xdr:colOff>600807</xdr:colOff>
      <xdr:row>11001</xdr:row>
      <xdr:rowOff>133351</xdr:rowOff>
    </xdr:to>
    <xdr:sp macro="" textlink="">
      <xdr:nvSpPr>
        <xdr:cNvPr id="856" name="45 Rectángulo redondeado">
          <a:extLst>
            <a:ext uri="{FF2B5EF4-FFF2-40B4-BE49-F238E27FC236}">
              <a16:creationId xmlns:a16="http://schemas.microsoft.com/office/drawing/2014/main" id="{4F0F10FF-C21C-42F1-8671-68E211C07EA7}"/>
            </a:ext>
          </a:extLst>
        </xdr:cNvPr>
        <xdr:cNvSpPr/>
      </xdr:nvSpPr>
      <xdr:spPr>
        <a:xfrm>
          <a:off x="15093950" y="22268497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11001</xdr:row>
      <xdr:rowOff>66675</xdr:rowOff>
    </xdr:from>
    <xdr:to>
      <xdr:col>4</xdr:col>
      <xdr:colOff>523875</xdr:colOff>
      <xdr:row>11003</xdr:row>
      <xdr:rowOff>190500</xdr:rowOff>
    </xdr:to>
    <xdr:pic>
      <xdr:nvPicPr>
        <xdr:cNvPr id="7233162" name="Picture 2">
          <a:extLst>
            <a:ext uri="{FF2B5EF4-FFF2-40B4-BE49-F238E27FC236}">
              <a16:creationId xmlns:a16="http://schemas.microsoft.com/office/drawing/2014/main" id="{71E749A2-E659-46F4-BFCE-56BAB68BD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62025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11034</xdr:row>
      <xdr:rowOff>38101</xdr:rowOff>
    </xdr:from>
    <xdr:to>
      <xdr:col>15</xdr:col>
      <xdr:colOff>600807</xdr:colOff>
      <xdr:row>11035</xdr:row>
      <xdr:rowOff>133351</xdr:rowOff>
    </xdr:to>
    <xdr:sp macro="" textlink="">
      <xdr:nvSpPr>
        <xdr:cNvPr id="858" name="45 Rectángulo redondeado">
          <a:extLst>
            <a:ext uri="{FF2B5EF4-FFF2-40B4-BE49-F238E27FC236}">
              <a16:creationId xmlns:a16="http://schemas.microsoft.com/office/drawing/2014/main" id="{A56CA2D9-C52A-4FBC-959F-C0BD23590F13}"/>
            </a:ext>
          </a:extLst>
        </xdr:cNvPr>
        <xdr:cNvSpPr/>
      </xdr:nvSpPr>
      <xdr:spPr>
        <a:xfrm>
          <a:off x="15093950" y="2281904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11035</xdr:row>
      <xdr:rowOff>66675</xdr:rowOff>
    </xdr:from>
    <xdr:to>
      <xdr:col>4</xdr:col>
      <xdr:colOff>523875</xdr:colOff>
      <xdr:row>11037</xdr:row>
      <xdr:rowOff>190500</xdr:rowOff>
    </xdr:to>
    <xdr:pic>
      <xdr:nvPicPr>
        <xdr:cNvPr id="7233164" name="Picture 2">
          <a:extLst>
            <a:ext uri="{FF2B5EF4-FFF2-40B4-BE49-F238E27FC236}">
              <a16:creationId xmlns:a16="http://schemas.microsoft.com/office/drawing/2014/main" id="{A00C2092-0144-4F25-B548-582F5B262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689502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11070</xdr:row>
      <xdr:rowOff>38101</xdr:rowOff>
    </xdr:from>
    <xdr:to>
      <xdr:col>15</xdr:col>
      <xdr:colOff>600807</xdr:colOff>
      <xdr:row>11071</xdr:row>
      <xdr:rowOff>133351</xdr:rowOff>
    </xdr:to>
    <xdr:sp macro="" textlink="">
      <xdr:nvSpPr>
        <xdr:cNvPr id="860" name="45 Rectángulo redondeado">
          <a:extLst>
            <a:ext uri="{FF2B5EF4-FFF2-40B4-BE49-F238E27FC236}">
              <a16:creationId xmlns:a16="http://schemas.microsoft.com/office/drawing/2014/main" id="{13624752-B4A6-4EBC-93DA-057D6C0EEE05}"/>
            </a:ext>
          </a:extLst>
        </xdr:cNvPr>
        <xdr:cNvSpPr/>
      </xdr:nvSpPr>
      <xdr:spPr>
        <a:xfrm>
          <a:off x="15093950" y="2340197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11071</xdr:row>
      <xdr:rowOff>66675</xdr:rowOff>
    </xdr:from>
    <xdr:to>
      <xdr:col>4</xdr:col>
      <xdr:colOff>523875</xdr:colOff>
      <xdr:row>11073</xdr:row>
      <xdr:rowOff>190500</xdr:rowOff>
    </xdr:to>
    <xdr:pic>
      <xdr:nvPicPr>
        <xdr:cNvPr id="7233166" name="Picture 2">
          <a:extLst>
            <a:ext uri="{FF2B5EF4-FFF2-40B4-BE49-F238E27FC236}">
              <a16:creationId xmlns:a16="http://schemas.microsoft.com/office/drawing/2014/main" id="{B98F5F8D-2C00-4534-8B3D-82C72359A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76274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11106</xdr:row>
      <xdr:rowOff>38101</xdr:rowOff>
    </xdr:from>
    <xdr:to>
      <xdr:col>15</xdr:col>
      <xdr:colOff>600807</xdr:colOff>
      <xdr:row>11107</xdr:row>
      <xdr:rowOff>133351</xdr:rowOff>
    </xdr:to>
    <xdr:sp macro="" textlink="">
      <xdr:nvSpPr>
        <xdr:cNvPr id="862" name="45 Rectángulo redondeado">
          <a:extLst>
            <a:ext uri="{FF2B5EF4-FFF2-40B4-BE49-F238E27FC236}">
              <a16:creationId xmlns:a16="http://schemas.microsoft.com/office/drawing/2014/main" id="{F5DA9F6E-DF47-4285-A9BD-BA2E3DA39766}"/>
            </a:ext>
          </a:extLst>
        </xdr:cNvPr>
        <xdr:cNvSpPr/>
      </xdr:nvSpPr>
      <xdr:spPr>
        <a:xfrm>
          <a:off x="15093950" y="2398490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11107</xdr:row>
      <xdr:rowOff>66675</xdr:rowOff>
    </xdr:from>
    <xdr:to>
      <xdr:col>4</xdr:col>
      <xdr:colOff>523875</xdr:colOff>
      <xdr:row>11109</xdr:row>
      <xdr:rowOff>190500</xdr:rowOff>
    </xdr:to>
    <xdr:pic>
      <xdr:nvPicPr>
        <xdr:cNvPr id="7233168" name="Picture 2">
          <a:extLst>
            <a:ext uri="{FF2B5EF4-FFF2-40B4-BE49-F238E27FC236}">
              <a16:creationId xmlns:a16="http://schemas.microsoft.com/office/drawing/2014/main" id="{C646CC38-4B35-47BC-A84B-F1CA0CC28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835997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11142</xdr:row>
      <xdr:rowOff>38101</xdr:rowOff>
    </xdr:from>
    <xdr:to>
      <xdr:col>15</xdr:col>
      <xdr:colOff>600807</xdr:colOff>
      <xdr:row>11143</xdr:row>
      <xdr:rowOff>133351</xdr:rowOff>
    </xdr:to>
    <xdr:sp macro="" textlink="">
      <xdr:nvSpPr>
        <xdr:cNvPr id="864" name="45 Rectángulo redondeado">
          <a:extLst>
            <a:ext uri="{FF2B5EF4-FFF2-40B4-BE49-F238E27FC236}">
              <a16:creationId xmlns:a16="http://schemas.microsoft.com/office/drawing/2014/main" id="{14A3E8B3-0A47-4F2F-AD09-D4C77BC843D1}"/>
            </a:ext>
          </a:extLst>
        </xdr:cNvPr>
        <xdr:cNvSpPr/>
      </xdr:nvSpPr>
      <xdr:spPr>
        <a:xfrm>
          <a:off x="15093950" y="2456783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11143</xdr:row>
      <xdr:rowOff>66675</xdr:rowOff>
    </xdr:from>
    <xdr:to>
      <xdr:col>4</xdr:col>
      <xdr:colOff>523875</xdr:colOff>
      <xdr:row>11145</xdr:row>
      <xdr:rowOff>190500</xdr:rowOff>
    </xdr:to>
    <xdr:pic>
      <xdr:nvPicPr>
        <xdr:cNvPr id="7233170" name="Picture 2">
          <a:extLst>
            <a:ext uri="{FF2B5EF4-FFF2-40B4-BE49-F238E27FC236}">
              <a16:creationId xmlns:a16="http://schemas.microsoft.com/office/drawing/2014/main" id="{0AB5ED98-8791-4B4E-ADF1-A44C091E3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909244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11180</xdr:row>
      <xdr:rowOff>38101</xdr:rowOff>
    </xdr:from>
    <xdr:to>
      <xdr:col>15</xdr:col>
      <xdr:colOff>600807</xdr:colOff>
      <xdr:row>11181</xdr:row>
      <xdr:rowOff>133351</xdr:rowOff>
    </xdr:to>
    <xdr:sp macro="" textlink="">
      <xdr:nvSpPr>
        <xdr:cNvPr id="866" name="45 Rectángulo redondeado">
          <a:extLst>
            <a:ext uri="{FF2B5EF4-FFF2-40B4-BE49-F238E27FC236}">
              <a16:creationId xmlns:a16="http://schemas.microsoft.com/office/drawing/2014/main" id="{07B799EC-65BC-418A-B4BE-8026458CCFC1}"/>
            </a:ext>
          </a:extLst>
        </xdr:cNvPr>
        <xdr:cNvSpPr/>
      </xdr:nvSpPr>
      <xdr:spPr>
        <a:xfrm>
          <a:off x="15093950" y="25183147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11181</xdr:row>
      <xdr:rowOff>66675</xdr:rowOff>
    </xdr:from>
    <xdr:to>
      <xdr:col>4</xdr:col>
      <xdr:colOff>523875</xdr:colOff>
      <xdr:row>11183</xdr:row>
      <xdr:rowOff>190500</xdr:rowOff>
    </xdr:to>
    <xdr:pic>
      <xdr:nvPicPr>
        <xdr:cNvPr id="7233172" name="Picture 2">
          <a:extLst>
            <a:ext uri="{FF2B5EF4-FFF2-40B4-BE49-F238E27FC236}">
              <a16:creationId xmlns:a16="http://schemas.microsoft.com/office/drawing/2014/main" id="{37A81152-94EE-41B5-B613-8E00BA390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985920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11216</xdr:row>
      <xdr:rowOff>38101</xdr:rowOff>
    </xdr:from>
    <xdr:to>
      <xdr:col>15</xdr:col>
      <xdr:colOff>600807</xdr:colOff>
      <xdr:row>11217</xdr:row>
      <xdr:rowOff>133351</xdr:rowOff>
    </xdr:to>
    <xdr:sp macro="" textlink="">
      <xdr:nvSpPr>
        <xdr:cNvPr id="868" name="45 Rectángulo redondeado">
          <a:extLst>
            <a:ext uri="{FF2B5EF4-FFF2-40B4-BE49-F238E27FC236}">
              <a16:creationId xmlns:a16="http://schemas.microsoft.com/office/drawing/2014/main" id="{A5A88778-DF58-4398-90A5-EF6FC083CC28}"/>
            </a:ext>
          </a:extLst>
        </xdr:cNvPr>
        <xdr:cNvSpPr/>
      </xdr:nvSpPr>
      <xdr:spPr>
        <a:xfrm>
          <a:off x="15093950" y="25766077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11217</xdr:row>
      <xdr:rowOff>66675</xdr:rowOff>
    </xdr:from>
    <xdr:to>
      <xdr:col>4</xdr:col>
      <xdr:colOff>523875</xdr:colOff>
      <xdr:row>11219</xdr:row>
      <xdr:rowOff>190500</xdr:rowOff>
    </xdr:to>
    <xdr:pic>
      <xdr:nvPicPr>
        <xdr:cNvPr id="7233174" name="Picture 2">
          <a:extLst>
            <a:ext uri="{FF2B5EF4-FFF2-40B4-BE49-F238E27FC236}">
              <a16:creationId xmlns:a16="http://schemas.microsoft.com/office/drawing/2014/main" id="{3D36C4C1-4B11-4AE1-B633-36005C470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05916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11251</xdr:row>
      <xdr:rowOff>38101</xdr:rowOff>
    </xdr:from>
    <xdr:to>
      <xdr:col>15</xdr:col>
      <xdr:colOff>600807</xdr:colOff>
      <xdr:row>11252</xdr:row>
      <xdr:rowOff>133351</xdr:rowOff>
    </xdr:to>
    <xdr:sp macro="" textlink="">
      <xdr:nvSpPr>
        <xdr:cNvPr id="870" name="45 Rectángulo redondeado">
          <a:extLst>
            <a:ext uri="{FF2B5EF4-FFF2-40B4-BE49-F238E27FC236}">
              <a16:creationId xmlns:a16="http://schemas.microsoft.com/office/drawing/2014/main" id="{B77176F2-CE70-4A0C-A406-4EEDAD6C4560}"/>
            </a:ext>
          </a:extLst>
        </xdr:cNvPr>
        <xdr:cNvSpPr/>
      </xdr:nvSpPr>
      <xdr:spPr>
        <a:xfrm>
          <a:off x="15093950" y="2633281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11252</xdr:row>
      <xdr:rowOff>66675</xdr:rowOff>
    </xdr:from>
    <xdr:to>
      <xdr:col>4</xdr:col>
      <xdr:colOff>523875</xdr:colOff>
      <xdr:row>11254</xdr:row>
      <xdr:rowOff>190500</xdr:rowOff>
    </xdr:to>
    <xdr:pic>
      <xdr:nvPicPr>
        <xdr:cNvPr id="7233176" name="Picture 2">
          <a:extLst>
            <a:ext uri="{FF2B5EF4-FFF2-40B4-BE49-F238E27FC236}">
              <a16:creationId xmlns:a16="http://schemas.microsoft.com/office/drawing/2014/main" id="{22D567D8-252F-4269-B5EC-A41192858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130700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11286</xdr:row>
      <xdr:rowOff>38101</xdr:rowOff>
    </xdr:from>
    <xdr:to>
      <xdr:col>15</xdr:col>
      <xdr:colOff>600807</xdr:colOff>
      <xdr:row>11287</xdr:row>
      <xdr:rowOff>133351</xdr:rowOff>
    </xdr:to>
    <xdr:sp macro="" textlink="">
      <xdr:nvSpPr>
        <xdr:cNvPr id="872" name="45 Rectángulo redondeado">
          <a:extLst>
            <a:ext uri="{FF2B5EF4-FFF2-40B4-BE49-F238E27FC236}">
              <a16:creationId xmlns:a16="http://schemas.microsoft.com/office/drawing/2014/main" id="{712C3A52-C546-4A55-BECD-0D2EA47A7B0E}"/>
            </a:ext>
          </a:extLst>
        </xdr:cNvPr>
        <xdr:cNvSpPr/>
      </xdr:nvSpPr>
      <xdr:spPr>
        <a:xfrm>
          <a:off x="15093950" y="2689955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11287</xdr:row>
      <xdr:rowOff>66675</xdr:rowOff>
    </xdr:from>
    <xdr:to>
      <xdr:col>4</xdr:col>
      <xdr:colOff>523875</xdr:colOff>
      <xdr:row>11289</xdr:row>
      <xdr:rowOff>190500</xdr:rowOff>
    </xdr:to>
    <xdr:pic>
      <xdr:nvPicPr>
        <xdr:cNvPr id="7233178" name="Picture 2">
          <a:extLst>
            <a:ext uri="{FF2B5EF4-FFF2-40B4-BE49-F238E27FC236}">
              <a16:creationId xmlns:a16="http://schemas.microsoft.com/office/drawing/2014/main" id="{AF3F87B8-C056-4886-9EA5-160E4AFA1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20223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11322</xdr:row>
      <xdr:rowOff>38101</xdr:rowOff>
    </xdr:from>
    <xdr:to>
      <xdr:col>15</xdr:col>
      <xdr:colOff>600807</xdr:colOff>
      <xdr:row>11323</xdr:row>
      <xdr:rowOff>133351</xdr:rowOff>
    </xdr:to>
    <xdr:sp macro="" textlink="">
      <xdr:nvSpPr>
        <xdr:cNvPr id="874" name="45 Rectángulo redondeado">
          <a:extLst>
            <a:ext uri="{FF2B5EF4-FFF2-40B4-BE49-F238E27FC236}">
              <a16:creationId xmlns:a16="http://schemas.microsoft.com/office/drawing/2014/main" id="{E4C226A9-3610-4C98-8E5B-24F10E831160}"/>
            </a:ext>
          </a:extLst>
        </xdr:cNvPr>
        <xdr:cNvSpPr/>
      </xdr:nvSpPr>
      <xdr:spPr>
        <a:xfrm>
          <a:off x="15093950" y="274824826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11323</xdr:row>
      <xdr:rowOff>66675</xdr:rowOff>
    </xdr:from>
    <xdr:to>
      <xdr:col>4</xdr:col>
      <xdr:colOff>523875</xdr:colOff>
      <xdr:row>11325</xdr:row>
      <xdr:rowOff>190500</xdr:rowOff>
    </xdr:to>
    <xdr:pic>
      <xdr:nvPicPr>
        <xdr:cNvPr id="7233180" name="Picture 2">
          <a:extLst>
            <a:ext uri="{FF2B5EF4-FFF2-40B4-BE49-F238E27FC236}">
              <a16:creationId xmlns:a16="http://schemas.microsoft.com/office/drawing/2014/main" id="{A7E249D6-2B9F-48F3-ABA2-25C6BAC82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275480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530225</xdr:colOff>
      <xdr:row>11355</xdr:row>
      <xdr:rowOff>38101</xdr:rowOff>
    </xdr:from>
    <xdr:to>
      <xdr:col>15</xdr:col>
      <xdr:colOff>600807</xdr:colOff>
      <xdr:row>11356</xdr:row>
      <xdr:rowOff>133351</xdr:rowOff>
    </xdr:to>
    <xdr:sp macro="" textlink="">
      <xdr:nvSpPr>
        <xdr:cNvPr id="876" name="45 Rectángulo redondeado">
          <a:extLst>
            <a:ext uri="{FF2B5EF4-FFF2-40B4-BE49-F238E27FC236}">
              <a16:creationId xmlns:a16="http://schemas.microsoft.com/office/drawing/2014/main" id="{F3AD10E7-D02D-4853-BDA5-45C09837166C}"/>
            </a:ext>
          </a:extLst>
        </xdr:cNvPr>
        <xdr:cNvSpPr/>
      </xdr:nvSpPr>
      <xdr:spPr>
        <a:xfrm>
          <a:off x="15093950" y="280168351"/>
          <a:ext cx="946882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295275</xdr:colOff>
      <xdr:row>11356</xdr:row>
      <xdr:rowOff>66675</xdr:rowOff>
    </xdr:from>
    <xdr:to>
      <xdr:col>4</xdr:col>
      <xdr:colOff>523875</xdr:colOff>
      <xdr:row>11358</xdr:row>
      <xdr:rowOff>190500</xdr:rowOff>
    </xdr:to>
    <xdr:pic>
      <xdr:nvPicPr>
        <xdr:cNvPr id="7233182" name="Picture 2">
          <a:extLst>
            <a:ext uri="{FF2B5EF4-FFF2-40B4-BE49-F238E27FC236}">
              <a16:creationId xmlns:a16="http://schemas.microsoft.com/office/drawing/2014/main" id="{AD452711-B56A-4F2E-892A-DC0AB4310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342727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11392</xdr:row>
      <xdr:rowOff>38101</xdr:rowOff>
    </xdr:from>
    <xdr:to>
      <xdr:col>14</xdr:col>
      <xdr:colOff>612927</xdr:colOff>
      <xdr:row>11393</xdr:row>
      <xdr:rowOff>133351</xdr:rowOff>
    </xdr:to>
    <xdr:sp macro="" textlink="">
      <xdr:nvSpPr>
        <xdr:cNvPr id="878" name="9 Rectángulo redondeado">
          <a:extLst>
            <a:ext uri="{FF2B5EF4-FFF2-40B4-BE49-F238E27FC236}">
              <a16:creationId xmlns:a16="http://schemas.microsoft.com/office/drawing/2014/main" id="{1CE42FFA-45A4-4123-A0BB-9A0F8F9D6CA0}"/>
            </a:ext>
          </a:extLst>
        </xdr:cNvPr>
        <xdr:cNvSpPr/>
      </xdr:nvSpPr>
      <xdr:spPr>
        <a:xfrm>
          <a:off x="13281025" y="5524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11392</xdr:row>
      <xdr:rowOff>66675</xdr:rowOff>
    </xdr:from>
    <xdr:to>
      <xdr:col>4</xdr:col>
      <xdr:colOff>304800</xdr:colOff>
      <xdr:row>11394</xdr:row>
      <xdr:rowOff>190500</xdr:rowOff>
    </xdr:to>
    <xdr:pic>
      <xdr:nvPicPr>
        <xdr:cNvPr id="7233184" name="Picture 2">
          <a:extLst>
            <a:ext uri="{FF2B5EF4-FFF2-40B4-BE49-F238E27FC236}">
              <a16:creationId xmlns:a16="http://schemas.microsoft.com/office/drawing/2014/main" id="{7DA3B6E0-F941-47EC-BCEA-1DE26726C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415688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11392</xdr:row>
      <xdr:rowOff>38101</xdr:rowOff>
    </xdr:from>
    <xdr:to>
      <xdr:col>14</xdr:col>
      <xdr:colOff>612927</xdr:colOff>
      <xdr:row>11393</xdr:row>
      <xdr:rowOff>133351</xdr:rowOff>
    </xdr:to>
    <xdr:sp macro="" textlink="">
      <xdr:nvSpPr>
        <xdr:cNvPr id="880" name="9 Rectángulo redondeado">
          <a:extLst>
            <a:ext uri="{FF2B5EF4-FFF2-40B4-BE49-F238E27FC236}">
              <a16:creationId xmlns:a16="http://schemas.microsoft.com/office/drawing/2014/main" id="{D74C80F3-7D30-4A47-816A-C6E0C58D215B}"/>
            </a:ext>
          </a:extLst>
        </xdr:cNvPr>
        <xdr:cNvSpPr/>
      </xdr:nvSpPr>
      <xdr:spPr>
        <a:xfrm>
          <a:off x="13281025" y="5524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11392</xdr:row>
      <xdr:rowOff>38101</xdr:rowOff>
    </xdr:from>
    <xdr:to>
      <xdr:col>14</xdr:col>
      <xdr:colOff>612927</xdr:colOff>
      <xdr:row>11393</xdr:row>
      <xdr:rowOff>133351</xdr:rowOff>
    </xdr:to>
    <xdr:sp macro="" textlink="">
      <xdr:nvSpPr>
        <xdr:cNvPr id="881" name="9 Rectángulo redondeado">
          <a:extLst>
            <a:ext uri="{FF2B5EF4-FFF2-40B4-BE49-F238E27FC236}">
              <a16:creationId xmlns:a16="http://schemas.microsoft.com/office/drawing/2014/main" id="{3F2B1F22-6595-451B-BEC4-29CAF1A73674}"/>
            </a:ext>
          </a:extLst>
        </xdr:cNvPr>
        <xdr:cNvSpPr/>
      </xdr:nvSpPr>
      <xdr:spPr>
        <a:xfrm>
          <a:off x="13281025" y="5524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11423</xdr:row>
      <xdr:rowOff>38101</xdr:rowOff>
    </xdr:from>
    <xdr:to>
      <xdr:col>14</xdr:col>
      <xdr:colOff>612927</xdr:colOff>
      <xdr:row>11424</xdr:row>
      <xdr:rowOff>133351</xdr:rowOff>
    </xdr:to>
    <xdr:sp macro="" textlink="">
      <xdr:nvSpPr>
        <xdr:cNvPr id="882" name="9 Rectángulo redondeado">
          <a:extLst>
            <a:ext uri="{FF2B5EF4-FFF2-40B4-BE49-F238E27FC236}">
              <a16:creationId xmlns:a16="http://schemas.microsoft.com/office/drawing/2014/main" id="{AE6973C0-1EE5-4C3D-BB18-5F03E5A5621F}"/>
            </a:ext>
          </a:extLst>
        </xdr:cNvPr>
        <xdr:cNvSpPr/>
      </xdr:nvSpPr>
      <xdr:spPr>
        <a:xfrm>
          <a:off x="13281025" y="58674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11423</xdr:row>
      <xdr:rowOff>66675</xdr:rowOff>
    </xdr:from>
    <xdr:to>
      <xdr:col>4</xdr:col>
      <xdr:colOff>304800</xdr:colOff>
      <xdr:row>11425</xdr:row>
      <xdr:rowOff>190500</xdr:rowOff>
    </xdr:to>
    <xdr:pic>
      <xdr:nvPicPr>
        <xdr:cNvPr id="7233188" name="Picture 2">
          <a:extLst>
            <a:ext uri="{FF2B5EF4-FFF2-40B4-BE49-F238E27FC236}">
              <a16:creationId xmlns:a16="http://schemas.microsoft.com/office/drawing/2014/main" id="{7F7C13D1-498F-4EAE-B545-6E550FE93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479506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11423</xdr:row>
      <xdr:rowOff>38101</xdr:rowOff>
    </xdr:from>
    <xdr:to>
      <xdr:col>14</xdr:col>
      <xdr:colOff>612927</xdr:colOff>
      <xdr:row>11424</xdr:row>
      <xdr:rowOff>133351</xdr:rowOff>
    </xdr:to>
    <xdr:sp macro="" textlink="">
      <xdr:nvSpPr>
        <xdr:cNvPr id="884" name="9 Rectángulo redondeado">
          <a:extLst>
            <a:ext uri="{FF2B5EF4-FFF2-40B4-BE49-F238E27FC236}">
              <a16:creationId xmlns:a16="http://schemas.microsoft.com/office/drawing/2014/main" id="{AC5E8A7C-51F5-47CD-8FA5-83C76C6DE2BE}"/>
            </a:ext>
          </a:extLst>
        </xdr:cNvPr>
        <xdr:cNvSpPr/>
      </xdr:nvSpPr>
      <xdr:spPr>
        <a:xfrm>
          <a:off x="13281025" y="58674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11423</xdr:row>
      <xdr:rowOff>38101</xdr:rowOff>
    </xdr:from>
    <xdr:to>
      <xdr:col>14</xdr:col>
      <xdr:colOff>612927</xdr:colOff>
      <xdr:row>11424</xdr:row>
      <xdr:rowOff>133351</xdr:rowOff>
    </xdr:to>
    <xdr:sp macro="" textlink="">
      <xdr:nvSpPr>
        <xdr:cNvPr id="885" name="9 Rectángulo redondeado">
          <a:extLst>
            <a:ext uri="{FF2B5EF4-FFF2-40B4-BE49-F238E27FC236}">
              <a16:creationId xmlns:a16="http://schemas.microsoft.com/office/drawing/2014/main" id="{84B730DA-BE26-4D10-9543-948548E13334}"/>
            </a:ext>
          </a:extLst>
        </xdr:cNvPr>
        <xdr:cNvSpPr/>
      </xdr:nvSpPr>
      <xdr:spPr>
        <a:xfrm>
          <a:off x="13281025" y="58674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11453</xdr:row>
      <xdr:rowOff>38101</xdr:rowOff>
    </xdr:from>
    <xdr:to>
      <xdr:col>14</xdr:col>
      <xdr:colOff>612927</xdr:colOff>
      <xdr:row>11454</xdr:row>
      <xdr:rowOff>133351</xdr:rowOff>
    </xdr:to>
    <xdr:sp macro="" textlink="">
      <xdr:nvSpPr>
        <xdr:cNvPr id="886" name="9 Rectángulo redondeado">
          <a:extLst>
            <a:ext uri="{FF2B5EF4-FFF2-40B4-BE49-F238E27FC236}">
              <a16:creationId xmlns:a16="http://schemas.microsoft.com/office/drawing/2014/main" id="{9B8067EC-FD77-4DF9-9AA4-C8BC58654B6F}"/>
            </a:ext>
          </a:extLst>
        </xdr:cNvPr>
        <xdr:cNvSpPr/>
      </xdr:nvSpPr>
      <xdr:spPr>
        <a:xfrm>
          <a:off x="13281025" y="110109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11453</xdr:row>
      <xdr:rowOff>66675</xdr:rowOff>
    </xdr:from>
    <xdr:to>
      <xdr:col>4</xdr:col>
      <xdr:colOff>304800</xdr:colOff>
      <xdr:row>11455</xdr:row>
      <xdr:rowOff>190500</xdr:rowOff>
    </xdr:to>
    <xdr:pic>
      <xdr:nvPicPr>
        <xdr:cNvPr id="7233192" name="Picture 2">
          <a:extLst>
            <a:ext uri="{FF2B5EF4-FFF2-40B4-BE49-F238E27FC236}">
              <a16:creationId xmlns:a16="http://schemas.microsoft.com/office/drawing/2014/main" id="{D13BA5E4-92E6-47AB-B6D0-9149BF36D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541609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11453</xdr:row>
      <xdr:rowOff>38101</xdr:rowOff>
    </xdr:from>
    <xdr:to>
      <xdr:col>14</xdr:col>
      <xdr:colOff>612927</xdr:colOff>
      <xdr:row>11454</xdr:row>
      <xdr:rowOff>133351</xdr:rowOff>
    </xdr:to>
    <xdr:sp macro="" textlink="">
      <xdr:nvSpPr>
        <xdr:cNvPr id="888" name="9 Rectángulo redondeado">
          <a:extLst>
            <a:ext uri="{FF2B5EF4-FFF2-40B4-BE49-F238E27FC236}">
              <a16:creationId xmlns:a16="http://schemas.microsoft.com/office/drawing/2014/main" id="{B1DD3EBD-04CC-4088-96BA-FD3AFB70D665}"/>
            </a:ext>
          </a:extLst>
        </xdr:cNvPr>
        <xdr:cNvSpPr/>
      </xdr:nvSpPr>
      <xdr:spPr>
        <a:xfrm>
          <a:off x="13281025" y="110109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11453</xdr:row>
      <xdr:rowOff>38101</xdr:rowOff>
    </xdr:from>
    <xdr:to>
      <xdr:col>14</xdr:col>
      <xdr:colOff>612927</xdr:colOff>
      <xdr:row>11454</xdr:row>
      <xdr:rowOff>133351</xdr:rowOff>
    </xdr:to>
    <xdr:sp macro="" textlink="">
      <xdr:nvSpPr>
        <xdr:cNvPr id="889" name="9 Rectángulo redondeado">
          <a:extLst>
            <a:ext uri="{FF2B5EF4-FFF2-40B4-BE49-F238E27FC236}">
              <a16:creationId xmlns:a16="http://schemas.microsoft.com/office/drawing/2014/main" id="{FB39BAF8-6F9A-492D-80EF-F7E7880EF544}"/>
            </a:ext>
          </a:extLst>
        </xdr:cNvPr>
        <xdr:cNvSpPr/>
      </xdr:nvSpPr>
      <xdr:spPr>
        <a:xfrm>
          <a:off x="13281025" y="110109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11482</xdr:row>
      <xdr:rowOff>38101</xdr:rowOff>
    </xdr:from>
    <xdr:to>
      <xdr:col>14</xdr:col>
      <xdr:colOff>612927</xdr:colOff>
      <xdr:row>11483</xdr:row>
      <xdr:rowOff>133351</xdr:rowOff>
    </xdr:to>
    <xdr:sp macro="" textlink="">
      <xdr:nvSpPr>
        <xdr:cNvPr id="890" name="9 Rectángulo redondeado">
          <a:extLst>
            <a:ext uri="{FF2B5EF4-FFF2-40B4-BE49-F238E27FC236}">
              <a16:creationId xmlns:a16="http://schemas.microsoft.com/office/drawing/2014/main" id="{17F20752-136E-4371-906E-7DBE8A1F7502}"/>
            </a:ext>
          </a:extLst>
        </xdr:cNvPr>
        <xdr:cNvSpPr/>
      </xdr:nvSpPr>
      <xdr:spPr>
        <a:xfrm>
          <a:off x="13281025" y="159829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11482</xdr:row>
      <xdr:rowOff>66675</xdr:rowOff>
    </xdr:from>
    <xdr:to>
      <xdr:col>4</xdr:col>
      <xdr:colOff>304800</xdr:colOff>
      <xdr:row>11484</xdr:row>
      <xdr:rowOff>190500</xdr:rowOff>
    </xdr:to>
    <xdr:pic>
      <xdr:nvPicPr>
        <xdr:cNvPr id="7233196" name="Picture 2">
          <a:extLst>
            <a:ext uri="{FF2B5EF4-FFF2-40B4-BE49-F238E27FC236}">
              <a16:creationId xmlns:a16="http://schemas.microsoft.com/office/drawing/2014/main" id="{05D2C8E3-613D-4D7A-B9C9-3889F798C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601997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11482</xdr:row>
      <xdr:rowOff>38101</xdr:rowOff>
    </xdr:from>
    <xdr:to>
      <xdr:col>14</xdr:col>
      <xdr:colOff>612927</xdr:colOff>
      <xdr:row>11483</xdr:row>
      <xdr:rowOff>133351</xdr:rowOff>
    </xdr:to>
    <xdr:sp macro="" textlink="">
      <xdr:nvSpPr>
        <xdr:cNvPr id="892" name="9 Rectángulo redondeado">
          <a:extLst>
            <a:ext uri="{FF2B5EF4-FFF2-40B4-BE49-F238E27FC236}">
              <a16:creationId xmlns:a16="http://schemas.microsoft.com/office/drawing/2014/main" id="{99361839-7A5C-46F1-8B2B-A215963ABD87}"/>
            </a:ext>
          </a:extLst>
        </xdr:cNvPr>
        <xdr:cNvSpPr/>
      </xdr:nvSpPr>
      <xdr:spPr>
        <a:xfrm>
          <a:off x="13281025" y="159829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11482</xdr:row>
      <xdr:rowOff>38101</xdr:rowOff>
    </xdr:from>
    <xdr:to>
      <xdr:col>14</xdr:col>
      <xdr:colOff>612927</xdr:colOff>
      <xdr:row>11483</xdr:row>
      <xdr:rowOff>133351</xdr:rowOff>
    </xdr:to>
    <xdr:sp macro="" textlink="">
      <xdr:nvSpPr>
        <xdr:cNvPr id="893" name="9 Rectángulo redondeado">
          <a:extLst>
            <a:ext uri="{FF2B5EF4-FFF2-40B4-BE49-F238E27FC236}">
              <a16:creationId xmlns:a16="http://schemas.microsoft.com/office/drawing/2014/main" id="{3D4A7637-D6F4-41AF-9E86-7013967F1F0B}"/>
            </a:ext>
          </a:extLst>
        </xdr:cNvPr>
        <xdr:cNvSpPr/>
      </xdr:nvSpPr>
      <xdr:spPr>
        <a:xfrm>
          <a:off x="13281025" y="159829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11513</xdr:row>
      <xdr:rowOff>38101</xdr:rowOff>
    </xdr:from>
    <xdr:to>
      <xdr:col>14</xdr:col>
      <xdr:colOff>612927</xdr:colOff>
      <xdr:row>11514</xdr:row>
      <xdr:rowOff>133351</xdr:rowOff>
    </xdr:to>
    <xdr:sp macro="" textlink="">
      <xdr:nvSpPr>
        <xdr:cNvPr id="894" name="9 Rectángulo redondeado">
          <a:extLst>
            <a:ext uri="{FF2B5EF4-FFF2-40B4-BE49-F238E27FC236}">
              <a16:creationId xmlns:a16="http://schemas.microsoft.com/office/drawing/2014/main" id="{A64FB312-A799-4D3C-B95C-29DD0BCD32C0}"/>
            </a:ext>
          </a:extLst>
        </xdr:cNvPr>
        <xdr:cNvSpPr/>
      </xdr:nvSpPr>
      <xdr:spPr>
        <a:xfrm>
          <a:off x="13281025" y="212979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11513</xdr:row>
      <xdr:rowOff>66675</xdr:rowOff>
    </xdr:from>
    <xdr:to>
      <xdr:col>4</xdr:col>
      <xdr:colOff>304800</xdr:colOff>
      <xdr:row>11515</xdr:row>
      <xdr:rowOff>190500</xdr:rowOff>
    </xdr:to>
    <xdr:pic>
      <xdr:nvPicPr>
        <xdr:cNvPr id="7233200" name="Picture 2">
          <a:extLst>
            <a:ext uri="{FF2B5EF4-FFF2-40B4-BE49-F238E27FC236}">
              <a16:creationId xmlns:a16="http://schemas.microsoft.com/office/drawing/2014/main" id="{11093729-7669-4943-A6AE-243349BB1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665815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11513</xdr:row>
      <xdr:rowOff>38101</xdr:rowOff>
    </xdr:from>
    <xdr:to>
      <xdr:col>14</xdr:col>
      <xdr:colOff>612927</xdr:colOff>
      <xdr:row>11514</xdr:row>
      <xdr:rowOff>133351</xdr:rowOff>
    </xdr:to>
    <xdr:sp macro="" textlink="">
      <xdr:nvSpPr>
        <xdr:cNvPr id="896" name="9 Rectángulo redondeado">
          <a:extLst>
            <a:ext uri="{FF2B5EF4-FFF2-40B4-BE49-F238E27FC236}">
              <a16:creationId xmlns:a16="http://schemas.microsoft.com/office/drawing/2014/main" id="{32BCC96F-642D-4861-8997-5920B5330575}"/>
            </a:ext>
          </a:extLst>
        </xdr:cNvPr>
        <xdr:cNvSpPr/>
      </xdr:nvSpPr>
      <xdr:spPr>
        <a:xfrm>
          <a:off x="13281025" y="212979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11513</xdr:row>
      <xdr:rowOff>38101</xdr:rowOff>
    </xdr:from>
    <xdr:to>
      <xdr:col>14</xdr:col>
      <xdr:colOff>612927</xdr:colOff>
      <xdr:row>11514</xdr:row>
      <xdr:rowOff>133351</xdr:rowOff>
    </xdr:to>
    <xdr:sp macro="" textlink="">
      <xdr:nvSpPr>
        <xdr:cNvPr id="897" name="9 Rectángulo redondeado">
          <a:extLst>
            <a:ext uri="{FF2B5EF4-FFF2-40B4-BE49-F238E27FC236}">
              <a16:creationId xmlns:a16="http://schemas.microsoft.com/office/drawing/2014/main" id="{02FDEA82-6342-414A-A9CD-8F6B4CE0ED23}"/>
            </a:ext>
          </a:extLst>
        </xdr:cNvPr>
        <xdr:cNvSpPr/>
      </xdr:nvSpPr>
      <xdr:spPr>
        <a:xfrm>
          <a:off x="13281025" y="212979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11543</xdr:row>
      <xdr:rowOff>38101</xdr:rowOff>
    </xdr:from>
    <xdr:to>
      <xdr:col>14</xdr:col>
      <xdr:colOff>612927</xdr:colOff>
      <xdr:row>11544</xdr:row>
      <xdr:rowOff>133351</xdr:rowOff>
    </xdr:to>
    <xdr:sp macro="" textlink="">
      <xdr:nvSpPr>
        <xdr:cNvPr id="898" name="9 Rectángulo redondeado">
          <a:extLst>
            <a:ext uri="{FF2B5EF4-FFF2-40B4-BE49-F238E27FC236}">
              <a16:creationId xmlns:a16="http://schemas.microsoft.com/office/drawing/2014/main" id="{BE437669-F757-4137-AC34-F281907DE0AE}"/>
            </a:ext>
          </a:extLst>
        </xdr:cNvPr>
        <xdr:cNvSpPr/>
      </xdr:nvSpPr>
      <xdr:spPr>
        <a:xfrm>
          <a:off x="13281025" y="264414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11543</xdr:row>
      <xdr:rowOff>66675</xdr:rowOff>
    </xdr:from>
    <xdr:to>
      <xdr:col>4</xdr:col>
      <xdr:colOff>304800</xdr:colOff>
      <xdr:row>11545</xdr:row>
      <xdr:rowOff>190500</xdr:rowOff>
    </xdr:to>
    <xdr:pic>
      <xdr:nvPicPr>
        <xdr:cNvPr id="7233204" name="Picture 2">
          <a:extLst>
            <a:ext uri="{FF2B5EF4-FFF2-40B4-BE49-F238E27FC236}">
              <a16:creationId xmlns:a16="http://schemas.microsoft.com/office/drawing/2014/main" id="{C77A3438-6471-47D1-A68A-44C018C11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727918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11543</xdr:row>
      <xdr:rowOff>38101</xdr:rowOff>
    </xdr:from>
    <xdr:to>
      <xdr:col>14</xdr:col>
      <xdr:colOff>612927</xdr:colOff>
      <xdr:row>11544</xdr:row>
      <xdr:rowOff>133351</xdr:rowOff>
    </xdr:to>
    <xdr:sp macro="" textlink="">
      <xdr:nvSpPr>
        <xdr:cNvPr id="900" name="9 Rectángulo redondeado">
          <a:extLst>
            <a:ext uri="{FF2B5EF4-FFF2-40B4-BE49-F238E27FC236}">
              <a16:creationId xmlns:a16="http://schemas.microsoft.com/office/drawing/2014/main" id="{2AAC7546-650A-4DD7-AF19-9CF12CD28F21}"/>
            </a:ext>
          </a:extLst>
        </xdr:cNvPr>
        <xdr:cNvSpPr/>
      </xdr:nvSpPr>
      <xdr:spPr>
        <a:xfrm>
          <a:off x="13281025" y="264414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11543</xdr:row>
      <xdr:rowOff>38101</xdr:rowOff>
    </xdr:from>
    <xdr:to>
      <xdr:col>14</xdr:col>
      <xdr:colOff>612927</xdr:colOff>
      <xdr:row>11544</xdr:row>
      <xdr:rowOff>133351</xdr:rowOff>
    </xdr:to>
    <xdr:sp macro="" textlink="">
      <xdr:nvSpPr>
        <xdr:cNvPr id="901" name="9 Rectángulo redondeado">
          <a:extLst>
            <a:ext uri="{FF2B5EF4-FFF2-40B4-BE49-F238E27FC236}">
              <a16:creationId xmlns:a16="http://schemas.microsoft.com/office/drawing/2014/main" id="{CBCE74BE-DC2F-45CE-9476-E51547BBCFBB}"/>
            </a:ext>
          </a:extLst>
        </xdr:cNvPr>
        <xdr:cNvSpPr/>
      </xdr:nvSpPr>
      <xdr:spPr>
        <a:xfrm>
          <a:off x="13281025" y="264414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11573</xdr:row>
      <xdr:rowOff>38101</xdr:rowOff>
    </xdr:from>
    <xdr:to>
      <xdr:col>14</xdr:col>
      <xdr:colOff>612927</xdr:colOff>
      <xdr:row>11574</xdr:row>
      <xdr:rowOff>133351</xdr:rowOff>
    </xdr:to>
    <xdr:sp macro="" textlink="">
      <xdr:nvSpPr>
        <xdr:cNvPr id="902" name="9 Rectángulo redondeado">
          <a:extLst>
            <a:ext uri="{FF2B5EF4-FFF2-40B4-BE49-F238E27FC236}">
              <a16:creationId xmlns:a16="http://schemas.microsoft.com/office/drawing/2014/main" id="{E29C0595-EFA1-470D-A690-2FABC2D461A9}"/>
            </a:ext>
          </a:extLst>
        </xdr:cNvPr>
        <xdr:cNvSpPr/>
      </xdr:nvSpPr>
      <xdr:spPr>
        <a:xfrm>
          <a:off x="13281025" y="315849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11573</xdr:row>
      <xdr:rowOff>66675</xdr:rowOff>
    </xdr:from>
    <xdr:to>
      <xdr:col>4</xdr:col>
      <xdr:colOff>304800</xdr:colOff>
      <xdr:row>11575</xdr:row>
      <xdr:rowOff>190500</xdr:rowOff>
    </xdr:to>
    <xdr:pic>
      <xdr:nvPicPr>
        <xdr:cNvPr id="7233208" name="Picture 2">
          <a:extLst>
            <a:ext uri="{FF2B5EF4-FFF2-40B4-BE49-F238E27FC236}">
              <a16:creationId xmlns:a16="http://schemas.microsoft.com/office/drawing/2014/main" id="{04C94657-B727-4B2A-B3A7-2C711977C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790021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11573</xdr:row>
      <xdr:rowOff>38101</xdr:rowOff>
    </xdr:from>
    <xdr:to>
      <xdr:col>14</xdr:col>
      <xdr:colOff>612927</xdr:colOff>
      <xdr:row>11574</xdr:row>
      <xdr:rowOff>133351</xdr:rowOff>
    </xdr:to>
    <xdr:sp macro="" textlink="">
      <xdr:nvSpPr>
        <xdr:cNvPr id="904" name="9 Rectángulo redondeado">
          <a:extLst>
            <a:ext uri="{FF2B5EF4-FFF2-40B4-BE49-F238E27FC236}">
              <a16:creationId xmlns:a16="http://schemas.microsoft.com/office/drawing/2014/main" id="{AEA8E400-2171-4CAE-85EC-03D0A2473DF0}"/>
            </a:ext>
          </a:extLst>
        </xdr:cNvPr>
        <xdr:cNvSpPr/>
      </xdr:nvSpPr>
      <xdr:spPr>
        <a:xfrm>
          <a:off x="13281025" y="315849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11573</xdr:row>
      <xdr:rowOff>38101</xdr:rowOff>
    </xdr:from>
    <xdr:to>
      <xdr:col>14</xdr:col>
      <xdr:colOff>612927</xdr:colOff>
      <xdr:row>11574</xdr:row>
      <xdr:rowOff>133351</xdr:rowOff>
    </xdr:to>
    <xdr:sp macro="" textlink="">
      <xdr:nvSpPr>
        <xdr:cNvPr id="905" name="9 Rectángulo redondeado">
          <a:extLst>
            <a:ext uri="{FF2B5EF4-FFF2-40B4-BE49-F238E27FC236}">
              <a16:creationId xmlns:a16="http://schemas.microsoft.com/office/drawing/2014/main" id="{161FC515-0274-4B83-813E-F9237D4EDFE0}"/>
            </a:ext>
          </a:extLst>
        </xdr:cNvPr>
        <xdr:cNvSpPr/>
      </xdr:nvSpPr>
      <xdr:spPr>
        <a:xfrm>
          <a:off x="13281025" y="315849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11604</xdr:row>
      <xdr:rowOff>38101</xdr:rowOff>
    </xdr:from>
    <xdr:to>
      <xdr:col>14</xdr:col>
      <xdr:colOff>612927</xdr:colOff>
      <xdr:row>11605</xdr:row>
      <xdr:rowOff>133351</xdr:rowOff>
    </xdr:to>
    <xdr:sp macro="" textlink="">
      <xdr:nvSpPr>
        <xdr:cNvPr id="906" name="9 Rectángulo redondeado">
          <a:extLst>
            <a:ext uri="{FF2B5EF4-FFF2-40B4-BE49-F238E27FC236}">
              <a16:creationId xmlns:a16="http://schemas.microsoft.com/office/drawing/2014/main" id="{985DF5E8-C302-4DAD-8F29-9919111795C4}"/>
            </a:ext>
          </a:extLst>
        </xdr:cNvPr>
        <xdr:cNvSpPr/>
      </xdr:nvSpPr>
      <xdr:spPr>
        <a:xfrm>
          <a:off x="13281025" y="368998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11604</xdr:row>
      <xdr:rowOff>66675</xdr:rowOff>
    </xdr:from>
    <xdr:to>
      <xdr:col>4</xdr:col>
      <xdr:colOff>304800</xdr:colOff>
      <xdr:row>11606</xdr:row>
      <xdr:rowOff>190500</xdr:rowOff>
    </xdr:to>
    <xdr:pic>
      <xdr:nvPicPr>
        <xdr:cNvPr id="7233212" name="Picture 2">
          <a:extLst>
            <a:ext uri="{FF2B5EF4-FFF2-40B4-BE49-F238E27FC236}">
              <a16:creationId xmlns:a16="http://schemas.microsoft.com/office/drawing/2014/main" id="{A7055B32-161F-4F4F-BE05-D88790AF1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853838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11604</xdr:row>
      <xdr:rowOff>38101</xdr:rowOff>
    </xdr:from>
    <xdr:to>
      <xdr:col>14</xdr:col>
      <xdr:colOff>612927</xdr:colOff>
      <xdr:row>11605</xdr:row>
      <xdr:rowOff>133351</xdr:rowOff>
    </xdr:to>
    <xdr:sp macro="" textlink="">
      <xdr:nvSpPr>
        <xdr:cNvPr id="908" name="9 Rectángulo redondeado">
          <a:extLst>
            <a:ext uri="{FF2B5EF4-FFF2-40B4-BE49-F238E27FC236}">
              <a16:creationId xmlns:a16="http://schemas.microsoft.com/office/drawing/2014/main" id="{B9E92D8F-20F2-48E3-A0C4-48638C89268E}"/>
            </a:ext>
          </a:extLst>
        </xdr:cNvPr>
        <xdr:cNvSpPr/>
      </xdr:nvSpPr>
      <xdr:spPr>
        <a:xfrm>
          <a:off x="13281025" y="368998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11604</xdr:row>
      <xdr:rowOff>38101</xdr:rowOff>
    </xdr:from>
    <xdr:to>
      <xdr:col>14</xdr:col>
      <xdr:colOff>612927</xdr:colOff>
      <xdr:row>11605</xdr:row>
      <xdr:rowOff>133351</xdr:rowOff>
    </xdr:to>
    <xdr:sp macro="" textlink="">
      <xdr:nvSpPr>
        <xdr:cNvPr id="909" name="9 Rectángulo redondeado">
          <a:extLst>
            <a:ext uri="{FF2B5EF4-FFF2-40B4-BE49-F238E27FC236}">
              <a16:creationId xmlns:a16="http://schemas.microsoft.com/office/drawing/2014/main" id="{BFFCD8CA-0110-4B0E-B73B-4BBEFB4BF62C}"/>
            </a:ext>
          </a:extLst>
        </xdr:cNvPr>
        <xdr:cNvSpPr/>
      </xdr:nvSpPr>
      <xdr:spPr>
        <a:xfrm>
          <a:off x="13281025" y="368998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11636</xdr:row>
      <xdr:rowOff>38101</xdr:rowOff>
    </xdr:from>
    <xdr:to>
      <xdr:col>14</xdr:col>
      <xdr:colOff>612927</xdr:colOff>
      <xdr:row>11637</xdr:row>
      <xdr:rowOff>133351</xdr:rowOff>
    </xdr:to>
    <xdr:sp macro="" textlink="">
      <xdr:nvSpPr>
        <xdr:cNvPr id="910" name="9 Rectángulo redondeado">
          <a:extLst>
            <a:ext uri="{FF2B5EF4-FFF2-40B4-BE49-F238E27FC236}">
              <a16:creationId xmlns:a16="http://schemas.microsoft.com/office/drawing/2014/main" id="{1930080C-0E3E-4652-877B-F3883A7F8D7E}"/>
            </a:ext>
          </a:extLst>
        </xdr:cNvPr>
        <xdr:cNvSpPr/>
      </xdr:nvSpPr>
      <xdr:spPr>
        <a:xfrm>
          <a:off x="13281025" y="423862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11636</xdr:row>
      <xdr:rowOff>66675</xdr:rowOff>
    </xdr:from>
    <xdr:to>
      <xdr:col>4</xdr:col>
      <xdr:colOff>304800</xdr:colOff>
      <xdr:row>11638</xdr:row>
      <xdr:rowOff>190500</xdr:rowOff>
    </xdr:to>
    <xdr:pic>
      <xdr:nvPicPr>
        <xdr:cNvPr id="7233216" name="Picture 2">
          <a:extLst>
            <a:ext uri="{FF2B5EF4-FFF2-40B4-BE49-F238E27FC236}">
              <a16:creationId xmlns:a16="http://schemas.microsoft.com/office/drawing/2014/main" id="{75192FB3-825C-4B75-B29D-3D2968122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919370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11636</xdr:row>
      <xdr:rowOff>38101</xdr:rowOff>
    </xdr:from>
    <xdr:to>
      <xdr:col>14</xdr:col>
      <xdr:colOff>612927</xdr:colOff>
      <xdr:row>11637</xdr:row>
      <xdr:rowOff>133351</xdr:rowOff>
    </xdr:to>
    <xdr:sp macro="" textlink="">
      <xdr:nvSpPr>
        <xdr:cNvPr id="912" name="9 Rectángulo redondeado">
          <a:extLst>
            <a:ext uri="{FF2B5EF4-FFF2-40B4-BE49-F238E27FC236}">
              <a16:creationId xmlns:a16="http://schemas.microsoft.com/office/drawing/2014/main" id="{A79A77F5-2798-473B-B40F-F7E11E99226A}"/>
            </a:ext>
          </a:extLst>
        </xdr:cNvPr>
        <xdr:cNvSpPr/>
      </xdr:nvSpPr>
      <xdr:spPr>
        <a:xfrm>
          <a:off x="13281025" y="423862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11636</xdr:row>
      <xdr:rowOff>38101</xdr:rowOff>
    </xdr:from>
    <xdr:to>
      <xdr:col>14</xdr:col>
      <xdr:colOff>612927</xdr:colOff>
      <xdr:row>11637</xdr:row>
      <xdr:rowOff>133351</xdr:rowOff>
    </xdr:to>
    <xdr:sp macro="" textlink="">
      <xdr:nvSpPr>
        <xdr:cNvPr id="913" name="9 Rectángulo redondeado">
          <a:extLst>
            <a:ext uri="{FF2B5EF4-FFF2-40B4-BE49-F238E27FC236}">
              <a16:creationId xmlns:a16="http://schemas.microsoft.com/office/drawing/2014/main" id="{72118BE8-FA8C-4979-81C0-E3E316FB9868}"/>
            </a:ext>
          </a:extLst>
        </xdr:cNvPr>
        <xdr:cNvSpPr/>
      </xdr:nvSpPr>
      <xdr:spPr>
        <a:xfrm>
          <a:off x="13281025" y="4238625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11667</xdr:row>
      <xdr:rowOff>38101</xdr:rowOff>
    </xdr:from>
    <xdr:to>
      <xdr:col>14</xdr:col>
      <xdr:colOff>612927</xdr:colOff>
      <xdr:row>11668</xdr:row>
      <xdr:rowOff>133351</xdr:rowOff>
    </xdr:to>
    <xdr:sp macro="" textlink="">
      <xdr:nvSpPr>
        <xdr:cNvPr id="914" name="9 Rectángulo redondeado">
          <a:extLst>
            <a:ext uri="{FF2B5EF4-FFF2-40B4-BE49-F238E27FC236}">
              <a16:creationId xmlns:a16="http://schemas.microsoft.com/office/drawing/2014/main" id="{64742CAA-43C7-46E9-943C-FE2204344264}"/>
            </a:ext>
          </a:extLst>
        </xdr:cNvPr>
        <xdr:cNvSpPr/>
      </xdr:nvSpPr>
      <xdr:spPr>
        <a:xfrm>
          <a:off x="13281025" y="477012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11667</xdr:row>
      <xdr:rowOff>66675</xdr:rowOff>
    </xdr:from>
    <xdr:to>
      <xdr:col>4</xdr:col>
      <xdr:colOff>304800</xdr:colOff>
      <xdr:row>11669</xdr:row>
      <xdr:rowOff>190500</xdr:rowOff>
    </xdr:to>
    <xdr:pic>
      <xdr:nvPicPr>
        <xdr:cNvPr id="7233220" name="Picture 2">
          <a:extLst>
            <a:ext uri="{FF2B5EF4-FFF2-40B4-BE49-F238E27FC236}">
              <a16:creationId xmlns:a16="http://schemas.microsoft.com/office/drawing/2014/main" id="{3914BA7C-2F5F-49FC-B8A9-6E656982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983188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11667</xdr:row>
      <xdr:rowOff>38101</xdr:rowOff>
    </xdr:from>
    <xdr:to>
      <xdr:col>14</xdr:col>
      <xdr:colOff>612927</xdr:colOff>
      <xdr:row>11668</xdr:row>
      <xdr:rowOff>133351</xdr:rowOff>
    </xdr:to>
    <xdr:sp macro="" textlink="">
      <xdr:nvSpPr>
        <xdr:cNvPr id="916" name="9 Rectángulo redondeado">
          <a:extLst>
            <a:ext uri="{FF2B5EF4-FFF2-40B4-BE49-F238E27FC236}">
              <a16:creationId xmlns:a16="http://schemas.microsoft.com/office/drawing/2014/main" id="{EF550826-32C8-4A78-8D60-0FF040E8FAE7}"/>
            </a:ext>
          </a:extLst>
        </xdr:cNvPr>
        <xdr:cNvSpPr/>
      </xdr:nvSpPr>
      <xdr:spPr>
        <a:xfrm>
          <a:off x="13281025" y="477012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11667</xdr:row>
      <xdr:rowOff>38101</xdr:rowOff>
    </xdr:from>
    <xdr:to>
      <xdr:col>14</xdr:col>
      <xdr:colOff>612927</xdr:colOff>
      <xdr:row>11668</xdr:row>
      <xdr:rowOff>133351</xdr:rowOff>
    </xdr:to>
    <xdr:sp macro="" textlink="">
      <xdr:nvSpPr>
        <xdr:cNvPr id="917" name="9 Rectángulo redondeado">
          <a:extLst>
            <a:ext uri="{FF2B5EF4-FFF2-40B4-BE49-F238E27FC236}">
              <a16:creationId xmlns:a16="http://schemas.microsoft.com/office/drawing/2014/main" id="{1634FB35-FB6E-4E19-AC97-AA506A190D5A}"/>
            </a:ext>
          </a:extLst>
        </xdr:cNvPr>
        <xdr:cNvSpPr/>
      </xdr:nvSpPr>
      <xdr:spPr>
        <a:xfrm>
          <a:off x="13281025" y="477012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11699</xdr:row>
      <xdr:rowOff>38101</xdr:rowOff>
    </xdr:from>
    <xdr:to>
      <xdr:col>14</xdr:col>
      <xdr:colOff>612927</xdr:colOff>
      <xdr:row>11700</xdr:row>
      <xdr:rowOff>133351</xdr:rowOff>
    </xdr:to>
    <xdr:sp macro="" textlink="">
      <xdr:nvSpPr>
        <xdr:cNvPr id="918" name="9 Rectángulo redondeado">
          <a:extLst>
            <a:ext uri="{FF2B5EF4-FFF2-40B4-BE49-F238E27FC236}">
              <a16:creationId xmlns:a16="http://schemas.microsoft.com/office/drawing/2014/main" id="{40C9FAF8-7F4C-4086-B877-ABEB20CE9EC8}"/>
            </a:ext>
          </a:extLst>
        </xdr:cNvPr>
        <xdr:cNvSpPr/>
      </xdr:nvSpPr>
      <xdr:spPr>
        <a:xfrm>
          <a:off x="13281025" y="531876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11699</xdr:row>
      <xdr:rowOff>66675</xdr:rowOff>
    </xdr:from>
    <xdr:to>
      <xdr:col>4</xdr:col>
      <xdr:colOff>304800</xdr:colOff>
      <xdr:row>11701</xdr:row>
      <xdr:rowOff>190500</xdr:rowOff>
    </xdr:to>
    <xdr:pic>
      <xdr:nvPicPr>
        <xdr:cNvPr id="7233224" name="Picture 2">
          <a:extLst>
            <a:ext uri="{FF2B5EF4-FFF2-40B4-BE49-F238E27FC236}">
              <a16:creationId xmlns:a16="http://schemas.microsoft.com/office/drawing/2014/main" id="{AEED8D0F-1F4B-4664-8C65-B1B3D7127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04900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11699</xdr:row>
      <xdr:rowOff>38101</xdr:rowOff>
    </xdr:from>
    <xdr:to>
      <xdr:col>14</xdr:col>
      <xdr:colOff>612927</xdr:colOff>
      <xdr:row>11700</xdr:row>
      <xdr:rowOff>133351</xdr:rowOff>
    </xdr:to>
    <xdr:sp macro="" textlink="">
      <xdr:nvSpPr>
        <xdr:cNvPr id="920" name="9 Rectángulo redondeado">
          <a:extLst>
            <a:ext uri="{FF2B5EF4-FFF2-40B4-BE49-F238E27FC236}">
              <a16:creationId xmlns:a16="http://schemas.microsoft.com/office/drawing/2014/main" id="{EEF3D737-BC3F-4413-8488-105816E335F9}"/>
            </a:ext>
          </a:extLst>
        </xdr:cNvPr>
        <xdr:cNvSpPr/>
      </xdr:nvSpPr>
      <xdr:spPr>
        <a:xfrm>
          <a:off x="13281025" y="531876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11699</xdr:row>
      <xdr:rowOff>38101</xdr:rowOff>
    </xdr:from>
    <xdr:to>
      <xdr:col>14</xdr:col>
      <xdr:colOff>612927</xdr:colOff>
      <xdr:row>11700</xdr:row>
      <xdr:rowOff>133351</xdr:rowOff>
    </xdr:to>
    <xdr:sp macro="" textlink="">
      <xdr:nvSpPr>
        <xdr:cNvPr id="921" name="9 Rectángulo redondeado">
          <a:extLst>
            <a:ext uri="{FF2B5EF4-FFF2-40B4-BE49-F238E27FC236}">
              <a16:creationId xmlns:a16="http://schemas.microsoft.com/office/drawing/2014/main" id="{2D56434A-50B5-4D9D-A52F-829F65B54A38}"/>
            </a:ext>
          </a:extLst>
        </xdr:cNvPr>
        <xdr:cNvSpPr/>
      </xdr:nvSpPr>
      <xdr:spPr>
        <a:xfrm>
          <a:off x="13281025" y="531876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11729</xdr:row>
      <xdr:rowOff>38101</xdr:rowOff>
    </xdr:from>
    <xdr:to>
      <xdr:col>14</xdr:col>
      <xdr:colOff>612927</xdr:colOff>
      <xdr:row>11730</xdr:row>
      <xdr:rowOff>133351</xdr:rowOff>
    </xdr:to>
    <xdr:sp macro="" textlink="">
      <xdr:nvSpPr>
        <xdr:cNvPr id="922" name="9 Rectángulo redondeado">
          <a:extLst>
            <a:ext uri="{FF2B5EF4-FFF2-40B4-BE49-F238E27FC236}">
              <a16:creationId xmlns:a16="http://schemas.microsoft.com/office/drawing/2014/main" id="{096BDD69-4F12-4204-B2F5-A62F0A4B2E3B}"/>
            </a:ext>
          </a:extLst>
        </xdr:cNvPr>
        <xdr:cNvSpPr/>
      </xdr:nvSpPr>
      <xdr:spPr>
        <a:xfrm>
          <a:off x="13281025" y="583311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11729</xdr:row>
      <xdr:rowOff>66675</xdr:rowOff>
    </xdr:from>
    <xdr:to>
      <xdr:col>4</xdr:col>
      <xdr:colOff>304800</xdr:colOff>
      <xdr:row>11731</xdr:row>
      <xdr:rowOff>190500</xdr:rowOff>
    </xdr:to>
    <xdr:pic>
      <xdr:nvPicPr>
        <xdr:cNvPr id="7233228" name="Picture 2">
          <a:extLst>
            <a:ext uri="{FF2B5EF4-FFF2-40B4-BE49-F238E27FC236}">
              <a16:creationId xmlns:a16="http://schemas.microsoft.com/office/drawing/2014/main" id="{49E3D790-3DE1-4988-B8BC-1CE418C46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11110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527050</xdr:colOff>
      <xdr:row>11729</xdr:row>
      <xdr:rowOff>38101</xdr:rowOff>
    </xdr:from>
    <xdr:to>
      <xdr:col>14</xdr:col>
      <xdr:colOff>612927</xdr:colOff>
      <xdr:row>11730</xdr:row>
      <xdr:rowOff>133351</xdr:rowOff>
    </xdr:to>
    <xdr:sp macro="" textlink="">
      <xdr:nvSpPr>
        <xdr:cNvPr id="924" name="9 Rectángulo redondeado">
          <a:extLst>
            <a:ext uri="{FF2B5EF4-FFF2-40B4-BE49-F238E27FC236}">
              <a16:creationId xmlns:a16="http://schemas.microsoft.com/office/drawing/2014/main" id="{2BF7A02B-7EB6-42BD-BFEB-C16441695436}"/>
            </a:ext>
          </a:extLst>
        </xdr:cNvPr>
        <xdr:cNvSpPr/>
      </xdr:nvSpPr>
      <xdr:spPr>
        <a:xfrm>
          <a:off x="13281025" y="583311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527050</xdr:colOff>
      <xdr:row>11729</xdr:row>
      <xdr:rowOff>38101</xdr:rowOff>
    </xdr:from>
    <xdr:to>
      <xdr:col>14</xdr:col>
      <xdr:colOff>612927</xdr:colOff>
      <xdr:row>11730</xdr:row>
      <xdr:rowOff>133351</xdr:rowOff>
    </xdr:to>
    <xdr:sp macro="" textlink="">
      <xdr:nvSpPr>
        <xdr:cNvPr id="925" name="9 Rectángulo redondeado">
          <a:extLst>
            <a:ext uri="{FF2B5EF4-FFF2-40B4-BE49-F238E27FC236}">
              <a16:creationId xmlns:a16="http://schemas.microsoft.com/office/drawing/2014/main" id="{3A542300-8ED1-4AEF-A90F-630183550EDB}"/>
            </a:ext>
          </a:extLst>
        </xdr:cNvPr>
        <xdr:cNvSpPr/>
      </xdr:nvSpPr>
      <xdr:spPr>
        <a:xfrm>
          <a:off x="13281025" y="58331101"/>
          <a:ext cx="895502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11761</xdr:row>
      <xdr:rowOff>38101</xdr:rowOff>
    </xdr:from>
    <xdr:to>
      <xdr:col>14</xdr:col>
      <xdr:colOff>616129</xdr:colOff>
      <xdr:row>11762</xdr:row>
      <xdr:rowOff>133351</xdr:rowOff>
    </xdr:to>
    <xdr:sp macro="" textlink="">
      <xdr:nvSpPr>
        <xdr:cNvPr id="926" name="9 Rectángulo redondeado">
          <a:extLst>
            <a:ext uri="{FF2B5EF4-FFF2-40B4-BE49-F238E27FC236}">
              <a16:creationId xmlns:a16="http://schemas.microsoft.com/office/drawing/2014/main" id="{F6714B3F-6CE0-447D-91FE-F190FC48CA79}"/>
            </a:ext>
          </a:extLst>
        </xdr:cNvPr>
        <xdr:cNvSpPr/>
      </xdr:nvSpPr>
      <xdr:spPr>
        <a:xfrm>
          <a:off x="13293725" y="638175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11761</xdr:row>
      <xdr:rowOff>66675</xdr:rowOff>
    </xdr:from>
    <xdr:to>
      <xdr:col>4</xdr:col>
      <xdr:colOff>304800</xdr:colOff>
      <xdr:row>11763</xdr:row>
      <xdr:rowOff>190500</xdr:rowOff>
    </xdr:to>
    <xdr:pic>
      <xdr:nvPicPr>
        <xdr:cNvPr id="7233232" name="Picture 2">
          <a:extLst>
            <a:ext uri="{FF2B5EF4-FFF2-40B4-BE49-F238E27FC236}">
              <a16:creationId xmlns:a16="http://schemas.microsoft.com/office/drawing/2014/main" id="{D260E483-D07B-45EB-B43C-F3183525B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17664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11761</xdr:row>
      <xdr:rowOff>38101</xdr:rowOff>
    </xdr:from>
    <xdr:to>
      <xdr:col>14</xdr:col>
      <xdr:colOff>616129</xdr:colOff>
      <xdr:row>11762</xdr:row>
      <xdr:rowOff>133351</xdr:rowOff>
    </xdr:to>
    <xdr:sp macro="" textlink="">
      <xdr:nvSpPr>
        <xdr:cNvPr id="928" name="9 Rectángulo redondeado">
          <a:extLst>
            <a:ext uri="{FF2B5EF4-FFF2-40B4-BE49-F238E27FC236}">
              <a16:creationId xmlns:a16="http://schemas.microsoft.com/office/drawing/2014/main" id="{DBE970EF-696E-4722-A072-500C5A776786}"/>
            </a:ext>
          </a:extLst>
        </xdr:cNvPr>
        <xdr:cNvSpPr/>
      </xdr:nvSpPr>
      <xdr:spPr>
        <a:xfrm>
          <a:off x="13293725" y="638175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11761</xdr:row>
      <xdr:rowOff>38101</xdr:rowOff>
    </xdr:from>
    <xdr:to>
      <xdr:col>14</xdr:col>
      <xdr:colOff>616129</xdr:colOff>
      <xdr:row>11762</xdr:row>
      <xdr:rowOff>133351</xdr:rowOff>
    </xdr:to>
    <xdr:sp macro="" textlink="">
      <xdr:nvSpPr>
        <xdr:cNvPr id="929" name="9 Rectángulo redondeado">
          <a:extLst>
            <a:ext uri="{FF2B5EF4-FFF2-40B4-BE49-F238E27FC236}">
              <a16:creationId xmlns:a16="http://schemas.microsoft.com/office/drawing/2014/main" id="{D9031ECF-3C03-4C18-88A1-BB2B13DF64FC}"/>
            </a:ext>
          </a:extLst>
        </xdr:cNvPr>
        <xdr:cNvSpPr/>
      </xdr:nvSpPr>
      <xdr:spPr>
        <a:xfrm>
          <a:off x="13293725" y="638175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11792</xdr:row>
      <xdr:rowOff>38101</xdr:rowOff>
    </xdr:from>
    <xdr:to>
      <xdr:col>14</xdr:col>
      <xdr:colOff>616129</xdr:colOff>
      <xdr:row>11793</xdr:row>
      <xdr:rowOff>133351</xdr:rowOff>
    </xdr:to>
    <xdr:sp macro="" textlink="">
      <xdr:nvSpPr>
        <xdr:cNvPr id="930" name="9 Rectángulo redondeado">
          <a:extLst>
            <a:ext uri="{FF2B5EF4-FFF2-40B4-BE49-F238E27FC236}">
              <a16:creationId xmlns:a16="http://schemas.microsoft.com/office/drawing/2014/main" id="{6A6C2244-5D31-4CB9-95E0-E7C2954AF493}"/>
            </a:ext>
          </a:extLst>
        </xdr:cNvPr>
        <xdr:cNvSpPr/>
      </xdr:nvSpPr>
      <xdr:spPr>
        <a:xfrm>
          <a:off x="13293725" y="691324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11792</xdr:row>
      <xdr:rowOff>66675</xdr:rowOff>
    </xdr:from>
    <xdr:to>
      <xdr:col>4</xdr:col>
      <xdr:colOff>304800</xdr:colOff>
      <xdr:row>11794</xdr:row>
      <xdr:rowOff>190500</xdr:rowOff>
    </xdr:to>
    <xdr:pic>
      <xdr:nvPicPr>
        <xdr:cNvPr id="7233236" name="Picture 2">
          <a:extLst>
            <a:ext uri="{FF2B5EF4-FFF2-40B4-BE49-F238E27FC236}">
              <a16:creationId xmlns:a16="http://schemas.microsoft.com/office/drawing/2014/main" id="{93539D95-9F0B-4459-BD85-B9A44930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240458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11792</xdr:row>
      <xdr:rowOff>38101</xdr:rowOff>
    </xdr:from>
    <xdr:to>
      <xdr:col>14</xdr:col>
      <xdr:colOff>616129</xdr:colOff>
      <xdr:row>11793</xdr:row>
      <xdr:rowOff>133351</xdr:rowOff>
    </xdr:to>
    <xdr:sp macro="" textlink="">
      <xdr:nvSpPr>
        <xdr:cNvPr id="932" name="9 Rectángulo redondeado">
          <a:extLst>
            <a:ext uri="{FF2B5EF4-FFF2-40B4-BE49-F238E27FC236}">
              <a16:creationId xmlns:a16="http://schemas.microsoft.com/office/drawing/2014/main" id="{DCE26613-E6EF-4A8F-89FA-BCA653BD7461}"/>
            </a:ext>
          </a:extLst>
        </xdr:cNvPr>
        <xdr:cNvSpPr/>
      </xdr:nvSpPr>
      <xdr:spPr>
        <a:xfrm>
          <a:off x="13293725" y="691324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11792</xdr:row>
      <xdr:rowOff>38101</xdr:rowOff>
    </xdr:from>
    <xdr:to>
      <xdr:col>14</xdr:col>
      <xdr:colOff>616129</xdr:colOff>
      <xdr:row>11793</xdr:row>
      <xdr:rowOff>133351</xdr:rowOff>
    </xdr:to>
    <xdr:sp macro="" textlink="">
      <xdr:nvSpPr>
        <xdr:cNvPr id="933" name="9 Rectángulo redondeado">
          <a:extLst>
            <a:ext uri="{FF2B5EF4-FFF2-40B4-BE49-F238E27FC236}">
              <a16:creationId xmlns:a16="http://schemas.microsoft.com/office/drawing/2014/main" id="{08FC7FF5-83E6-409C-A4C2-ED378D18126D}"/>
            </a:ext>
          </a:extLst>
        </xdr:cNvPr>
        <xdr:cNvSpPr/>
      </xdr:nvSpPr>
      <xdr:spPr>
        <a:xfrm>
          <a:off x="13293725" y="691324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11827</xdr:row>
      <xdr:rowOff>38101</xdr:rowOff>
    </xdr:from>
    <xdr:to>
      <xdr:col>14</xdr:col>
      <xdr:colOff>616129</xdr:colOff>
      <xdr:row>11828</xdr:row>
      <xdr:rowOff>133351</xdr:rowOff>
    </xdr:to>
    <xdr:sp macro="" textlink="">
      <xdr:nvSpPr>
        <xdr:cNvPr id="934" name="9 Rectángulo redondeado">
          <a:extLst>
            <a:ext uri="{FF2B5EF4-FFF2-40B4-BE49-F238E27FC236}">
              <a16:creationId xmlns:a16="http://schemas.microsoft.com/office/drawing/2014/main" id="{6B73D000-F16D-4CC1-9C20-4B6BE693B30B}"/>
            </a:ext>
          </a:extLst>
        </xdr:cNvPr>
        <xdr:cNvSpPr/>
      </xdr:nvSpPr>
      <xdr:spPr>
        <a:xfrm>
          <a:off x="13293725" y="751332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11827</xdr:row>
      <xdr:rowOff>66675</xdr:rowOff>
    </xdr:from>
    <xdr:to>
      <xdr:col>4</xdr:col>
      <xdr:colOff>304800</xdr:colOff>
      <xdr:row>11829</xdr:row>
      <xdr:rowOff>190500</xdr:rowOff>
    </xdr:to>
    <xdr:pic>
      <xdr:nvPicPr>
        <xdr:cNvPr id="7233240" name="Picture 2">
          <a:extLst>
            <a:ext uri="{FF2B5EF4-FFF2-40B4-BE49-F238E27FC236}">
              <a16:creationId xmlns:a16="http://schemas.microsoft.com/office/drawing/2014/main" id="{368EF9C3-D4E2-44DB-8A53-A78C37CA3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311133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11827</xdr:row>
      <xdr:rowOff>38101</xdr:rowOff>
    </xdr:from>
    <xdr:to>
      <xdr:col>14</xdr:col>
      <xdr:colOff>616129</xdr:colOff>
      <xdr:row>11828</xdr:row>
      <xdr:rowOff>133351</xdr:rowOff>
    </xdr:to>
    <xdr:sp macro="" textlink="">
      <xdr:nvSpPr>
        <xdr:cNvPr id="936" name="9 Rectángulo redondeado">
          <a:extLst>
            <a:ext uri="{FF2B5EF4-FFF2-40B4-BE49-F238E27FC236}">
              <a16:creationId xmlns:a16="http://schemas.microsoft.com/office/drawing/2014/main" id="{3AA437CF-23EE-4A93-926F-D866DBAD7479}"/>
            </a:ext>
          </a:extLst>
        </xdr:cNvPr>
        <xdr:cNvSpPr/>
      </xdr:nvSpPr>
      <xdr:spPr>
        <a:xfrm>
          <a:off x="13293725" y="751332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11827</xdr:row>
      <xdr:rowOff>38101</xdr:rowOff>
    </xdr:from>
    <xdr:to>
      <xdr:col>14</xdr:col>
      <xdr:colOff>616129</xdr:colOff>
      <xdr:row>11828</xdr:row>
      <xdr:rowOff>133351</xdr:rowOff>
    </xdr:to>
    <xdr:sp macro="" textlink="">
      <xdr:nvSpPr>
        <xdr:cNvPr id="937" name="9 Rectángulo redondeado">
          <a:extLst>
            <a:ext uri="{FF2B5EF4-FFF2-40B4-BE49-F238E27FC236}">
              <a16:creationId xmlns:a16="http://schemas.microsoft.com/office/drawing/2014/main" id="{8EEB8674-37A3-4CEF-BB74-0B986229057D}"/>
            </a:ext>
          </a:extLst>
        </xdr:cNvPr>
        <xdr:cNvSpPr/>
      </xdr:nvSpPr>
      <xdr:spPr>
        <a:xfrm>
          <a:off x="13293725" y="751332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11859</xdr:row>
      <xdr:rowOff>38101</xdr:rowOff>
    </xdr:from>
    <xdr:to>
      <xdr:col>14</xdr:col>
      <xdr:colOff>616129</xdr:colOff>
      <xdr:row>11860</xdr:row>
      <xdr:rowOff>133351</xdr:rowOff>
    </xdr:to>
    <xdr:sp macro="" textlink="">
      <xdr:nvSpPr>
        <xdr:cNvPr id="938" name="9 Rectángulo redondeado">
          <a:extLst>
            <a:ext uri="{FF2B5EF4-FFF2-40B4-BE49-F238E27FC236}">
              <a16:creationId xmlns:a16="http://schemas.microsoft.com/office/drawing/2014/main" id="{3A2E7456-6625-4383-BE2A-1F482EA7A0DE}"/>
            </a:ext>
          </a:extLst>
        </xdr:cNvPr>
        <xdr:cNvSpPr/>
      </xdr:nvSpPr>
      <xdr:spPr>
        <a:xfrm>
          <a:off x="13293725" y="806196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11859</xdr:row>
      <xdr:rowOff>66675</xdr:rowOff>
    </xdr:from>
    <xdr:to>
      <xdr:col>4</xdr:col>
      <xdr:colOff>304800</xdr:colOff>
      <xdr:row>11861</xdr:row>
      <xdr:rowOff>190500</xdr:rowOff>
    </xdr:to>
    <xdr:pic>
      <xdr:nvPicPr>
        <xdr:cNvPr id="7233244" name="Picture 2">
          <a:extLst>
            <a:ext uri="{FF2B5EF4-FFF2-40B4-BE49-F238E27FC236}">
              <a16:creationId xmlns:a16="http://schemas.microsoft.com/office/drawing/2014/main" id="{30C9DB0B-C081-464D-B16A-C056912F2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37666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11859</xdr:row>
      <xdr:rowOff>38101</xdr:rowOff>
    </xdr:from>
    <xdr:to>
      <xdr:col>14</xdr:col>
      <xdr:colOff>616129</xdr:colOff>
      <xdr:row>11860</xdr:row>
      <xdr:rowOff>133351</xdr:rowOff>
    </xdr:to>
    <xdr:sp macro="" textlink="">
      <xdr:nvSpPr>
        <xdr:cNvPr id="940" name="9 Rectángulo redondeado">
          <a:extLst>
            <a:ext uri="{FF2B5EF4-FFF2-40B4-BE49-F238E27FC236}">
              <a16:creationId xmlns:a16="http://schemas.microsoft.com/office/drawing/2014/main" id="{8E634EF6-940F-4F0A-A8B4-3532F75E08DC}"/>
            </a:ext>
          </a:extLst>
        </xdr:cNvPr>
        <xdr:cNvSpPr/>
      </xdr:nvSpPr>
      <xdr:spPr>
        <a:xfrm>
          <a:off x="13293725" y="806196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11859</xdr:row>
      <xdr:rowOff>38101</xdr:rowOff>
    </xdr:from>
    <xdr:to>
      <xdr:col>14</xdr:col>
      <xdr:colOff>616129</xdr:colOff>
      <xdr:row>11860</xdr:row>
      <xdr:rowOff>133351</xdr:rowOff>
    </xdr:to>
    <xdr:sp macro="" textlink="">
      <xdr:nvSpPr>
        <xdr:cNvPr id="941" name="9 Rectángulo redondeado">
          <a:extLst>
            <a:ext uri="{FF2B5EF4-FFF2-40B4-BE49-F238E27FC236}">
              <a16:creationId xmlns:a16="http://schemas.microsoft.com/office/drawing/2014/main" id="{D9387EC2-80BE-4AF1-8925-CED55DB2973B}"/>
            </a:ext>
          </a:extLst>
        </xdr:cNvPr>
        <xdr:cNvSpPr/>
      </xdr:nvSpPr>
      <xdr:spPr>
        <a:xfrm>
          <a:off x="13293725" y="806196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11891</xdr:row>
      <xdr:rowOff>38101</xdr:rowOff>
    </xdr:from>
    <xdr:to>
      <xdr:col>14</xdr:col>
      <xdr:colOff>616129</xdr:colOff>
      <xdr:row>11892</xdr:row>
      <xdr:rowOff>133351</xdr:rowOff>
    </xdr:to>
    <xdr:sp macro="" textlink="">
      <xdr:nvSpPr>
        <xdr:cNvPr id="942" name="9 Rectángulo redondeado">
          <a:extLst>
            <a:ext uri="{FF2B5EF4-FFF2-40B4-BE49-F238E27FC236}">
              <a16:creationId xmlns:a16="http://schemas.microsoft.com/office/drawing/2014/main" id="{E2C1E658-D207-4808-ACD1-BF3AD1C74089}"/>
            </a:ext>
          </a:extLst>
        </xdr:cNvPr>
        <xdr:cNvSpPr/>
      </xdr:nvSpPr>
      <xdr:spPr>
        <a:xfrm>
          <a:off x="13293725" y="861060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11891</xdr:row>
      <xdr:rowOff>66675</xdr:rowOff>
    </xdr:from>
    <xdr:to>
      <xdr:col>4</xdr:col>
      <xdr:colOff>304800</xdr:colOff>
      <xdr:row>11893</xdr:row>
      <xdr:rowOff>190500</xdr:rowOff>
    </xdr:to>
    <xdr:pic>
      <xdr:nvPicPr>
        <xdr:cNvPr id="7233248" name="Picture 2">
          <a:extLst>
            <a:ext uri="{FF2B5EF4-FFF2-40B4-BE49-F238E27FC236}">
              <a16:creationId xmlns:a16="http://schemas.microsoft.com/office/drawing/2014/main" id="{564475BF-48E4-466F-89EC-937A82DBA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44219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11891</xdr:row>
      <xdr:rowOff>38101</xdr:rowOff>
    </xdr:from>
    <xdr:to>
      <xdr:col>14</xdr:col>
      <xdr:colOff>616129</xdr:colOff>
      <xdr:row>11892</xdr:row>
      <xdr:rowOff>133351</xdr:rowOff>
    </xdr:to>
    <xdr:sp macro="" textlink="">
      <xdr:nvSpPr>
        <xdr:cNvPr id="944" name="9 Rectángulo redondeado">
          <a:extLst>
            <a:ext uri="{FF2B5EF4-FFF2-40B4-BE49-F238E27FC236}">
              <a16:creationId xmlns:a16="http://schemas.microsoft.com/office/drawing/2014/main" id="{A7309BB7-B404-4BBD-A3AF-5957E06667E9}"/>
            </a:ext>
          </a:extLst>
        </xdr:cNvPr>
        <xdr:cNvSpPr/>
      </xdr:nvSpPr>
      <xdr:spPr>
        <a:xfrm>
          <a:off x="13293725" y="861060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11891</xdr:row>
      <xdr:rowOff>38101</xdr:rowOff>
    </xdr:from>
    <xdr:to>
      <xdr:col>14</xdr:col>
      <xdr:colOff>616129</xdr:colOff>
      <xdr:row>11892</xdr:row>
      <xdr:rowOff>133351</xdr:rowOff>
    </xdr:to>
    <xdr:sp macro="" textlink="">
      <xdr:nvSpPr>
        <xdr:cNvPr id="945" name="9 Rectángulo redondeado">
          <a:extLst>
            <a:ext uri="{FF2B5EF4-FFF2-40B4-BE49-F238E27FC236}">
              <a16:creationId xmlns:a16="http://schemas.microsoft.com/office/drawing/2014/main" id="{37747FED-C998-4BAE-BBDD-62F5AF7DD55F}"/>
            </a:ext>
          </a:extLst>
        </xdr:cNvPr>
        <xdr:cNvSpPr/>
      </xdr:nvSpPr>
      <xdr:spPr>
        <a:xfrm>
          <a:off x="13293725" y="861060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11922</xdr:row>
      <xdr:rowOff>38101</xdr:rowOff>
    </xdr:from>
    <xdr:to>
      <xdr:col>14</xdr:col>
      <xdr:colOff>616129</xdr:colOff>
      <xdr:row>11923</xdr:row>
      <xdr:rowOff>133351</xdr:rowOff>
    </xdr:to>
    <xdr:sp macro="" textlink="">
      <xdr:nvSpPr>
        <xdr:cNvPr id="946" name="9 Rectángulo redondeado">
          <a:extLst>
            <a:ext uri="{FF2B5EF4-FFF2-40B4-BE49-F238E27FC236}">
              <a16:creationId xmlns:a16="http://schemas.microsoft.com/office/drawing/2014/main" id="{A0259BAB-F956-4F22-9994-B159B93EA200}"/>
            </a:ext>
          </a:extLst>
        </xdr:cNvPr>
        <xdr:cNvSpPr/>
      </xdr:nvSpPr>
      <xdr:spPr>
        <a:xfrm>
          <a:off x="13293725" y="914209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11922</xdr:row>
      <xdr:rowOff>66675</xdr:rowOff>
    </xdr:from>
    <xdr:to>
      <xdr:col>4</xdr:col>
      <xdr:colOff>304800</xdr:colOff>
      <xdr:row>11924</xdr:row>
      <xdr:rowOff>190500</xdr:rowOff>
    </xdr:to>
    <xdr:pic>
      <xdr:nvPicPr>
        <xdr:cNvPr id="7233252" name="Picture 2">
          <a:extLst>
            <a:ext uri="{FF2B5EF4-FFF2-40B4-BE49-F238E27FC236}">
              <a16:creationId xmlns:a16="http://schemas.microsoft.com/office/drawing/2014/main" id="{40E2535D-E0D0-454D-871A-FCD636DC9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50601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11922</xdr:row>
      <xdr:rowOff>38101</xdr:rowOff>
    </xdr:from>
    <xdr:to>
      <xdr:col>14</xdr:col>
      <xdr:colOff>616129</xdr:colOff>
      <xdr:row>11923</xdr:row>
      <xdr:rowOff>133351</xdr:rowOff>
    </xdr:to>
    <xdr:sp macro="" textlink="">
      <xdr:nvSpPr>
        <xdr:cNvPr id="948" name="9 Rectángulo redondeado">
          <a:extLst>
            <a:ext uri="{FF2B5EF4-FFF2-40B4-BE49-F238E27FC236}">
              <a16:creationId xmlns:a16="http://schemas.microsoft.com/office/drawing/2014/main" id="{3C30AF3A-BC0E-41D1-9471-2A0E431922BC}"/>
            </a:ext>
          </a:extLst>
        </xdr:cNvPr>
        <xdr:cNvSpPr/>
      </xdr:nvSpPr>
      <xdr:spPr>
        <a:xfrm>
          <a:off x="13293725" y="914209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11922</xdr:row>
      <xdr:rowOff>38101</xdr:rowOff>
    </xdr:from>
    <xdr:to>
      <xdr:col>14</xdr:col>
      <xdr:colOff>616129</xdr:colOff>
      <xdr:row>11923</xdr:row>
      <xdr:rowOff>133351</xdr:rowOff>
    </xdr:to>
    <xdr:sp macro="" textlink="">
      <xdr:nvSpPr>
        <xdr:cNvPr id="949" name="9 Rectángulo redondeado">
          <a:extLst>
            <a:ext uri="{FF2B5EF4-FFF2-40B4-BE49-F238E27FC236}">
              <a16:creationId xmlns:a16="http://schemas.microsoft.com/office/drawing/2014/main" id="{3048163C-B8D8-49C7-A9EC-3860FEA0CCC6}"/>
            </a:ext>
          </a:extLst>
        </xdr:cNvPr>
        <xdr:cNvSpPr/>
      </xdr:nvSpPr>
      <xdr:spPr>
        <a:xfrm>
          <a:off x="13293725" y="914209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11953</xdr:row>
      <xdr:rowOff>38101</xdr:rowOff>
    </xdr:from>
    <xdr:to>
      <xdr:col>14</xdr:col>
      <xdr:colOff>616129</xdr:colOff>
      <xdr:row>11954</xdr:row>
      <xdr:rowOff>133351</xdr:rowOff>
    </xdr:to>
    <xdr:sp macro="" textlink="">
      <xdr:nvSpPr>
        <xdr:cNvPr id="950" name="9 Rectángulo redondeado">
          <a:extLst>
            <a:ext uri="{FF2B5EF4-FFF2-40B4-BE49-F238E27FC236}">
              <a16:creationId xmlns:a16="http://schemas.microsoft.com/office/drawing/2014/main" id="{56F27D9F-CA1D-4228-AC6D-A99CAD3C3130}"/>
            </a:ext>
          </a:extLst>
        </xdr:cNvPr>
        <xdr:cNvSpPr/>
      </xdr:nvSpPr>
      <xdr:spPr>
        <a:xfrm>
          <a:off x="13293725" y="967359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11953</xdr:row>
      <xdr:rowOff>66675</xdr:rowOff>
    </xdr:from>
    <xdr:to>
      <xdr:col>4</xdr:col>
      <xdr:colOff>304800</xdr:colOff>
      <xdr:row>11955</xdr:row>
      <xdr:rowOff>190500</xdr:rowOff>
    </xdr:to>
    <xdr:pic>
      <xdr:nvPicPr>
        <xdr:cNvPr id="7233256" name="Picture 2">
          <a:extLst>
            <a:ext uri="{FF2B5EF4-FFF2-40B4-BE49-F238E27FC236}">
              <a16:creationId xmlns:a16="http://schemas.microsoft.com/office/drawing/2014/main" id="{05A6D838-E253-41D2-AD33-F071C9638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56983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11953</xdr:row>
      <xdr:rowOff>38101</xdr:rowOff>
    </xdr:from>
    <xdr:to>
      <xdr:col>14</xdr:col>
      <xdr:colOff>616129</xdr:colOff>
      <xdr:row>11954</xdr:row>
      <xdr:rowOff>133351</xdr:rowOff>
    </xdr:to>
    <xdr:sp macro="" textlink="">
      <xdr:nvSpPr>
        <xdr:cNvPr id="952" name="9 Rectángulo redondeado">
          <a:extLst>
            <a:ext uri="{FF2B5EF4-FFF2-40B4-BE49-F238E27FC236}">
              <a16:creationId xmlns:a16="http://schemas.microsoft.com/office/drawing/2014/main" id="{DC905B26-DB40-4DE2-A93F-659E5FB46F15}"/>
            </a:ext>
          </a:extLst>
        </xdr:cNvPr>
        <xdr:cNvSpPr/>
      </xdr:nvSpPr>
      <xdr:spPr>
        <a:xfrm>
          <a:off x="13293725" y="967359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11953</xdr:row>
      <xdr:rowOff>38101</xdr:rowOff>
    </xdr:from>
    <xdr:to>
      <xdr:col>14</xdr:col>
      <xdr:colOff>616129</xdr:colOff>
      <xdr:row>11954</xdr:row>
      <xdr:rowOff>133351</xdr:rowOff>
    </xdr:to>
    <xdr:sp macro="" textlink="">
      <xdr:nvSpPr>
        <xdr:cNvPr id="953" name="9 Rectángulo redondeado">
          <a:extLst>
            <a:ext uri="{FF2B5EF4-FFF2-40B4-BE49-F238E27FC236}">
              <a16:creationId xmlns:a16="http://schemas.microsoft.com/office/drawing/2014/main" id="{78D844A3-9123-445D-8BCD-4BF7AAEF821D}"/>
            </a:ext>
          </a:extLst>
        </xdr:cNvPr>
        <xdr:cNvSpPr/>
      </xdr:nvSpPr>
      <xdr:spPr>
        <a:xfrm>
          <a:off x="13293725" y="967359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11985</xdr:row>
      <xdr:rowOff>38101</xdr:rowOff>
    </xdr:from>
    <xdr:to>
      <xdr:col>14</xdr:col>
      <xdr:colOff>616129</xdr:colOff>
      <xdr:row>11986</xdr:row>
      <xdr:rowOff>133351</xdr:rowOff>
    </xdr:to>
    <xdr:sp macro="" textlink="">
      <xdr:nvSpPr>
        <xdr:cNvPr id="954" name="9 Rectángulo redondeado">
          <a:extLst>
            <a:ext uri="{FF2B5EF4-FFF2-40B4-BE49-F238E27FC236}">
              <a16:creationId xmlns:a16="http://schemas.microsoft.com/office/drawing/2014/main" id="{C842049D-5607-4BE0-8ED7-61B43EC51BEA}"/>
            </a:ext>
          </a:extLst>
        </xdr:cNvPr>
        <xdr:cNvSpPr/>
      </xdr:nvSpPr>
      <xdr:spPr>
        <a:xfrm>
          <a:off x="13293725" y="1022223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11985</xdr:row>
      <xdr:rowOff>66675</xdr:rowOff>
    </xdr:from>
    <xdr:to>
      <xdr:col>4</xdr:col>
      <xdr:colOff>304800</xdr:colOff>
      <xdr:row>11987</xdr:row>
      <xdr:rowOff>190500</xdr:rowOff>
    </xdr:to>
    <xdr:pic>
      <xdr:nvPicPr>
        <xdr:cNvPr id="7233260" name="Picture 2">
          <a:extLst>
            <a:ext uri="{FF2B5EF4-FFF2-40B4-BE49-F238E27FC236}">
              <a16:creationId xmlns:a16="http://schemas.microsoft.com/office/drawing/2014/main" id="{3A1D6982-6D22-44B6-B8BA-348D74825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63536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11985</xdr:row>
      <xdr:rowOff>38101</xdr:rowOff>
    </xdr:from>
    <xdr:to>
      <xdr:col>14</xdr:col>
      <xdr:colOff>616129</xdr:colOff>
      <xdr:row>11986</xdr:row>
      <xdr:rowOff>133351</xdr:rowOff>
    </xdr:to>
    <xdr:sp macro="" textlink="">
      <xdr:nvSpPr>
        <xdr:cNvPr id="956" name="9 Rectángulo redondeado">
          <a:extLst>
            <a:ext uri="{FF2B5EF4-FFF2-40B4-BE49-F238E27FC236}">
              <a16:creationId xmlns:a16="http://schemas.microsoft.com/office/drawing/2014/main" id="{3FC243FB-4979-4767-8F86-A0869E5615F7}"/>
            </a:ext>
          </a:extLst>
        </xdr:cNvPr>
        <xdr:cNvSpPr/>
      </xdr:nvSpPr>
      <xdr:spPr>
        <a:xfrm>
          <a:off x="13293725" y="1022223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11985</xdr:row>
      <xdr:rowOff>38101</xdr:rowOff>
    </xdr:from>
    <xdr:to>
      <xdr:col>14</xdr:col>
      <xdr:colOff>616129</xdr:colOff>
      <xdr:row>11986</xdr:row>
      <xdr:rowOff>133351</xdr:rowOff>
    </xdr:to>
    <xdr:sp macro="" textlink="">
      <xdr:nvSpPr>
        <xdr:cNvPr id="957" name="9 Rectángulo redondeado">
          <a:extLst>
            <a:ext uri="{FF2B5EF4-FFF2-40B4-BE49-F238E27FC236}">
              <a16:creationId xmlns:a16="http://schemas.microsoft.com/office/drawing/2014/main" id="{28827D32-09E6-4FCC-89B3-64CF3CE2D843}"/>
            </a:ext>
          </a:extLst>
        </xdr:cNvPr>
        <xdr:cNvSpPr/>
      </xdr:nvSpPr>
      <xdr:spPr>
        <a:xfrm>
          <a:off x="13293725" y="1022223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12017</xdr:row>
      <xdr:rowOff>38101</xdr:rowOff>
    </xdr:from>
    <xdr:to>
      <xdr:col>14</xdr:col>
      <xdr:colOff>616129</xdr:colOff>
      <xdr:row>12018</xdr:row>
      <xdr:rowOff>133351</xdr:rowOff>
    </xdr:to>
    <xdr:sp macro="" textlink="">
      <xdr:nvSpPr>
        <xdr:cNvPr id="958" name="9 Rectángulo redondeado">
          <a:extLst>
            <a:ext uri="{FF2B5EF4-FFF2-40B4-BE49-F238E27FC236}">
              <a16:creationId xmlns:a16="http://schemas.microsoft.com/office/drawing/2014/main" id="{8D9E2C81-0484-4D78-ADCB-66100A08672A}"/>
            </a:ext>
          </a:extLst>
        </xdr:cNvPr>
        <xdr:cNvSpPr/>
      </xdr:nvSpPr>
      <xdr:spPr>
        <a:xfrm>
          <a:off x="13293725" y="1077087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12017</xdr:row>
      <xdr:rowOff>66675</xdr:rowOff>
    </xdr:from>
    <xdr:to>
      <xdr:col>4</xdr:col>
      <xdr:colOff>304800</xdr:colOff>
      <xdr:row>12019</xdr:row>
      <xdr:rowOff>190500</xdr:rowOff>
    </xdr:to>
    <xdr:pic>
      <xdr:nvPicPr>
        <xdr:cNvPr id="7233264" name="Picture 2">
          <a:extLst>
            <a:ext uri="{FF2B5EF4-FFF2-40B4-BE49-F238E27FC236}">
              <a16:creationId xmlns:a16="http://schemas.microsoft.com/office/drawing/2014/main" id="{746A44A2-028E-4C46-8A47-A5A726B8A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70089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12017</xdr:row>
      <xdr:rowOff>38101</xdr:rowOff>
    </xdr:from>
    <xdr:to>
      <xdr:col>14</xdr:col>
      <xdr:colOff>616129</xdr:colOff>
      <xdr:row>12018</xdr:row>
      <xdr:rowOff>133351</xdr:rowOff>
    </xdr:to>
    <xdr:sp macro="" textlink="">
      <xdr:nvSpPr>
        <xdr:cNvPr id="960" name="9 Rectángulo redondeado">
          <a:extLst>
            <a:ext uri="{FF2B5EF4-FFF2-40B4-BE49-F238E27FC236}">
              <a16:creationId xmlns:a16="http://schemas.microsoft.com/office/drawing/2014/main" id="{70F109F3-3802-4A2A-9966-64F77823550F}"/>
            </a:ext>
          </a:extLst>
        </xdr:cNvPr>
        <xdr:cNvSpPr/>
      </xdr:nvSpPr>
      <xdr:spPr>
        <a:xfrm>
          <a:off x="13293725" y="1077087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12017</xdr:row>
      <xdr:rowOff>38101</xdr:rowOff>
    </xdr:from>
    <xdr:to>
      <xdr:col>14</xdr:col>
      <xdr:colOff>616129</xdr:colOff>
      <xdr:row>12018</xdr:row>
      <xdr:rowOff>133351</xdr:rowOff>
    </xdr:to>
    <xdr:sp macro="" textlink="">
      <xdr:nvSpPr>
        <xdr:cNvPr id="961" name="9 Rectángulo redondeado">
          <a:extLst>
            <a:ext uri="{FF2B5EF4-FFF2-40B4-BE49-F238E27FC236}">
              <a16:creationId xmlns:a16="http://schemas.microsoft.com/office/drawing/2014/main" id="{5E89AC05-5589-460C-A1F0-42BB75615598}"/>
            </a:ext>
          </a:extLst>
        </xdr:cNvPr>
        <xdr:cNvSpPr/>
      </xdr:nvSpPr>
      <xdr:spPr>
        <a:xfrm>
          <a:off x="13293725" y="1077087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12048</xdr:row>
      <xdr:rowOff>38101</xdr:rowOff>
    </xdr:from>
    <xdr:to>
      <xdr:col>14</xdr:col>
      <xdr:colOff>616129</xdr:colOff>
      <xdr:row>12049</xdr:row>
      <xdr:rowOff>133351</xdr:rowOff>
    </xdr:to>
    <xdr:sp macro="" textlink="">
      <xdr:nvSpPr>
        <xdr:cNvPr id="962" name="9 Rectángulo redondeado">
          <a:extLst>
            <a:ext uri="{FF2B5EF4-FFF2-40B4-BE49-F238E27FC236}">
              <a16:creationId xmlns:a16="http://schemas.microsoft.com/office/drawing/2014/main" id="{68352C9F-37A0-4FEB-82C0-ED54E7F3BFE0}"/>
            </a:ext>
          </a:extLst>
        </xdr:cNvPr>
        <xdr:cNvSpPr/>
      </xdr:nvSpPr>
      <xdr:spPr>
        <a:xfrm>
          <a:off x="13293725" y="1130236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12048</xdr:row>
      <xdr:rowOff>66675</xdr:rowOff>
    </xdr:from>
    <xdr:to>
      <xdr:col>4</xdr:col>
      <xdr:colOff>304800</xdr:colOff>
      <xdr:row>12050</xdr:row>
      <xdr:rowOff>190500</xdr:rowOff>
    </xdr:to>
    <xdr:pic>
      <xdr:nvPicPr>
        <xdr:cNvPr id="7233268" name="Picture 2">
          <a:extLst>
            <a:ext uri="{FF2B5EF4-FFF2-40B4-BE49-F238E27FC236}">
              <a16:creationId xmlns:a16="http://schemas.microsoft.com/office/drawing/2014/main" id="{9164449A-7608-441E-8529-064223DF7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764714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12048</xdr:row>
      <xdr:rowOff>38101</xdr:rowOff>
    </xdr:from>
    <xdr:to>
      <xdr:col>14</xdr:col>
      <xdr:colOff>616129</xdr:colOff>
      <xdr:row>12049</xdr:row>
      <xdr:rowOff>133351</xdr:rowOff>
    </xdr:to>
    <xdr:sp macro="" textlink="">
      <xdr:nvSpPr>
        <xdr:cNvPr id="964" name="9 Rectángulo redondeado">
          <a:extLst>
            <a:ext uri="{FF2B5EF4-FFF2-40B4-BE49-F238E27FC236}">
              <a16:creationId xmlns:a16="http://schemas.microsoft.com/office/drawing/2014/main" id="{79D9FA43-61E6-40CA-8743-CC47514CC9FC}"/>
            </a:ext>
          </a:extLst>
        </xdr:cNvPr>
        <xdr:cNvSpPr/>
      </xdr:nvSpPr>
      <xdr:spPr>
        <a:xfrm>
          <a:off x="13293725" y="1130236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12048</xdr:row>
      <xdr:rowOff>38101</xdr:rowOff>
    </xdr:from>
    <xdr:to>
      <xdr:col>14</xdr:col>
      <xdr:colOff>616129</xdr:colOff>
      <xdr:row>12049</xdr:row>
      <xdr:rowOff>133351</xdr:rowOff>
    </xdr:to>
    <xdr:sp macro="" textlink="">
      <xdr:nvSpPr>
        <xdr:cNvPr id="965" name="9 Rectángulo redondeado">
          <a:extLst>
            <a:ext uri="{FF2B5EF4-FFF2-40B4-BE49-F238E27FC236}">
              <a16:creationId xmlns:a16="http://schemas.microsoft.com/office/drawing/2014/main" id="{85002B6B-CAE5-4BBD-8B77-A93021EEA36C}"/>
            </a:ext>
          </a:extLst>
        </xdr:cNvPr>
        <xdr:cNvSpPr/>
      </xdr:nvSpPr>
      <xdr:spPr>
        <a:xfrm>
          <a:off x="13293725" y="1130236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12080</xdr:row>
      <xdr:rowOff>38101</xdr:rowOff>
    </xdr:from>
    <xdr:to>
      <xdr:col>14</xdr:col>
      <xdr:colOff>616129</xdr:colOff>
      <xdr:row>12081</xdr:row>
      <xdr:rowOff>133351</xdr:rowOff>
    </xdr:to>
    <xdr:sp macro="" textlink="">
      <xdr:nvSpPr>
        <xdr:cNvPr id="966" name="9 Rectángulo redondeado">
          <a:extLst>
            <a:ext uri="{FF2B5EF4-FFF2-40B4-BE49-F238E27FC236}">
              <a16:creationId xmlns:a16="http://schemas.microsoft.com/office/drawing/2014/main" id="{B8892761-BD72-477D-B589-F93336B71320}"/>
            </a:ext>
          </a:extLst>
        </xdr:cNvPr>
        <xdr:cNvSpPr/>
      </xdr:nvSpPr>
      <xdr:spPr>
        <a:xfrm>
          <a:off x="13293725" y="118510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12080</xdr:row>
      <xdr:rowOff>66675</xdr:rowOff>
    </xdr:from>
    <xdr:to>
      <xdr:col>4</xdr:col>
      <xdr:colOff>304800</xdr:colOff>
      <xdr:row>12082</xdr:row>
      <xdr:rowOff>190500</xdr:rowOff>
    </xdr:to>
    <xdr:pic>
      <xdr:nvPicPr>
        <xdr:cNvPr id="7233272" name="Picture 2">
          <a:extLst>
            <a:ext uri="{FF2B5EF4-FFF2-40B4-BE49-F238E27FC236}">
              <a16:creationId xmlns:a16="http://schemas.microsoft.com/office/drawing/2014/main" id="{D1BB633A-9EAD-49D5-980A-917992EBE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83024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12080</xdr:row>
      <xdr:rowOff>38101</xdr:rowOff>
    </xdr:from>
    <xdr:to>
      <xdr:col>14</xdr:col>
      <xdr:colOff>616129</xdr:colOff>
      <xdr:row>12081</xdr:row>
      <xdr:rowOff>133351</xdr:rowOff>
    </xdr:to>
    <xdr:sp macro="" textlink="">
      <xdr:nvSpPr>
        <xdr:cNvPr id="968" name="9 Rectángulo redondeado">
          <a:extLst>
            <a:ext uri="{FF2B5EF4-FFF2-40B4-BE49-F238E27FC236}">
              <a16:creationId xmlns:a16="http://schemas.microsoft.com/office/drawing/2014/main" id="{5000814D-0287-47F2-B877-9645AFE87C6D}"/>
            </a:ext>
          </a:extLst>
        </xdr:cNvPr>
        <xdr:cNvSpPr/>
      </xdr:nvSpPr>
      <xdr:spPr>
        <a:xfrm>
          <a:off x="13293725" y="118510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12080</xdr:row>
      <xdr:rowOff>38101</xdr:rowOff>
    </xdr:from>
    <xdr:to>
      <xdr:col>14</xdr:col>
      <xdr:colOff>616129</xdr:colOff>
      <xdr:row>12081</xdr:row>
      <xdr:rowOff>133351</xdr:rowOff>
    </xdr:to>
    <xdr:sp macro="" textlink="">
      <xdr:nvSpPr>
        <xdr:cNvPr id="969" name="9 Rectángulo redondeado">
          <a:extLst>
            <a:ext uri="{FF2B5EF4-FFF2-40B4-BE49-F238E27FC236}">
              <a16:creationId xmlns:a16="http://schemas.microsoft.com/office/drawing/2014/main" id="{6A82600F-B4DD-4358-94BD-3087A9F29155}"/>
            </a:ext>
          </a:extLst>
        </xdr:cNvPr>
        <xdr:cNvSpPr/>
      </xdr:nvSpPr>
      <xdr:spPr>
        <a:xfrm>
          <a:off x="13293725" y="118510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12110</xdr:row>
      <xdr:rowOff>38101</xdr:rowOff>
    </xdr:from>
    <xdr:to>
      <xdr:col>14</xdr:col>
      <xdr:colOff>616129</xdr:colOff>
      <xdr:row>12111</xdr:row>
      <xdr:rowOff>133351</xdr:rowOff>
    </xdr:to>
    <xdr:sp macro="" textlink="">
      <xdr:nvSpPr>
        <xdr:cNvPr id="970" name="9 Rectángulo redondeado">
          <a:extLst>
            <a:ext uri="{FF2B5EF4-FFF2-40B4-BE49-F238E27FC236}">
              <a16:creationId xmlns:a16="http://schemas.microsoft.com/office/drawing/2014/main" id="{13F3AC54-BD35-4220-A2FF-07EB183F4959}"/>
            </a:ext>
          </a:extLst>
        </xdr:cNvPr>
        <xdr:cNvSpPr/>
      </xdr:nvSpPr>
      <xdr:spPr>
        <a:xfrm>
          <a:off x="13293725" y="123653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12110</xdr:row>
      <xdr:rowOff>66675</xdr:rowOff>
    </xdr:from>
    <xdr:to>
      <xdr:col>4</xdr:col>
      <xdr:colOff>304800</xdr:colOff>
      <xdr:row>12112</xdr:row>
      <xdr:rowOff>190500</xdr:rowOff>
    </xdr:to>
    <xdr:pic>
      <xdr:nvPicPr>
        <xdr:cNvPr id="7233276" name="Picture 2">
          <a:extLst>
            <a:ext uri="{FF2B5EF4-FFF2-40B4-BE49-F238E27FC236}">
              <a16:creationId xmlns:a16="http://schemas.microsoft.com/office/drawing/2014/main" id="{2CD50F52-F242-4241-9587-6C450CFBD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89234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12110</xdr:row>
      <xdr:rowOff>38101</xdr:rowOff>
    </xdr:from>
    <xdr:to>
      <xdr:col>14</xdr:col>
      <xdr:colOff>616129</xdr:colOff>
      <xdr:row>12111</xdr:row>
      <xdr:rowOff>133351</xdr:rowOff>
    </xdr:to>
    <xdr:sp macro="" textlink="">
      <xdr:nvSpPr>
        <xdr:cNvPr id="972" name="9 Rectángulo redondeado">
          <a:extLst>
            <a:ext uri="{FF2B5EF4-FFF2-40B4-BE49-F238E27FC236}">
              <a16:creationId xmlns:a16="http://schemas.microsoft.com/office/drawing/2014/main" id="{DE6F04DA-11EB-4698-B5F8-852CE4F3170C}"/>
            </a:ext>
          </a:extLst>
        </xdr:cNvPr>
        <xdr:cNvSpPr/>
      </xdr:nvSpPr>
      <xdr:spPr>
        <a:xfrm>
          <a:off x="13293725" y="123653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12110</xdr:row>
      <xdr:rowOff>38101</xdr:rowOff>
    </xdr:from>
    <xdr:to>
      <xdr:col>14</xdr:col>
      <xdr:colOff>616129</xdr:colOff>
      <xdr:row>12111</xdr:row>
      <xdr:rowOff>133351</xdr:rowOff>
    </xdr:to>
    <xdr:sp macro="" textlink="">
      <xdr:nvSpPr>
        <xdr:cNvPr id="973" name="9 Rectángulo redondeado">
          <a:extLst>
            <a:ext uri="{FF2B5EF4-FFF2-40B4-BE49-F238E27FC236}">
              <a16:creationId xmlns:a16="http://schemas.microsoft.com/office/drawing/2014/main" id="{BD7B74C3-A49A-4778-BCA9-DE423030BD91}"/>
            </a:ext>
          </a:extLst>
        </xdr:cNvPr>
        <xdr:cNvSpPr/>
      </xdr:nvSpPr>
      <xdr:spPr>
        <a:xfrm>
          <a:off x="13293725" y="123653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12141</xdr:row>
      <xdr:rowOff>38101</xdr:rowOff>
    </xdr:from>
    <xdr:to>
      <xdr:col>14</xdr:col>
      <xdr:colOff>616129</xdr:colOff>
      <xdr:row>12142</xdr:row>
      <xdr:rowOff>133351</xdr:rowOff>
    </xdr:to>
    <xdr:sp macro="" textlink="">
      <xdr:nvSpPr>
        <xdr:cNvPr id="974" name="9 Rectángulo redondeado">
          <a:extLst>
            <a:ext uri="{FF2B5EF4-FFF2-40B4-BE49-F238E27FC236}">
              <a16:creationId xmlns:a16="http://schemas.microsoft.com/office/drawing/2014/main" id="{0B0F1796-A4A5-47A4-9E82-C1E81F9612D1}"/>
            </a:ext>
          </a:extLst>
        </xdr:cNvPr>
        <xdr:cNvSpPr/>
      </xdr:nvSpPr>
      <xdr:spPr>
        <a:xfrm>
          <a:off x="13293725" y="1289685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12141</xdr:row>
      <xdr:rowOff>66675</xdr:rowOff>
    </xdr:from>
    <xdr:to>
      <xdr:col>4</xdr:col>
      <xdr:colOff>304800</xdr:colOff>
      <xdr:row>12143</xdr:row>
      <xdr:rowOff>190500</xdr:rowOff>
    </xdr:to>
    <xdr:pic>
      <xdr:nvPicPr>
        <xdr:cNvPr id="7233280" name="Picture 2">
          <a:extLst>
            <a:ext uri="{FF2B5EF4-FFF2-40B4-BE49-F238E27FC236}">
              <a16:creationId xmlns:a16="http://schemas.microsoft.com/office/drawing/2014/main" id="{35783FE8-59E9-4609-B8B1-E9ED3F2C8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95616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12141</xdr:row>
      <xdr:rowOff>38101</xdr:rowOff>
    </xdr:from>
    <xdr:to>
      <xdr:col>14</xdr:col>
      <xdr:colOff>616129</xdr:colOff>
      <xdr:row>12142</xdr:row>
      <xdr:rowOff>133351</xdr:rowOff>
    </xdr:to>
    <xdr:sp macro="" textlink="">
      <xdr:nvSpPr>
        <xdr:cNvPr id="976" name="9 Rectángulo redondeado">
          <a:extLst>
            <a:ext uri="{FF2B5EF4-FFF2-40B4-BE49-F238E27FC236}">
              <a16:creationId xmlns:a16="http://schemas.microsoft.com/office/drawing/2014/main" id="{8A59F50B-0B4F-4609-B4EC-43C7B1193338}"/>
            </a:ext>
          </a:extLst>
        </xdr:cNvPr>
        <xdr:cNvSpPr/>
      </xdr:nvSpPr>
      <xdr:spPr>
        <a:xfrm>
          <a:off x="13293725" y="1289685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12141</xdr:row>
      <xdr:rowOff>38101</xdr:rowOff>
    </xdr:from>
    <xdr:to>
      <xdr:col>14</xdr:col>
      <xdr:colOff>616129</xdr:colOff>
      <xdr:row>12142</xdr:row>
      <xdr:rowOff>133351</xdr:rowOff>
    </xdr:to>
    <xdr:sp macro="" textlink="">
      <xdr:nvSpPr>
        <xdr:cNvPr id="977" name="9 Rectángulo redondeado">
          <a:extLst>
            <a:ext uri="{FF2B5EF4-FFF2-40B4-BE49-F238E27FC236}">
              <a16:creationId xmlns:a16="http://schemas.microsoft.com/office/drawing/2014/main" id="{8A6F7899-1CCC-4F63-BCAD-DE0E721A184B}"/>
            </a:ext>
          </a:extLst>
        </xdr:cNvPr>
        <xdr:cNvSpPr/>
      </xdr:nvSpPr>
      <xdr:spPr>
        <a:xfrm>
          <a:off x="13293725" y="1289685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12170</xdr:row>
      <xdr:rowOff>38101</xdr:rowOff>
    </xdr:from>
    <xdr:to>
      <xdr:col>14</xdr:col>
      <xdr:colOff>616129</xdr:colOff>
      <xdr:row>12171</xdr:row>
      <xdr:rowOff>133351</xdr:rowOff>
    </xdr:to>
    <xdr:sp macro="" textlink="">
      <xdr:nvSpPr>
        <xdr:cNvPr id="978" name="9 Rectángulo redondeado">
          <a:extLst>
            <a:ext uri="{FF2B5EF4-FFF2-40B4-BE49-F238E27FC236}">
              <a16:creationId xmlns:a16="http://schemas.microsoft.com/office/drawing/2014/main" id="{966FE2AA-15BB-4936-A7C5-A8249250BA5E}"/>
            </a:ext>
          </a:extLst>
        </xdr:cNvPr>
        <xdr:cNvSpPr/>
      </xdr:nvSpPr>
      <xdr:spPr>
        <a:xfrm>
          <a:off x="13293725" y="133940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12170</xdr:row>
      <xdr:rowOff>66675</xdr:rowOff>
    </xdr:from>
    <xdr:to>
      <xdr:col>4</xdr:col>
      <xdr:colOff>304800</xdr:colOff>
      <xdr:row>12172</xdr:row>
      <xdr:rowOff>190500</xdr:rowOff>
    </xdr:to>
    <xdr:pic>
      <xdr:nvPicPr>
        <xdr:cNvPr id="7233284" name="Picture 2">
          <a:extLst>
            <a:ext uri="{FF2B5EF4-FFF2-40B4-BE49-F238E27FC236}">
              <a16:creationId xmlns:a16="http://schemas.microsoft.com/office/drawing/2014/main" id="{0B6ED5DE-973D-49FD-8CA7-B670068F2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016555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12170</xdr:row>
      <xdr:rowOff>38101</xdr:rowOff>
    </xdr:from>
    <xdr:to>
      <xdr:col>14</xdr:col>
      <xdr:colOff>616129</xdr:colOff>
      <xdr:row>12171</xdr:row>
      <xdr:rowOff>133351</xdr:rowOff>
    </xdr:to>
    <xdr:sp macro="" textlink="">
      <xdr:nvSpPr>
        <xdr:cNvPr id="980" name="9 Rectángulo redondeado">
          <a:extLst>
            <a:ext uri="{FF2B5EF4-FFF2-40B4-BE49-F238E27FC236}">
              <a16:creationId xmlns:a16="http://schemas.microsoft.com/office/drawing/2014/main" id="{4DE63B17-BC0C-4A7A-A300-A19FF86D5B8D}"/>
            </a:ext>
          </a:extLst>
        </xdr:cNvPr>
        <xdr:cNvSpPr/>
      </xdr:nvSpPr>
      <xdr:spPr>
        <a:xfrm>
          <a:off x="13293725" y="133940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12170</xdr:row>
      <xdr:rowOff>38101</xdr:rowOff>
    </xdr:from>
    <xdr:to>
      <xdr:col>14</xdr:col>
      <xdr:colOff>616129</xdr:colOff>
      <xdr:row>12171</xdr:row>
      <xdr:rowOff>133351</xdr:rowOff>
    </xdr:to>
    <xdr:sp macro="" textlink="">
      <xdr:nvSpPr>
        <xdr:cNvPr id="981" name="9 Rectángulo redondeado">
          <a:extLst>
            <a:ext uri="{FF2B5EF4-FFF2-40B4-BE49-F238E27FC236}">
              <a16:creationId xmlns:a16="http://schemas.microsoft.com/office/drawing/2014/main" id="{3FA656F7-3A62-455F-A560-EA371A16C905}"/>
            </a:ext>
          </a:extLst>
        </xdr:cNvPr>
        <xdr:cNvSpPr/>
      </xdr:nvSpPr>
      <xdr:spPr>
        <a:xfrm>
          <a:off x="13293725" y="133940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12200</xdr:row>
      <xdr:rowOff>38101</xdr:rowOff>
    </xdr:from>
    <xdr:to>
      <xdr:col>14</xdr:col>
      <xdr:colOff>616129</xdr:colOff>
      <xdr:row>12201</xdr:row>
      <xdr:rowOff>133351</xdr:rowOff>
    </xdr:to>
    <xdr:sp macro="" textlink="">
      <xdr:nvSpPr>
        <xdr:cNvPr id="982" name="9 Rectángulo redondeado">
          <a:extLst>
            <a:ext uri="{FF2B5EF4-FFF2-40B4-BE49-F238E27FC236}">
              <a16:creationId xmlns:a16="http://schemas.microsoft.com/office/drawing/2014/main" id="{CE7484F3-4849-47B9-A9FE-022B72A23C31}"/>
            </a:ext>
          </a:extLst>
        </xdr:cNvPr>
        <xdr:cNvSpPr/>
      </xdr:nvSpPr>
      <xdr:spPr>
        <a:xfrm>
          <a:off x="13293725" y="139084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12200</xdr:row>
      <xdr:rowOff>66675</xdr:rowOff>
    </xdr:from>
    <xdr:to>
      <xdr:col>4</xdr:col>
      <xdr:colOff>304800</xdr:colOff>
      <xdr:row>12202</xdr:row>
      <xdr:rowOff>190500</xdr:rowOff>
    </xdr:to>
    <xdr:pic>
      <xdr:nvPicPr>
        <xdr:cNvPr id="7233288" name="Picture 2">
          <a:extLst>
            <a:ext uri="{FF2B5EF4-FFF2-40B4-BE49-F238E27FC236}">
              <a16:creationId xmlns:a16="http://schemas.microsoft.com/office/drawing/2014/main" id="{B73510B7-9D72-4A8F-9A21-034D3052A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078658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12200</xdr:row>
      <xdr:rowOff>38101</xdr:rowOff>
    </xdr:from>
    <xdr:to>
      <xdr:col>14</xdr:col>
      <xdr:colOff>616129</xdr:colOff>
      <xdr:row>12201</xdr:row>
      <xdr:rowOff>133351</xdr:rowOff>
    </xdr:to>
    <xdr:sp macro="" textlink="">
      <xdr:nvSpPr>
        <xdr:cNvPr id="984" name="9 Rectángulo redondeado">
          <a:extLst>
            <a:ext uri="{FF2B5EF4-FFF2-40B4-BE49-F238E27FC236}">
              <a16:creationId xmlns:a16="http://schemas.microsoft.com/office/drawing/2014/main" id="{CD9EDB4D-5CE1-4F57-B2A7-4A7BE75BE633}"/>
            </a:ext>
          </a:extLst>
        </xdr:cNvPr>
        <xdr:cNvSpPr/>
      </xdr:nvSpPr>
      <xdr:spPr>
        <a:xfrm>
          <a:off x="13293725" y="139084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12200</xdr:row>
      <xdr:rowOff>38101</xdr:rowOff>
    </xdr:from>
    <xdr:to>
      <xdr:col>14</xdr:col>
      <xdr:colOff>616129</xdr:colOff>
      <xdr:row>12201</xdr:row>
      <xdr:rowOff>133351</xdr:rowOff>
    </xdr:to>
    <xdr:sp macro="" textlink="">
      <xdr:nvSpPr>
        <xdr:cNvPr id="985" name="9 Rectángulo redondeado">
          <a:extLst>
            <a:ext uri="{FF2B5EF4-FFF2-40B4-BE49-F238E27FC236}">
              <a16:creationId xmlns:a16="http://schemas.microsoft.com/office/drawing/2014/main" id="{3E235FA8-CD49-4234-9D6A-30C23C030F33}"/>
            </a:ext>
          </a:extLst>
        </xdr:cNvPr>
        <xdr:cNvSpPr/>
      </xdr:nvSpPr>
      <xdr:spPr>
        <a:xfrm>
          <a:off x="13293725" y="139084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12231</xdr:row>
      <xdr:rowOff>38101</xdr:rowOff>
    </xdr:from>
    <xdr:to>
      <xdr:col>14</xdr:col>
      <xdr:colOff>616129</xdr:colOff>
      <xdr:row>12232</xdr:row>
      <xdr:rowOff>133351</xdr:rowOff>
    </xdr:to>
    <xdr:sp macro="" textlink="">
      <xdr:nvSpPr>
        <xdr:cNvPr id="986" name="9 Rectángulo redondeado">
          <a:extLst>
            <a:ext uri="{FF2B5EF4-FFF2-40B4-BE49-F238E27FC236}">
              <a16:creationId xmlns:a16="http://schemas.microsoft.com/office/drawing/2014/main" id="{80F92B95-82BA-48F3-B0AE-5FC521283A22}"/>
            </a:ext>
          </a:extLst>
        </xdr:cNvPr>
        <xdr:cNvSpPr/>
      </xdr:nvSpPr>
      <xdr:spPr>
        <a:xfrm>
          <a:off x="13293725" y="1443990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12231</xdr:row>
      <xdr:rowOff>66675</xdr:rowOff>
    </xdr:from>
    <xdr:to>
      <xdr:col>4</xdr:col>
      <xdr:colOff>304800</xdr:colOff>
      <xdr:row>12233</xdr:row>
      <xdr:rowOff>190500</xdr:rowOff>
    </xdr:to>
    <xdr:pic>
      <xdr:nvPicPr>
        <xdr:cNvPr id="7233292" name="Picture 2">
          <a:extLst>
            <a:ext uri="{FF2B5EF4-FFF2-40B4-BE49-F238E27FC236}">
              <a16:creationId xmlns:a16="http://schemas.microsoft.com/office/drawing/2014/main" id="{88D56FDC-C4EA-4103-B814-194D04F16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142475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12231</xdr:row>
      <xdr:rowOff>38101</xdr:rowOff>
    </xdr:from>
    <xdr:to>
      <xdr:col>14</xdr:col>
      <xdr:colOff>616129</xdr:colOff>
      <xdr:row>12232</xdr:row>
      <xdr:rowOff>133351</xdr:rowOff>
    </xdr:to>
    <xdr:sp macro="" textlink="">
      <xdr:nvSpPr>
        <xdr:cNvPr id="988" name="9 Rectángulo redondeado">
          <a:extLst>
            <a:ext uri="{FF2B5EF4-FFF2-40B4-BE49-F238E27FC236}">
              <a16:creationId xmlns:a16="http://schemas.microsoft.com/office/drawing/2014/main" id="{6FEA23D4-2848-459B-B4DF-BC0A91EA8C3C}"/>
            </a:ext>
          </a:extLst>
        </xdr:cNvPr>
        <xdr:cNvSpPr/>
      </xdr:nvSpPr>
      <xdr:spPr>
        <a:xfrm>
          <a:off x="13293725" y="1443990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12231</xdr:row>
      <xdr:rowOff>38101</xdr:rowOff>
    </xdr:from>
    <xdr:to>
      <xdr:col>14</xdr:col>
      <xdr:colOff>616129</xdr:colOff>
      <xdr:row>12232</xdr:row>
      <xdr:rowOff>133351</xdr:rowOff>
    </xdr:to>
    <xdr:sp macro="" textlink="">
      <xdr:nvSpPr>
        <xdr:cNvPr id="989" name="9 Rectángulo redondeado">
          <a:extLst>
            <a:ext uri="{FF2B5EF4-FFF2-40B4-BE49-F238E27FC236}">
              <a16:creationId xmlns:a16="http://schemas.microsoft.com/office/drawing/2014/main" id="{79260EA6-CA5D-46EA-B1E5-ED9F727247FA}"/>
            </a:ext>
          </a:extLst>
        </xdr:cNvPr>
        <xdr:cNvSpPr/>
      </xdr:nvSpPr>
      <xdr:spPr>
        <a:xfrm>
          <a:off x="13293725" y="1443990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12260</xdr:row>
      <xdr:rowOff>38101</xdr:rowOff>
    </xdr:from>
    <xdr:to>
      <xdr:col>14</xdr:col>
      <xdr:colOff>616129</xdr:colOff>
      <xdr:row>12261</xdr:row>
      <xdr:rowOff>133351</xdr:rowOff>
    </xdr:to>
    <xdr:sp macro="" textlink="">
      <xdr:nvSpPr>
        <xdr:cNvPr id="990" name="9 Rectángulo redondeado">
          <a:extLst>
            <a:ext uri="{FF2B5EF4-FFF2-40B4-BE49-F238E27FC236}">
              <a16:creationId xmlns:a16="http://schemas.microsoft.com/office/drawing/2014/main" id="{A5F1C898-EE0C-4B03-B914-95EBE33A8569}"/>
            </a:ext>
          </a:extLst>
        </xdr:cNvPr>
        <xdr:cNvSpPr/>
      </xdr:nvSpPr>
      <xdr:spPr>
        <a:xfrm>
          <a:off x="13293725" y="149371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12260</xdr:row>
      <xdr:rowOff>66675</xdr:rowOff>
    </xdr:from>
    <xdr:to>
      <xdr:col>4</xdr:col>
      <xdr:colOff>304800</xdr:colOff>
      <xdr:row>12262</xdr:row>
      <xdr:rowOff>190500</xdr:rowOff>
    </xdr:to>
    <xdr:pic>
      <xdr:nvPicPr>
        <xdr:cNvPr id="7233296" name="Picture 2">
          <a:extLst>
            <a:ext uri="{FF2B5EF4-FFF2-40B4-BE49-F238E27FC236}">
              <a16:creationId xmlns:a16="http://schemas.microsoft.com/office/drawing/2014/main" id="{03780576-5B3D-4786-9AAC-8D966BCD7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202864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12260</xdr:row>
      <xdr:rowOff>38101</xdr:rowOff>
    </xdr:from>
    <xdr:to>
      <xdr:col>14</xdr:col>
      <xdr:colOff>616129</xdr:colOff>
      <xdr:row>12261</xdr:row>
      <xdr:rowOff>133351</xdr:rowOff>
    </xdr:to>
    <xdr:sp macro="" textlink="">
      <xdr:nvSpPr>
        <xdr:cNvPr id="992" name="9 Rectángulo redondeado">
          <a:extLst>
            <a:ext uri="{FF2B5EF4-FFF2-40B4-BE49-F238E27FC236}">
              <a16:creationId xmlns:a16="http://schemas.microsoft.com/office/drawing/2014/main" id="{5E23248F-106B-4EE7-9E4D-A0CC74488720}"/>
            </a:ext>
          </a:extLst>
        </xdr:cNvPr>
        <xdr:cNvSpPr/>
      </xdr:nvSpPr>
      <xdr:spPr>
        <a:xfrm>
          <a:off x="13293725" y="149371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12260</xdr:row>
      <xdr:rowOff>38101</xdr:rowOff>
    </xdr:from>
    <xdr:to>
      <xdr:col>14</xdr:col>
      <xdr:colOff>616129</xdr:colOff>
      <xdr:row>12261</xdr:row>
      <xdr:rowOff>133351</xdr:rowOff>
    </xdr:to>
    <xdr:sp macro="" textlink="">
      <xdr:nvSpPr>
        <xdr:cNvPr id="993" name="9 Rectángulo redondeado">
          <a:extLst>
            <a:ext uri="{FF2B5EF4-FFF2-40B4-BE49-F238E27FC236}">
              <a16:creationId xmlns:a16="http://schemas.microsoft.com/office/drawing/2014/main" id="{3A5072DC-06D8-4950-A635-32D08B20C373}"/>
            </a:ext>
          </a:extLst>
        </xdr:cNvPr>
        <xdr:cNvSpPr/>
      </xdr:nvSpPr>
      <xdr:spPr>
        <a:xfrm>
          <a:off x="13293725" y="149371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12290</xdr:row>
      <xdr:rowOff>38101</xdr:rowOff>
    </xdr:from>
    <xdr:to>
      <xdr:col>14</xdr:col>
      <xdr:colOff>616129</xdr:colOff>
      <xdr:row>12291</xdr:row>
      <xdr:rowOff>133351</xdr:rowOff>
    </xdr:to>
    <xdr:sp macro="" textlink="">
      <xdr:nvSpPr>
        <xdr:cNvPr id="994" name="9 Rectángulo redondeado">
          <a:extLst>
            <a:ext uri="{FF2B5EF4-FFF2-40B4-BE49-F238E27FC236}">
              <a16:creationId xmlns:a16="http://schemas.microsoft.com/office/drawing/2014/main" id="{F4DAF33B-954F-4088-B499-7C12C94CBA15}"/>
            </a:ext>
          </a:extLst>
        </xdr:cNvPr>
        <xdr:cNvSpPr/>
      </xdr:nvSpPr>
      <xdr:spPr>
        <a:xfrm>
          <a:off x="13293725" y="154514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12290</xdr:row>
      <xdr:rowOff>66675</xdr:rowOff>
    </xdr:from>
    <xdr:to>
      <xdr:col>4</xdr:col>
      <xdr:colOff>304800</xdr:colOff>
      <xdr:row>12292</xdr:row>
      <xdr:rowOff>190500</xdr:rowOff>
    </xdr:to>
    <xdr:pic>
      <xdr:nvPicPr>
        <xdr:cNvPr id="7233300" name="Picture 2">
          <a:extLst>
            <a:ext uri="{FF2B5EF4-FFF2-40B4-BE49-F238E27FC236}">
              <a16:creationId xmlns:a16="http://schemas.microsoft.com/office/drawing/2014/main" id="{88F71026-DF80-4879-9961-59CAE2140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26496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12290</xdr:row>
      <xdr:rowOff>38101</xdr:rowOff>
    </xdr:from>
    <xdr:to>
      <xdr:col>14</xdr:col>
      <xdr:colOff>616129</xdr:colOff>
      <xdr:row>12291</xdr:row>
      <xdr:rowOff>133351</xdr:rowOff>
    </xdr:to>
    <xdr:sp macro="" textlink="">
      <xdr:nvSpPr>
        <xdr:cNvPr id="996" name="9 Rectángulo redondeado">
          <a:extLst>
            <a:ext uri="{FF2B5EF4-FFF2-40B4-BE49-F238E27FC236}">
              <a16:creationId xmlns:a16="http://schemas.microsoft.com/office/drawing/2014/main" id="{3A873D2D-12CF-483F-B9BA-1B9736050D70}"/>
            </a:ext>
          </a:extLst>
        </xdr:cNvPr>
        <xdr:cNvSpPr/>
      </xdr:nvSpPr>
      <xdr:spPr>
        <a:xfrm>
          <a:off x="13293725" y="154514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12290</xdr:row>
      <xdr:rowOff>38101</xdr:rowOff>
    </xdr:from>
    <xdr:to>
      <xdr:col>14</xdr:col>
      <xdr:colOff>616129</xdr:colOff>
      <xdr:row>12291</xdr:row>
      <xdr:rowOff>133351</xdr:rowOff>
    </xdr:to>
    <xdr:sp macro="" textlink="">
      <xdr:nvSpPr>
        <xdr:cNvPr id="997" name="9 Rectángulo redondeado">
          <a:extLst>
            <a:ext uri="{FF2B5EF4-FFF2-40B4-BE49-F238E27FC236}">
              <a16:creationId xmlns:a16="http://schemas.microsoft.com/office/drawing/2014/main" id="{E6EE3631-3409-4890-90C6-8B28AF7E6BA0}"/>
            </a:ext>
          </a:extLst>
        </xdr:cNvPr>
        <xdr:cNvSpPr/>
      </xdr:nvSpPr>
      <xdr:spPr>
        <a:xfrm>
          <a:off x="13293725" y="154514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12320</xdr:row>
      <xdr:rowOff>38101</xdr:rowOff>
    </xdr:from>
    <xdr:to>
      <xdr:col>14</xdr:col>
      <xdr:colOff>616129</xdr:colOff>
      <xdr:row>12321</xdr:row>
      <xdr:rowOff>133351</xdr:rowOff>
    </xdr:to>
    <xdr:sp macro="" textlink="">
      <xdr:nvSpPr>
        <xdr:cNvPr id="998" name="9 Rectángulo redondeado">
          <a:extLst>
            <a:ext uri="{FF2B5EF4-FFF2-40B4-BE49-F238E27FC236}">
              <a16:creationId xmlns:a16="http://schemas.microsoft.com/office/drawing/2014/main" id="{0DD61782-6FC0-4F48-903A-9801DB2E92A5}"/>
            </a:ext>
          </a:extLst>
        </xdr:cNvPr>
        <xdr:cNvSpPr/>
      </xdr:nvSpPr>
      <xdr:spPr>
        <a:xfrm>
          <a:off x="13293725" y="159658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12320</xdr:row>
      <xdr:rowOff>66675</xdr:rowOff>
    </xdr:from>
    <xdr:to>
      <xdr:col>4</xdr:col>
      <xdr:colOff>304800</xdr:colOff>
      <xdr:row>12322</xdr:row>
      <xdr:rowOff>190500</xdr:rowOff>
    </xdr:to>
    <xdr:pic>
      <xdr:nvPicPr>
        <xdr:cNvPr id="7233304" name="Picture 2">
          <a:extLst>
            <a:ext uri="{FF2B5EF4-FFF2-40B4-BE49-F238E27FC236}">
              <a16:creationId xmlns:a16="http://schemas.microsoft.com/office/drawing/2014/main" id="{C829750B-6E6A-435D-886A-B2438343C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327070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12320</xdr:row>
      <xdr:rowOff>38101</xdr:rowOff>
    </xdr:from>
    <xdr:to>
      <xdr:col>14</xdr:col>
      <xdr:colOff>616129</xdr:colOff>
      <xdr:row>12321</xdr:row>
      <xdr:rowOff>133351</xdr:rowOff>
    </xdr:to>
    <xdr:sp macro="" textlink="">
      <xdr:nvSpPr>
        <xdr:cNvPr id="1000" name="9 Rectángulo redondeado">
          <a:extLst>
            <a:ext uri="{FF2B5EF4-FFF2-40B4-BE49-F238E27FC236}">
              <a16:creationId xmlns:a16="http://schemas.microsoft.com/office/drawing/2014/main" id="{1E72E995-2B55-40ED-9632-5EA24DB8DB0D}"/>
            </a:ext>
          </a:extLst>
        </xdr:cNvPr>
        <xdr:cNvSpPr/>
      </xdr:nvSpPr>
      <xdr:spPr>
        <a:xfrm>
          <a:off x="13293725" y="159658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12320</xdr:row>
      <xdr:rowOff>38101</xdr:rowOff>
    </xdr:from>
    <xdr:to>
      <xdr:col>14</xdr:col>
      <xdr:colOff>616129</xdr:colOff>
      <xdr:row>12321</xdr:row>
      <xdr:rowOff>133351</xdr:rowOff>
    </xdr:to>
    <xdr:sp macro="" textlink="">
      <xdr:nvSpPr>
        <xdr:cNvPr id="1001" name="9 Rectángulo redondeado">
          <a:extLst>
            <a:ext uri="{FF2B5EF4-FFF2-40B4-BE49-F238E27FC236}">
              <a16:creationId xmlns:a16="http://schemas.microsoft.com/office/drawing/2014/main" id="{66B24630-3566-4752-8E64-C62A364C07EE}"/>
            </a:ext>
          </a:extLst>
        </xdr:cNvPr>
        <xdr:cNvSpPr/>
      </xdr:nvSpPr>
      <xdr:spPr>
        <a:xfrm>
          <a:off x="13293725" y="159658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12350</xdr:row>
      <xdr:rowOff>38101</xdr:rowOff>
    </xdr:from>
    <xdr:to>
      <xdr:col>14</xdr:col>
      <xdr:colOff>616129</xdr:colOff>
      <xdr:row>12351</xdr:row>
      <xdr:rowOff>133351</xdr:rowOff>
    </xdr:to>
    <xdr:sp macro="" textlink="">
      <xdr:nvSpPr>
        <xdr:cNvPr id="1002" name="9 Rectángulo redondeado">
          <a:extLst>
            <a:ext uri="{FF2B5EF4-FFF2-40B4-BE49-F238E27FC236}">
              <a16:creationId xmlns:a16="http://schemas.microsoft.com/office/drawing/2014/main" id="{D886BE4A-CF5E-4375-BC7C-C636CECCB350}"/>
            </a:ext>
          </a:extLst>
        </xdr:cNvPr>
        <xdr:cNvSpPr/>
      </xdr:nvSpPr>
      <xdr:spPr>
        <a:xfrm>
          <a:off x="13293725" y="164801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12350</xdr:row>
      <xdr:rowOff>66675</xdr:rowOff>
    </xdr:from>
    <xdr:to>
      <xdr:col>4</xdr:col>
      <xdr:colOff>304800</xdr:colOff>
      <xdr:row>12352</xdr:row>
      <xdr:rowOff>190500</xdr:rowOff>
    </xdr:to>
    <xdr:pic>
      <xdr:nvPicPr>
        <xdr:cNvPr id="7233308" name="Picture 2">
          <a:extLst>
            <a:ext uri="{FF2B5EF4-FFF2-40B4-BE49-F238E27FC236}">
              <a16:creationId xmlns:a16="http://schemas.microsoft.com/office/drawing/2014/main" id="{D06827CB-835D-47FD-968B-BA8434B5F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38917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12350</xdr:row>
      <xdr:rowOff>38101</xdr:rowOff>
    </xdr:from>
    <xdr:to>
      <xdr:col>14</xdr:col>
      <xdr:colOff>616129</xdr:colOff>
      <xdr:row>12351</xdr:row>
      <xdr:rowOff>133351</xdr:rowOff>
    </xdr:to>
    <xdr:sp macro="" textlink="">
      <xdr:nvSpPr>
        <xdr:cNvPr id="1004" name="9 Rectángulo redondeado">
          <a:extLst>
            <a:ext uri="{FF2B5EF4-FFF2-40B4-BE49-F238E27FC236}">
              <a16:creationId xmlns:a16="http://schemas.microsoft.com/office/drawing/2014/main" id="{13D5226D-DCA7-42F3-9FFA-27F5AC8856AC}"/>
            </a:ext>
          </a:extLst>
        </xdr:cNvPr>
        <xdr:cNvSpPr/>
      </xdr:nvSpPr>
      <xdr:spPr>
        <a:xfrm>
          <a:off x="13293725" y="164801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12350</xdr:row>
      <xdr:rowOff>38101</xdr:rowOff>
    </xdr:from>
    <xdr:to>
      <xdr:col>14</xdr:col>
      <xdr:colOff>616129</xdr:colOff>
      <xdr:row>12351</xdr:row>
      <xdr:rowOff>133351</xdr:rowOff>
    </xdr:to>
    <xdr:sp macro="" textlink="">
      <xdr:nvSpPr>
        <xdr:cNvPr id="1005" name="9 Rectángulo redondeado">
          <a:extLst>
            <a:ext uri="{FF2B5EF4-FFF2-40B4-BE49-F238E27FC236}">
              <a16:creationId xmlns:a16="http://schemas.microsoft.com/office/drawing/2014/main" id="{1142C61B-C955-4119-8F00-9738FBD49B43}"/>
            </a:ext>
          </a:extLst>
        </xdr:cNvPr>
        <xdr:cNvSpPr/>
      </xdr:nvSpPr>
      <xdr:spPr>
        <a:xfrm>
          <a:off x="13293725" y="164801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12379</xdr:row>
      <xdr:rowOff>38101</xdr:rowOff>
    </xdr:from>
    <xdr:to>
      <xdr:col>14</xdr:col>
      <xdr:colOff>616129</xdr:colOff>
      <xdr:row>12380</xdr:row>
      <xdr:rowOff>133351</xdr:rowOff>
    </xdr:to>
    <xdr:sp macro="" textlink="">
      <xdr:nvSpPr>
        <xdr:cNvPr id="1006" name="9 Rectángulo redondeado">
          <a:extLst>
            <a:ext uri="{FF2B5EF4-FFF2-40B4-BE49-F238E27FC236}">
              <a16:creationId xmlns:a16="http://schemas.microsoft.com/office/drawing/2014/main" id="{2418BB36-8CD9-4815-B0FB-C2BFCDFD61E8}"/>
            </a:ext>
          </a:extLst>
        </xdr:cNvPr>
        <xdr:cNvSpPr/>
      </xdr:nvSpPr>
      <xdr:spPr>
        <a:xfrm>
          <a:off x="13293725" y="1697736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12379</xdr:row>
      <xdr:rowOff>66675</xdr:rowOff>
    </xdr:from>
    <xdr:to>
      <xdr:col>4</xdr:col>
      <xdr:colOff>304800</xdr:colOff>
      <xdr:row>12381</xdr:row>
      <xdr:rowOff>190500</xdr:rowOff>
    </xdr:to>
    <xdr:pic>
      <xdr:nvPicPr>
        <xdr:cNvPr id="7233312" name="Picture 2">
          <a:extLst>
            <a:ext uri="{FF2B5EF4-FFF2-40B4-BE49-F238E27FC236}">
              <a16:creationId xmlns:a16="http://schemas.microsoft.com/office/drawing/2014/main" id="{EDD007EB-F064-41E1-AFAD-23E2C5924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449561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12379</xdr:row>
      <xdr:rowOff>38101</xdr:rowOff>
    </xdr:from>
    <xdr:to>
      <xdr:col>14</xdr:col>
      <xdr:colOff>616129</xdr:colOff>
      <xdr:row>12380</xdr:row>
      <xdr:rowOff>133351</xdr:rowOff>
    </xdr:to>
    <xdr:sp macro="" textlink="">
      <xdr:nvSpPr>
        <xdr:cNvPr id="1008" name="9 Rectángulo redondeado">
          <a:extLst>
            <a:ext uri="{FF2B5EF4-FFF2-40B4-BE49-F238E27FC236}">
              <a16:creationId xmlns:a16="http://schemas.microsoft.com/office/drawing/2014/main" id="{DD95A5D0-5AD7-47E1-B81E-8D92B917A15C}"/>
            </a:ext>
          </a:extLst>
        </xdr:cNvPr>
        <xdr:cNvSpPr/>
      </xdr:nvSpPr>
      <xdr:spPr>
        <a:xfrm>
          <a:off x="13293725" y="1697736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12379</xdr:row>
      <xdr:rowOff>38101</xdr:rowOff>
    </xdr:from>
    <xdr:to>
      <xdr:col>14</xdr:col>
      <xdr:colOff>616129</xdr:colOff>
      <xdr:row>12380</xdr:row>
      <xdr:rowOff>133351</xdr:rowOff>
    </xdr:to>
    <xdr:sp macro="" textlink="">
      <xdr:nvSpPr>
        <xdr:cNvPr id="1009" name="9 Rectángulo redondeado">
          <a:extLst>
            <a:ext uri="{FF2B5EF4-FFF2-40B4-BE49-F238E27FC236}">
              <a16:creationId xmlns:a16="http://schemas.microsoft.com/office/drawing/2014/main" id="{D1245D11-0A7F-4A03-BD94-A607BB31B06C}"/>
            </a:ext>
          </a:extLst>
        </xdr:cNvPr>
        <xdr:cNvSpPr/>
      </xdr:nvSpPr>
      <xdr:spPr>
        <a:xfrm>
          <a:off x="13293725" y="1697736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12410</xdr:row>
      <xdr:rowOff>38101</xdr:rowOff>
    </xdr:from>
    <xdr:to>
      <xdr:col>14</xdr:col>
      <xdr:colOff>616129</xdr:colOff>
      <xdr:row>12411</xdr:row>
      <xdr:rowOff>133351</xdr:rowOff>
    </xdr:to>
    <xdr:sp macro="" textlink="">
      <xdr:nvSpPr>
        <xdr:cNvPr id="1010" name="9 Rectángulo redondeado">
          <a:extLst>
            <a:ext uri="{FF2B5EF4-FFF2-40B4-BE49-F238E27FC236}">
              <a16:creationId xmlns:a16="http://schemas.microsoft.com/office/drawing/2014/main" id="{F35AE071-9BB1-45D4-8095-008D94542CEB}"/>
            </a:ext>
          </a:extLst>
        </xdr:cNvPr>
        <xdr:cNvSpPr/>
      </xdr:nvSpPr>
      <xdr:spPr>
        <a:xfrm>
          <a:off x="13293725" y="175088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12410</xdr:row>
      <xdr:rowOff>66675</xdr:rowOff>
    </xdr:from>
    <xdr:to>
      <xdr:col>4</xdr:col>
      <xdr:colOff>304800</xdr:colOff>
      <xdr:row>12412</xdr:row>
      <xdr:rowOff>190500</xdr:rowOff>
    </xdr:to>
    <xdr:pic>
      <xdr:nvPicPr>
        <xdr:cNvPr id="7233316" name="Picture 2">
          <a:extLst>
            <a:ext uri="{FF2B5EF4-FFF2-40B4-BE49-F238E27FC236}">
              <a16:creationId xmlns:a16="http://schemas.microsoft.com/office/drawing/2014/main" id="{561E3401-6A14-4249-95A7-3004DA99F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513379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12410</xdr:row>
      <xdr:rowOff>38101</xdr:rowOff>
    </xdr:from>
    <xdr:to>
      <xdr:col>14</xdr:col>
      <xdr:colOff>616129</xdr:colOff>
      <xdr:row>12411</xdr:row>
      <xdr:rowOff>133351</xdr:rowOff>
    </xdr:to>
    <xdr:sp macro="" textlink="">
      <xdr:nvSpPr>
        <xdr:cNvPr id="1012" name="9 Rectángulo redondeado">
          <a:extLst>
            <a:ext uri="{FF2B5EF4-FFF2-40B4-BE49-F238E27FC236}">
              <a16:creationId xmlns:a16="http://schemas.microsoft.com/office/drawing/2014/main" id="{445C231C-1477-4CA2-A604-A1D90331268A}"/>
            </a:ext>
          </a:extLst>
        </xdr:cNvPr>
        <xdr:cNvSpPr/>
      </xdr:nvSpPr>
      <xdr:spPr>
        <a:xfrm>
          <a:off x="13293725" y="175088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12410</xdr:row>
      <xdr:rowOff>38101</xdr:rowOff>
    </xdr:from>
    <xdr:to>
      <xdr:col>14</xdr:col>
      <xdr:colOff>616129</xdr:colOff>
      <xdr:row>12411</xdr:row>
      <xdr:rowOff>133351</xdr:rowOff>
    </xdr:to>
    <xdr:sp macro="" textlink="">
      <xdr:nvSpPr>
        <xdr:cNvPr id="1013" name="9 Rectángulo redondeado">
          <a:extLst>
            <a:ext uri="{FF2B5EF4-FFF2-40B4-BE49-F238E27FC236}">
              <a16:creationId xmlns:a16="http://schemas.microsoft.com/office/drawing/2014/main" id="{095BEF58-1354-4B2F-A0EF-F3DB4F4CE82E}"/>
            </a:ext>
          </a:extLst>
        </xdr:cNvPr>
        <xdr:cNvSpPr/>
      </xdr:nvSpPr>
      <xdr:spPr>
        <a:xfrm>
          <a:off x="13293725" y="175088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12440</xdr:row>
      <xdr:rowOff>38101</xdr:rowOff>
    </xdr:from>
    <xdr:to>
      <xdr:col>14</xdr:col>
      <xdr:colOff>616129</xdr:colOff>
      <xdr:row>12441</xdr:row>
      <xdr:rowOff>133351</xdr:rowOff>
    </xdr:to>
    <xdr:sp macro="" textlink="">
      <xdr:nvSpPr>
        <xdr:cNvPr id="1014" name="9 Rectángulo redondeado">
          <a:extLst>
            <a:ext uri="{FF2B5EF4-FFF2-40B4-BE49-F238E27FC236}">
              <a16:creationId xmlns:a16="http://schemas.microsoft.com/office/drawing/2014/main" id="{584F639E-0327-4751-AAF6-A0C7DA3998D0}"/>
            </a:ext>
          </a:extLst>
        </xdr:cNvPr>
        <xdr:cNvSpPr/>
      </xdr:nvSpPr>
      <xdr:spPr>
        <a:xfrm>
          <a:off x="13293725" y="180232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12440</xdr:row>
      <xdr:rowOff>66675</xdr:rowOff>
    </xdr:from>
    <xdr:to>
      <xdr:col>4</xdr:col>
      <xdr:colOff>304800</xdr:colOff>
      <xdr:row>12442</xdr:row>
      <xdr:rowOff>190500</xdr:rowOff>
    </xdr:to>
    <xdr:pic>
      <xdr:nvPicPr>
        <xdr:cNvPr id="7233320" name="Picture 2">
          <a:extLst>
            <a:ext uri="{FF2B5EF4-FFF2-40B4-BE49-F238E27FC236}">
              <a16:creationId xmlns:a16="http://schemas.microsoft.com/office/drawing/2014/main" id="{632F09F9-FCDB-4B2D-A1C5-43524236F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57548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12440</xdr:row>
      <xdr:rowOff>38101</xdr:rowOff>
    </xdr:from>
    <xdr:to>
      <xdr:col>14</xdr:col>
      <xdr:colOff>616129</xdr:colOff>
      <xdr:row>12441</xdr:row>
      <xdr:rowOff>133351</xdr:rowOff>
    </xdr:to>
    <xdr:sp macro="" textlink="">
      <xdr:nvSpPr>
        <xdr:cNvPr id="1016" name="9 Rectángulo redondeado">
          <a:extLst>
            <a:ext uri="{FF2B5EF4-FFF2-40B4-BE49-F238E27FC236}">
              <a16:creationId xmlns:a16="http://schemas.microsoft.com/office/drawing/2014/main" id="{330D0D58-40C8-477C-AA53-2C5008CBA427}"/>
            </a:ext>
          </a:extLst>
        </xdr:cNvPr>
        <xdr:cNvSpPr/>
      </xdr:nvSpPr>
      <xdr:spPr>
        <a:xfrm>
          <a:off x="13293725" y="180232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12440</xdr:row>
      <xdr:rowOff>38101</xdr:rowOff>
    </xdr:from>
    <xdr:to>
      <xdr:col>14</xdr:col>
      <xdr:colOff>616129</xdr:colOff>
      <xdr:row>12441</xdr:row>
      <xdr:rowOff>133351</xdr:rowOff>
    </xdr:to>
    <xdr:sp macro="" textlink="">
      <xdr:nvSpPr>
        <xdr:cNvPr id="1017" name="9 Rectángulo redondeado">
          <a:extLst>
            <a:ext uri="{FF2B5EF4-FFF2-40B4-BE49-F238E27FC236}">
              <a16:creationId xmlns:a16="http://schemas.microsoft.com/office/drawing/2014/main" id="{8270B25B-2C64-4531-AAAF-48E621E67595}"/>
            </a:ext>
          </a:extLst>
        </xdr:cNvPr>
        <xdr:cNvSpPr/>
      </xdr:nvSpPr>
      <xdr:spPr>
        <a:xfrm>
          <a:off x="13293725" y="1802320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12469</xdr:row>
      <xdr:rowOff>38101</xdr:rowOff>
    </xdr:from>
    <xdr:to>
      <xdr:col>14</xdr:col>
      <xdr:colOff>616129</xdr:colOff>
      <xdr:row>12470</xdr:row>
      <xdr:rowOff>133351</xdr:rowOff>
    </xdr:to>
    <xdr:sp macro="" textlink="">
      <xdr:nvSpPr>
        <xdr:cNvPr id="1018" name="9 Rectángulo redondeado">
          <a:extLst>
            <a:ext uri="{FF2B5EF4-FFF2-40B4-BE49-F238E27FC236}">
              <a16:creationId xmlns:a16="http://schemas.microsoft.com/office/drawing/2014/main" id="{9EADC3AE-C334-4238-A712-E7E6F7D20FDD}"/>
            </a:ext>
          </a:extLst>
        </xdr:cNvPr>
        <xdr:cNvSpPr/>
      </xdr:nvSpPr>
      <xdr:spPr>
        <a:xfrm>
          <a:off x="13293725" y="1852041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12469</xdr:row>
      <xdr:rowOff>66675</xdr:rowOff>
    </xdr:from>
    <xdr:to>
      <xdr:col>4</xdr:col>
      <xdr:colOff>304800</xdr:colOff>
      <xdr:row>12471</xdr:row>
      <xdr:rowOff>190500</xdr:rowOff>
    </xdr:to>
    <xdr:pic>
      <xdr:nvPicPr>
        <xdr:cNvPr id="7233324" name="Picture 2">
          <a:extLst>
            <a:ext uri="{FF2B5EF4-FFF2-40B4-BE49-F238E27FC236}">
              <a16:creationId xmlns:a16="http://schemas.microsoft.com/office/drawing/2014/main" id="{16EDA18D-C0C7-4811-9584-CC3FDCB55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63587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12469</xdr:row>
      <xdr:rowOff>38101</xdr:rowOff>
    </xdr:from>
    <xdr:to>
      <xdr:col>14</xdr:col>
      <xdr:colOff>616129</xdr:colOff>
      <xdr:row>12470</xdr:row>
      <xdr:rowOff>133351</xdr:rowOff>
    </xdr:to>
    <xdr:sp macro="" textlink="">
      <xdr:nvSpPr>
        <xdr:cNvPr id="1020" name="9 Rectángulo redondeado">
          <a:extLst>
            <a:ext uri="{FF2B5EF4-FFF2-40B4-BE49-F238E27FC236}">
              <a16:creationId xmlns:a16="http://schemas.microsoft.com/office/drawing/2014/main" id="{F37AA040-FF53-403D-97EF-AECC2A491B79}"/>
            </a:ext>
          </a:extLst>
        </xdr:cNvPr>
        <xdr:cNvSpPr/>
      </xdr:nvSpPr>
      <xdr:spPr>
        <a:xfrm>
          <a:off x="13293725" y="1852041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12469</xdr:row>
      <xdr:rowOff>38101</xdr:rowOff>
    </xdr:from>
    <xdr:to>
      <xdr:col>14</xdr:col>
      <xdr:colOff>616129</xdr:colOff>
      <xdr:row>12470</xdr:row>
      <xdr:rowOff>133351</xdr:rowOff>
    </xdr:to>
    <xdr:sp macro="" textlink="">
      <xdr:nvSpPr>
        <xdr:cNvPr id="1021" name="9 Rectángulo redondeado">
          <a:extLst>
            <a:ext uri="{FF2B5EF4-FFF2-40B4-BE49-F238E27FC236}">
              <a16:creationId xmlns:a16="http://schemas.microsoft.com/office/drawing/2014/main" id="{28512B27-DE65-402F-B502-2211A7FEA851}"/>
            </a:ext>
          </a:extLst>
        </xdr:cNvPr>
        <xdr:cNvSpPr/>
      </xdr:nvSpPr>
      <xdr:spPr>
        <a:xfrm>
          <a:off x="13293725" y="1852041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12501</xdr:row>
      <xdr:rowOff>38101</xdr:rowOff>
    </xdr:from>
    <xdr:to>
      <xdr:col>14</xdr:col>
      <xdr:colOff>616129</xdr:colOff>
      <xdr:row>12502</xdr:row>
      <xdr:rowOff>133351</xdr:rowOff>
    </xdr:to>
    <xdr:sp macro="" textlink="">
      <xdr:nvSpPr>
        <xdr:cNvPr id="1022" name="9 Rectángulo redondeado">
          <a:extLst>
            <a:ext uri="{FF2B5EF4-FFF2-40B4-BE49-F238E27FC236}">
              <a16:creationId xmlns:a16="http://schemas.microsoft.com/office/drawing/2014/main" id="{99F01885-AD1C-4096-BD5F-F63365715633}"/>
            </a:ext>
          </a:extLst>
        </xdr:cNvPr>
        <xdr:cNvSpPr/>
      </xdr:nvSpPr>
      <xdr:spPr>
        <a:xfrm>
          <a:off x="13293725" y="1906905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12501</xdr:row>
      <xdr:rowOff>66675</xdr:rowOff>
    </xdr:from>
    <xdr:to>
      <xdr:col>4</xdr:col>
      <xdr:colOff>304800</xdr:colOff>
      <xdr:row>12503</xdr:row>
      <xdr:rowOff>190500</xdr:rowOff>
    </xdr:to>
    <xdr:pic>
      <xdr:nvPicPr>
        <xdr:cNvPr id="7233328" name="Picture 2">
          <a:extLst>
            <a:ext uri="{FF2B5EF4-FFF2-40B4-BE49-F238E27FC236}">
              <a16:creationId xmlns:a16="http://schemas.microsoft.com/office/drawing/2014/main" id="{B0994E76-363A-4F75-9F33-7DDF987C2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701402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12501</xdr:row>
      <xdr:rowOff>38101</xdr:rowOff>
    </xdr:from>
    <xdr:to>
      <xdr:col>14</xdr:col>
      <xdr:colOff>616129</xdr:colOff>
      <xdr:row>12502</xdr:row>
      <xdr:rowOff>133351</xdr:rowOff>
    </xdr:to>
    <xdr:sp macro="" textlink="">
      <xdr:nvSpPr>
        <xdr:cNvPr id="1024" name="9 Rectángulo redondeado">
          <a:extLst>
            <a:ext uri="{FF2B5EF4-FFF2-40B4-BE49-F238E27FC236}">
              <a16:creationId xmlns:a16="http://schemas.microsoft.com/office/drawing/2014/main" id="{D9514D50-7029-45F9-ADC5-B581BC06BF01}"/>
            </a:ext>
          </a:extLst>
        </xdr:cNvPr>
        <xdr:cNvSpPr/>
      </xdr:nvSpPr>
      <xdr:spPr>
        <a:xfrm>
          <a:off x="13293725" y="1906905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12501</xdr:row>
      <xdr:rowOff>38101</xdr:rowOff>
    </xdr:from>
    <xdr:to>
      <xdr:col>14</xdr:col>
      <xdr:colOff>616129</xdr:colOff>
      <xdr:row>12502</xdr:row>
      <xdr:rowOff>133351</xdr:rowOff>
    </xdr:to>
    <xdr:sp macro="" textlink="">
      <xdr:nvSpPr>
        <xdr:cNvPr id="1025" name="9 Rectángulo redondeado">
          <a:extLst>
            <a:ext uri="{FF2B5EF4-FFF2-40B4-BE49-F238E27FC236}">
              <a16:creationId xmlns:a16="http://schemas.microsoft.com/office/drawing/2014/main" id="{E96D9963-6F32-4C1D-A0D3-9F760B8F9470}"/>
            </a:ext>
          </a:extLst>
        </xdr:cNvPr>
        <xdr:cNvSpPr/>
      </xdr:nvSpPr>
      <xdr:spPr>
        <a:xfrm>
          <a:off x="13293725" y="1906905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12533</xdr:row>
      <xdr:rowOff>38101</xdr:rowOff>
    </xdr:from>
    <xdr:to>
      <xdr:col>14</xdr:col>
      <xdr:colOff>616129</xdr:colOff>
      <xdr:row>12534</xdr:row>
      <xdr:rowOff>133351</xdr:rowOff>
    </xdr:to>
    <xdr:sp macro="" textlink="">
      <xdr:nvSpPr>
        <xdr:cNvPr id="1026" name="9 Rectángulo redondeado">
          <a:extLst>
            <a:ext uri="{FF2B5EF4-FFF2-40B4-BE49-F238E27FC236}">
              <a16:creationId xmlns:a16="http://schemas.microsoft.com/office/drawing/2014/main" id="{09B7A634-D2DE-4767-B373-38E4249B46F7}"/>
            </a:ext>
          </a:extLst>
        </xdr:cNvPr>
        <xdr:cNvSpPr/>
      </xdr:nvSpPr>
      <xdr:spPr>
        <a:xfrm>
          <a:off x="13293725" y="1961769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12533</xdr:row>
      <xdr:rowOff>66675</xdr:rowOff>
    </xdr:from>
    <xdr:to>
      <xdr:col>4</xdr:col>
      <xdr:colOff>304800</xdr:colOff>
      <xdr:row>12535</xdr:row>
      <xdr:rowOff>190500</xdr:rowOff>
    </xdr:to>
    <xdr:pic>
      <xdr:nvPicPr>
        <xdr:cNvPr id="7233332" name="Picture 2">
          <a:extLst>
            <a:ext uri="{FF2B5EF4-FFF2-40B4-BE49-F238E27FC236}">
              <a16:creationId xmlns:a16="http://schemas.microsoft.com/office/drawing/2014/main" id="{E640BB24-F929-4035-A624-430D26828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766934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12533</xdr:row>
      <xdr:rowOff>38101</xdr:rowOff>
    </xdr:from>
    <xdr:to>
      <xdr:col>14</xdr:col>
      <xdr:colOff>616129</xdr:colOff>
      <xdr:row>12534</xdr:row>
      <xdr:rowOff>133351</xdr:rowOff>
    </xdr:to>
    <xdr:sp macro="" textlink="">
      <xdr:nvSpPr>
        <xdr:cNvPr id="1028" name="9 Rectángulo redondeado">
          <a:extLst>
            <a:ext uri="{FF2B5EF4-FFF2-40B4-BE49-F238E27FC236}">
              <a16:creationId xmlns:a16="http://schemas.microsoft.com/office/drawing/2014/main" id="{770975C6-A94B-49E0-AD0D-8E519807D642}"/>
            </a:ext>
          </a:extLst>
        </xdr:cNvPr>
        <xdr:cNvSpPr/>
      </xdr:nvSpPr>
      <xdr:spPr>
        <a:xfrm>
          <a:off x="13293725" y="1961769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12533</xdr:row>
      <xdr:rowOff>38101</xdr:rowOff>
    </xdr:from>
    <xdr:to>
      <xdr:col>14</xdr:col>
      <xdr:colOff>616129</xdr:colOff>
      <xdr:row>12534</xdr:row>
      <xdr:rowOff>133351</xdr:rowOff>
    </xdr:to>
    <xdr:sp macro="" textlink="">
      <xdr:nvSpPr>
        <xdr:cNvPr id="1029" name="9 Rectángulo redondeado">
          <a:extLst>
            <a:ext uri="{FF2B5EF4-FFF2-40B4-BE49-F238E27FC236}">
              <a16:creationId xmlns:a16="http://schemas.microsoft.com/office/drawing/2014/main" id="{E7D1454A-91C7-45A7-BBCD-BD4E645F8CE2}"/>
            </a:ext>
          </a:extLst>
        </xdr:cNvPr>
        <xdr:cNvSpPr/>
      </xdr:nvSpPr>
      <xdr:spPr>
        <a:xfrm>
          <a:off x="13293725" y="1961769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12566</xdr:row>
      <xdr:rowOff>38101</xdr:rowOff>
    </xdr:from>
    <xdr:to>
      <xdr:col>14</xdr:col>
      <xdr:colOff>616129</xdr:colOff>
      <xdr:row>12567</xdr:row>
      <xdr:rowOff>133351</xdr:rowOff>
    </xdr:to>
    <xdr:sp macro="" textlink="">
      <xdr:nvSpPr>
        <xdr:cNvPr id="1030" name="9 Rectángulo redondeado">
          <a:extLst>
            <a:ext uri="{FF2B5EF4-FFF2-40B4-BE49-F238E27FC236}">
              <a16:creationId xmlns:a16="http://schemas.microsoft.com/office/drawing/2014/main" id="{826F2580-6FBB-4D4D-87A9-AE8489B18464}"/>
            </a:ext>
          </a:extLst>
        </xdr:cNvPr>
        <xdr:cNvSpPr/>
      </xdr:nvSpPr>
      <xdr:spPr>
        <a:xfrm>
          <a:off x="13293725" y="2018347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12566</xdr:row>
      <xdr:rowOff>66675</xdr:rowOff>
    </xdr:from>
    <xdr:to>
      <xdr:col>4</xdr:col>
      <xdr:colOff>304800</xdr:colOff>
      <xdr:row>12568</xdr:row>
      <xdr:rowOff>190500</xdr:rowOff>
    </xdr:to>
    <xdr:pic>
      <xdr:nvPicPr>
        <xdr:cNvPr id="7233336" name="Picture 2">
          <a:extLst>
            <a:ext uri="{FF2B5EF4-FFF2-40B4-BE49-F238E27FC236}">
              <a16:creationId xmlns:a16="http://schemas.microsoft.com/office/drawing/2014/main" id="{E0E15B27-88CA-447D-8E10-368A5C537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834181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12566</xdr:row>
      <xdr:rowOff>38101</xdr:rowOff>
    </xdr:from>
    <xdr:to>
      <xdr:col>14</xdr:col>
      <xdr:colOff>616129</xdr:colOff>
      <xdr:row>12567</xdr:row>
      <xdr:rowOff>133351</xdr:rowOff>
    </xdr:to>
    <xdr:sp macro="" textlink="">
      <xdr:nvSpPr>
        <xdr:cNvPr id="1032" name="9 Rectángulo redondeado">
          <a:extLst>
            <a:ext uri="{FF2B5EF4-FFF2-40B4-BE49-F238E27FC236}">
              <a16:creationId xmlns:a16="http://schemas.microsoft.com/office/drawing/2014/main" id="{831B4A99-49B2-4341-A342-4AE60F9BBBA8}"/>
            </a:ext>
          </a:extLst>
        </xdr:cNvPr>
        <xdr:cNvSpPr/>
      </xdr:nvSpPr>
      <xdr:spPr>
        <a:xfrm>
          <a:off x="13293725" y="2018347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12566</xdr:row>
      <xdr:rowOff>38101</xdr:rowOff>
    </xdr:from>
    <xdr:to>
      <xdr:col>14</xdr:col>
      <xdr:colOff>616129</xdr:colOff>
      <xdr:row>12567</xdr:row>
      <xdr:rowOff>133351</xdr:rowOff>
    </xdr:to>
    <xdr:sp macro="" textlink="">
      <xdr:nvSpPr>
        <xdr:cNvPr id="1033" name="9 Rectángulo redondeado">
          <a:extLst>
            <a:ext uri="{FF2B5EF4-FFF2-40B4-BE49-F238E27FC236}">
              <a16:creationId xmlns:a16="http://schemas.microsoft.com/office/drawing/2014/main" id="{F62D6C8A-EB9E-4C26-AED9-380672EC42F3}"/>
            </a:ext>
          </a:extLst>
        </xdr:cNvPr>
        <xdr:cNvSpPr/>
      </xdr:nvSpPr>
      <xdr:spPr>
        <a:xfrm>
          <a:off x="13293725" y="2018347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12599</xdr:row>
      <xdr:rowOff>38101</xdr:rowOff>
    </xdr:from>
    <xdr:to>
      <xdr:col>14</xdr:col>
      <xdr:colOff>616129</xdr:colOff>
      <xdr:row>12600</xdr:row>
      <xdr:rowOff>133351</xdr:rowOff>
    </xdr:to>
    <xdr:sp macro="" textlink="">
      <xdr:nvSpPr>
        <xdr:cNvPr id="1034" name="9 Rectángulo redondeado">
          <a:extLst>
            <a:ext uri="{FF2B5EF4-FFF2-40B4-BE49-F238E27FC236}">
              <a16:creationId xmlns:a16="http://schemas.microsoft.com/office/drawing/2014/main" id="{F28219B3-9F78-4B0E-8689-DC946967E936}"/>
            </a:ext>
          </a:extLst>
        </xdr:cNvPr>
        <xdr:cNvSpPr/>
      </xdr:nvSpPr>
      <xdr:spPr>
        <a:xfrm>
          <a:off x="13293725" y="2074926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12599</xdr:row>
      <xdr:rowOff>66675</xdr:rowOff>
    </xdr:from>
    <xdr:to>
      <xdr:col>4</xdr:col>
      <xdr:colOff>304800</xdr:colOff>
      <xdr:row>12601</xdr:row>
      <xdr:rowOff>190500</xdr:rowOff>
    </xdr:to>
    <xdr:pic>
      <xdr:nvPicPr>
        <xdr:cNvPr id="7233340" name="Picture 2">
          <a:extLst>
            <a:ext uri="{FF2B5EF4-FFF2-40B4-BE49-F238E27FC236}">
              <a16:creationId xmlns:a16="http://schemas.microsoft.com/office/drawing/2014/main" id="{974850D4-4FB8-4E7C-8E13-0BC183451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90142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12599</xdr:row>
      <xdr:rowOff>38101</xdr:rowOff>
    </xdr:from>
    <xdr:to>
      <xdr:col>14</xdr:col>
      <xdr:colOff>616129</xdr:colOff>
      <xdr:row>12600</xdr:row>
      <xdr:rowOff>133351</xdr:rowOff>
    </xdr:to>
    <xdr:sp macro="" textlink="">
      <xdr:nvSpPr>
        <xdr:cNvPr id="1036" name="9 Rectángulo redondeado">
          <a:extLst>
            <a:ext uri="{FF2B5EF4-FFF2-40B4-BE49-F238E27FC236}">
              <a16:creationId xmlns:a16="http://schemas.microsoft.com/office/drawing/2014/main" id="{4D95A7FA-C8E2-41B0-BA42-632F22FD04CE}"/>
            </a:ext>
          </a:extLst>
        </xdr:cNvPr>
        <xdr:cNvSpPr/>
      </xdr:nvSpPr>
      <xdr:spPr>
        <a:xfrm>
          <a:off x="13293725" y="2074926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12599</xdr:row>
      <xdr:rowOff>38101</xdr:rowOff>
    </xdr:from>
    <xdr:to>
      <xdr:col>14</xdr:col>
      <xdr:colOff>616129</xdr:colOff>
      <xdr:row>12600</xdr:row>
      <xdr:rowOff>133351</xdr:rowOff>
    </xdr:to>
    <xdr:sp macro="" textlink="">
      <xdr:nvSpPr>
        <xdr:cNvPr id="1037" name="9 Rectángulo redondeado">
          <a:extLst>
            <a:ext uri="{FF2B5EF4-FFF2-40B4-BE49-F238E27FC236}">
              <a16:creationId xmlns:a16="http://schemas.microsoft.com/office/drawing/2014/main" id="{3D84F569-56B9-49F5-8533-650FDC4C0011}"/>
            </a:ext>
          </a:extLst>
        </xdr:cNvPr>
        <xdr:cNvSpPr/>
      </xdr:nvSpPr>
      <xdr:spPr>
        <a:xfrm>
          <a:off x="13293725" y="2074926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12634</xdr:row>
      <xdr:rowOff>38101</xdr:rowOff>
    </xdr:from>
    <xdr:to>
      <xdr:col>14</xdr:col>
      <xdr:colOff>616129</xdr:colOff>
      <xdr:row>12635</xdr:row>
      <xdr:rowOff>133351</xdr:rowOff>
    </xdr:to>
    <xdr:sp macro="" textlink="">
      <xdr:nvSpPr>
        <xdr:cNvPr id="1038" name="9 Rectángulo redondeado">
          <a:extLst>
            <a:ext uri="{FF2B5EF4-FFF2-40B4-BE49-F238E27FC236}">
              <a16:creationId xmlns:a16="http://schemas.microsoft.com/office/drawing/2014/main" id="{7424C008-6FAC-44DF-8D7C-EB9C28BB39E7}"/>
            </a:ext>
          </a:extLst>
        </xdr:cNvPr>
        <xdr:cNvSpPr/>
      </xdr:nvSpPr>
      <xdr:spPr>
        <a:xfrm>
          <a:off x="13293725" y="2134933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12634</xdr:row>
      <xdr:rowOff>66675</xdr:rowOff>
    </xdr:from>
    <xdr:to>
      <xdr:col>4</xdr:col>
      <xdr:colOff>304800</xdr:colOff>
      <xdr:row>12636</xdr:row>
      <xdr:rowOff>190500</xdr:rowOff>
    </xdr:to>
    <xdr:pic>
      <xdr:nvPicPr>
        <xdr:cNvPr id="7233344" name="Picture 2">
          <a:extLst>
            <a:ext uri="{FF2B5EF4-FFF2-40B4-BE49-F238E27FC236}">
              <a16:creationId xmlns:a16="http://schemas.microsoft.com/office/drawing/2014/main" id="{EFC6B7D1-574B-40C6-904C-25360D37C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97210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12634</xdr:row>
      <xdr:rowOff>38101</xdr:rowOff>
    </xdr:from>
    <xdr:to>
      <xdr:col>14</xdr:col>
      <xdr:colOff>616129</xdr:colOff>
      <xdr:row>12635</xdr:row>
      <xdr:rowOff>133351</xdr:rowOff>
    </xdr:to>
    <xdr:sp macro="" textlink="">
      <xdr:nvSpPr>
        <xdr:cNvPr id="1040" name="9 Rectángulo redondeado">
          <a:extLst>
            <a:ext uri="{FF2B5EF4-FFF2-40B4-BE49-F238E27FC236}">
              <a16:creationId xmlns:a16="http://schemas.microsoft.com/office/drawing/2014/main" id="{D4AE1F7B-7B0E-4982-B3E7-EB0005F1063F}"/>
            </a:ext>
          </a:extLst>
        </xdr:cNvPr>
        <xdr:cNvSpPr/>
      </xdr:nvSpPr>
      <xdr:spPr>
        <a:xfrm>
          <a:off x="13293725" y="2134933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12634</xdr:row>
      <xdr:rowOff>38101</xdr:rowOff>
    </xdr:from>
    <xdr:to>
      <xdr:col>14</xdr:col>
      <xdr:colOff>616129</xdr:colOff>
      <xdr:row>12635</xdr:row>
      <xdr:rowOff>133351</xdr:rowOff>
    </xdr:to>
    <xdr:sp macro="" textlink="">
      <xdr:nvSpPr>
        <xdr:cNvPr id="1041" name="9 Rectángulo redondeado">
          <a:extLst>
            <a:ext uri="{FF2B5EF4-FFF2-40B4-BE49-F238E27FC236}">
              <a16:creationId xmlns:a16="http://schemas.microsoft.com/office/drawing/2014/main" id="{1B4CB46E-F979-44EE-887C-2D1A7C4688B6}"/>
            </a:ext>
          </a:extLst>
        </xdr:cNvPr>
        <xdr:cNvSpPr/>
      </xdr:nvSpPr>
      <xdr:spPr>
        <a:xfrm>
          <a:off x="13293725" y="2134933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12669</xdr:row>
      <xdr:rowOff>38101</xdr:rowOff>
    </xdr:from>
    <xdr:to>
      <xdr:col>14</xdr:col>
      <xdr:colOff>616129</xdr:colOff>
      <xdr:row>12670</xdr:row>
      <xdr:rowOff>133351</xdr:rowOff>
    </xdr:to>
    <xdr:sp macro="" textlink="">
      <xdr:nvSpPr>
        <xdr:cNvPr id="1042" name="9 Rectángulo redondeado">
          <a:extLst>
            <a:ext uri="{FF2B5EF4-FFF2-40B4-BE49-F238E27FC236}">
              <a16:creationId xmlns:a16="http://schemas.microsoft.com/office/drawing/2014/main" id="{02001423-C44E-4CC4-81DD-249E271044F0}"/>
            </a:ext>
          </a:extLst>
        </xdr:cNvPr>
        <xdr:cNvSpPr/>
      </xdr:nvSpPr>
      <xdr:spPr>
        <a:xfrm>
          <a:off x="13293725" y="2194941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12669</xdr:row>
      <xdr:rowOff>66675</xdr:rowOff>
    </xdr:from>
    <xdr:to>
      <xdr:col>4</xdr:col>
      <xdr:colOff>304800</xdr:colOff>
      <xdr:row>12671</xdr:row>
      <xdr:rowOff>190500</xdr:rowOff>
    </xdr:to>
    <xdr:pic>
      <xdr:nvPicPr>
        <xdr:cNvPr id="7233348" name="Picture 2">
          <a:extLst>
            <a:ext uri="{FF2B5EF4-FFF2-40B4-BE49-F238E27FC236}">
              <a16:creationId xmlns:a16="http://schemas.microsoft.com/office/drawing/2014/main" id="{A2D6CEF4-FFC9-4581-BE42-5C4B39733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04277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12669</xdr:row>
      <xdr:rowOff>38101</xdr:rowOff>
    </xdr:from>
    <xdr:to>
      <xdr:col>14</xdr:col>
      <xdr:colOff>616129</xdr:colOff>
      <xdr:row>12670</xdr:row>
      <xdr:rowOff>133351</xdr:rowOff>
    </xdr:to>
    <xdr:sp macro="" textlink="">
      <xdr:nvSpPr>
        <xdr:cNvPr id="1044" name="9 Rectángulo redondeado">
          <a:extLst>
            <a:ext uri="{FF2B5EF4-FFF2-40B4-BE49-F238E27FC236}">
              <a16:creationId xmlns:a16="http://schemas.microsoft.com/office/drawing/2014/main" id="{6C5BCC10-1473-4786-96A7-DE0B9D88A4E1}"/>
            </a:ext>
          </a:extLst>
        </xdr:cNvPr>
        <xdr:cNvSpPr/>
      </xdr:nvSpPr>
      <xdr:spPr>
        <a:xfrm>
          <a:off x="13293725" y="2194941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12669</xdr:row>
      <xdr:rowOff>38101</xdr:rowOff>
    </xdr:from>
    <xdr:to>
      <xdr:col>14</xdr:col>
      <xdr:colOff>616129</xdr:colOff>
      <xdr:row>12670</xdr:row>
      <xdr:rowOff>133351</xdr:rowOff>
    </xdr:to>
    <xdr:sp macro="" textlink="">
      <xdr:nvSpPr>
        <xdr:cNvPr id="1045" name="9 Rectángulo redondeado">
          <a:extLst>
            <a:ext uri="{FF2B5EF4-FFF2-40B4-BE49-F238E27FC236}">
              <a16:creationId xmlns:a16="http://schemas.microsoft.com/office/drawing/2014/main" id="{FFECC828-4887-486F-ABA3-B388BA99FDF5}"/>
            </a:ext>
          </a:extLst>
        </xdr:cNvPr>
        <xdr:cNvSpPr/>
      </xdr:nvSpPr>
      <xdr:spPr>
        <a:xfrm>
          <a:off x="13293725" y="2194941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12703</xdr:row>
      <xdr:rowOff>38101</xdr:rowOff>
    </xdr:from>
    <xdr:to>
      <xdr:col>14</xdr:col>
      <xdr:colOff>616129</xdr:colOff>
      <xdr:row>12704</xdr:row>
      <xdr:rowOff>133351</xdr:rowOff>
    </xdr:to>
    <xdr:sp macro="" textlink="">
      <xdr:nvSpPr>
        <xdr:cNvPr id="1046" name="9 Rectángulo redondeado">
          <a:extLst>
            <a:ext uri="{FF2B5EF4-FFF2-40B4-BE49-F238E27FC236}">
              <a16:creationId xmlns:a16="http://schemas.microsoft.com/office/drawing/2014/main" id="{FC03871E-FA7A-41E8-922B-81AA789E9EFA}"/>
            </a:ext>
          </a:extLst>
        </xdr:cNvPr>
        <xdr:cNvSpPr/>
      </xdr:nvSpPr>
      <xdr:spPr>
        <a:xfrm>
          <a:off x="13293725" y="2253234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12703</xdr:row>
      <xdr:rowOff>66675</xdr:rowOff>
    </xdr:from>
    <xdr:to>
      <xdr:col>4</xdr:col>
      <xdr:colOff>304800</xdr:colOff>
      <xdr:row>12705</xdr:row>
      <xdr:rowOff>190500</xdr:rowOff>
    </xdr:to>
    <xdr:pic>
      <xdr:nvPicPr>
        <xdr:cNvPr id="7233352" name="Picture 2">
          <a:extLst>
            <a:ext uri="{FF2B5EF4-FFF2-40B4-BE49-F238E27FC236}">
              <a16:creationId xmlns:a16="http://schemas.microsoft.com/office/drawing/2014/main" id="{CBEB3DBF-4252-4D0B-A01C-284A3EEB4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111739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12703</xdr:row>
      <xdr:rowOff>38101</xdr:rowOff>
    </xdr:from>
    <xdr:to>
      <xdr:col>14</xdr:col>
      <xdr:colOff>616129</xdr:colOff>
      <xdr:row>12704</xdr:row>
      <xdr:rowOff>133351</xdr:rowOff>
    </xdr:to>
    <xdr:sp macro="" textlink="">
      <xdr:nvSpPr>
        <xdr:cNvPr id="1048" name="9 Rectángulo redondeado">
          <a:extLst>
            <a:ext uri="{FF2B5EF4-FFF2-40B4-BE49-F238E27FC236}">
              <a16:creationId xmlns:a16="http://schemas.microsoft.com/office/drawing/2014/main" id="{5AB9E1C0-82BD-4D36-94C2-1365308E59BB}"/>
            </a:ext>
          </a:extLst>
        </xdr:cNvPr>
        <xdr:cNvSpPr/>
      </xdr:nvSpPr>
      <xdr:spPr>
        <a:xfrm>
          <a:off x="13293725" y="2253234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12703</xdr:row>
      <xdr:rowOff>38101</xdr:rowOff>
    </xdr:from>
    <xdr:to>
      <xdr:col>14</xdr:col>
      <xdr:colOff>616129</xdr:colOff>
      <xdr:row>12704</xdr:row>
      <xdr:rowOff>133351</xdr:rowOff>
    </xdr:to>
    <xdr:sp macro="" textlink="">
      <xdr:nvSpPr>
        <xdr:cNvPr id="1049" name="9 Rectángulo redondeado">
          <a:extLst>
            <a:ext uri="{FF2B5EF4-FFF2-40B4-BE49-F238E27FC236}">
              <a16:creationId xmlns:a16="http://schemas.microsoft.com/office/drawing/2014/main" id="{C36C883E-60CC-4908-8A5E-3B2F7FC414D4}"/>
            </a:ext>
          </a:extLst>
        </xdr:cNvPr>
        <xdr:cNvSpPr/>
      </xdr:nvSpPr>
      <xdr:spPr>
        <a:xfrm>
          <a:off x="13293725" y="2253234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12737</xdr:row>
      <xdr:rowOff>38101</xdr:rowOff>
    </xdr:from>
    <xdr:to>
      <xdr:col>14</xdr:col>
      <xdr:colOff>616129</xdr:colOff>
      <xdr:row>12738</xdr:row>
      <xdr:rowOff>133351</xdr:rowOff>
    </xdr:to>
    <xdr:sp macro="" textlink="">
      <xdr:nvSpPr>
        <xdr:cNvPr id="1050" name="9 Rectángulo redondeado">
          <a:extLst>
            <a:ext uri="{FF2B5EF4-FFF2-40B4-BE49-F238E27FC236}">
              <a16:creationId xmlns:a16="http://schemas.microsoft.com/office/drawing/2014/main" id="{330E52C1-A13B-4F12-92A1-7881AFB3E1C3}"/>
            </a:ext>
          </a:extLst>
        </xdr:cNvPr>
        <xdr:cNvSpPr/>
      </xdr:nvSpPr>
      <xdr:spPr>
        <a:xfrm>
          <a:off x="13293725" y="2311527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12737</xdr:row>
      <xdr:rowOff>66675</xdr:rowOff>
    </xdr:from>
    <xdr:to>
      <xdr:col>4</xdr:col>
      <xdr:colOff>304800</xdr:colOff>
      <xdr:row>12739</xdr:row>
      <xdr:rowOff>190500</xdr:rowOff>
    </xdr:to>
    <xdr:pic>
      <xdr:nvPicPr>
        <xdr:cNvPr id="7233356" name="Picture 2">
          <a:extLst>
            <a:ext uri="{FF2B5EF4-FFF2-40B4-BE49-F238E27FC236}">
              <a16:creationId xmlns:a16="http://schemas.microsoft.com/office/drawing/2014/main" id="{0E2F7A7F-EFD6-4DA1-BEFC-90450F7D5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18070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12737</xdr:row>
      <xdr:rowOff>38101</xdr:rowOff>
    </xdr:from>
    <xdr:to>
      <xdr:col>14</xdr:col>
      <xdr:colOff>616129</xdr:colOff>
      <xdr:row>12738</xdr:row>
      <xdr:rowOff>133351</xdr:rowOff>
    </xdr:to>
    <xdr:sp macro="" textlink="">
      <xdr:nvSpPr>
        <xdr:cNvPr id="1052" name="9 Rectángulo redondeado">
          <a:extLst>
            <a:ext uri="{FF2B5EF4-FFF2-40B4-BE49-F238E27FC236}">
              <a16:creationId xmlns:a16="http://schemas.microsoft.com/office/drawing/2014/main" id="{5739F4A4-6616-4922-BA21-7619D05170B0}"/>
            </a:ext>
          </a:extLst>
        </xdr:cNvPr>
        <xdr:cNvSpPr/>
      </xdr:nvSpPr>
      <xdr:spPr>
        <a:xfrm>
          <a:off x="13293725" y="2311527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12737</xdr:row>
      <xdr:rowOff>38101</xdr:rowOff>
    </xdr:from>
    <xdr:to>
      <xdr:col>14</xdr:col>
      <xdr:colOff>616129</xdr:colOff>
      <xdr:row>12738</xdr:row>
      <xdr:rowOff>133351</xdr:rowOff>
    </xdr:to>
    <xdr:sp macro="" textlink="">
      <xdr:nvSpPr>
        <xdr:cNvPr id="1053" name="9 Rectángulo redondeado">
          <a:extLst>
            <a:ext uri="{FF2B5EF4-FFF2-40B4-BE49-F238E27FC236}">
              <a16:creationId xmlns:a16="http://schemas.microsoft.com/office/drawing/2014/main" id="{25832340-2239-43DF-85F7-F768B3AFB127}"/>
            </a:ext>
          </a:extLst>
        </xdr:cNvPr>
        <xdr:cNvSpPr/>
      </xdr:nvSpPr>
      <xdr:spPr>
        <a:xfrm>
          <a:off x="13293725" y="2311527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12774</xdr:row>
      <xdr:rowOff>38101</xdr:rowOff>
    </xdr:from>
    <xdr:to>
      <xdr:col>14</xdr:col>
      <xdr:colOff>616129</xdr:colOff>
      <xdr:row>12775</xdr:row>
      <xdr:rowOff>133351</xdr:rowOff>
    </xdr:to>
    <xdr:sp macro="" textlink="">
      <xdr:nvSpPr>
        <xdr:cNvPr id="1054" name="9 Rectángulo redondeado">
          <a:extLst>
            <a:ext uri="{FF2B5EF4-FFF2-40B4-BE49-F238E27FC236}">
              <a16:creationId xmlns:a16="http://schemas.microsoft.com/office/drawing/2014/main" id="{F589C629-E946-4ECD-B9E8-09C7F4B98976}"/>
            </a:ext>
          </a:extLst>
        </xdr:cNvPr>
        <xdr:cNvSpPr/>
      </xdr:nvSpPr>
      <xdr:spPr>
        <a:xfrm>
          <a:off x="13293725" y="2374963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12774</xdr:row>
      <xdr:rowOff>66675</xdr:rowOff>
    </xdr:from>
    <xdr:to>
      <xdr:col>4</xdr:col>
      <xdr:colOff>304800</xdr:colOff>
      <xdr:row>12776</xdr:row>
      <xdr:rowOff>190500</xdr:rowOff>
    </xdr:to>
    <xdr:pic>
      <xdr:nvPicPr>
        <xdr:cNvPr id="7233360" name="Picture 2">
          <a:extLst>
            <a:ext uri="{FF2B5EF4-FFF2-40B4-BE49-F238E27FC236}">
              <a16:creationId xmlns:a16="http://schemas.microsoft.com/office/drawing/2014/main" id="{09978E57-FE55-4848-A98C-5B87C2687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255376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12774</xdr:row>
      <xdr:rowOff>38101</xdr:rowOff>
    </xdr:from>
    <xdr:to>
      <xdr:col>14</xdr:col>
      <xdr:colOff>616129</xdr:colOff>
      <xdr:row>12775</xdr:row>
      <xdr:rowOff>133351</xdr:rowOff>
    </xdr:to>
    <xdr:sp macro="" textlink="">
      <xdr:nvSpPr>
        <xdr:cNvPr id="1056" name="9 Rectángulo redondeado">
          <a:extLst>
            <a:ext uri="{FF2B5EF4-FFF2-40B4-BE49-F238E27FC236}">
              <a16:creationId xmlns:a16="http://schemas.microsoft.com/office/drawing/2014/main" id="{C36ADB8E-9D1E-4AAF-8CF2-47C1E16A0F59}"/>
            </a:ext>
          </a:extLst>
        </xdr:cNvPr>
        <xdr:cNvSpPr/>
      </xdr:nvSpPr>
      <xdr:spPr>
        <a:xfrm>
          <a:off x="13293725" y="2374963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12774</xdr:row>
      <xdr:rowOff>38101</xdr:rowOff>
    </xdr:from>
    <xdr:to>
      <xdr:col>14</xdr:col>
      <xdr:colOff>616129</xdr:colOff>
      <xdr:row>12775</xdr:row>
      <xdr:rowOff>133351</xdr:rowOff>
    </xdr:to>
    <xdr:sp macro="" textlink="">
      <xdr:nvSpPr>
        <xdr:cNvPr id="1057" name="9 Rectángulo redondeado">
          <a:extLst>
            <a:ext uri="{FF2B5EF4-FFF2-40B4-BE49-F238E27FC236}">
              <a16:creationId xmlns:a16="http://schemas.microsoft.com/office/drawing/2014/main" id="{4E6FFD32-70EB-4F64-AC8F-16DEE87CBF11}"/>
            </a:ext>
          </a:extLst>
        </xdr:cNvPr>
        <xdr:cNvSpPr/>
      </xdr:nvSpPr>
      <xdr:spPr>
        <a:xfrm>
          <a:off x="13293725" y="2374963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12809</xdr:row>
      <xdr:rowOff>38101</xdr:rowOff>
    </xdr:from>
    <xdr:to>
      <xdr:col>14</xdr:col>
      <xdr:colOff>616129</xdr:colOff>
      <xdr:row>12810</xdr:row>
      <xdr:rowOff>133351</xdr:rowOff>
    </xdr:to>
    <xdr:sp macro="" textlink="">
      <xdr:nvSpPr>
        <xdr:cNvPr id="1058" name="9 Rectángulo redondeado">
          <a:extLst>
            <a:ext uri="{FF2B5EF4-FFF2-40B4-BE49-F238E27FC236}">
              <a16:creationId xmlns:a16="http://schemas.microsoft.com/office/drawing/2014/main" id="{ED4A58E8-9498-4EA5-B809-3F4D821D510A}"/>
            </a:ext>
          </a:extLst>
        </xdr:cNvPr>
        <xdr:cNvSpPr/>
      </xdr:nvSpPr>
      <xdr:spPr>
        <a:xfrm>
          <a:off x="13293725" y="2434971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12809</xdr:row>
      <xdr:rowOff>66675</xdr:rowOff>
    </xdr:from>
    <xdr:to>
      <xdr:col>4</xdr:col>
      <xdr:colOff>304800</xdr:colOff>
      <xdr:row>12811</xdr:row>
      <xdr:rowOff>190500</xdr:rowOff>
    </xdr:to>
    <xdr:pic>
      <xdr:nvPicPr>
        <xdr:cNvPr id="7233364" name="Picture 2">
          <a:extLst>
            <a:ext uri="{FF2B5EF4-FFF2-40B4-BE49-F238E27FC236}">
              <a16:creationId xmlns:a16="http://schemas.microsoft.com/office/drawing/2014/main" id="{B4070BF7-FDD4-41AA-AD40-5AE111523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326052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12809</xdr:row>
      <xdr:rowOff>38101</xdr:rowOff>
    </xdr:from>
    <xdr:to>
      <xdr:col>14</xdr:col>
      <xdr:colOff>616129</xdr:colOff>
      <xdr:row>12810</xdr:row>
      <xdr:rowOff>133351</xdr:rowOff>
    </xdr:to>
    <xdr:sp macro="" textlink="">
      <xdr:nvSpPr>
        <xdr:cNvPr id="1060" name="9 Rectángulo redondeado">
          <a:extLst>
            <a:ext uri="{FF2B5EF4-FFF2-40B4-BE49-F238E27FC236}">
              <a16:creationId xmlns:a16="http://schemas.microsoft.com/office/drawing/2014/main" id="{387DB330-BBE4-48E5-AA7C-B971D0114F3F}"/>
            </a:ext>
          </a:extLst>
        </xdr:cNvPr>
        <xdr:cNvSpPr/>
      </xdr:nvSpPr>
      <xdr:spPr>
        <a:xfrm>
          <a:off x="13293725" y="2434971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12809</xdr:row>
      <xdr:rowOff>38101</xdr:rowOff>
    </xdr:from>
    <xdr:to>
      <xdr:col>14</xdr:col>
      <xdr:colOff>616129</xdr:colOff>
      <xdr:row>12810</xdr:row>
      <xdr:rowOff>133351</xdr:rowOff>
    </xdr:to>
    <xdr:sp macro="" textlink="">
      <xdr:nvSpPr>
        <xdr:cNvPr id="1061" name="9 Rectángulo redondeado">
          <a:extLst>
            <a:ext uri="{FF2B5EF4-FFF2-40B4-BE49-F238E27FC236}">
              <a16:creationId xmlns:a16="http://schemas.microsoft.com/office/drawing/2014/main" id="{245753E8-84FA-4046-929A-570EA03A1B04}"/>
            </a:ext>
          </a:extLst>
        </xdr:cNvPr>
        <xdr:cNvSpPr/>
      </xdr:nvSpPr>
      <xdr:spPr>
        <a:xfrm>
          <a:off x="13293725" y="2434971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12843</xdr:row>
      <xdr:rowOff>38101</xdr:rowOff>
    </xdr:from>
    <xdr:to>
      <xdr:col>14</xdr:col>
      <xdr:colOff>616129</xdr:colOff>
      <xdr:row>12844</xdr:row>
      <xdr:rowOff>133351</xdr:rowOff>
    </xdr:to>
    <xdr:sp macro="" textlink="">
      <xdr:nvSpPr>
        <xdr:cNvPr id="1062" name="9 Rectángulo redondeado">
          <a:extLst>
            <a:ext uri="{FF2B5EF4-FFF2-40B4-BE49-F238E27FC236}">
              <a16:creationId xmlns:a16="http://schemas.microsoft.com/office/drawing/2014/main" id="{431F45BF-D1F6-4137-B810-A5D98B331BFB}"/>
            </a:ext>
          </a:extLst>
        </xdr:cNvPr>
        <xdr:cNvSpPr/>
      </xdr:nvSpPr>
      <xdr:spPr>
        <a:xfrm>
          <a:off x="13293725" y="2493264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12843</xdr:row>
      <xdr:rowOff>66675</xdr:rowOff>
    </xdr:from>
    <xdr:to>
      <xdr:col>4</xdr:col>
      <xdr:colOff>304800</xdr:colOff>
      <xdr:row>12845</xdr:row>
      <xdr:rowOff>190500</xdr:rowOff>
    </xdr:to>
    <xdr:pic>
      <xdr:nvPicPr>
        <xdr:cNvPr id="7233368" name="Picture 2">
          <a:extLst>
            <a:ext uri="{FF2B5EF4-FFF2-40B4-BE49-F238E27FC236}">
              <a16:creationId xmlns:a16="http://schemas.microsoft.com/office/drawing/2014/main" id="{558BAF24-1A11-439C-970D-3DF854BE2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395013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12843</xdr:row>
      <xdr:rowOff>38101</xdr:rowOff>
    </xdr:from>
    <xdr:to>
      <xdr:col>14</xdr:col>
      <xdr:colOff>616129</xdr:colOff>
      <xdr:row>12844</xdr:row>
      <xdr:rowOff>133351</xdr:rowOff>
    </xdr:to>
    <xdr:sp macro="" textlink="">
      <xdr:nvSpPr>
        <xdr:cNvPr id="1064" name="9 Rectángulo redondeado">
          <a:extLst>
            <a:ext uri="{FF2B5EF4-FFF2-40B4-BE49-F238E27FC236}">
              <a16:creationId xmlns:a16="http://schemas.microsoft.com/office/drawing/2014/main" id="{690EBD55-312D-4C53-9978-34F1B696E36B}"/>
            </a:ext>
          </a:extLst>
        </xdr:cNvPr>
        <xdr:cNvSpPr/>
      </xdr:nvSpPr>
      <xdr:spPr>
        <a:xfrm>
          <a:off x="13293725" y="2493264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12843</xdr:row>
      <xdr:rowOff>38101</xdr:rowOff>
    </xdr:from>
    <xdr:to>
      <xdr:col>14</xdr:col>
      <xdr:colOff>616129</xdr:colOff>
      <xdr:row>12844</xdr:row>
      <xdr:rowOff>133351</xdr:rowOff>
    </xdr:to>
    <xdr:sp macro="" textlink="">
      <xdr:nvSpPr>
        <xdr:cNvPr id="1065" name="9 Rectángulo redondeado">
          <a:extLst>
            <a:ext uri="{FF2B5EF4-FFF2-40B4-BE49-F238E27FC236}">
              <a16:creationId xmlns:a16="http://schemas.microsoft.com/office/drawing/2014/main" id="{E25F2573-7059-4045-9398-235CB95F7020}"/>
            </a:ext>
          </a:extLst>
        </xdr:cNvPr>
        <xdr:cNvSpPr/>
      </xdr:nvSpPr>
      <xdr:spPr>
        <a:xfrm>
          <a:off x="13293725" y="2493264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12878</xdr:row>
      <xdr:rowOff>38101</xdr:rowOff>
    </xdr:from>
    <xdr:to>
      <xdr:col>14</xdr:col>
      <xdr:colOff>616129</xdr:colOff>
      <xdr:row>12879</xdr:row>
      <xdr:rowOff>133351</xdr:rowOff>
    </xdr:to>
    <xdr:sp macro="" textlink="">
      <xdr:nvSpPr>
        <xdr:cNvPr id="1066" name="9 Rectángulo redondeado">
          <a:extLst>
            <a:ext uri="{FF2B5EF4-FFF2-40B4-BE49-F238E27FC236}">
              <a16:creationId xmlns:a16="http://schemas.microsoft.com/office/drawing/2014/main" id="{0CE68657-0A5A-4691-9C2B-88B62309F857}"/>
            </a:ext>
          </a:extLst>
        </xdr:cNvPr>
        <xdr:cNvSpPr/>
      </xdr:nvSpPr>
      <xdr:spPr>
        <a:xfrm>
          <a:off x="13293725" y="2553271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12878</xdr:row>
      <xdr:rowOff>66675</xdr:rowOff>
    </xdr:from>
    <xdr:to>
      <xdr:col>4</xdr:col>
      <xdr:colOff>304800</xdr:colOff>
      <xdr:row>12880</xdr:row>
      <xdr:rowOff>190500</xdr:rowOff>
    </xdr:to>
    <xdr:pic>
      <xdr:nvPicPr>
        <xdr:cNvPr id="7233372" name="Picture 2">
          <a:extLst>
            <a:ext uri="{FF2B5EF4-FFF2-40B4-BE49-F238E27FC236}">
              <a16:creationId xmlns:a16="http://schemas.microsoft.com/office/drawing/2014/main" id="{BCCE2BE7-9119-43C9-9177-2B380455B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465688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12878</xdr:row>
      <xdr:rowOff>38101</xdr:rowOff>
    </xdr:from>
    <xdr:to>
      <xdr:col>14</xdr:col>
      <xdr:colOff>616129</xdr:colOff>
      <xdr:row>12879</xdr:row>
      <xdr:rowOff>133351</xdr:rowOff>
    </xdr:to>
    <xdr:sp macro="" textlink="">
      <xdr:nvSpPr>
        <xdr:cNvPr id="1068" name="9 Rectángulo redondeado">
          <a:extLst>
            <a:ext uri="{FF2B5EF4-FFF2-40B4-BE49-F238E27FC236}">
              <a16:creationId xmlns:a16="http://schemas.microsoft.com/office/drawing/2014/main" id="{109BC46A-18B4-4CC5-A423-1927741C5873}"/>
            </a:ext>
          </a:extLst>
        </xdr:cNvPr>
        <xdr:cNvSpPr/>
      </xdr:nvSpPr>
      <xdr:spPr>
        <a:xfrm>
          <a:off x="13293725" y="2553271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12878</xdr:row>
      <xdr:rowOff>38101</xdr:rowOff>
    </xdr:from>
    <xdr:to>
      <xdr:col>14</xdr:col>
      <xdr:colOff>616129</xdr:colOff>
      <xdr:row>12879</xdr:row>
      <xdr:rowOff>133351</xdr:rowOff>
    </xdr:to>
    <xdr:sp macro="" textlink="">
      <xdr:nvSpPr>
        <xdr:cNvPr id="1069" name="9 Rectángulo redondeado">
          <a:extLst>
            <a:ext uri="{FF2B5EF4-FFF2-40B4-BE49-F238E27FC236}">
              <a16:creationId xmlns:a16="http://schemas.microsoft.com/office/drawing/2014/main" id="{C5741F84-75D1-493C-94FC-1789951681CE}"/>
            </a:ext>
          </a:extLst>
        </xdr:cNvPr>
        <xdr:cNvSpPr/>
      </xdr:nvSpPr>
      <xdr:spPr>
        <a:xfrm>
          <a:off x="13293725" y="2553271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12910</xdr:row>
      <xdr:rowOff>38101</xdr:rowOff>
    </xdr:from>
    <xdr:to>
      <xdr:col>14</xdr:col>
      <xdr:colOff>616129</xdr:colOff>
      <xdr:row>12911</xdr:row>
      <xdr:rowOff>133351</xdr:rowOff>
    </xdr:to>
    <xdr:sp macro="" textlink="">
      <xdr:nvSpPr>
        <xdr:cNvPr id="1070" name="9 Rectángulo redondeado">
          <a:extLst>
            <a:ext uri="{FF2B5EF4-FFF2-40B4-BE49-F238E27FC236}">
              <a16:creationId xmlns:a16="http://schemas.microsoft.com/office/drawing/2014/main" id="{E7CE8EA8-5F7D-4F44-A4E8-13CDB37ACF3B}"/>
            </a:ext>
          </a:extLst>
        </xdr:cNvPr>
        <xdr:cNvSpPr/>
      </xdr:nvSpPr>
      <xdr:spPr>
        <a:xfrm>
          <a:off x="13293725" y="260813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12910</xdr:row>
      <xdr:rowOff>66675</xdr:rowOff>
    </xdr:from>
    <xdr:to>
      <xdr:col>4</xdr:col>
      <xdr:colOff>304800</xdr:colOff>
      <xdr:row>12912</xdr:row>
      <xdr:rowOff>190500</xdr:rowOff>
    </xdr:to>
    <xdr:pic>
      <xdr:nvPicPr>
        <xdr:cNvPr id="7233376" name="Picture 2">
          <a:extLst>
            <a:ext uri="{FF2B5EF4-FFF2-40B4-BE49-F238E27FC236}">
              <a16:creationId xmlns:a16="http://schemas.microsoft.com/office/drawing/2014/main" id="{5A65D4AE-14D8-4008-95AF-BD682770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531220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12910</xdr:row>
      <xdr:rowOff>38101</xdr:rowOff>
    </xdr:from>
    <xdr:to>
      <xdr:col>14</xdr:col>
      <xdr:colOff>616129</xdr:colOff>
      <xdr:row>12911</xdr:row>
      <xdr:rowOff>133351</xdr:rowOff>
    </xdr:to>
    <xdr:sp macro="" textlink="">
      <xdr:nvSpPr>
        <xdr:cNvPr id="1072" name="9 Rectángulo redondeado">
          <a:extLst>
            <a:ext uri="{FF2B5EF4-FFF2-40B4-BE49-F238E27FC236}">
              <a16:creationId xmlns:a16="http://schemas.microsoft.com/office/drawing/2014/main" id="{CE3BD914-694C-4C30-91C2-92ECCCB7C742}"/>
            </a:ext>
          </a:extLst>
        </xdr:cNvPr>
        <xdr:cNvSpPr/>
      </xdr:nvSpPr>
      <xdr:spPr>
        <a:xfrm>
          <a:off x="13293725" y="260813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12910</xdr:row>
      <xdr:rowOff>38101</xdr:rowOff>
    </xdr:from>
    <xdr:to>
      <xdr:col>14</xdr:col>
      <xdr:colOff>616129</xdr:colOff>
      <xdr:row>12911</xdr:row>
      <xdr:rowOff>133351</xdr:rowOff>
    </xdr:to>
    <xdr:sp macro="" textlink="">
      <xdr:nvSpPr>
        <xdr:cNvPr id="1073" name="9 Rectángulo redondeado">
          <a:extLst>
            <a:ext uri="{FF2B5EF4-FFF2-40B4-BE49-F238E27FC236}">
              <a16:creationId xmlns:a16="http://schemas.microsoft.com/office/drawing/2014/main" id="{5EAA4B81-8258-4C4B-86EF-ADA523557DF4}"/>
            </a:ext>
          </a:extLst>
        </xdr:cNvPr>
        <xdr:cNvSpPr/>
      </xdr:nvSpPr>
      <xdr:spPr>
        <a:xfrm>
          <a:off x="13293725" y="26081355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12945</xdr:row>
      <xdr:rowOff>38101</xdr:rowOff>
    </xdr:from>
    <xdr:to>
      <xdr:col>14</xdr:col>
      <xdr:colOff>616129</xdr:colOff>
      <xdr:row>12946</xdr:row>
      <xdr:rowOff>133351</xdr:rowOff>
    </xdr:to>
    <xdr:sp macro="" textlink="">
      <xdr:nvSpPr>
        <xdr:cNvPr id="1074" name="9 Rectángulo redondeado">
          <a:extLst>
            <a:ext uri="{FF2B5EF4-FFF2-40B4-BE49-F238E27FC236}">
              <a16:creationId xmlns:a16="http://schemas.microsoft.com/office/drawing/2014/main" id="{B537C649-43C8-499A-BCF4-ABAF1C01DFC9}"/>
            </a:ext>
          </a:extLst>
        </xdr:cNvPr>
        <xdr:cNvSpPr/>
      </xdr:nvSpPr>
      <xdr:spPr>
        <a:xfrm>
          <a:off x="13293725" y="2668143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12945</xdr:row>
      <xdr:rowOff>66675</xdr:rowOff>
    </xdr:from>
    <xdr:to>
      <xdr:col>4</xdr:col>
      <xdr:colOff>304800</xdr:colOff>
      <xdr:row>12947</xdr:row>
      <xdr:rowOff>190500</xdr:rowOff>
    </xdr:to>
    <xdr:pic>
      <xdr:nvPicPr>
        <xdr:cNvPr id="7233380" name="Picture 2">
          <a:extLst>
            <a:ext uri="{FF2B5EF4-FFF2-40B4-BE49-F238E27FC236}">
              <a16:creationId xmlns:a16="http://schemas.microsoft.com/office/drawing/2014/main" id="{60AECE0A-C430-4CDF-A29E-B465FC5C9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601896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539750</xdr:colOff>
      <xdr:row>12945</xdr:row>
      <xdr:rowOff>38101</xdr:rowOff>
    </xdr:from>
    <xdr:to>
      <xdr:col>14</xdr:col>
      <xdr:colOff>616129</xdr:colOff>
      <xdr:row>12946</xdr:row>
      <xdr:rowOff>133351</xdr:rowOff>
    </xdr:to>
    <xdr:sp macro="" textlink="">
      <xdr:nvSpPr>
        <xdr:cNvPr id="1076" name="9 Rectángulo redondeado">
          <a:extLst>
            <a:ext uri="{FF2B5EF4-FFF2-40B4-BE49-F238E27FC236}">
              <a16:creationId xmlns:a16="http://schemas.microsoft.com/office/drawing/2014/main" id="{99179729-CDF1-4C8A-92DF-6EEFFFCAACB7}"/>
            </a:ext>
          </a:extLst>
        </xdr:cNvPr>
        <xdr:cNvSpPr/>
      </xdr:nvSpPr>
      <xdr:spPr>
        <a:xfrm>
          <a:off x="13293725" y="2668143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539750</xdr:colOff>
      <xdr:row>12945</xdr:row>
      <xdr:rowOff>38101</xdr:rowOff>
    </xdr:from>
    <xdr:to>
      <xdr:col>14</xdr:col>
      <xdr:colOff>616129</xdr:colOff>
      <xdr:row>12946</xdr:row>
      <xdr:rowOff>133351</xdr:rowOff>
    </xdr:to>
    <xdr:sp macro="" textlink="">
      <xdr:nvSpPr>
        <xdr:cNvPr id="1077" name="9 Rectángulo redondeado">
          <a:extLst>
            <a:ext uri="{FF2B5EF4-FFF2-40B4-BE49-F238E27FC236}">
              <a16:creationId xmlns:a16="http://schemas.microsoft.com/office/drawing/2014/main" id="{A411E12F-D104-4805-A89F-1CA95795BD0E}"/>
            </a:ext>
          </a:extLst>
        </xdr:cNvPr>
        <xdr:cNvSpPr/>
      </xdr:nvSpPr>
      <xdr:spPr>
        <a:xfrm>
          <a:off x="13293725" y="266814301"/>
          <a:ext cx="88600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523875</xdr:colOff>
      <xdr:row>12981</xdr:row>
      <xdr:rowOff>38101</xdr:rowOff>
    </xdr:from>
    <xdr:to>
      <xdr:col>14</xdr:col>
      <xdr:colOff>596923</xdr:colOff>
      <xdr:row>12982</xdr:row>
      <xdr:rowOff>133351</xdr:rowOff>
    </xdr:to>
    <xdr:sp macro="" textlink="">
      <xdr:nvSpPr>
        <xdr:cNvPr id="1078" name="9 Rectángulo redondeado">
          <a:extLst>
            <a:ext uri="{FF2B5EF4-FFF2-40B4-BE49-F238E27FC236}">
              <a16:creationId xmlns:a16="http://schemas.microsoft.com/office/drawing/2014/main" id="{FAC057C9-3D34-476F-A7E0-DFA4ED3EA16C}"/>
            </a:ext>
          </a:extLst>
        </xdr:cNvPr>
        <xdr:cNvSpPr/>
      </xdr:nvSpPr>
      <xdr:spPr>
        <a:xfrm>
          <a:off x="13687425" y="38101"/>
          <a:ext cx="88267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12981</xdr:row>
      <xdr:rowOff>66675</xdr:rowOff>
    </xdr:from>
    <xdr:to>
      <xdr:col>4</xdr:col>
      <xdr:colOff>304800</xdr:colOff>
      <xdr:row>12983</xdr:row>
      <xdr:rowOff>190500</xdr:rowOff>
    </xdr:to>
    <xdr:pic>
      <xdr:nvPicPr>
        <xdr:cNvPr id="7233384" name="Picture 2">
          <a:extLst>
            <a:ext uri="{FF2B5EF4-FFF2-40B4-BE49-F238E27FC236}">
              <a16:creationId xmlns:a16="http://schemas.microsoft.com/office/drawing/2014/main" id="{88D5C4B0-B0AA-47F5-8C78-6C37CDEC6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675715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523875</xdr:colOff>
      <xdr:row>12981</xdr:row>
      <xdr:rowOff>38101</xdr:rowOff>
    </xdr:from>
    <xdr:to>
      <xdr:col>14</xdr:col>
      <xdr:colOff>596923</xdr:colOff>
      <xdr:row>12982</xdr:row>
      <xdr:rowOff>133351</xdr:rowOff>
    </xdr:to>
    <xdr:sp macro="" textlink="">
      <xdr:nvSpPr>
        <xdr:cNvPr id="1080" name="9 Rectángulo redondeado">
          <a:extLst>
            <a:ext uri="{FF2B5EF4-FFF2-40B4-BE49-F238E27FC236}">
              <a16:creationId xmlns:a16="http://schemas.microsoft.com/office/drawing/2014/main" id="{E81BB836-5AD3-4A63-A567-1A2C8CFE4740}"/>
            </a:ext>
          </a:extLst>
        </xdr:cNvPr>
        <xdr:cNvSpPr/>
      </xdr:nvSpPr>
      <xdr:spPr>
        <a:xfrm>
          <a:off x="13687425" y="38101"/>
          <a:ext cx="88267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523875</xdr:colOff>
      <xdr:row>12981</xdr:row>
      <xdr:rowOff>38101</xdr:rowOff>
    </xdr:from>
    <xdr:to>
      <xdr:col>14</xdr:col>
      <xdr:colOff>596923</xdr:colOff>
      <xdr:row>12982</xdr:row>
      <xdr:rowOff>133351</xdr:rowOff>
    </xdr:to>
    <xdr:sp macro="" textlink="">
      <xdr:nvSpPr>
        <xdr:cNvPr id="1081" name="9 Rectángulo redondeado">
          <a:extLst>
            <a:ext uri="{FF2B5EF4-FFF2-40B4-BE49-F238E27FC236}">
              <a16:creationId xmlns:a16="http://schemas.microsoft.com/office/drawing/2014/main" id="{3AAFED72-E0CB-480D-93FC-1CC127FD3844}"/>
            </a:ext>
          </a:extLst>
        </xdr:cNvPr>
        <xdr:cNvSpPr/>
      </xdr:nvSpPr>
      <xdr:spPr>
        <a:xfrm>
          <a:off x="13687425" y="38101"/>
          <a:ext cx="88267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523875</xdr:colOff>
      <xdr:row>13015</xdr:row>
      <xdr:rowOff>38101</xdr:rowOff>
    </xdr:from>
    <xdr:to>
      <xdr:col>14</xdr:col>
      <xdr:colOff>596923</xdr:colOff>
      <xdr:row>13016</xdr:row>
      <xdr:rowOff>133351</xdr:rowOff>
    </xdr:to>
    <xdr:sp macro="" textlink="">
      <xdr:nvSpPr>
        <xdr:cNvPr id="1082" name="9 Rectángulo redondeado">
          <a:extLst>
            <a:ext uri="{FF2B5EF4-FFF2-40B4-BE49-F238E27FC236}">
              <a16:creationId xmlns:a16="http://schemas.microsoft.com/office/drawing/2014/main" id="{1145B526-A88B-4DB1-B6A6-EEC692C0F092}"/>
            </a:ext>
          </a:extLst>
        </xdr:cNvPr>
        <xdr:cNvSpPr/>
      </xdr:nvSpPr>
      <xdr:spPr>
        <a:xfrm>
          <a:off x="13687425" y="5867401"/>
          <a:ext cx="88267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13015</xdr:row>
      <xdr:rowOff>66675</xdr:rowOff>
    </xdr:from>
    <xdr:to>
      <xdr:col>4</xdr:col>
      <xdr:colOff>304800</xdr:colOff>
      <xdr:row>13017</xdr:row>
      <xdr:rowOff>190500</xdr:rowOff>
    </xdr:to>
    <xdr:pic>
      <xdr:nvPicPr>
        <xdr:cNvPr id="7233388" name="Picture 2">
          <a:extLst>
            <a:ext uri="{FF2B5EF4-FFF2-40B4-BE49-F238E27FC236}">
              <a16:creationId xmlns:a16="http://schemas.microsoft.com/office/drawing/2014/main" id="{2253DCFF-D0CB-4959-A0B1-234242096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745247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523875</xdr:colOff>
      <xdr:row>13015</xdr:row>
      <xdr:rowOff>38101</xdr:rowOff>
    </xdr:from>
    <xdr:to>
      <xdr:col>14</xdr:col>
      <xdr:colOff>596923</xdr:colOff>
      <xdr:row>13016</xdr:row>
      <xdr:rowOff>133351</xdr:rowOff>
    </xdr:to>
    <xdr:sp macro="" textlink="">
      <xdr:nvSpPr>
        <xdr:cNvPr id="1084" name="9 Rectángulo redondeado">
          <a:extLst>
            <a:ext uri="{FF2B5EF4-FFF2-40B4-BE49-F238E27FC236}">
              <a16:creationId xmlns:a16="http://schemas.microsoft.com/office/drawing/2014/main" id="{CF8EE153-8310-461F-90FB-51E3EE9E1F3D}"/>
            </a:ext>
          </a:extLst>
        </xdr:cNvPr>
        <xdr:cNvSpPr/>
      </xdr:nvSpPr>
      <xdr:spPr>
        <a:xfrm>
          <a:off x="13687425" y="5867401"/>
          <a:ext cx="88267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523875</xdr:colOff>
      <xdr:row>13015</xdr:row>
      <xdr:rowOff>38101</xdr:rowOff>
    </xdr:from>
    <xdr:to>
      <xdr:col>14</xdr:col>
      <xdr:colOff>596923</xdr:colOff>
      <xdr:row>13016</xdr:row>
      <xdr:rowOff>133351</xdr:rowOff>
    </xdr:to>
    <xdr:sp macro="" textlink="">
      <xdr:nvSpPr>
        <xdr:cNvPr id="1085" name="9 Rectángulo redondeado">
          <a:extLst>
            <a:ext uri="{FF2B5EF4-FFF2-40B4-BE49-F238E27FC236}">
              <a16:creationId xmlns:a16="http://schemas.microsoft.com/office/drawing/2014/main" id="{A2A41A92-8460-4E49-8E5F-D509F50D6B93}"/>
            </a:ext>
          </a:extLst>
        </xdr:cNvPr>
        <xdr:cNvSpPr/>
      </xdr:nvSpPr>
      <xdr:spPr>
        <a:xfrm>
          <a:off x="13687425" y="5867401"/>
          <a:ext cx="88267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523875</xdr:colOff>
      <xdr:row>13046</xdr:row>
      <xdr:rowOff>38101</xdr:rowOff>
    </xdr:from>
    <xdr:to>
      <xdr:col>14</xdr:col>
      <xdr:colOff>596923</xdr:colOff>
      <xdr:row>13047</xdr:row>
      <xdr:rowOff>133351</xdr:rowOff>
    </xdr:to>
    <xdr:sp macro="" textlink="">
      <xdr:nvSpPr>
        <xdr:cNvPr id="1086" name="9 Rectángulo redondeado">
          <a:extLst>
            <a:ext uri="{FF2B5EF4-FFF2-40B4-BE49-F238E27FC236}">
              <a16:creationId xmlns:a16="http://schemas.microsoft.com/office/drawing/2014/main" id="{CAC4DCBD-B32B-4E5A-9BF5-9964CB17D7CC}"/>
            </a:ext>
          </a:extLst>
        </xdr:cNvPr>
        <xdr:cNvSpPr/>
      </xdr:nvSpPr>
      <xdr:spPr>
        <a:xfrm>
          <a:off x="13687425" y="11182351"/>
          <a:ext cx="88267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13046</xdr:row>
      <xdr:rowOff>66675</xdr:rowOff>
    </xdr:from>
    <xdr:to>
      <xdr:col>4</xdr:col>
      <xdr:colOff>304800</xdr:colOff>
      <xdr:row>13048</xdr:row>
      <xdr:rowOff>190500</xdr:rowOff>
    </xdr:to>
    <xdr:pic>
      <xdr:nvPicPr>
        <xdr:cNvPr id="7233392" name="Picture 2">
          <a:extLst>
            <a:ext uri="{FF2B5EF4-FFF2-40B4-BE49-F238E27FC236}">
              <a16:creationId xmlns:a16="http://schemas.microsoft.com/office/drawing/2014/main" id="{6F9C2034-3712-4CBA-B838-D9EDCCEBA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809065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523875</xdr:colOff>
      <xdr:row>13046</xdr:row>
      <xdr:rowOff>38101</xdr:rowOff>
    </xdr:from>
    <xdr:to>
      <xdr:col>14</xdr:col>
      <xdr:colOff>596923</xdr:colOff>
      <xdr:row>13047</xdr:row>
      <xdr:rowOff>133351</xdr:rowOff>
    </xdr:to>
    <xdr:sp macro="" textlink="">
      <xdr:nvSpPr>
        <xdr:cNvPr id="1088" name="9 Rectángulo redondeado">
          <a:extLst>
            <a:ext uri="{FF2B5EF4-FFF2-40B4-BE49-F238E27FC236}">
              <a16:creationId xmlns:a16="http://schemas.microsoft.com/office/drawing/2014/main" id="{C5903528-DFD7-41A3-B0EA-FDC57DD845B2}"/>
            </a:ext>
          </a:extLst>
        </xdr:cNvPr>
        <xdr:cNvSpPr/>
      </xdr:nvSpPr>
      <xdr:spPr>
        <a:xfrm>
          <a:off x="13687425" y="11182351"/>
          <a:ext cx="88267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523875</xdr:colOff>
      <xdr:row>13046</xdr:row>
      <xdr:rowOff>38101</xdr:rowOff>
    </xdr:from>
    <xdr:to>
      <xdr:col>14</xdr:col>
      <xdr:colOff>596923</xdr:colOff>
      <xdr:row>13047</xdr:row>
      <xdr:rowOff>133351</xdr:rowOff>
    </xdr:to>
    <xdr:sp macro="" textlink="">
      <xdr:nvSpPr>
        <xdr:cNvPr id="1089" name="9 Rectángulo redondeado">
          <a:extLst>
            <a:ext uri="{FF2B5EF4-FFF2-40B4-BE49-F238E27FC236}">
              <a16:creationId xmlns:a16="http://schemas.microsoft.com/office/drawing/2014/main" id="{5AF3CB59-E04C-4040-BDEC-1EC385ADF04C}"/>
            </a:ext>
          </a:extLst>
        </xdr:cNvPr>
        <xdr:cNvSpPr/>
      </xdr:nvSpPr>
      <xdr:spPr>
        <a:xfrm>
          <a:off x="13687425" y="11182351"/>
          <a:ext cx="882673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13076</xdr:row>
      <xdr:rowOff>38101</xdr:rowOff>
    </xdr:from>
    <xdr:to>
      <xdr:col>14</xdr:col>
      <xdr:colOff>600089</xdr:colOff>
      <xdr:row>13077</xdr:row>
      <xdr:rowOff>133351</xdr:rowOff>
    </xdr:to>
    <xdr:sp macro="" textlink="">
      <xdr:nvSpPr>
        <xdr:cNvPr id="1090" name="9 Rectángulo redondeado">
          <a:extLst>
            <a:ext uri="{FF2B5EF4-FFF2-40B4-BE49-F238E27FC236}">
              <a16:creationId xmlns:a16="http://schemas.microsoft.com/office/drawing/2014/main" id="{A3DA8F1F-D3A3-48AB-BD84-92DCA53F69DB}"/>
            </a:ext>
          </a:extLst>
        </xdr:cNvPr>
        <xdr:cNvSpPr/>
      </xdr:nvSpPr>
      <xdr:spPr>
        <a:xfrm>
          <a:off x="13684250" y="163258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13076</xdr:row>
      <xdr:rowOff>66675</xdr:rowOff>
    </xdr:from>
    <xdr:to>
      <xdr:col>4</xdr:col>
      <xdr:colOff>304800</xdr:colOff>
      <xdr:row>13078</xdr:row>
      <xdr:rowOff>190500</xdr:rowOff>
    </xdr:to>
    <xdr:pic>
      <xdr:nvPicPr>
        <xdr:cNvPr id="7233396" name="Picture 2">
          <a:extLst>
            <a:ext uri="{FF2B5EF4-FFF2-40B4-BE49-F238E27FC236}">
              <a16:creationId xmlns:a16="http://schemas.microsoft.com/office/drawing/2014/main" id="{98293D6E-156E-4E88-8173-29ECD7B04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871168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520700</xdr:colOff>
      <xdr:row>13076</xdr:row>
      <xdr:rowOff>38101</xdr:rowOff>
    </xdr:from>
    <xdr:to>
      <xdr:col>14</xdr:col>
      <xdr:colOff>600089</xdr:colOff>
      <xdr:row>13077</xdr:row>
      <xdr:rowOff>133351</xdr:rowOff>
    </xdr:to>
    <xdr:sp macro="" textlink="">
      <xdr:nvSpPr>
        <xdr:cNvPr id="1092" name="9 Rectángulo redondeado">
          <a:extLst>
            <a:ext uri="{FF2B5EF4-FFF2-40B4-BE49-F238E27FC236}">
              <a16:creationId xmlns:a16="http://schemas.microsoft.com/office/drawing/2014/main" id="{AA1CD76D-1A03-4EE0-8C8F-D0B830F1C31F}"/>
            </a:ext>
          </a:extLst>
        </xdr:cNvPr>
        <xdr:cNvSpPr/>
      </xdr:nvSpPr>
      <xdr:spPr>
        <a:xfrm>
          <a:off x="13684250" y="163258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13076</xdr:row>
      <xdr:rowOff>38101</xdr:rowOff>
    </xdr:from>
    <xdr:to>
      <xdr:col>14</xdr:col>
      <xdr:colOff>600089</xdr:colOff>
      <xdr:row>13077</xdr:row>
      <xdr:rowOff>133351</xdr:rowOff>
    </xdr:to>
    <xdr:sp macro="" textlink="">
      <xdr:nvSpPr>
        <xdr:cNvPr id="1093" name="9 Rectángulo redondeado">
          <a:extLst>
            <a:ext uri="{FF2B5EF4-FFF2-40B4-BE49-F238E27FC236}">
              <a16:creationId xmlns:a16="http://schemas.microsoft.com/office/drawing/2014/main" id="{3A8BDBFC-5906-4149-8A07-EFBF0B17BB18}"/>
            </a:ext>
          </a:extLst>
        </xdr:cNvPr>
        <xdr:cNvSpPr/>
      </xdr:nvSpPr>
      <xdr:spPr>
        <a:xfrm>
          <a:off x="13684250" y="163258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13108</xdr:row>
      <xdr:rowOff>38101</xdr:rowOff>
    </xdr:from>
    <xdr:to>
      <xdr:col>14</xdr:col>
      <xdr:colOff>600089</xdr:colOff>
      <xdr:row>13109</xdr:row>
      <xdr:rowOff>133351</xdr:rowOff>
    </xdr:to>
    <xdr:sp macro="" textlink="">
      <xdr:nvSpPr>
        <xdr:cNvPr id="1094" name="9 Rectángulo redondeado">
          <a:extLst>
            <a:ext uri="{FF2B5EF4-FFF2-40B4-BE49-F238E27FC236}">
              <a16:creationId xmlns:a16="http://schemas.microsoft.com/office/drawing/2014/main" id="{2E5006A5-D718-4DF6-93A4-9F49D8455D69}"/>
            </a:ext>
          </a:extLst>
        </xdr:cNvPr>
        <xdr:cNvSpPr/>
      </xdr:nvSpPr>
      <xdr:spPr>
        <a:xfrm>
          <a:off x="13684250" y="218122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13108</xdr:row>
      <xdr:rowOff>66675</xdr:rowOff>
    </xdr:from>
    <xdr:to>
      <xdr:col>4</xdr:col>
      <xdr:colOff>304800</xdr:colOff>
      <xdr:row>13110</xdr:row>
      <xdr:rowOff>190500</xdr:rowOff>
    </xdr:to>
    <xdr:pic>
      <xdr:nvPicPr>
        <xdr:cNvPr id="7233400" name="Picture 2">
          <a:extLst>
            <a:ext uri="{FF2B5EF4-FFF2-40B4-BE49-F238E27FC236}">
              <a16:creationId xmlns:a16="http://schemas.microsoft.com/office/drawing/2014/main" id="{B8F0AE8F-947E-4C98-A67A-FBF769D1F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936700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520700</xdr:colOff>
      <xdr:row>13108</xdr:row>
      <xdr:rowOff>38101</xdr:rowOff>
    </xdr:from>
    <xdr:to>
      <xdr:col>14</xdr:col>
      <xdr:colOff>600089</xdr:colOff>
      <xdr:row>13109</xdr:row>
      <xdr:rowOff>133351</xdr:rowOff>
    </xdr:to>
    <xdr:sp macro="" textlink="">
      <xdr:nvSpPr>
        <xdr:cNvPr id="1096" name="9 Rectángulo redondeado">
          <a:extLst>
            <a:ext uri="{FF2B5EF4-FFF2-40B4-BE49-F238E27FC236}">
              <a16:creationId xmlns:a16="http://schemas.microsoft.com/office/drawing/2014/main" id="{A09F3E44-3266-4960-A279-4AA340E46EE7}"/>
            </a:ext>
          </a:extLst>
        </xdr:cNvPr>
        <xdr:cNvSpPr/>
      </xdr:nvSpPr>
      <xdr:spPr>
        <a:xfrm>
          <a:off x="13684250" y="218122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13108</xdr:row>
      <xdr:rowOff>38101</xdr:rowOff>
    </xdr:from>
    <xdr:to>
      <xdr:col>14</xdr:col>
      <xdr:colOff>600089</xdr:colOff>
      <xdr:row>13109</xdr:row>
      <xdr:rowOff>133351</xdr:rowOff>
    </xdr:to>
    <xdr:sp macro="" textlink="">
      <xdr:nvSpPr>
        <xdr:cNvPr id="1097" name="9 Rectángulo redondeado">
          <a:extLst>
            <a:ext uri="{FF2B5EF4-FFF2-40B4-BE49-F238E27FC236}">
              <a16:creationId xmlns:a16="http://schemas.microsoft.com/office/drawing/2014/main" id="{B9194BA9-9F5E-427B-8C78-3B49C1279F7E}"/>
            </a:ext>
          </a:extLst>
        </xdr:cNvPr>
        <xdr:cNvSpPr/>
      </xdr:nvSpPr>
      <xdr:spPr>
        <a:xfrm>
          <a:off x="13684250" y="218122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13140</xdr:row>
      <xdr:rowOff>38101</xdr:rowOff>
    </xdr:from>
    <xdr:to>
      <xdr:col>14</xdr:col>
      <xdr:colOff>600089</xdr:colOff>
      <xdr:row>13141</xdr:row>
      <xdr:rowOff>133351</xdr:rowOff>
    </xdr:to>
    <xdr:sp macro="" textlink="">
      <xdr:nvSpPr>
        <xdr:cNvPr id="1098" name="9 Rectángulo redondeado">
          <a:extLst>
            <a:ext uri="{FF2B5EF4-FFF2-40B4-BE49-F238E27FC236}">
              <a16:creationId xmlns:a16="http://schemas.microsoft.com/office/drawing/2014/main" id="{85E66791-1593-408C-B024-4D671E59CA9F}"/>
            </a:ext>
          </a:extLst>
        </xdr:cNvPr>
        <xdr:cNvSpPr/>
      </xdr:nvSpPr>
      <xdr:spPr>
        <a:xfrm>
          <a:off x="13684250" y="272986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13140</xdr:row>
      <xdr:rowOff>66675</xdr:rowOff>
    </xdr:from>
    <xdr:to>
      <xdr:col>4</xdr:col>
      <xdr:colOff>304800</xdr:colOff>
      <xdr:row>13142</xdr:row>
      <xdr:rowOff>190500</xdr:rowOff>
    </xdr:to>
    <xdr:pic>
      <xdr:nvPicPr>
        <xdr:cNvPr id="7233404" name="Picture 2">
          <a:extLst>
            <a:ext uri="{FF2B5EF4-FFF2-40B4-BE49-F238E27FC236}">
              <a16:creationId xmlns:a16="http://schemas.microsoft.com/office/drawing/2014/main" id="{D8C93086-1721-46D8-89A3-ECED481CC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0022320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520700</xdr:colOff>
      <xdr:row>13140</xdr:row>
      <xdr:rowOff>38101</xdr:rowOff>
    </xdr:from>
    <xdr:to>
      <xdr:col>14</xdr:col>
      <xdr:colOff>600089</xdr:colOff>
      <xdr:row>13141</xdr:row>
      <xdr:rowOff>133351</xdr:rowOff>
    </xdr:to>
    <xdr:sp macro="" textlink="">
      <xdr:nvSpPr>
        <xdr:cNvPr id="1100" name="9 Rectángulo redondeado">
          <a:extLst>
            <a:ext uri="{FF2B5EF4-FFF2-40B4-BE49-F238E27FC236}">
              <a16:creationId xmlns:a16="http://schemas.microsoft.com/office/drawing/2014/main" id="{A7A61F93-B205-44B1-9335-5EC900616C93}"/>
            </a:ext>
          </a:extLst>
        </xdr:cNvPr>
        <xdr:cNvSpPr/>
      </xdr:nvSpPr>
      <xdr:spPr>
        <a:xfrm>
          <a:off x="13684250" y="272986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13140</xdr:row>
      <xdr:rowOff>38101</xdr:rowOff>
    </xdr:from>
    <xdr:to>
      <xdr:col>14</xdr:col>
      <xdr:colOff>600089</xdr:colOff>
      <xdr:row>13141</xdr:row>
      <xdr:rowOff>133351</xdr:rowOff>
    </xdr:to>
    <xdr:sp macro="" textlink="">
      <xdr:nvSpPr>
        <xdr:cNvPr id="1101" name="9 Rectángulo redondeado">
          <a:extLst>
            <a:ext uri="{FF2B5EF4-FFF2-40B4-BE49-F238E27FC236}">
              <a16:creationId xmlns:a16="http://schemas.microsoft.com/office/drawing/2014/main" id="{295872A5-B764-41E9-A2F8-D14FFE768A2F}"/>
            </a:ext>
          </a:extLst>
        </xdr:cNvPr>
        <xdr:cNvSpPr/>
      </xdr:nvSpPr>
      <xdr:spPr>
        <a:xfrm>
          <a:off x="13684250" y="272986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13171</xdr:row>
      <xdr:rowOff>38101</xdr:rowOff>
    </xdr:from>
    <xdr:to>
      <xdr:col>14</xdr:col>
      <xdr:colOff>600089</xdr:colOff>
      <xdr:row>13172</xdr:row>
      <xdr:rowOff>133351</xdr:rowOff>
    </xdr:to>
    <xdr:sp macro="" textlink="">
      <xdr:nvSpPr>
        <xdr:cNvPr id="1102" name="9 Rectángulo redondeado">
          <a:extLst>
            <a:ext uri="{FF2B5EF4-FFF2-40B4-BE49-F238E27FC236}">
              <a16:creationId xmlns:a16="http://schemas.microsoft.com/office/drawing/2014/main" id="{29B951A2-1A79-41DF-8424-4F402DF3EDEF}"/>
            </a:ext>
          </a:extLst>
        </xdr:cNvPr>
        <xdr:cNvSpPr/>
      </xdr:nvSpPr>
      <xdr:spPr>
        <a:xfrm>
          <a:off x="13684250" y="3261360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13171</xdr:row>
      <xdr:rowOff>66675</xdr:rowOff>
    </xdr:from>
    <xdr:to>
      <xdr:col>4</xdr:col>
      <xdr:colOff>304800</xdr:colOff>
      <xdr:row>13173</xdr:row>
      <xdr:rowOff>190500</xdr:rowOff>
    </xdr:to>
    <xdr:pic>
      <xdr:nvPicPr>
        <xdr:cNvPr id="7233408" name="Picture 2">
          <a:extLst>
            <a:ext uri="{FF2B5EF4-FFF2-40B4-BE49-F238E27FC236}">
              <a16:creationId xmlns:a16="http://schemas.microsoft.com/office/drawing/2014/main" id="{B10E3C0A-86A9-4CFF-A438-A90F04362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066049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520700</xdr:colOff>
      <xdr:row>13171</xdr:row>
      <xdr:rowOff>38101</xdr:rowOff>
    </xdr:from>
    <xdr:to>
      <xdr:col>14</xdr:col>
      <xdr:colOff>600089</xdr:colOff>
      <xdr:row>13172</xdr:row>
      <xdr:rowOff>133351</xdr:rowOff>
    </xdr:to>
    <xdr:sp macro="" textlink="">
      <xdr:nvSpPr>
        <xdr:cNvPr id="1104" name="9 Rectángulo redondeado">
          <a:extLst>
            <a:ext uri="{FF2B5EF4-FFF2-40B4-BE49-F238E27FC236}">
              <a16:creationId xmlns:a16="http://schemas.microsoft.com/office/drawing/2014/main" id="{6B5E3AAB-0A9F-4494-B3AF-A812506E96E1}"/>
            </a:ext>
          </a:extLst>
        </xdr:cNvPr>
        <xdr:cNvSpPr/>
      </xdr:nvSpPr>
      <xdr:spPr>
        <a:xfrm>
          <a:off x="13684250" y="3261360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13171</xdr:row>
      <xdr:rowOff>38101</xdr:rowOff>
    </xdr:from>
    <xdr:to>
      <xdr:col>14</xdr:col>
      <xdr:colOff>600089</xdr:colOff>
      <xdr:row>13172</xdr:row>
      <xdr:rowOff>133351</xdr:rowOff>
    </xdr:to>
    <xdr:sp macro="" textlink="">
      <xdr:nvSpPr>
        <xdr:cNvPr id="1105" name="9 Rectángulo redondeado">
          <a:extLst>
            <a:ext uri="{FF2B5EF4-FFF2-40B4-BE49-F238E27FC236}">
              <a16:creationId xmlns:a16="http://schemas.microsoft.com/office/drawing/2014/main" id="{02BBB003-B764-44B3-A8CC-A01BEBFD7AFD}"/>
            </a:ext>
          </a:extLst>
        </xdr:cNvPr>
        <xdr:cNvSpPr/>
      </xdr:nvSpPr>
      <xdr:spPr>
        <a:xfrm>
          <a:off x="13684250" y="3261360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13203</xdr:row>
      <xdr:rowOff>38101</xdr:rowOff>
    </xdr:from>
    <xdr:to>
      <xdr:col>14</xdr:col>
      <xdr:colOff>600089</xdr:colOff>
      <xdr:row>13204</xdr:row>
      <xdr:rowOff>133351</xdr:rowOff>
    </xdr:to>
    <xdr:sp macro="" textlink="">
      <xdr:nvSpPr>
        <xdr:cNvPr id="1106" name="9 Rectángulo redondeado">
          <a:extLst>
            <a:ext uri="{FF2B5EF4-FFF2-40B4-BE49-F238E27FC236}">
              <a16:creationId xmlns:a16="http://schemas.microsoft.com/office/drawing/2014/main" id="{FCC42458-15EB-41A0-9DC3-7EEA6ACB2E2E}"/>
            </a:ext>
          </a:extLst>
        </xdr:cNvPr>
        <xdr:cNvSpPr/>
      </xdr:nvSpPr>
      <xdr:spPr>
        <a:xfrm>
          <a:off x="13684250" y="3810000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13203</xdr:row>
      <xdr:rowOff>66675</xdr:rowOff>
    </xdr:from>
    <xdr:to>
      <xdr:col>4</xdr:col>
      <xdr:colOff>304800</xdr:colOff>
      <xdr:row>13205</xdr:row>
      <xdr:rowOff>190500</xdr:rowOff>
    </xdr:to>
    <xdr:pic>
      <xdr:nvPicPr>
        <xdr:cNvPr id="7233412" name="Picture 2">
          <a:extLst>
            <a:ext uri="{FF2B5EF4-FFF2-40B4-BE49-F238E27FC236}">
              <a16:creationId xmlns:a16="http://schemas.microsoft.com/office/drawing/2014/main" id="{0E9DBFF7-2B70-4C96-9EC2-6A7F4B79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131867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520700</xdr:colOff>
      <xdr:row>13203</xdr:row>
      <xdr:rowOff>38101</xdr:rowOff>
    </xdr:from>
    <xdr:to>
      <xdr:col>14</xdr:col>
      <xdr:colOff>600089</xdr:colOff>
      <xdr:row>13204</xdr:row>
      <xdr:rowOff>133351</xdr:rowOff>
    </xdr:to>
    <xdr:sp macro="" textlink="">
      <xdr:nvSpPr>
        <xdr:cNvPr id="1108" name="9 Rectángulo redondeado">
          <a:extLst>
            <a:ext uri="{FF2B5EF4-FFF2-40B4-BE49-F238E27FC236}">
              <a16:creationId xmlns:a16="http://schemas.microsoft.com/office/drawing/2014/main" id="{D4FD6C0E-A1E1-429B-8388-C3A7189389FE}"/>
            </a:ext>
          </a:extLst>
        </xdr:cNvPr>
        <xdr:cNvSpPr/>
      </xdr:nvSpPr>
      <xdr:spPr>
        <a:xfrm>
          <a:off x="13684250" y="3810000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13203</xdr:row>
      <xdr:rowOff>38101</xdr:rowOff>
    </xdr:from>
    <xdr:to>
      <xdr:col>14</xdr:col>
      <xdr:colOff>600089</xdr:colOff>
      <xdr:row>13204</xdr:row>
      <xdr:rowOff>133351</xdr:rowOff>
    </xdr:to>
    <xdr:sp macro="" textlink="">
      <xdr:nvSpPr>
        <xdr:cNvPr id="1109" name="9 Rectángulo redondeado">
          <a:extLst>
            <a:ext uri="{FF2B5EF4-FFF2-40B4-BE49-F238E27FC236}">
              <a16:creationId xmlns:a16="http://schemas.microsoft.com/office/drawing/2014/main" id="{CC79681B-C538-4270-8F4C-A698D35EAEA5}"/>
            </a:ext>
          </a:extLst>
        </xdr:cNvPr>
        <xdr:cNvSpPr/>
      </xdr:nvSpPr>
      <xdr:spPr>
        <a:xfrm>
          <a:off x="13684250" y="3810000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13233</xdr:row>
      <xdr:rowOff>38101</xdr:rowOff>
    </xdr:from>
    <xdr:to>
      <xdr:col>14</xdr:col>
      <xdr:colOff>600089</xdr:colOff>
      <xdr:row>13234</xdr:row>
      <xdr:rowOff>133351</xdr:rowOff>
    </xdr:to>
    <xdr:sp macro="" textlink="">
      <xdr:nvSpPr>
        <xdr:cNvPr id="1110" name="9 Rectángulo redondeado">
          <a:extLst>
            <a:ext uri="{FF2B5EF4-FFF2-40B4-BE49-F238E27FC236}">
              <a16:creationId xmlns:a16="http://schemas.microsoft.com/office/drawing/2014/main" id="{51FD25B9-7C34-41A0-91D6-19F4FB17E7FF}"/>
            </a:ext>
          </a:extLst>
        </xdr:cNvPr>
        <xdr:cNvSpPr/>
      </xdr:nvSpPr>
      <xdr:spPr>
        <a:xfrm>
          <a:off x="13684250" y="4324350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13233</xdr:row>
      <xdr:rowOff>66675</xdr:rowOff>
    </xdr:from>
    <xdr:to>
      <xdr:col>4</xdr:col>
      <xdr:colOff>304800</xdr:colOff>
      <xdr:row>13235</xdr:row>
      <xdr:rowOff>190500</xdr:rowOff>
    </xdr:to>
    <xdr:pic>
      <xdr:nvPicPr>
        <xdr:cNvPr id="7233416" name="Picture 2">
          <a:extLst>
            <a:ext uri="{FF2B5EF4-FFF2-40B4-BE49-F238E27FC236}">
              <a16:creationId xmlns:a16="http://schemas.microsoft.com/office/drawing/2014/main" id="{77A55133-1B13-42DA-AE71-9F37F3C85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1939702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520700</xdr:colOff>
      <xdr:row>13233</xdr:row>
      <xdr:rowOff>38101</xdr:rowOff>
    </xdr:from>
    <xdr:to>
      <xdr:col>14</xdr:col>
      <xdr:colOff>600089</xdr:colOff>
      <xdr:row>13234</xdr:row>
      <xdr:rowOff>133351</xdr:rowOff>
    </xdr:to>
    <xdr:sp macro="" textlink="">
      <xdr:nvSpPr>
        <xdr:cNvPr id="1112" name="9 Rectángulo redondeado">
          <a:extLst>
            <a:ext uri="{FF2B5EF4-FFF2-40B4-BE49-F238E27FC236}">
              <a16:creationId xmlns:a16="http://schemas.microsoft.com/office/drawing/2014/main" id="{13D2A091-A16F-41BC-AEB4-BEFD4D931C7C}"/>
            </a:ext>
          </a:extLst>
        </xdr:cNvPr>
        <xdr:cNvSpPr/>
      </xdr:nvSpPr>
      <xdr:spPr>
        <a:xfrm>
          <a:off x="13684250" y="4324350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13233</xdr:row>
      <xdr:rowOff>38101</xdr:rowOff>
    </xdr:from>
    <xdr:to>
      <xdr:col>14</xdr:col>
      <xdr:colOff>600089</xdr:colOff>
      <xdr:row>13234</xdr:row>
      <xdr:rowOff>133351</xdr:rowOff>
    </xdr:to>
    <xdr:sp macro="" textlink="">
      <xdr:nvSpPr>
        <xdr:cNvPr id="1113" name="9 Rectángulo redondeado">
          <a:extLst>
            <a:ext uri="{FF2B5EF4-FFF2-40B4-BE49-F238E27FC236}">
              <a16:creationId xmlns:a16="http://schemas.microsoft.com/office/drawing/2014/main" id="{47ADC2CA-650F-4507-A6D9-ABD29D08274C}"/>
            </a:ext>
          </a:extLst>
        </xdr:cNvPr>
        <xdr:cNvSpPr/>
      </xdr:nvSpPr>
      <xdr:spPr>
        <a:xfrm>
          <a:off x="13684250" y="4324350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13264</xdr:row>
      <xdr:rowOff>38101</xdr:rowOff>
    </xdr:from>
    <xdr:to>
      <xdr:col>14</xdr:col>
      <xdr:colOff>600089</xdr:colOff>
      <xdr:row>13265</xdr:row>
      <xdr:rowOff>133351</xdr:rowOff>
    </xdr:to>
    <xdr:sp macro="" textlink="">
      <xdr:nvSpPr>
        <xdr:cNvPr id="1114" name="9 Rectángulo redondeado">
          <a:extLst>
            <a:ext uri="{FF2B5EF4-FFF2-40B4-BE49-F238E27FC236}">
              <a16:creationId xmlns:a16="http://schemas.microsoft.com/office/drawing/2014/main" id="{B81B8668-0B91-43A4-B8BD-2A09607924E6}"/>
            </a:ext>
          </a:extLst>
        </xdr:cNvPr>
        <xdr:cNvSpPr/>
      </xdr:nvSpPr>
      <xdr:spPr>
        <a:xfrm>
          <a:off x="13684250" y="485584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13264</xdr:row>
      <xdr:rowOff>66675</xdr:rowOff>
    </xdr:from>
    <xdr:to>
      <xdr:col>4</xdr:col>
      <xdr:colOff>304800</xdr:colOff>
      <xdr:row>13266</xdr:row>
      <xdr:rowOff>190500</xdr:rowOff>
    </xdr:to>
    <xdr:pic>
      <xdr:nvPicPr>
        <xdr:cNvPr id="7233420" name="Picture 2">
          <a:extLst>
            <a:ext uri="{FF2B5EF4-FFF2-40B4-BE49-F238E27FC236}">
              <a16:creationId xmlns:a16="http://schemas.microsoft.com/office/drawing/2014/main" id="{0D28C8EB-9145-4E17-A9EB-116BBE205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25778775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520700</xdr:colOff>
      <xdr:row>13264</xdr:row>
      <xdr:rowOff>38101</xdr:rowOff>
    </xdr:from>
    <xdr:to>
      <xdr:col>14</xdr:col>
      <xdr:colOff>600089</xdr:colOff>
      <xdr:row>13265</xdr:row>
      <xdr:rowOff>133351</xdr:rowOff>
    </xdr:to>
    <xdr:sp macro="" textlink="">
      <xdr:nvSpPr>
        <xdr:cNvPr id="1116" name="9 Rectángulo redondeado">
          <a:extLst>
            <a:ext uri="{FF2B5EF4-FFF2-40B4-BE49-F238E27FC236}">
              <a16:creationId xmlns:a16="http://schemas.microsoft.com/office/drawing/2014/main" id="{FA1853F2-AC19-420F-B3C6-ABC5E3FD573A}"/>
            </a:ext>
          </a:extLst>
        </xdr:cNvPr>
        <xdr:cNvSpPr/>
      </xdr:nvSpPr>
      <xdr:spPr>
        <a:xfrm>
          <a:off x="13684250" y="485584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13264</xdr:row>
      <xdr:rowOff>38101</xdr:rowOff>
    </xdr:from>
    <xdr:to>
      <xdr:col>14</xdr:col>
      <xdr:colOff>600089</xdr:colOff>
      <xdr:row>13265</xdr:row>
      <xdr:rowOff>133351</xdr:rowOff>
    </xdr:to>
    <xdr:sp macro="" textlink="">
      <xdr:nvSpPr>
        <xdr:cNvPr id="1117" name="9 Rectángulo redondeado">
          <a:extLst>
            <a:ext uri="{FF2B5EF4-FFF2-40B4-BE49-F238E27FC236}">
              <a16:creationId xmlns:a16="http://schemas.microsoft.com/office/drawing/2014/main" id="{39F67DC0-271D-4B63-A2A6-4A86D7CAD8F2}"/>
            </a:ext>
          </a:extLst>
        </xdr:cNvPr>
        <xdr:cNvSpPr/>
      </xdr:nvSpPr>
      <xdr:spPr>
        <a:xfrm>
          <a:off x="13684250" y="485584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13296</xdr:row>
      <xdr:rowOff>38101</xdr:rowOff>
    </xdr:from>
    <xdr:to>
      <xdr:col>14</xdr:col>
      <xdr:colOff>600089</xdr:colOff>
      <xdr:row>13297</xdr:row>
      <xdr:rowOff>133351</xdr:rowOff>
    </xdr:to>
    <xdr:sp macro="" textlink="">
      <xdr:nvSpPr>
        <xdr:cNvPr id="1118" name="9 Rectángulo redondeado">
          <a:extLst>
            <a:ext uri="{FF2B5EF4-FFF2-40B4-BE49-F238E27FC236}">
              <a16:creationId xmlns:a16="http://schemas.microsoft.com/office/drawing/2014/main" id="{ABF5E456-8489-426A-AEE9-CD443FF84489}"/>
            </a:ext>
          </a:extLst>
        </xdr:cNvPr>
        <xdr:cNvSpPr/>
      </xdr:nvSpPr>
      <xdr:spPr>
        <a:xfrm>
          <a:off x="13684250" y="540448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13296</xdr:row>
      <xdr:rowOff>57150</xdr:rowOff>
    </xdr:from>
    <xdr:to>
      <xdr:col>4</xdr:col>
      <xdr:colOff>304800</xdr:colOff>
      <xdr:row>13298</xdr:row>
      <xdr:rowOff>180975</xdr:rowOff>
    </xdr:to>
    <xdr:pic>
      <xdr:nvPicPr>
        <xdr:cNvPr id="7233424" name="Picture 2">
          <a:extLst>
            <a:ext uri="{FF2B5EF4-FFF2-40B4-BE49-F238E27FC236}">
              <a16:creationId xmlns:a16="http://schemas.microsoft.com/office/drawing/2014/main" id="{B1F9301F-3B9B-4063-91A2-EF3785B9E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323224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520700</xdr:colOff>
      <xdr:row>13296</xdr:row>
      <xdr:rowOff>38101</xdr:rowOff>
    </xdr:from>
    <xdr:to>
      <xdr:col>14</xdr:col>
      <xdr:colOff>600089</xdr:colOff>
      <xdr:row>13297</xdr:row>
      <xdr:rowOff>133351</xdr:rowOff>
    </xdr:to>
    <xdr:sp macro="" textlink="">
      <xdr:nvSpPr>
        <xdr:cNvPr id="1120" name="9 Rectángulo redondeado">
          <a:extLst>
            <a:ext uri="{FF2B5EF4-FFF2-40B4-BE49-F238E27FC236}">
              <a16:creationId xmlns:a16="http://schemas.microsoft.com/office/drawing/2014/main" id="{83A3F780-55D1-44C9-BBAD-F519144AA6E0}"/>
            </a:ext>
          </a:extLst>
        </xdr:cNvPr>
        <xdr:cNvSpPr/>
      </xdr:nvSpPr>
      <xdr:spPr>
        <a:xfrm>
          <a:off x="13684250" y="540448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13296</xdr:row>
      <xdr:rowOff>38101</xdr:rowOff>
    </xdr:from>
    <xdr:to>
      <xdr:col>14</xdr:col>
      <xdr:colOff>600089</xdr:colOff>
      <xdr:row>13297</xdr:row>
      <xdr:rowOff>133351</xdr:rowOff>
    </xdr:to>
    <xdr:sp macro="" textlink="">
      <xdr:nvSpPr>
        <xdr:cNvPr id="1121" name="9 Rectángulo redondeado">
          <a:extLst>
            <a:ext uri="{FF2B5EF4-FFF2-40B4-BE49-F238E27FC236}">
              <a16:creationId xmlns:a16="http://schemas.microsoft.com/office/drawing/2014/main" id="{E6AD766B-BE23-413F-97CA-35A969460CEB}"/>
            </a:ext>
          </a:extLst>
        </xdr:cNvPr>
        <xdr:cNvSpPr/>
      </xdr:nvSpPr>
      <xdr:spPr>
        <a:xfrm>
          <a:off x="13684250" y="540448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13360</xdr:row>
      <xdr:rowOff>38101</xdr:rowOff>
    </xdr:from>
    <xdr:to>
      <xdr:col>14</xdr:col>
      <xdr:colOff>600089</xdr:colOff>
      <xdr:row>13361</xdr:row>
      <xdr:rowOff>133351</xdr:rowOff>
    </xdr:to>
    <xdr:sp macro="" textlink="">
      <xdr:nvSpPr>
        <xdr:cNvPr id="1122" name="9 Rectángulo redondeado">
          <a:extLst>
            <a:ext uri="{FF2B5EF4-FFF2-40B4-BE49-F238E27FC236}">
              <a16:creationId xmlns:a16="http://schemas.microsoft.com/office/drawing/2014/main" id="{E9D107F1-2E63-4AAB-8129-13B49B8D0B92}"/>
            </a:ext>
          </a:extLst>
        </xdr:cNvPr>
        <xdr:cNvSpPr/>
      </xdr:nvSpPr>
      <xdr:spPr>
        <a:xfrm>
          <a:off x="13684250" y="650176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13360</xdr:row>
      <xdr:rowOff>57150</xdr:rowOff>
    </xdr:from>
    <xdr:to>
      <xdr:col>4</xdr:col>
      <xdr:colOff>304800</xdr:colOff>
      <xdr:row>13362</xdr:row>
      <xdr:rowOff>180975</xdr:rowOff>
    </xdr:to>
    <xdr:pic>
      <xdr:nvPicPr>
        <xdr:cNvPr id="7233428" name="Picture 2">
          <a:extLst>
            <a:ext uri="{FF2B5EF4-FFF2-40B4-BE49-F238E27FC236}">
              <a16:creationId xmlns:a16="http://schemas.microsoft.com/office/drawing/2014/main" id="{098F2AEE-A2A1-47E6-8ECA-802A4E5A4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454288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520700</xdr:colOff>
      <xdr:row>13360</xdr:row>
      <xdr:rowOff>38101</xdr:rowOff>
    </xdr:from>
    <xdr:to>
      <xdr:col>14</xdr:col>
      <xdr:colOff>600089</xdr:colOff>
      <xdr:row>13361</xdr:row>
      <xdr:rowOff>133351</xdr:rowOff>
    </xdr:to>
    <xdr:sp macro="" textlink="">
      <xdr:nvSpPr>
        <xdr:cNvPr id="1124" name="9 Rectángulo redondeado">
          <a:extLst>
            <a:ext uri="{FF2B5EF4-FFF2-40B4-BE49-F238E27FC236}">
              <a16:creationId xmlns:a16="http://schemas.microsoft.com/office/drawing/2014/main" id="{DF0C5AD1-334C-4028-9FF5-1379C9D6478F}"/>
            </a:ext>
          </a:extLst>
        </xdr:cNvPr>
        <xdr:cNvSpPr/>
      </xdr:nvSpPr>
      <xdr:spPr>
        <a:xfrm>
          <a:off x="13684250" y="650176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13360</xdr:row>
      <xdr:rowOff>38101</xdr:rowOff>
    </xdr:from>
    <xdr:to>
      <xdr:col>14</xdr:col>
      <xdr:colOff>600089</xdr:colOff>
      <xdr:row>13361</xdr:row>
      <xdr:rowOff>133351</xdr:rowOff>
    </xdr:to>
    <xdr:sp macro="" textlink="">
      <xdr:nvSpPr>
        <xdr:cNvPr id="1125" name="9 Rectángulo redondeado">
          <a:extLst>
            <a:ext uri="{FF2B5EF4-FFF2-40B4-BE49-F238E27FC236}">
              <a16:creationId xmlns:a16="http://schemas.microsoft.com/office/drawing/2014/main" id="{0EBED0D4-6B46-4F29-8272-7CF3B996545D}"/>
            </a:ext>
          </a:extLst>
        </xdr:cNvPr>
        <xdr:cNvSpPr/>
      </xdr:nvSpPr>
      <xdr:spPr>
        <a:xfrm>
          <a:off x="13684250" y="650176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13326</xdr:row>
      <xdr:rowOff>38101</xdr:rowOff>
    </xdr:from>
    <xdr:to>
      <xdr:col>14</xdr:col>
      <xdr:colOff>600089</xdr:colOff>
      <xdr:row>13327</xdr:row>
      <xdr:rowOff>133351</xdr:rowOff>
    </xdr:to>
    <xdr:sp macro="" textlink="">
      <xdr:nvSpPr>
        <xdr:cNvPr id="1126" name="9 Rectángulo redondeado">
          <a:extLst>
            <a:ext uri="{FF2B5EF4-FFF2-40B4-BE49-F238E27FC236}">
              <a16:creationId xmlns:a16="http://schemas.microsoft.com/office/drawing/2014/main" id="{BC8BC485-5DBD-4E88-8501-E514EC0D3555}"/>
            </a:ext>
          </a:extLst>
        </xdr:cNvPr>
        <xdr:cNvSpPr/>
      </xdr:nvSpPr>
      <xdr:spPr>
        <a:xfrm>
          <a:off x="13684250" y="591883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76200</xdr:colOff>
      <xdr:row>13326</xdr:row>
      <xdr:rowOff>57150</xdr:rowOff>
    </xdr:from>
    <xdr:to>
      <xdr:col>4</xdr:col>
      <xdr:colOff>304800</xdr:colOff>
      <xdr:row>13328</xdr:row>
      <xdr:rowOff>180975</xdr:rowOff>
    </xdr:to>
    <xdr:pic>
      <xdr:nvPicPr>
        <xdr:cNvPr id="7233432" name="Picture 2">
          <a:extLst>
            <a:ext uri="{FF2B5EF4-FFF2-40B4-BE49-F238E27FC236}">
              <a16:creationId xmlns:a16="http://schemas.microsoft.com/office/drawing/2014/main" id="{F2FF6A62-3877-41F7-BFA5-62FF41962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38532750"/>
          <a:ext cx="4495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520700</xdr:colOff>
      <xdr:row>13326</xdr:row>
      <xdr:rowOff>38101</xdr:rowOff>
    </xdr:from>
    <xdr:to>
      <xdr:col>14</xdr:col>
      <xdr:colOff>600089</xdr:colOff>
      <xdr:row>13327</xdr:row>
      <xdr:rowOff>133351</xdr:rowOff>
    </xdr:to>
    <xdr:sp macro="" textlink="">
      <xdr:nvSpPr>
        <xdr:cNvPr id="1128" name="9 Rectángulo redondeado">
          <a:extLst>
            <a:ext uri="{FF2B5EF4-FFF2-40B4-BE49-F238E27FC236}">
              <a16:creationId xmlns:a16="http://schemas.microsoft.com/office/drawing/2014/main" id="{C2B29C51-363D-4E3A-B355-F0EC48A5AC09}"/>
            </a:ext>
          </a:extLst>
        </xdr:cNvPr>
        <xdr:cNvSpPr/>
      </xdr:nvSpPr>
      <xdr:spPr>
        <a:xfrm>
          <a:off x="13684250" y="591883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13</xdr:col>
      <xdr:colOff>520700</xdr:colOff>
      <xdr:row>13326</xdr:row>
      <xdr:rowOff>38101</xdr:rowOff>
    </xdr:from>
    <xdr:to>
      <xdr:col>14</xdr:col>
      <xdr:colOff>600089</xdr:colOff>
      <xdr:row>13327</xdr:row>
      <xdr:rowOff>133351</xdr:rowOff>
    </xdr:to>
    <xdr:sp macro="" textlink="">
      <xdr:nvSpPr>
        <xdr:cNvPr id="1129" name="9 Rectángulo redondeado">
          <a:extLst>
            <a:ext uri="{FF2B5EF4-FFF2-40B4-BE49-F238E27FC236}">
              <a16:creationId xmlns:a16="http://schemas.microsoft.com/office/drawing/2014/main" id="{6865D23B-F378-49C2-B085-2E65000A59A5}"/>
            </a:ext>
          </a:extLst>
        </xdr:cNvPr>
        <xdr:cNvSpPr/>
      </xdr:nvSpPr>
      <xdr:spPr>
        <a:xfrm>
          <a:off x="13684250" y="59188351"/>
          <a:ext cx="889014" cy="266700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231775</xdr:colOff>
      <xdr:row>0</xdr:row>
      <xdr:rowOff>41275</xdr:rowOff>
    </xdr:from>
    <xdr:to>
      <xdr:col>12</xdr:col>
      <xdr:colOff>108374</xdr:colOff>
      <xdr:row>1</xdr:row>
      <xdr:rowOff>133081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A04EA98A-0823-4D6C-A4C0-5F2C0931FF35}"/>
            </a:ext>
          </a:extLst>
        </xdr:cNvPr>
        <xdr:cNvSpPr/>
      </xdr:nvSpPr>
      <xdr:spPr>
        <a:xfrm>
          <a:off x="8305800" y="47625"/>
          <a:ext cx="733425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F-02</a:t>
          </a:r>
        </a:p>
      </xdr:txBody>
    </xdr:sp>
    <xdr:clientData/>
  </xdr:twoCellAnchor>
  <xdr:twoCellAnchor>
    <xdr:from>
      <xdr:col>0</xdr:col>
      <xdr:colOff>47626</xdr:colOff>
      <xdr:row>0</xdr:row>
      <xdr:rowOff>41275</xdr:rowOff>
    </xdr:from>
    <xdr:to>
      <xdr:col>1</xdr:col>
      <xdr:colOff>235355</xdr:colOff>
      <xdr:row>2</xdr:row>
      <xdr:rowOff>114969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5101D95E-96A4-4152-B702-4E362FFDF549}"/>
            </a:ext>
          </a:extLst>
        </xdr:cNvPr>
        <xdr:cNvSpPr txBox="1">
          <a:spLocks noChangeArrowheads="1"/>
        </xdr:cNvSpPr>
      </xdr:nvSpPr>
      <xdr:spPr bwMode="auto">
        <a:xfrm>
          <a:off x="47626" y="47625"/>
          <a:ext cx="990600" cy="4104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LOGO DE LA ENTIDAD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0</xdr:row>
      <xdr:rowOff>19050</xdr:rowOff>
    </xdr:from>
    <xdr:to>
      <xdr:col>8</xdr:col>
      <xdr:colOff>821042</xdr:colOff>
      <xdr:row>1</xdr:row>
      <xdr:rowOff>88949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ABE9058-2160-4C7B-9C62-011849C65C97}"/>
            </a:ext>
          </a:extLst>
        </xdr:cNvPr>
        <xdr:cNvSpPr/>
      </xdr:nvSpPr>
      <xdr:spPr>
        <a:xfrm>
          <a:off x="8362950" y="19050"/>
          <a:ext cx="733425" cy="2381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600" b="1">
              <a:ln w="3175">
                <a:noFill/>
              </a:ln>
              <a:latin typeface="Arial Narrow" pitchFamily="34" charset="0"/>
            </a:rPr>
            <a:t>F-04</a:t>
          </a:r>
        </a:p>
      </xdr:txBody>
    </xdr:sp>
    <xdr:clientData/>
  </xdr:twoCellAnchor>
  <xdr:twoCellAnchor>
    <xdr:from>
      <xdr:col>0</xdr:col>
      <xdr:colOff>28575</xdr:colOff>
      <xdr:row>0</xdr:row>
      <xdr:rowOff>22225</xdr:rowOff>
    </xdr:from>
    <xdr:to>
      <xdr:col>1</xdr:col>
      <xdr:colOff>58893</xdr:colOff>
      <xdr:row>2</xdr:row>
      <xdr:rowOff>111948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E777FC4E-1389-477C-8200-E98B57A71BC5}"/>
            </a:ext>
          </a:extLst>
        </xdr:cNvPr>
        <xdr:cNvSpPr txBox="1">
          <a:spLocks noChangeArrowheads="1"/>
        </xdr:cNvSpPr>
      </xdr:nvSpPr>
      <xdr:spPr bwMode="auto">
        <a:xfrm>
          <a:off x="28575" y="28575"/>
          <a:ext cx="839943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LOGO DE LA ENTIDAD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Escala de grises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390"/>
  <sheetViews>
    <sheetView tabSelected="1" zoomScale="55" zoomScaleNormal="55" zoomScaleSheetLayoutView="70" workbookViewId="0">
      <selection activeCell="I13380" sqref="I13380"/>
    </sheetView>
  </sheetViews>
  <sheetFormatPr baseColWidth="10" defaultRowHeight="13.5" x14ac:dyDescent="0.2"/>
  <cols>
    <col min="1" max="1" width="12" style="2" customWidth="1"/>
    <col min="2" max="2" width="17.85546875" style="2" customWidth="1"/>
    <col min="3" max="3" width="13.140625" style="2" customWidth="1"/>
    <col min="4" max="4" width="21" style="2" customWidth="1"/>
    <col min="5" max="5" width="20.85546875" style="2" customWidth="1"/>
    <col min="6" max="6" width="20.140625" style="2" customWidth="1"/>
    <col min="7" max="7" width="10.42578125" style="2" customWidth="1"/>
    <col min="8" max="8" width="9.5703125" style="2" customWidth="1"/>
    <col min="9" max="9" width="18.42578125" style="2" customWidth="1"/>
    <col min="10" max="10" width="15.5703125" style="2" customWidth="1"/>
    <col min="11" max="11" width="13.5703125" style="2" customWidth="1"/>
    <col min="12" max="12" width="20" style="2" customWidth="1"/>
    <col min="13" max="13" width="14.5703125" style="2" customWidth="1"/>
    <col min="14" max="14" width="17" style="2" customWidth="1"/>
    <col min="15" max="15" width="17.5703125" style="2" customWidth="1"/>
    <col min="16" max="16" width="6.7109375" style="2" customWidth="1"/>
    <col min="17" max="16384" width="11.42578125" style="2"/>
  </cols>
  <sheetData>
    <row r="1" spans="1:15" ht="15.75" x14ac:dyDescent="0.2">
      <c r="A1" s="471" t="s">
        <v>125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</row>
    <row r="2" spans="1:15" ht="15.75" x14ac:dyDescent="0.2">
      <c r="A2" s="471" t="s">
        <v>1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</row>
    <row r="3" spans="1:15" ht="15.75" x14ac:dyDescent="0.2">
      <c r="A3" s="471"/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</row>
    <row r="4" spans="1:15" ht="15.75" x14ac:dyDescent="0.2">
      <c r="A4" s="497" t="s">
        <v>252</v>
      </c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</row>
    <row r="5" spans="1:15" ht="15.75" x14ac:dyDescent="0.2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</row>
    <row r="6" spans="1:15" ht="16.5" thickBot="1" x14ac:dyDescent="0.25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</row>
    <row r="7" spans="1:15" ht="16.5" thickBot="1" x14ac:dyDescent="0.25">
      <c r="A7" s="78" t="s">
        <v>2</v>
      </c>
      <c r="B7" s="486" t="s">
        <v>133</v>
      </c>
      <c r="C7" s="498"/>
      <c r="D7" s="79" t="s">
        <v>3</v>
      </c>
      <c r="E7" s="486">
        <v>1997</v>
      </c>
      <c r="F7" s="487"/>
      <c r="G7" s="487"/>
      <c r="H7" s="498"/>
      <c r="I7" s="79" t="s">
        <v>4</v>
      </c>
      <c r="J7" s="80" t="s">
        <v>178</v>
      </c>
      <c r="K7" s="80"/>
      <c r="L7" s="80" t="s">
        <v>5</v>
      </c>
      <c r="M7" s="486" t="s">
        <v>168</v>
      </c>
      <c r="N7" s="487"/>
      <c r="O7" s="488"/>
    </row>
    <row r="8" spans="1:15" ht="16.5" thickBot="1" x14ac:dyDescent="0.25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</row>
    <row r="9" spans="1:15" ht="16.5" thickBot="1" x14ac:dyDescent="0.25">
      <c r="A9" s="78" t="s">
        <v>6</v>
      </c>
      <c r="B9" s="486" t="s">
        <v>127</v>
      </c>
      <c r="C9" s="498"/>
      <c r="D9" s="79" t="s">
        <v>7</v>
      </c>
      <c r="E9" s="486" t="s">
        <v>128</v>
      </c>
      <c r="F9" s="487"/>
      <c r="G9" s="487"/>
      <c r="H9" s="498"/>
      <c r="I9" s="79" t="s">
        <v>8</v>
      </c>
      <c r="J9" s="80">
        <v>1</v>
      </c>
      <c r="K9" s="80"/>
      <c r="L9" s="80" t="s">
        <v>9</v>
      </c>
      <c r="M9" s="486" t="s">
        <v>129</v>
      </c>
      <c r="N9" s="487"/>
      <c r="O9" s="488"/>
    </row>
    <row r="10" spans="1:15" ht="16.5" thickBot="1" x14ac:dyDescent="0.25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</row>
    <row r="11" spans="1:15" ht="16.5" thickBot="1" x14ac:dyDescent="0.25">
      <c r="A11" s="484" t="s">
        <v>10</v>
      </c>
      <c r="B11" s="485"/>
      <c r="C11" s="486" t="s">
        <v>181</v>
      </c>
      <c r="D11" s="487"/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8"/>
    </row>
    <row r="12" spans="1:15" ht="16.5" thickBot="1" x14ac:dyDescent="0.25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</row>
    <row r="13" spans="1:15" ht="16.5" thickBot="1" x14ac:dyDescent="0.25">
      <c r="A13" s="484" t="s">
        <v>11</v>
      </c>
      <c r="B13" s="485"/>
      <c r="C13" s="486" t="s">
        <v>239</v>
      </c>
      <c r="D13" s="487"/>
      <c r="E13" s="487"/>
      <c r="F13" s="487"/>
      <c r="G13" s="487"/>
      <c r="H13" s="487"/>
      <c r="I13" s="487"/>
      <c r="J13" s="487"/>
      <c r="K13" s="487"/>
      <c r="L13" s="487"/>
      <c r="M13" s="487"/>
      <c r="N13" s="487"/>
      <c r="O13" s="488"/>
    </row>
    <row r="14" spans="1:15" ht="16.5" thickBot="1" x14ac:dyDescent="0.25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</row>
    <row r="15" spans="1:15" ht="16.5" thickBot="1" x14ac:dyDescent="0.25">
      <c r="A15" s="489" t="s">
        <v>12</v>
      </c>
      <c r="B15" s="491" t="s">
        <v>13</v>
      </c>
      <c r="C15" s="463"/>
      <c r="D15" s="492" t="s">
        <v>14</v>
      </c>
      <c r="E15" s="494" t="s">
        <v>15</v>
      </c>
      <c r="F15" s="495"/>
      <c r="G15" s="495"/>
      <c r="H15" s="495"/>
      <c r="I15" s="496"/>
      <c r="J15" s="492" t="s">
        <v>16</v>
      </c>
      <c r="K15" s="492" t="s">
        <v>17</v>
      </c>
      <c r="L15" s="491" t="s">
        <v>18</v>
      </c>
      <c r="M15" s="463"/>
      <c r="N15" s="464" t="s">
        <v>115</v>
      </c>
      <c r="O15" s="465"/>
    </row>
    <row r="16" spans="1:15" ht="32.25" thickBot="1" x14ac:dyDescent="0.25">
      <c r="A16" s="562"/>
      <c r="B16" s="82" t="s">
        <v>19</v>
      </c>
      <c r="C16" s="83" t="s">
        <v>20</v>
      </c>
      <c r="D16" s="493"/>
      <c r="E16" s="84" t="s">
        <v>21</v>
      </c>
      <c r="F16" s="84" t="s">
        <v>22</v>
      </c>
      <c r="G16" s="85" t="s">
        <v>23</v>
      </c>
      <c r="H16" s="119" t="s">
        <v>24</v>
      </c>
      <c r="I16" s="86" t="s">
        <v>25</v>
      </c>
      <c r="J16" s="493"/>
      <c r="K16" s="493"/>
      <c r="L16" s="87" t="s">
        <v>26</v>
      </c>
      <c r="M16" s="88" t="s">
        <v>27</v>
      </c>
      <c r="N16" s="466"/>
      <c r="O16" s="467"/>
    </row>
    <row r="17" spans="1:15" ht="15.75" x14ac:dyDescent="0.2">
      <c r="A17" s="170">
        <v>45069</v>
      </c>
      <c r="B17" s="166"/>
      <c r="C17" s="166">
        <v>525120</v>
      </c>
      <c r="D17" s="149"/>
      <c r="E17" s="150"/>
      <c r="F17" s="150"/>
      <c r="G17" s="150"/>
      <c r="H17" s="151"/>
      <c r="I17" s="156"/>
      <c r="J17" s="152"/>
      <c r="K17" s="153"/>
      <c r="L17" s="154"/>
      <c r="M17" s="145"/>
      <c r="N17" s="575"/>
      <c r="O17" s="576"/>
    </row>
    <row r="18" spans="1:15" ht="15.75" x14ac:dyDescent="0.2">
      <c r="A18" s="170">
        <v>45033</v>
      </c>
      <c r="B18" s="166">
        <v>525120</v>
      </c>
      <c r="C18" s="166">
        <v>525297</v>
      </c>
      <c r="D18" s="149">
        <f>+C18-B18</f>
        <v>177</v>
      </c>
      <c r="E18" s="96" t="s">
        <v>256</v>
      </c>
      <c r="F18" s="96" t="s">
        <v>255</v>
      </c>
      <c r="G18" s="150">
        <v>47.578899999999997</v>
      </c>
      <c r="H18" s="151">
        <v>23.75</v>
      </c>
      <c r="I18" s="156">
        <f>H18*G18</f>
        <v>1129.998875</v>
      </c>
      <c r="J18" s="152">
        <f>D18/G18</f>
        <v>3.7201364470384983</v>
      </c>
      <c r="K18" s="153">
        <v>45069</v>
      </c>
      <c r="L18" s="154" t="s">
        <v>156</v>
      </c>
      <c r="M18" s="154" t="s">
        <v>156</v>
      </c>
      <c r="N18" s="573" t="s">
        <v>253</v>
      </c>
      <c r="O18" s="502"/>
    </row>
    <row r="19" spans="1:15" ht="15.75" x14ac:dyDescent="0.2">
      <c r="A19" s="170"/>
      <c r="B19" s="148"/>
      <c r="C19" s="148"/>
      <c r="D19" s="149"/>
      <c r="E19" s="96"/>
      <c r="F19" s="96"/>
      <c r="G19" s="150"/>
      <c r="H19" s="151"/>
      <c r="I19" s="156"/>
      <c r="J19" s="152"/>
      <c r="K19" s="153"/>
      <c r="L19" s="154"/>
      <c r="M19" s="100"/>
      <c r="N19" s="505"/>
      <c r="O19" s="506"/>
    </row>
    <row r="20" spans="1:15" ht="15.75" x14ac:dyDescent="0.2">
      <c r="A20" s="170"/>
      <c r="B20" s="148"/>
      <c r="C20" s="148"/>
      <c r="D20" s="149"/>
      <c r="E20" s="96"/>
      <c r="F20" s="96"/>
      <c r="G20" s="150"/>
      <c r="H20" s="151"/>
      <c r="I20" s="156"/>
      <c r="J20" s="152"/>
      <c r="K20" s="153"/>
      <c r="L20" s="154"/>
      <c r="M20" s="100"/>
      <c r="N20" s="505"/>
      <c r="O20" s="506"/>
    </row>
    <row r="21" spans="1:15" ht="15.75" x14ac:dyDescent="0.2">
      <c r="A21" s="170"/>
      <c r="B21" s="148"/>
      <c r="C21" s="148"/>
      <c r="D21" s="149"/>
      <c r="E21" s="96"/>
      <c r="F21" s="96"/>
      <c r="G21" s="150"/>
      <c r="H21" s="151"/>
      <c r="I21" s="156"/>
      <c r="J21" s="152"/>
      <c r="K21" s="153"/>
      <c r="L21" s="154"/>
      <c r="M21" s="100"/>
      <c r="N21" s="573"/>
      <c r="O21" s="502"/>
    </row>
    <row r="22" spans="1:15" ht="15.75" x14ac:dyDescent="0.2">
      <c r="A22" s="147"/>
      <c r="B22" s="148"/>
      <c r="C22" s="148"/>
      <c r="D22" s="149"/>
      <c r="E22" s="150"/>
      <c r="F22" s="150"/>
      <c r="G22" s="150"/>
      <c r="H22" s="151"/>
      <c r="I22" s="156"/>
      <c r="J22" s="152"/>
      <c r="K22" s="153"/>
      <c r="L22" s="154"/>
      <c r="M22" s="145"/>
      <c r="N22" s="573"/>
      <c r="O22" s="502"/>
    </row>
    <row r="23" spans="1:15" ht="15.75" x14ac:dyDescent="0.2">
      <c r="A23" s="93"/>
      <c r="B23" s="95"/>
      <c r="D23" s="89"/>
      <c r="E23" s="96"/>
      <c r="F23" s="96"/>
      <c r="G23" s="96"/>
      <c r="H23" s="97"/>
      <c r="I23" s="91"/>
      <c r="J23" s="98"/>
      <c r="K23" s="99"/>
      <c r="L23" s="100" t="s">
        <v>171</v>
      </c>
      <c r="M23" s="100"/>
      <c r="N23" s="573"/>
      <c r="O23" s="502"/>
    </row>
    <row r="24" spans="1:15" ht="16.5" thickBot="1" x14ac:dyDescent="0.25">
      <c r="A24" s="93"/>
      <c r="B24" s="94"/>
      <c r="C24" s="95"/>
      <c r="D24" s="89"/>
      <c r="E24" s="96"/>
      <c r="F24" s="96"/>
      <c r="G24" s="96"/>
      <c r="H24" s="97"/>
      <c r="I24" s="91"/>
      <c r="J24" s="98"/>
      <c r="K24" s="92"/>
      <c r="L24" s="100"/>
      <c r="M24" s="101"/>
      <c r="N24" s="574"/>
      <c r="O24" s="568"/>
    </row>
    <row r="25" spans="1:15" ht="16.5" thickBot="1" x14ac:dyDescent="0.25">
      <c r="A25" s="187" t="s">
        <v>28</v>
      </c>
      <c r="B25" s="104"/>
      <c r="C25" s="105"/>
      <c r="D25" s="118">
        <f>SUM(D17:D24)</f>
        <v>177</v>
      </c>
      <c r="E25" s="107"/>
      <c r="F25" s="107"/>
      <c r="G25" s="121">
        <f>SUM(G17:G24)</f>
        <v>47.578899999999997</v>
      </c>
      <c r="H25" s="105"/>
      <c r="I25" s="118">
        <f>SUM(I17:I24)</f>
        <v>1129.998875</v>
      </c>
      <c r="J25" s="109">
        <f>D25/G25</f>
        <v>3.7201364470384983</v>
      </c>
      <c r="K25" s="110"/>
      <c r="L25" s="111"/>
      <c r="M25" s="112"/>
      <c r="N25" s="468"/>
      <c r="O25" s="469"/>
    </row>
    <row r="26" spans="1:15" ht="15.75" x14ac:dyDescent="0.2">
      <c r="A26" s="76"/>
      <c r="B26" s="113"/>
      <c r="C26" s="113"/>
      <c r="D26" s="113"/>
      <c r="E26" s="113"/>
      <c r="F26" s="113"/>
      <c r="G26" s="113"/>
      <c r="H26" s="113"/>
      <c r="I26" s="76"/>
      <c r="J26" s="76"/>
      <c r="K26" s="76"/>
      <c r="L26" s="76"/>
      <c r="M26" s="76"/>
      <c r="N26" s="113"/>
      <c r="O26" s="114"/>
    </row>
    <row r="27" spans="1:15" ht="15.75" x14ac:dyDescent="0.2">
      <c r="A27" s="76"/>
      <c r="B27" s="113"/>
      <c r="C27" s="113"/>
      <c r="D27" s="113"/>
      <c r="E27" s="113"/>
      <c r="F27" s="113"/>
      <c r="G27" s="113"/>
      <c r="H27" s="113"/>
      <c r="I27" s="76"/>
      <c r="J27" s="76"/>
      <c r="K27" s="76"/>
      <c r="L27" s="76"/>
      <c r="M27" s="76"/>
      <c r="N27" s="113"/>
      <c r="O27" s="114"/>
    </row>
    <row r="28" spans="1:15" ht="15.75" x14ac:dyDescent="0.2">
      <c r="A28" s="76"/>
      <c r="B28" s="113"/>
      <c r="C28" s="113"/>
      <c r="D28" s="113"/>
      <c r="E28" s="113"/>
      <c r="F28" s="113"/>
      <c r="G28" s="113"/>
      <c r="H28" s="113"/>
      <c r="I28" s="76"/>
      <c r="J28" s="76"/>
      <c r="K28" s="76"/>
      <c r="L28" s="76"/>
      <c r="M28" s="76"/>
      <c r="N28" s="113"/>
      <c r="O28" s="114"/>
    </row>
    <row r="29" spans="1:15" ht="15.75" x14ac:dyDescent="0.2">
      <c r="A29" s="115"/>
      <c r="B29" s="470" t="s">
        <v>29</v>
      </c>
      <c r="C29" s="470"/>
      <c r="D29" s="470"/>
      <c r="E29" s="116"/>
      <c r="F29" s="116"/>
      <c r="G29" s="116"/>
      <c r="H29" s="115"/>
      <c r="I29" s="116" t="s">
        <v>30</v>
      </c>
      <c r="J29" s="115"/>
      <c r="K29" s="116"/>
      <c r="L29" s="116"/>
      <c r="M29" s="116" t="s">
        <v>31</v>
      </c>
      <c r="N29" s="116"/>
      <c r="O29" s="117"/>
    </row>
    <row r="30" spans="1:15" ht="15.75" x14ac:dyDescent="0.2">
      <c r="A30" s="116"/>
      <c r="B30" s="471" t="s">
        <v>230</v>
      </c>
      <c r="C30" s="471"/>
      <c r="D30" s="471"/>
      <c r="E30" s="76"/>
      <c r="F30" s="76"/>
      <c r="G30" s="76"/>
      <c r="H30" s="115"/>
      <c r="I30" s="76" t="s">
        <v>244</v>
      </c>
      <c r="J30" s="115"/>
      <c r="K30" s="76"/>
      <c r="L30" s="76"/>
      <c r="M30" s="76" t="s">
        <v>220</v>
      </c>
      <c r="N30" s="76"/>
      <c r="O30" s="117"/>
    </row>
    <row r="31" spans="1:15" ht="15.75" x14ac:dyDescent="0.2">
      <c r="A31" s="471" t="s">
        <v>226</v>
      </c>
      <c r="B31" s="471"/>
      <c r="C31" s="471"/>
      <c r="D31" s="471"/>
      <c r="E31" s="471"/>
      <c r="F31" s="76"/>
      <c r="G31" s="76"/>
      <c r="H31" s="115"/>
      <c r="I31" s="76" t="s">
        <v>246</v>
      </c>
      <c r="J31" s="115"/>
      <c r="K31" s="76"/>
      <c r="L31" s="76"/>
      <c r="M31" s="76" t="s">
        <v>124</v>
      </c>
      <c r="N31" s="76"/>
      <c r="O31" s="117"/>
    </row>
    <row r="37" spans="1:16" ht="15.75" x14ac:dyDescent="0.2">
      <c r="A37" s="470" t="s">
        <v>180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0"/>
      <c r="O37" s="470"/>
      <c r="P37" s="470"/>
    </row>
    <row r="38" spans="1:16" ht="15.75" x14ac:dyDescent="0.2">
      <c r="A38" s="470" t="s">
        <v>1</v>
      </c>
      <c r="B38" s="470"/>
      <c r="C38" s="470"/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470"/>
      <c r="P38" s="470"/>
    </row>
    <row r="39" spans="1:16" ht="15.75" x14ac:dyDescent="0.2">
      <c r="A39" s="470"/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</row>
    <row r="40" spans="1:16" ht="15.75" x14ac:dyDescent="0.2">
      <c r="A40" s="507" t="s">
        <v>602</v>
      </c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</row>
    <row r="41" spans="1:16" ht="15.75" x14ac:dyDescent="0.2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</row>
    <row r="42" spans="1:16" ht="16.5" thickBot="1" x14ac:dyDescent="0.2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</row>
    <row r="43" spans="1:16" ht="16.5" thickBot="1" x14ac:dyDescent="0.25">
      <c r="A43" s="78" t="s">
        <v>2</v>
      </c>
      <c r="B43" s="486" t="s">
        <v>126</v>
      </c>
      <c r="C43" s="498"/>
      <c r="D43" s="79" t="s">
        <v>3</v>
      </c>
      <c r="E43" s="486">
        <v>1997</v>
      </c>
      <c r="F43" s="487"/>
      <c r="G43" s="487"/>
      <c r="H43" s="498"/>
      <c r="I43" s="79" t="s">
        <v>4</v>
      </c>
      <c r="J43" s="80" t="s">
        <v>270</v>
      </c>
      <c r="K43" s="80"/>
      <c r="L43" s="80"/>
      <c r="M43" s="80" t="s">
        <v>5</v>
      </c>
      <c r="N43" s="486" t="s">
        <v>168</v>
      </c>
      <c r="O43" s="487"/>
      <c r="P43" s="488"/>
    </row>
    <row r="44" spans="1:16" ht="16.5" thickBo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</row>
    <row r="45" spans="1:16" ht="16.5" thickBot="1" x14ac:dyDescent="0.25">
      <c r="A45" s="78" t="s">
        <v>6</v>
      </c>
      <c r="B45" s="486" t="s">
        <v>127</v>
      </c>
      <c r="C45" s="498"/>
      <c r="D45" s="79" t="s">
        <v>7</v>
      </c>
      <c r="E45" s="486" t="s">
        <v>128</v>
      </c>
      <c r="F45" s="487"/>
      <c r="G45" s="487"/>
      <c r="H45" s="498"/>
      <c r="I45" s="79" t="s">
        <v>8</v>
      </c>
      <c r="J45" s="80">
        <v>1</v>
      </c>
      <c r="K45" s="80"/>
      <c r="L45" s="80"/>
      <c r="M45" s="80" t="s">
        <v>9</v>
      </c>
      <c r="N45" s="80"/>
      <c r="O45" s="200"/>
      <c r="P45" s="201">
        <v>60</v>
      </c>
    </row>
    <row r="46" spans="1:16" ht="16.5" thickBot="1" x14ac:dyDescent="0.2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</row>
    <row r="47" spans="1:16" ht="16.5" thickBot="1" x14ac:dyDescent="0.25">
      <c r="A47" s="484" t="s">
        <v>10</v>
      </c>
      <c r="B47" s="485"/>
      <c r="C47" s="486" t="s">
        <v>181</v>
      </c>
      <c r="D47" s="487"/>
      <c r="E47" s="487"/>
      <c r="F47" s="487"/>
      <c r="G47" s="487"/>
      <c r="H47" s="487"/>
      <c r="I47" s="487"/>
      <c r="J47" s="487"/>
      <c r="K47" s="487"/>
      <c r="L47" s="487"/>
      <c r="M47" s="487"/>
      <c r="N47" s="487"/>
      <c r="O47" s="487"/>
      <c r="P47" s="488"/>
    </row>
    <row r="48" spans="1:16" ht="16.5" thickBot="1" x14ac:dyDescent="0.2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</row>
    <row r="49" spans="1:16" ht="16.5" thickBot="1" x14ac:dyDescent="0.25">
      <c r="A49" s="484" t="s">
        <v>11</v>
      </c>
      <c r="B49" s="485"/>
      <c r="C49" s="486" t="s">
        <v>239</v>
      </c>
      <c r="D49" s="487"/>
      <c r="E49" s="487"/>
      <c r="F49" s="487"/>
      <c r="G49" s="487"/>
      <c r="H49" s="487"/>
      <c r="I49" s="487"/>
      <c r="J49" s="487"/>
      <c r="K49" s="487"/>
      <c r="L49" s="487"/>
      <c r="M49" s="487"/>
      <c r="N49" s="487"/>
      <c r="O49" s="487"/>
      <c r="P49" s="488"/>
    </row>
    <row r="50" spans="1:16" ht="16.5" thickBot="1" x14ac:dyDescent="0.25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</row>
    <row r="51" spans="1:16" ht="16.5" thickBot="1" x14ac:dyDescent="0.25">
      <c r="A51" s="489" t="s">
        <v>12</v>
      </c>
      <c r="B51" s="491" t="s">
        <v>13</v>
      </c>
      <c r="C51" s="463"/>
      <c r="D51" s="492" t="s">
        <v>265</v>
      </c>
      <c r="E51" s="494" t="s">
        <v>15</v>
      </c>
      <c r="F51" s="495"/>
      <c r="G51" s="495"/>
      <c r="H51" s="495"/>
      <c r="I51" s="496"/>
      <c r="J51" s="492" t="s">
        <v>16</v>
      </c>
      <c r="K51" s="492" t="s">
        <v>17</v>
      </c>
      <c r="L51" s="494" t="s">
        <v>18</v>
      </c>
      <c r="M51" s="495"/>
      <c r="N51" s="496"/>
      <c r="O51" s="464" t="s">
        <v>115</v>
      </c>
      <c r="P51" s="465"/>
    </row>
    <row r="52" spans="1:16" ht="32.25" thickBot="1" x14ac:dyDescent="0.25">
      <c r="A52" s="490"/>
      <c r="B52" s="82" t="s">
        <v>19</v>
      </c>
      <c r="C52" s="83" t="s">
        <v>20</v>
      </c>
      <c r="D52" s="493"/>
      <c r="E52" s="84" t="s">
        <v>21</v>
      </c>
      <c r="F52" s="84" t="s">
        <v>22</v>
      </c>
      <c r="G52" s="85" t="s">
        <v>23</v>
      </c>
      <c r="H52" s="119" t="s">
        <v>24</v>
      </c>
      <c r="I52" s="86" t="s">
        <v>25</v>
      </c>
      <c r="J52" s="493"/>
      <c r="K52" s="493"/>
      <c r="L52" s="198" t="s">
        <v>268</v>
      </c>
      <c r="M52" s="85" t="s">
        <v>266</v>
      </c>
      <c r="N52" s="83" t="s">
        <v>267</v>
      </c>
      <c r="O52" s="466"/>
      <c r="P52" s="467"/>
    </row>
    <row r="53" spans="1:16" ht="15.75" x14ac:dyDescent="0.2">
      <c r="A53" s="165">
        <v>45033</v>
      </c>
      <c r="B53" s="166"/>
      <c r="C53" s="166">
        <v>525297</v>
      </c>
      <c r="D53" s="160"/>
      <c r="E53" s="96"/>
      <c r="F53" s="96"/>
      <c r="G53" s="166"/>
      <c r="H53" s="169"/>
      <c r="I53" s="175"/>
      <c r="J53" s="162"/>
      <c r="K53" s="99"/>
      <c r="L53" s="195"/>
      <c r="M53" s="199"/>
      <c r="N53" s="100"/>
      <c r="O53" s="573"/>
      <c r="P53" s="502"/>
    </row>
    <row r="54" spans="1:16" ht="15.75" x14ac:dyDescent="0.2">
      <c r="A54" s="165">
        <v>45807</v>
      </c>
      <c r="B54" s="166">
        <v>525297</v>
      </c>
      <c r="C54" s="166">
        <v>525436</v>
      </c>
      <c r="D54" s="160">
        <f>+C54-B54</f>
        <v>139</v>
      </c>
      <c r="E54" s="96" t="s">
        <v>608</v>
      </c>
      <c r="F54" s="96" t="s">
        <v>607</v>
      </c>
      <c r="G54" s="166">
        <v>29.178799999999999</v>
      </c>
      <c r="H54" s="169">
        <v>23.99</v>
      </c>
      <c r="I54" s="175">
        <f>G54*H54</f>
        <v>699.99941199999989</v>
      </c>
      <c r="J54" s="162">
        <f>D54/G54</f>
        <v>4.7637325729639333</v>
      </c>
      <c r="K54" s="99">
        <v>45807</v>
      </c>
      <c r="L54" s="195" t="s">
        <v>272</v>
      </c>
      <c r="M54" s="94" t="s">
        <v>606</v>
      </c>
      <c r="N54" s="100" t="s">
        <v>605</v>
      </c>
      <c r="O54" s="573" t="s">
        <v>398</v>
      </c>
      <c r="P54" s="502"/>
    </row>
    <row r="55" spans="1:16" ht="15.75" x14ac:dyDescent="0.2">
      <c r="A55" s="165"/>
      <c r="B55" s="166"/>
      <c r="C55" s="166"/>
      <c r="D55" s="160">
        <f>+C55-B55</f>
        <v>0</v>
      </c>
      <c r="E55" s="96"/>
      <c r="F55" s="96"/>
      <c r="G55" s="166"/>
      <c r="H55" s="169"/>
      <c r="I55" s="175">
        <f>G55*H55</f>
        <v>0</v>
      </c>
      <c r="J55" s="162" t="e">
        <f>D55/G55</f>
        <v>#DIV/0!</v>
      </c>
      <c r="K55" s="99"/>
      <c r="L55" s="195"/>
      <c r="M55" s="94"/>
      <c r="N55" s="100"/>
      <c r="O55" s="573"/>
      <c r="P55" s="502"/>
    </row>
    <row r="56" spans="1:16" ht="16.5" thickBot="1" x14ac:dyDescent="0.25">
      <c r="A56" s="93"/>
      <c r="B56" s="132"/>
      <c r="C56" s="132"/>
      <c r="D56" s="133"/>
      <c r="E56" s="96"/>
      <c r="F56" s="96"/>
      <c r="G56" s="96"/>
      <c r="H56" s="97"/>
      <c r="I56" s="91"/>
      <c r="J56" s="98"/>
      <c r="K56" s="92"/>
      <c r="L56" s="196"/>
      <c r="M56" s="183"/>
      <c r="N56" s="101"/>
      <c r="O56" s="574"/>
      <c r="P56" s="568"/>
    </row>
    <row r="57" spans="1:16" ht="16.5" thickBot="1" x14ac:dyDescent="0.25">
      <c r="A57" s="416" t="s">
        <v>28</v>
      </c>
      <c r="B57" s="104"/>
      <c r="C57" s="105"/>
      <c r="D57" s="106">
        <f>SUM(D53:D56)</f>
        <v>139</v>
      </c>
      <c r="E57" s="107"/>
      <c r="F57" s="107"/>
      <c r="G57" s="118">
        <f>SUM(G53:G56)</f>
        <v>29.178799999999999</v>
      </c>
      <c r="H57" s="105"/>
      <c r="I57" s="118">
        <f>SUM(I53:I56)</f>
        <v>699.99941199999989</v>
      </c>
      <c r="J57" s="109">
        <f>D57/G57</f>
        <v>4.7637325729639333</v>
      </c>
      <c r="K57" s="110"/>
      <c r="L57" s="197"/>
      <c r="M57" s="111"/>
      <c r="N57" s="112"/>
      <c r="O57" s="468"/>
      <c r="P57" s="469"/>
    </row>
    <row r="58" spans="1:16" ht="15.75" x14ac:dyDescent="0.2">
      <c r="A58" s="116"/>
      <c r="B58" s="77"/>
      <c r="C58" s="77"/>
      <c r="D58" s="77"/>
      <c r="E58" s="77"/>
      <c r="F58" s="77"/>
      <c r="G58" s="77"/>
      <c r="H58" s="77"/>
      <c r="I58" s="116"/>
      <c r="J58" s="116"/>
      <c r="K58" s="116"/>
      <c r="L58" s="116"/>
      <c r="M58" s="116"/>
      <c r="N58" s="116"/>
      <c r="O58" s="77"/>
      <c r="P58" s="81"/>
    </row>
    <row r="59" spans="1:16" ht="15.75" x14ac:dyDescent="0.2">
      <c r="A59" s="116"/>
      <c r="B59" s="77"/>
      <c r="C59" s="77"/>
      <c r="D59" s="77"/>
      <c r="E59" s="77"/>
      <c r="F59" s="77"/>
      <c r="G59" s="77"/>
      <c r="H59" s="77"/>
      <c r="I59" s="116"/>
      <c r="J59" s="116"/>
      <c r="K59" s="116"/>
      <c r="L59" s="116"/>
      <c r="M59" s="116"/>
      <c r="N59" s="116"/>
      <c r="O59" s="77"/>
      <c r="P59" s="81"/>
    </row>
    <row r="60" spans="1:16" ht="15.75" x14ac:dyDescent="0.2">
      <c r="A60" s="116"/>
      <c r="B60" s="77"/>
      <c r="C60" s="77"/>
      <c r="D60" s="77"/>
      <c r="E60" s="77"/>
      <c r="F60" s="77"/>
      <c r="G60" s="77"/>
      <c r="H60" s="77"/>
      <c r="I60" s="116"/>
      <c r="J60" s="116"/>
      <c r="K60" s="116"/>
      <c r="L60" s="116"/>
      <c r="M60" s="439"/>
      <c r="N60" s="439"/>
      <c r="O60" s="438"/>
      <c r="P60" s="81"/>
    </row>
    <row r="61" spans="1:16" ht="15.75" x14ac:dyDescent="0.2">
      <c r="A61" s="115"/>
      <c r="B61" s="470" t="s">
        <v>29</v>
      </c>
      <c r="C61" s="470"/>
      <c r="D61" s="470"/>
      <c r="E61" s="116"/>
      <c r="F61" s="116"/>
      <c r="G61" s="116"/>
      <c r="H61" s="115"/>
      <c r="I61" s="116" t="s">
        <v>30</v>
      </c>
      <c r="J61" s="115"/>
      <c r="K61" s="116"/>
      <c r="L61" s="116"/>
      <c r="M61" s="116"/>
      <c r="N61" s="116" t="s">
        <v>31</v>
      </c>
      <c r="O61" s="116"/>
      <c r="P61" s="115"/>
    </row>
    <row r="62" spans="1:16" ht="15.75" x14ac:dyDescent="0.2">
      <c r="A62" s="116"/>
      <c r="B62" s="470" t="s">
        <v>230</v>
      </c>
      <c r="C62" s="470"/>
      <c r="D62" s="470"/>
      <c r="E62" s="116"/>
      <c r="F62" s="116"/>
      <c r="G62" s="116"/>
      <c r="H62" s="115"/>
      <c r="I62" s="116" t="s">
        <v>438</v>
      </c>
      <c r="J62" s="115"/>
      <c r="K62" s="116"/>
      <c r="L62" s="116"/>
      <c r="M62" s="116"/>
      <c r="N62" s="116" t="s">
        <v>220</v>
      </c>
      <c r="O62" s="116"/>
      <c r="P62" s="115"/>
    </row>
    <row r="63" spans="1:16" ht="15.75" x14ac:dyDescent="0.2">
      <c r="A63" s="470" t="s">
        <v>226</v>
      </c>
      <c r="B63" s="470"/>
      <c r="C63" s="470"/>
      <c r="D63" s="470"/>
      <c r="E63" s="470"/>
      <c r="F63" s="116"/>
      <c r="G63" s="116"/>
      <c r="H63" s="115"/>
      <c r="I63" s="116" t="s">
        <v>246</v>
      </c>
      <c r="J63" s="115"/>
      <c r="K63" s="116"/>
      <c r="L63" s="116"/>
      <c r="M63" s="116"/>
      <c r="N63" s="116" t="s">
        <v>124</v>
      </c>
      <c r="O63" s="116"/>
      <c r="P63" s="115"/>
    </row>
    <row r="64" spans="1:16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</row>
    <row r="65" spans="1:16" x14ac:dyDescent="0.2">
      <c r="A65" s="531" t="s">
        <v>269</v>
      </c>
      <c r="B65" s="531"/>
      <c r="C65" s="531"/>
      <c r="D65" s="531"/>
      <c r="E65" s="531"/>
      <c r="F65"/>
      <c r="G65"/>
      <c r="H65"/>
      <c r="I65"/>
      <c r="J65"/>
      <c r="K65"/>
      <c r="L65"/>
      <c r="M65"/>
      <c r="N65"/>
      <c r="O65"/>
      <c r="P65"/>
    </row>
    <row r="72" spans="1:16" ht="15.75" x14ac:dyDescent="0.2">
      <c r="A72" s="470" t="s">
        <v>180</v>
      </c>
      <c r="B72" s="470"/>
      <c r="C72" s="470"/>
      <c r="D72" s="470"/>
      <c r="E72" s="470"/>
      <c r="F72" s="470"/>
      <c r="G72" s="470"/>
      <c r="H72" s="470"/>
      <c r="I72" s="470"/>
      <c r="J72" s="470"/>
      <c r="K72" s="470"/>
      <c r="L72" s="470"/>
      <c r="M72" s="470"/>
      <c r="N72" s="470"/>
      <c r="O72" s="470"/>
      <c r="P72" s="470"/>
    </row>
    <row r="73" spans="1:16" ht="15.75" x14ac:dyDescent="0.2">
      <c r="A73" s="470" t="s">
        <v>1</v>
      </c>
      <c r="B73" s="470"/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</row>
    <row r="74" spans="1:16" ht="15.75" x14ac:dyDescent="0.2">
      <c r="A74" s="470"/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</row>
    <row r="75" spans="1:16" ht="15.75" x14ac:dyDescent="0.2">
      <c r="A75" s="507" t="s">
        <v>602</v>
      </c>
      <c r="B75" s="507"/>
      <c r="C75" s="507"/>
      <c r="D75" s="507"/>
      <c r="E75" s="507"/>
      <c r="F75" s="507"/>
      <c r="G75" s="507"/>
      <c r="H75" s="507"/>
      <c r="I75" s="507"/>
      <c r="J75" s="507"/>
      <c r="K75" s="507"/>
      <c r="L75" s="507"/>
      <c r="M75" s="507"/>
      <c r="N75" s="507"/>
      <c r="O75" s="507"/>
      <c r="P75" s="507"/>
    </row>
    <row r="76" spans="1:16" ht="15.75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</row>
    <row r="77" spans="1:16" ht="16.5" thickBot="1" x14ac:dyDescent="0.2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</row>
    <row r="78" spans="1:16" ht="16.5" thickBot="1" x14ac:dyDescent="0.25">
      <c r="A78" s="78" t="s">
        <v>2</v>
      </c>
      <c r="B78" s="486" t="s">
        <v>126</v>
      </c>
      <c r="C78" s="498"/>
      <c r="D78" s="79" t="s">
        <v>3</v>
      </c>
      <c r="E78" s="486">
        <v>1997</v>
      </c>
      <c r="F78" s="487"/>
      <c r="G78" s="487"/>
      <c r="H78" s="498"/>
      <c r="I78" s="79" t="s">
        <v>4</v>
      </c>
      <c r="J78" s="80" t="s">
        <v>270</v>
      </c>
      <c r="K78" s="80"/>
      <c r="L78" s="80"/>
      <c r="M78" s="80" t="s">
        <v>5</v>
      </c>
      <c r="N78" s="486" t="s">
        <v>168</v>
      </c>
      <c r="O78" s="487"/>
      <c r="P78" s="488"/>
    </row>
    <row r="79" spans="1:16" ht="16.5" thickBot="1" x14ac:dyDescent="0.2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</row>
    <row r="80" spans="1:16" ht="16.5" thickBot="1" x14ac:dyDescent="0.25">
      <c r="A80" s="78" t="s">
        <v>6</v>
      </c>
      <c r="B80" s="486" t="s">
        <v>127</v>
      </c>
      <c r="C80" s="498"/>
      <c r="D80" s="79" t="s">
        <v>7</v>
      </c>
      <c r="E80" s="486" t="s">
        <v>128</v>
      </c>
      <c r="F80" s="487"/>
      <c r="G80" s="487"/>
      <c r="H80" s="498"/>
      <c r="I80" s="79" t="s">
        <v>8</v>
      </c>
      <c r="J80" s="80">
        <v>1</v>
      </c>
      <c r="K80" s="80"/>
      <c r="L80" s="80"/>
      <c r="M80" s="80" t="s">
        <v>9</v>
      </c>
      <c r="N80" s="80"/>
      <c r="O80" s="200"/>
      <c r="P80" s="201">
        <v>60</v>
      </c>
    </row>
    <row r="81" spans="1:16" ht="16.5" thickBot="1" x14ac:dyDescent="0.2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</row>
    <row r="82" spans="1:16" ht="16.5" thickBot="1" x14ac:dyDescent="0.25">
      <c r="A82" s="484" t="s">
        <v>10</v>
      </c>
      <c r="B82" s="485"/>
      <c r="C82" s="486" t="s">
        <v>181</v>
      </c>
      <c r="D82" s="487"/>
      <c r="E82" s="487"/>
      <c r="F82" s="487"/>
      <c r="G82" s="487"/>
      <c r="H82" s="487"/>
      <c r="I82" s="487"/>
      <c r="J82" s="487"/>
      <c r="K82" s="487"/>
      <c r="L82" s="487"/>
      <c r="M82" s="487"/>
      <c r="N82" s="487"/>
      <c r="O82" s="487"/>
      <c r="P82" s="488"/>
    </row>
    <row r="83" spans="1:16" ht="16.5" thickBot="1" x14ac:dyDescent="0.2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</row>
    <row r="84" spans="1:16" ht="16.5" thickBot="1" x14ac:dyDescent="0.25">
      <c r="A84" s="484" t="s">
        <v>11</v>
      </c>
      <c r="B84" s="485"/>
      <c r="C84" s="486" t="s">
        <v>239</v>
      </c>
      <c r="D84" s="487"/>
      <c r="E84" s="487"/>
      <c r="F84" s="487"/>
      <c r="G84" s="487"/>
      <c r="H84" s="487"/>
      <c r="I84" s="487"/>
      <c r="J84" s="487"/>
      <c r="K84" s="487"/>
      <c r="L84" s="487"/>
      <c r="M84" s="487"/>
      <c r="N84" s="487"/>
      <c r="O84" s="487"/>
      <c r="P84" s="488"/>
    </row>
    <row r="85" spans="1:16" ht="16.5" thickBot="1" x14ac:dyDescent="0.25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</row>
    <row r="86" spans="1:16" ht="16.5" thickBot="1" x14ac:dyDescent="0.25">
      <c r="A86" s="489" t="s">
        <v>12</v>
      </c>
      <c r="B86" s="491" t="s">
        <v>13</v>
      </c>
      <c r="C86" s="463"/>
      <c r="D86" s="492" t="s">
        <v>265</v>
      </c>
      <c r="E86" s="494" t="s">
        <v>15</v>
      </c>
      <c r="F86" s="495"/>
      <c r="G86" s="495"/>
      <c r="H86" s="495"/>
      <c r="I86" s="496"/>
      <c r="J86" s="492" t="s">
        <v>16</v>
      </c>
      <c r="K86" s="492" t="s">
        <v>17</v>
      </c>
      <c r="L86" s="494" t="s">
        <v>18</v>
      </c>
      <c r="M86" s="495"/>
      <c r="N86" s="496"/>
      <c r="O86" s="464" t="s">
        <v>115</v>
      </c>
      <c r="P86" s="465"/>
    </row>
    <row r="87" spans="1:16" ht="32.25" thickBot="1" x14ac:dyDescent="0.25">
      <c r="A87" s="490"/>
      <c r="B87" s="82" t="s">
        <v>19</v>
      </c>
      <c r="C87" s="83" t="s">
        <v>20</v>
      </c>
      <c r="D87" s="493"/>
      <c r="E87" s="84" t="s">
        <v>21</v>
      </c>
      <c r="F87" s="84" t="s">
        <v>22</v>
      </c>
      <c r="G87" s="85" t="s">
        <v>23</v>
      </c>
      <c r="H87" s="119" t="s">
        <v>24</v>
      </c>
      <c r="I87" s="86" t="s">
        <v>25</v>
      </c>
      <c r="J87" s="493"/>
      <c r="K87" s="493"/>
      <c r="L87" s="198" t="s">
        <v>268</v>
      </c>
      <c r="M87" s="85" t="s">
        <v>266</v>
      </c>
      <c r="N87" s="83" t="s">
        <v>267</v>
      </c>
      <c r="O87" s="466"/>
      <c r="P87" s="467"/>
    </row>
    <row r="88" spans="1:16" ht="15.75" x14ac:dyDescent="0.2">
      <c r="A88" s="165">
        <v>45807</v>
      </c>
      <c r="B88" s="166"/>
      <c r="C88" s="166">
        <v>525436</v>
      </c>
      <c r="D88" s="160"/>
      <c r="E88" s="96"/>
      <c r="F88" s="96"/>
      <c r="G88" s="166"/>
      <c r="H88" s="169"/>
      <c r="I88" s="175"/>
      <c r="J88" s="162"/>
      <c r="K88" s="99"/>
      <c r="L88" s="195"/>
      <c r="M88" s="94"/>
      <c r="N88" s="100"/>
      <c r="O88" s="573"/>
      <c r="P88" s="502"/>
    </row>
    <row r="89" spans="1:16" ht="15.75" x14ac:dyDescent="0.2">
      <c r="A89" s="165">
        <v>45813</v>
      </c>
      <c r="B89" s="166">
        <v>525436</v>
      </c>
      <c r="C89" s="166">
        <v>525500</v>
      </c>
      <c r="D89" s="160">
        <f>+C89-B89</f>
        <v>64</v>
      </c>
      <c r="E89" s="96" t="s">
        <v>604</v>
      </c>
      <c r="F89" s="96" t="s">
        <v>603</v>
      </c>
      <c r="G89" s="166">
        <v>20.841999999999999</v>
      </c>
      <c r="H89" s="169">
        <v>23.99</v>
      </c>
      <c r="I89" s="175">
        <f>G89*H89</f>
        <v>499.99957999999992</v>
      </c>
      <c r="J89" s="162">
        <f>D89/G89</f>
        <v>3.0707225794069668</v>
      </c>
      <c r="K89" s="99">
        <v>45813</v>
      </c>
      <c r="L89" s="195" t="s">
        <v>268</v>
      </c>
      <c r="M89" s="94" t="s">
        <v>272</v>
      </c>
      <c r="N89" s="94" t="s">
        <v>272</v>
      </c>
      <c r="O89" s="573" t="s">
        <v>242</v>
      </c>
      <c r="P89" s="502"/>
    </row>
    <row r="90" spans="1:16" ht="15.75" x14ac:dyDescent="0.2">
      <c r="A90" s="165"/>
      <c r="B90" s="166"/>
      <c r="C90" s="166"/>
      <c r="D90" s="160">
        <f>+C90-B90</f>
        <v>0</v>
      </c>
      <c r="E90" s="96"/>
      <c r="F90" s="96"/>
      <c r="G90" s="166"/>
      <c r="H90" s="169"/>
      <c r="I90" s="175">
        <f>G90*H90</f>
        <v>0</v>
      </c>
      <c r="J90" s="162" t="e">
        <f>D90/G90</f>
        <v>#DIV/0!</v>
      </c>
      <c r="K90" s="99"/>
      <c r="L90" s="195"/>
      <c r="M90" s="94"/>
      <c r="N90" s="100"/>
      <c r="O90" s="573"/>
      <c r="P90" s="502"/>
    </row>
    <row r="91" spans="1:16" ht="16.5" thickBot="1" x14ac:dyDescent="0.25">
      <c r="A91" s="93"/>
      <c r="B91" s="132"/>
      <c r="C91" s="132"/>
      <c r="D91" s="133"/>
      <c r="E91" s="96"/>
      <c r="F91" s="96"/>
      <c r="G91" s="96"/>
      <c r="H91" s="97"/>
      <c r="I91" s="91"/>
      <c r="J91" s="98"/>
      <c r="K91" s="92"/>
      <c r="L91" s="196"/>
      <c r="M91" s="183"/>
      <c r="N91" s="101"/>
      <c r="O91" s="574"/>
      <c r="P91" s="568"/>
    </row>
    <row r="92" spans="1:16" ht="16.5" thickBot="1" x14ac:dyDescent="0.25">
      <c r="A92" s="416" t="s">
        <v>28</v>
      </c>
      <c r="B92" s="104"/>
      <c r="C92" s="105"/>
      <c r="D92" s="106">
        <f>SUM(D88:D91)</f>
        <v>64</v>
      </c>
      <c r="E92" s="107"/>
      <c r="F92" s="107"/>
      <c r="G92" s="118">
        <f>SUM(G88:G91)</f>
        <v>20.841999999999999</v>
      </c>
      <c r="H92" s="105"/>
      <c r="I92" s="118">
        <f>SUM(I88:I91)</f>
        <v>499.99957999999992</v>
      </c>
      <c r="J92" s="109">
        <f>D92/G92</f>
        <v>3.0707225794069668</v>
      </c>
      <c r="K92" s="110"/>
      <c r="L92" s="197"/>
      <c r="M92" s="111"/>
      <c r="N92" s="112"/>
      <c r="O92" s="468"/>
      <c r="P92" s="469"/>
    </row>
    <row r="93" spans="1:16" ht="15.75" x14ac:dyDescent="0.2">
      <c r="A93" s="116"/>
      <c r="B93" s="77"/>
      <c r="C93" s="77"/>
      <c r="D93" s="77"/>
      <c r="E93" s="77"/>
      <c r="F93" s="77"/>
      <c r="G93" s="77"/>
      <c r="H93" s="77"/>
      <c r="I93" s="116"/>
      <c r="J93" s="116"/>
      <c r="K93" s="116"/>
      <c r="L93" s="116"/>
      <c r="M93" s="116"/>
      <c r="N93" s="116"/>
      <c r="O93" s="77"/>
      <c r="P93" s="81"/>
    </row>
    <row r="94" spans="1:16" ht="15.75" x14ac:dyDescent="0.2">
      <c r="A94" s="116"/>
      <c r="B94" s="77"/>
      <c r="C94" s="77"/>
      <c r="D94" s="77"/>
      <c r="E94" s="77"/>
      <c r="F94" s="77"/>
      <c r="G94" s="77"/>
      <c r="H94" s="77"/>
      <c r="I94" s="116"/>
      <c r="J94" s="116"/>
      <c r="K94" s="116"/>
      <c r="L94" s="116"/>
      <c r="M94" s="116"/>
      <c r="N94" s="116"/>
      <c r="O94" s="77"/>
      <c r="P94" s="81"/>
    </row>
    <row r="95" spans="1:16" ht="15.75" x14ac:dyDescent="0.2">
      <c r="A95" s="116"/>
      <c r="B95" s="77"/>
      <c r="C95" s="77"/>
      <c r="D95" s="77"/>
      <c r="E95" s="77"/>
      <c r="F95" s="77"/>
      <c r="G95" s="77"/>
      <c r="H95" s="77"/>
      <c r="I95" s="116"/>
      <c r="J95" s="116"/>
      <c r="K95" s="116"/>
      <c r="L95" s="116"/>
      <c r="M95" s="439"/>
      <c r="N95" s="439"/>
      <c r="O95" s="438"/>
      <c r="P95" s="81"/>
    </row>
    <row r="96" spans="1:16" ht="15.75" x14ac:dyDescent="0.2">
      <c r="A96" s="115"/>
      <c r="B96" s="470" t="s">
        <v>29</v>
      </c>
      <c r="C96" s="470"/>
      <c r="D96" s="470"/>
      <c r="E96" s="116"/>
      <c r="F96" s="116"/>
      <c r="G96" s="116"/>
      <c r="H96" s="115"/>
      <c r="I96" s="116" t="s">
        <v>30</v>
      </c>
      <c r="J96" s="115"/>
      <c r="K96" s="116"/>
      <c r="L96" s="116"/>
      <c r="M96" s="116"/>
      <c r="N96" s="116" t="s">
        <v>31</v>
      </c>
      <c r="O96" s="116"/>
      <c r="P96" s="115"/>
    </row>
    <row r="97" spans="1:16" ht="15.75" x14ac:dyDescent="0.2">
      <c r="A97" s="116"/>
      <c r="B97" s="470" t="s">
        <v>230</v>
      </c>
      <c r="C97" s="470"/>
      <c r="D97" s="470"/>
      <c r="E97" s="116"/>
      <c r="F97" s="116"/>
      <c r="G97" s="116"/>
      <c r="H97" s="115"/>
      <c r="I97" s="116" t="s">
        <v>438</v>
      </c>
      <c r="J97" s="115"/>
      <c r="K97" s="116"/>
      <c r="L97" s="116"/>
      <c r="M97" s="116"/>
      <c r="N97" s="116" t="s">
        <v>220</v>
      </c>
      <c r="O97" s="116"/>
      <c r="P97" s="115"/>
    </row>
    <row r="98" spans="1:16" ht="15.75" x14ac:dyDescent="0.2">
      <c r="A98" s="470" t="s">
        <v>226</v>
      </c>
      <c r="B98" s="470"/>
      <c r="C98" s="470"/>
      <c r="D98" s="470"/>
      <c r="E98" s="470"/>
      <c r="F98" s="116"/>
      <c r="G98" s="116"/>
      <c r="H98" s="115"/>
      <c r="I98" s="116" t="s">
        <v>246</v>
      </c>
      <c r="J98" s="115"/>
      <c r="K98" s="116"/>
      <c r="L98" s="116"/>
      <c r="M98" s="116"/>
      <c r="N98" s="116" t="s">
        <v>124</v>
      </c>
      <c r="O98" s="116"/>
      <c r="P98" s="115"/>
    </row>
    <row r="99" spans="1:16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</row>
    <row r="100" spans="1:16" x14ac:dyDescent="0.2">
      <c r="A100" s="531" t="s">
        <v>269</v>
      </c>
      <c r="B100" s="531"/>
      <c r="C100" s="531"/>
      <c r="D100" s="531"/>
      <c r="E100" s="531"/>
      <c r="F100"/>
      <c r="G100"/>
      <c r="H100"/>
      <c r="I100"/>
      <c r="J100"/>
      <c r="K100"/>
      <c r="L100"/>
      <c r="M100"/>
      <c r="N100"/>
      <c r="O100"/>
      <c r="P100"/>
    </row>
    <row r="108" spans="1:16" ht="15.75" x14ac:dyDescent="0.2">
      <c r="A108" s="470" t="s">
        <v>180</v>
      </c>
      <c r="B108" s="470"/>
      <c r="C108" s="470"/>
      <c r="D108" s="470"/>
      <c r="E108" s="470"/>
      <c r="F108" s="470"/>
      <c r="G108" s="470"/>
      <c r="H108" s="470"/>
      <c r="I108" s="470"/>
      <c r="J108" s="470"/>
      <c r="K108" s="470"/>
      <c r="L108" s="470"/>
      <c r="M108" s="470"/>
      <c r="N108" s="470"/>
      <c r="O108" s="470"/>
      <c r="P108" s="470"/>
    </row>
    <row r="109" spans="1:16" ht="15.75" x14ac:dyDescent="0.2">
      <c r="A109" s="470" t="s">
        <v>1</v>
      </c>
      <c r="B109" s="470"/>
      <c r="C109" s="470"/>
      <c r="D109" s="470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</row>
    <row r="110" spans="1:16" ht="15.75" x14ac:dyDescent="0.2">
      <c r="A110" s="470"/>
      <c r="B110" s="470"/>
      <c r="C110" s="470"/>
      <c r="D110" s="470"/>
      <c r="E110" s="470"/>
      <c r="F110" s="470"/>
      <c r="G110" s="470"/>
      <c r="H110" s="470"/>
      <c r="I110" s="470"/>
      <c r="J110" s="470"/>
      <c r="K110" s="470"/>
      <c r="L110" s="470"/>
      <c r="M110" s="470"/>
      <c r="N110" s="470"/>
      <c r="O110" s="470"/>
      <c r="P110" s="470"/>
    </row>
    <row r="111" spans="1:16" ht="15.75" x14ac:dyDescent="0.2">
      <c r="A111" s="507" t="s">
        <v>602</v>
      </c>
      <c r="B111" s="507"/>
      <c r="C111" s="507"/>
      <c r="D111" s="507"/>
      <c r="E111" s="507"/>
      <c r="F111" s="507"/>
      <c r="G111" s="507"/>
      <c r="H111" s="507"/>
      <c r="I111" s="507"/>
      <c r="J111" s="507"/>
      <c r="K111" s="507"/>
      <c r="L111" s="507"/>
      <c r="M111" s="507"/>
      <c r="N111" s="507"/>
      <c r="O111" s="507"/>
      <c r="P111" s="507"/>
    </row>
    <row r="112" spans="1:16" ht="15.75" x14ac:dyDescent="0.2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</row>
    <row r="113" spans="1:16" ht="16.5" thickBot="1" x14ac:dyDescent="0.2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</row>
    <row r="114" spans="1:16" ht="16.5" thickBot="1" x14ac:dyDescent="0.25">
      <c r="A114" s="78" t="s">
        <v>2</v>
      </c>
      <c r="B114" s="486" t="s">
        <v>126</v>
      </c>
      <c r="C114" s="498"/>
      <c r="D114" s="79" t="s">
        <v>3</v>
      </c>
      <c r="E114" s="486">
        <v>1997</v>
      </c>
      <c r="F114" s="487"/>
      <c r="G114" s="487"/>
      <c r="H114" s="498"/>
      <c r="I114" s="79" t="s">
        <v>4</v>
      </c>
      <c r="J114" s="80" t="s">
        <v>270</v>
      </c>
      <c r="K114" s="80"/>
      <c r="L114" s="80"/>
      <c r="M114" s="80" t="s">
        <v>5</v>
      </c>
      <c r="N114" s="486" t="s">
        <v>168</v>
      </c>
      <c r="O114" s="487"/>
      <c r="P114" s="488"/>
    </row>
    <row r="115" spans="1:16" ht="16.5" thickBot="1" x14ac:dyDescent="0.2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</row>
    <row r="116" spans="1:16" ht="16.5" thickBot="1" x14ac:dyDescent="0.25">
      <c r="A116" s="78" t="s">
        <v>6</v>
      </c>
      <c r="B116" s="486" t="s">
        <v>127</v>
      </c>
      <c r="C116" s="498"/>
      <c r="D116" s="79" t="s">
        <v>7</v>
      </c>
      <c r="E116" s="486" t="s">
        <v>128</v>
      </c>
      <c r="F116" s="487"/>
      <c r="G116" s="487"/>
      <c r="H116" s="498"/>
      <c r="I116" s="79" t="s">
        <v>8</v>
      </c>
      <c r="J116" s="80">
        <v>1</v>
      </c>
      <c r="K116" s="80"/>
      <c r="L116" s="80"/>
      <c r="M116" s="80" t="s">
        <v>9</v>
      </c>
      <c r="N116" s="80"/>
      <c r="O116" s="200"/>
      <c r="P116" s="201">
        <v>60</v>
      </c>
    </row>
    <row r="117" spans="1:16" ht="16.5" thickBot="1" x14ac:dyDescent="0.2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</row>
    <row r="118" spans="1:16" ht="16.5" thickBot="1" x14ac:dyDescent="0.25">
      <c r="A118" s="484" t="s">
        <v>10</v>
      </c>
      <c r="B118" s="485"/>
      <c r="C118" s="486" t="s">
        <v>181</v>
      </c>
      <c r="D118" s="487"/>
      <c r="E118" s="487"/>
      <c r="F118" s="487"/>
      <c r="G118" s="487"/>
      <c r="H118" s="487"/>
      <c r="I118" s="487"/>
      <c r="J118" s="487"/>
      <c r="K118" s="487"/>
      <c r="L118" s="487"/>
      <c r="M118" s="487"/>
      <c r="N118" s="487"/>
      <c r="O118" s="487"/>
      <c r="P118" s="488"/>
    </row>
    <row r="119" spans="1:16" ht="16.5" thickBot="1" x14ac:dyDescent="0.25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</row>
    <row r="120" spans="1:16" ht="16.5" thickBot="1" x14ac:dyDescent="0.25">
      <c r="A120" s="484" t="s">
        <v>11</v>
      </c>
      <c r="B120" s="485"/>
      <c r="C120" s="486" t="s">
        <v>239</v>
      </c>
      <c r="D120" s="487"/>
      <c r="E120" s="487"/>
      <c r="F120" s="487"/>
      <c r="G120" s="487"/>
      <c r="H120" s="487"/>
      <c r="I120" s="487"/>
      <c r="J120" s="487"/>
      <c r="K120" s="487"/>
      <c r="L120" s="487"/>
      <c r="M120" s="487"/>
      <c r="N120" s="487"/>
      <c r="O120" s="487"/>
      <c r="P120" s="488"/>
    </row>
    <row r="121" spans="1:16" ht="16.5" thickBot="1" x14ac:dyDescent="0.25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</row>
    <row r="122" spans="1:16" ht="16.5" thickBot="1" x14ac:dyDescent="0.25">
      <c r="A122" s="489" t="s">
        <v>12</v>
      </c>
      <c r="B122" s="491" t="s">
        <v>13</v>
      </c>
      <c r="C122" s="463"/>
      <c r="D122" s="492" t="s">
        <v>265</v>
      </c>
      <c r="E122" s="494" t="s">
        <v>15</v>
      </c>
      <c r="F122" s="495"/>
      <c r="G122" s="495"/>
      <c r="H122" s="495"/>
      <c r="I122" s="496"/>
      <c r="J122" s="492" t="s">
        <v>16</v>
      </c>
      <c r="K122" s="492" t="s">
        <v>17</v>
      </c>
      <c r="L122" s="494" t="s">
        <v>18</v>
      </c>
      <c r="M122" s="495"/>
      <c r="N122" s="496"/>
      <c r="O122" s="464" t="s">
        <v>115</v>
      </c>
      <c r="P122" s="465"/>
    </row>
    <row r="123" spans="1:16" ht="32.25" thickBot="1" x14ac:dyDescent="0.25">
      <c r="A123" s="490"/>
      <c r="B123" s="82" t="s">
        <v>19</v>
      </c>
      <c r="C123" s="83" t="s">
        <v>20</v>
      </c>
      <c r="D123" s="493"/>
      <c r="E123" s="84" t="s">
        <v>21</v>
      </c>
      <c r="F123" s="84" t="s">
        <v>22</v>
      </c>
      <c r="G123" s="85" t="s">
        <v>23</v>
      </c>
      <c r="H123" s="119" t="s">
        <v>24</v>
      </c>
      <c r="I123" s="86" t="s">
        <v>25</v>
      </c>
      <c r="J123" s="493"/>
      <c r="K123" s="493"/>
      <c r="L123" s="198" t="s">
        <v>268</v>
      </c>
      <c r="M123" s="85" t="s">
        <v>266</v>
      </c>
      <c r="N123" s="83" t="s">
        <v>267</v>
      </c>
      <c r="O123" s="466"/>
      <c r="P123" s="467"/>
    </row>
    <row r="124" spans="1:16" ht="15.75" x14ac:dyDescent="0.2">
      <c r="A124" s="165">
        <v>45813</v>
      </c>
      <c r="B124" s="166"/>
      <c r="C124" s="166">
        <v>525500</v>
      </c>
      <c r="D124" s="160"/>
      <c r="E124" s="96"/>
      <c r="F124" s="96"/>
      <c r="G124" s="166"/>
      <c r="H124" s="169"/>
      <c r="I124" s="175"/>
      <c r="J124" s="162"/>
      <c r="K124" s="99"/>
      <c r="L124" s="195"/>
      <c r="M124" s="94"/>
      <c r="N124" s="94"/>
      <c r="O124" s="573"/>
      <c r="P124" s="502"/>
    </row>
    <row r="125" spans="1:16" ht="15.75" x14ac:dyDescent="0.2">
      <c r="A125" s="165">
        <v>45834</v>
      </c>
      <c r="B125" s="166">
        <v>525500</v>
      </c>
      <c r="C125" s="166">
        <v>525623</v>
      </c>
      <c r="D125" s="160">
        <f>+C125-B125</f>
        <v>123</v>
      </c>
      <c r="E125" s="96" t="s">
        <v>601</v>
      </c>
      <c r="F125" s="96" t="s">
        <v>600</v>
      </c>
      <c r="G125" s="166">
        <v>20.7469</v>
      </c>
      <c r="H125" s="169">
        <v>24.1</v>
      </c>
      <c r="I125" s="175">
        <f>G125*H125</f>
        <v>500.00029000000001</v>
      </c>
      <c r="J125" s="162">
        <f>D125/G125</f>
        <v>5.9285965614139942</v>
      </c>
      <c r="K125" s="99">
        <v>45834</v>
      </c>
      <c r="L125" s="195" t="s">
        <v>268</v>
      </c>
      <c r="M125" s="94" t="s">
        <v>272</v>
      </c>
      <c r="N125" s="100" t="s">
        <v>272</v>
      </c>
      <c r="O125" s="573" t="s">
        <v>242</v>
      </c>
      <c r="P125" s="502"/>
    </row>
    <row r="126" spans="1:16" ht="15.75" x14ac:dyDescent="0.2">
      <c r="A126" s="165"/>
      <c r="B126" s="166"/>
      <c r="C126" s="166"/>
      <c r="D126" s="160">
        <f>+C126-B126</f>
        <v>0</v>
      </c>
      <c r="E126" s="96"/>
      <c r="F126" s="96"/>
      <c r="G126" s="166"/>
      <c r="H126" s="169"/>
      <c r="I126" s="175">
        <f>G126*H126</f>
        <v>0</v>
      </c>
      <c r="J126" s="162" t="e">
        <f>D126/G126</f>
        <v>#DIV/0!</v>
      </c>
      <c r="K126" s="99"/>
      <c r="L126" s="195"/>
      <c r="M126" s="94"/>
      <c r="N126" s="100"/>
      <c r="O126" s="573"/>
      <c r="P126" s="502"/>
    </row>
    <row r="127" spans="1:16" ht="16.5" thickBot="1" x14ac:dyDescent="0.25">
      <c r="A127" s="93"/>
      <c r="B127" s="132"/>
      <c r="C127" s="132"/>
      <c r="D127" s="133"/>
      <c r="E127" s="96"/>
      <c r="F127" s="96"/>
      <c r="G127" s="96"/>
      <c r="H127" s="97"/>
      <c r="I127" s="91"/>
      <c r="J127" s="98"/>
      <c r="K127" s="92"/>
      <c r="L127" s="196"/>
      <c r="M127" s="183"/>
      <c r="N127" s="101"/>
      <c r="O127" s="574"/>
      <c r="P127" s="568"/>
    </row>
    <row r="128" spans="1:16" ht="16.5" thickBot="1" x14ac:dyDescent="0.25">
      <c r="A128" s="416" t="s">
        <v>28</v>
      </c>
      <c r="B128" s="104"/>
      <c r="C128" s="105"/>
      <c r="D128" s="106">
        <f>SUM(D124:D127)</f>
        <v>123</v>
      </c>
      <c r="E128" s="107"/>
      <c r="F128" s="107"/>
      <c r="G128" s="118">
        <f>SUM(G124:G127)</f>
        <v>20.7469</v>
      </c>
      <c r="H128" s="105"/>
      <c r="I128" s="118">
        <f>SUM(I124:I127)</f>
        <v>500.00029000000001</v>
      </c>
      <c r="J128" s="109">
        <f>D128/G128</f>
        <v>5.9285965614139942</v>
      </c>
      <c r="K128" s="110"/>
      <c r="L128" s="197"/>
      <c r="M128" s="111"/>
      <c r="N128" s="112"/>
      <c r="O128" s="468"/>
      <c r="P128" s="469"/>
    </row>
    <row r="129" spans="1:16" ht="15.75" x14ac:dyDescent="0.2">
      <c r="A129" s="116"/>
      <c r="B129" s="77"/>
      <c r="C129" s="77"/>
      <c r="D129" s="77"/>
      <c r="E129" s="77"/>
      <c r="F129" s="77"/>
      <c r="G129" s="77"/>
      <c r="H129" s="77"/>
      <c r="I129" s="116"/>
      <c r="J129" s="116"/>
      <c r="K129" s="116"/>
      <c r="L129" s="116"/>
      <c r="M129" s="116"/>
      <c r="N129" s="116"/>
      <c r="O129" s="77"/>
      <c r="P129" s="81"/>
    </row>
    <row r="130" spans="1:16" ht="15.75" x14ac:dyDescent="0.2">
      <c r="A130" s="116"/>
      <c r="B130" s="77"/>
      <c r="C130" s="77"/>
      <c r="D130" s="77"/>
      <c r="E130" s="77"/>
      <c r="F130" s="77"/>
      <c r="G130" s="77"/>
      <c r="H130" s="77"/>
      <c r="I130" s="116"/>
      <c r="J130" s="116"/>
      <c r="K130" s="116"/>
      <c r="L130" s="116"/>
      <c r="M130" s="116"/>
      <c r="N130" s="116"/>
      <c r="O130" s="77"/>
      <c r="P130" s="81"/>
    </row>
    <row r="131" spans="1:16" ht="15.75" x14ac:dyDescent="0.2">
      <c r="A131" s="116"/>
      <c r="B131" s="77"/>
      <c r="C131" s="77"/>
      <c r="D131" s="77"/>
      <c r="E131" s="77"/>
      <c r="F131" s="77"/>
      <c r="G131" s="77"/>
      <c r="H131" s="77"/>
      <c r="I131" s="116"/>
      <c r="J131" s="116"/>
      <c r="K131" s="116"/>
      <c r="L131" s="116"/>
      <c r="M131" s="439"/>
      <c r="N131" s="439"/>
      <c r="O131" s="438"/>
      <c r="P131" s="81"/>
    </row>
    <row r="132" spans="1:16" ht="15.75" x14ac:dyDescent="0.2">
      <c r="A132" s="115"/>
      <c r="B132" s="470" t="s">
        <v>29</v>
      </c>
      <c r="C132" s="470"/>
      <c r="D132" s="470"/>
      <c r="E132" s="116"/>
      <c r="F132" s="116"/>
      <c r="G132" s="116"/>
      <c r="H132" s="115"/>
      <c r="I132" s="116" t="s">
        <v>30</v>
      </c>
      <c r="J132" s="115"/>
      <c r="K132" s="116"/>
      <c r="L132" s="116"/>
      <c r="M132" s="116"/>
      <c r="N132" s="116" t="s">
        <v>31</v>
      </c>
      <c r="O132" s="116"/>
      <c r="P132" s="115"/>
    </row>
    <row r="133" spans="1:16" ht="15.75" x14ac:dyDescent="0.2">
      <c r="A133" s="116"/>
      <c r="B133" s="470" t="s">
        <v>230</v>
      </c>
      <c r="C133" s="470"/>
      <c r="D133" s="470"/>
      <c r="E133" s="116"/>
      <c r="F133" s="116"/>
      <c r="G133" s="116"/>
      <c r="H133" s="115"/>
      <c r="I133" s="116" t="s">
        <v>438</v>
      </c>
      <c r="J133" s="115"/>
      <c r="K133" s="116"/>
      <c r="L133" s="116"/>
      <c r="M133" s="116"/>
      <c r="N133" s="116" t="s">
        <v>220</v>
      </c>
      <c r="O133" s="116"/>
      <c r="P133" s="115"/>
    </row>
    <row r="134" spans="1:16" ht="15.75" x14ac:dyDescent="0.2">
      <c r="A134" s="470" t="s">
        <v>226</v>
      </c>
      <c r="B134" s="470"/>
      <c r="C134" s="470"/>
      <c r="D134" s="470"/>
      <c r="E134" s="470"/>
      <c r="F134" s="116"/>
      <c r="G134" s="116"/>
      <c r="H134" s="115"/>
      <c r="I134" s="116" t="s">
        <v>246</v>
      </c>
      <c r="J134" s="115"/>
      <c r="K134" s="116"/>
      <c r="L134" s="116"/>
      <c r="M134" s="116"/>
      <c r="N134" s="116" t="s">
        <v>124</v>
      </c>
      <c r="O134" s="116"/>
      <c r="P134" s="115"/>
    </row>
    <row r="135" spans="1:16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1:16" x14ac:dyDescent="0.2">
      <c r="A136" s="531" t="s">
        <v>269</v>
      </c>
      <c r="B136" s="531"/>
      <c r="C136" s="531"/>
      <c r="D136" s="531"/>
      <c r="E136" s="531"/>
      <c r="F136"/>
      <c r="G136"/>
      <c r="H136"/>
      <c r="I136"/>
      <c r="J136"/>
      <c r="K136"/>
      <c r="L136"/>
      <c r="M136"/>
      <c r="N136"/>
      <c r="O136"/>
      <c r="P136"/>
    </row>
    <row r="142" spans="1:16" ht="15.75" x14ac:dyDescent="0.2">
      <c r="A142" s="470" t="s">
        <v>180</v>
      </c>
      <c r="B142" s="470"/>
      <c r="C142" s="470"/>
      <c r="D142" s="470"/>
      <c r="E142" s="470"/>
      <c r="F142" s="470"/>
      <c r="G142" s="470"/>
      <c r="H142" s="470"/>
      <c r="I142" s="470"/>
      <c r="J142" s="470"/>
      <c r="K142" s="470"/>
      <c r="L142" s="470"/>
      <c r="M142" s="470"/>
      <c r="N142" s="470"/>
      <c r="O142" s="470"/>
      <c r="P142" s="470"/>
    </row>
    <row r="143" spans="1:16" ht="15.75" x14ac:dyDescent="0.2">
      <c r="A143" s="470" t="s">
        <v>1</v>
      </c>
      <c r="B143" s="470"/>
      <c r="C143" s="470"/>
      <c r="D143" s="470"/>
      <c r="E143" s="470"/>
      <c r="F143" s="470"/>
      <c r="G143" s="470"/>
      <c r="H143" s="470"/>
      <c r="I143" s="470"/>
      <c r="J143" s="470"/>
      <c r="K143" s="470"/>
      <c r="L143" s="470"/>
      <c r="M143" s="470"/>
      <c r="N143" s="470"/>
      <c r="O143" s="470"/>
      <c r="P143" s="470"/>
    </row>
    <row r="144" spans="1:16" ht="15.75" x14ac:dyDescent="0.2">
      <c r="A144" s="470"/>
      <c r="B144" s="470"/>
      <c r="C144" s="470"/>
      <c r="D144" s="470"/>
      <c r="E144" s="470"/>
      <c r="F144" s="470"/>
      <c r="G144" s="470"/>
      <c r="H144" s="470"/>
      <c r="I144" s="470"/>
      <c r="J144" s="470"/>
      <c r="K144" s="470"/>
      <c r="L144" s="470"/>
      <c r="M144" s="470"/>
      <c r="N144" s="470"/>
      <c r="O144" s="470"/>
      <c r="P144" s="470"/>
    </row>
    <row r="145" spans="1:16" ht="15.75" x14ac:dyDescent="0.2">
      <c r="A145" s="507" t="s">
        <v>915</v>
      </c>
      <c r="B145" s="507"/>
      <c r="C145" s="507"/>
      <c r="D145" s="507"/>
      <c r="E145" s="507"/>
      <c r="F145" s="507"/>
      <c r="G145" s="507"/>
      <c r="H145" s="507"/>
      <c r="I145" s="507"/>
      <c r="J145" s="507"/>
      <c r="K145" s="507"/>
      <c r="L145" s="507"/>
      <c r="M145" s="507"/>
      <c r="N145" s="507"/>
      <c r="O145" s="507"/>
      <c r="P145" s="507"/>
    </row>
    <row r="146" spans="1:16" ht="15.75" x14ac:dyDescent="0.2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</row>
    <row r="147" spans="1:16" ht="16.5" thickBot="1" x14ac:dyDescent="0.25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</row>
    <row r="148" spans="1:16" ht="16.5" thickBot="1" x14ac:dyDescent="0.25">
      <c r="A148" s="78" t="s">
        <v>2</v>
      </c>
      <c r="B148" s="486" t="s">
        <v>126</v>
      </c>
      <c r="C148" s="498"/>
      <c r="D148" s="79" t="s">
        <v>3</v>
      </c>
      <c r="E148" s="486">
        <v>1997</v>
      </c>
      <c r="F148" s="487"/>
      <c r="G148" s="487"/>
      <c r="H148" s="498"/>
      <c r="I148" s="79" t="s">
        <v>4</v>
      </c>
      <c r="J148" s="80" t="s">
        <v>270</v>
      </c>
      <c r="K148" s="80"/>
      <c r="L148" s="80"/>
      <c r="M148" s="80" t="s">
        <v>5</v>
      </c>
      <c r="N148" s="486" t="s">
        <v>168</v>
      </c>
      <c r="O148" s="487"/>
      <c r="P148" s="488"/>
    </row>
    <row r="149" spans="1:16" ht="16.5" thickBot="1" x14ac:dyDescent="0.25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</row>
    <row r="150" spans="1:16" ht="16.5" thickBot="1" x14ac:dyDescent="0.25">
      <c r="A150" s="78" t="s">
        <v>6</v>
      </c>
      <c r="B150" s="486" t="s">
        <v>127</v>
      </c>
      <c r="C150" s="498"/>
      <c r="D150" s="79" t="s">
        <v>7</v>
      </c>
      <c r="E150" s="486" t="s">
        <v>128</v>
      </c>
      <c r="F150" s="487"/>
      <c r="G150" s="487"/>
      <c r="H150" s="498"/>
      <c r="I150" s="79" t="s">
        <v>8</v>
      </c>
      <c r="J150" s="80">
        <v>1</v>
      </c>
      <c r="K150" s="80"/>
      <c r="L150" s="80"/>
      <c r="M150" s="80" t="s">
        <v>9</v>
      </c>
      <c r="N150" s="80"/>
      <c r="O150" s="200"/>
      <c r="P150" s="201">
        <v>60</v>
      </c>
    </row>
    <row r="151" spans="1:16" ht="16.5" thickBot="1" x14ac:dyDescent="0.25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</row>
    <row r="152" spans="1:16" ht="16.5" thickBot="1" x14ac:dyDescent="0.25">
      <c r="A152" s="484" t="s">
        <v>10</v>
      </c>
      <c r="B152" s="485"/>
      <c r="C152" s="486" t="s">
        <v>181</v>
      </c>
      <c r="D152" s="487"/>
      <c r="E152" s="487"/>
      <c r="F152" s="487"/>
      <c r="G152" s="487"/>
      <c r="H152" s="487"/>
      <c r="I152" s="487"/>
      <c r="J152" s="487"/>
      <c r="K152" s="487"/>
      <c r="L152" s="487"/>
      <c r="M152" s="487"/>
      <c r="N152" s="487"/>
      <c r="O152" s="487"/>
      <c r="P152" s="488"/>
    </row>
    <row r="153" spans="1:16" ht="16.5" thickBot="1" x14ac:dyDescent="0.25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</row>
    <row r="154" spans="1:16" ht="16.5" thickBot="1" x14ac:dyDescent="0.25">
      <c r="A154" s="484" t="s">
        <v>11</v>
      </c>
      <c r="B154" s="485"/>
      <c r="C154" s="486" t="s">
        <v>239</v>
      </c>
      <c r="D154" s="487"/>
      <c r="E154" s="487"/>
      <c r="F154" s="487"/>
      <c r="G154" s="487"/>
      <c r="H154" s="487"/>
      <c r="I154" s="487"/>
      <c r="J154" s="487"/>
      <c r="K154" s="487"/>
      <c r="L154" s="487"/>
      <c r="M154" s="487"/>
      <c r="N154" s="487"/>
      <c r="O154" s="487"/>
      <c r="P154" s="488"/>
    </row>
    <row r="155" spans="1:16" ht="16.5" thickBot="1" x14ac:dyDescent="0.2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</row>
    <row r="156" spans="1:16" ht="16.5" thickBot="1" x14ac:dyDescent="0.25">
      <c r="A156" s="489" t="s">
        <v>12</v>
      </c>
      <c r="B156" s="491" t="s">
        <v>13</v>
      </c>
      <c r="C156" s="463"/>
      <c r="D156" s="492" t="s">
        <v>265</v>
      </c>
      <c r="E156" s="494" t="s">
        <v>15</v>
      </c>
      <c r="F156" s="495"/>
      <c r="G156" s="495"/>
      <c r="H156" s="495"/>
      <c r="I156" s="496"/>
      <c r="J156" s="492" t="s">
        <v>16</v>
      </c>
      <c r="K156" s="492" t="s">
        <v>17</v>
      </c>
      <c r="L156" s="494" t="s">
        <v>18</v>
      </c>
      <c r="M156" s="495"/>
      <c r="N156" s="496"/>
      <c r="O156" s="464" t="s">
        <v>115</v>
      </c>
      <c r="P156" s="465"/>
    </row>
    <row r="157" spans="1:16" ht="32.25" thickBot="1" x14ac:dyDescent="0.25">
      <c r="A157" s="490"/>
      <c r="B157" s="82" t="s">
        <v>19</v>
      </c>
      <c r="C157" s="83" t="s">
        <v>20</v>
      </c>
      <c r="D157" s="493"/>
      <c r="E157" s="84" t="s">
        <v>21</v>
      </c>
      <c r="F157" s="84" t="s">
        <v>22</v>
      </c>
      <c r="G157" s="85" t="s">
        <v>23</v>
      </c>
      <c r="H157" s="119" t="s">
        <v>24</v>
      </c>
      <c r="I157" s="86" t="s">
        <v>25</v>
      </c>
      <c r="J157" s="493"/>
      <c r="K157" s="493"/>
      <c r="L157" s="198" t="s">
        <v>268</v>
      </c>
      <c r="M157" s="85" t="s">
        <v>266</v>
      </c>
      <c r="N157" s="83" t="s">
        <v>267</v>
      </c>
      <c r="O157" s="466"/>
      <c r="P157" s="467"/>
    </row>
    <row r="158" spans="1:16" ht="15.75" x14ac:dyDescent="0.2">
      <c r="A158" s="165">
        <v>45834</v>
      </c>
      <c r="B158" s="166"/>
      <c r="C158" s="166">
        <v>525623</v>
      </c>
      <c r="D158" s="160"/>
      <c r="E158" s="96"/>
      <c r="F158" s="96"/>
      <c r="G158" s="166"/>
      <c r="H158" s="169"/>
      <c r="I158" s="175"/>
      <c r="J158" s="162"/>
      <c r="K158" s="99"/>
      <c r="L158" s="195"/>
      <c r="M158" s="94"/>
      <c r="N158" s="94"/>
      <c r="O158" s="573"/>
      <c r="P158" s="502"/>
    </row>
    <row r="159" spans="1:16" ht="15.75" x14ac:dyDescent="0.2">
      <c r="A159" s="165">
        <v>45846</v>
      </c>
      <c r="B159" s="166">
        <v>525623</v>
      </c>
      <c r="C159" s="166">
        <v>525661</v>
      </c>
      <c r="D159" s="160">
        <f>+C159-B159</f>
        <v>38</v>
      </c>
      <c r="E159" s="96" t="s">
        <v>922</v>
      </c>
      <c r="F159" s="96" t="s">
        <v>921</v>
      </c>
      <c r="G159" s="166">
        <v>15.444000000000001</v>
      </c>
      <c r="H159" s="169">
        <v>25.9</v>
      </c>
      <c r="I159" s="175">
        <f>G159*H159</f>
        <v>399.99959999999999</v>
      </c>
      <c r="J159" s="162">
        <f>D159/G159</f>
        <v>2.4605024605024606</v>
      </c>
      <c r="K159" s="99">
        <v>45846</v>
      </c>
      <c r="L159" s="195" t="s">
        <v>272</v>
      </c>
      <c r="M159" s="94" t="s">
        <v>311</v>
      </c>
      <c r="N159" s="100" t="s">
        <v>920</v>
      </c>
      <c r="O159" s="573" t="s">
        <v>314</v>
      </c>
      <c r="P159" s="502"/>
    </row>
    <row r="160" spans="1:16" ht="15.75" x14ac:dyDescent="0.2">
      <c r="A160" s="165">
        <v>45847</v>
      </c>
      <c r="B160" s="166">
        <v>525661</v>
      </c>
      <c r="C160" s="166">
        <v>525700</v>
      </c>
      <c r="D160" s="160">
        <f>+C160-B160</f>
        <v>39</v>
      </c>
      <c r="E160" s="96" t="s">
        <v>919</v>
      </c>
      <c r="F160" s="96" t="s">
        <v>918</v>
      </c>
      <c r="G160" s="166">
        <v>33.2029</v>
      </c>
      <c r="H160" s="169">
        <v>24.1</v>
      </c>
      <c r="I160" s="175">
        <f>G160*H160</f>
        <v>800.18988999999999</v>
      </c>
      <c r="J160" s="162">
        <f>D160/G160</f>
        <v>1.1745961949106856</v>
      </c>
      <c r="K160" s="99">
        <v>45847</v>
      </c>
      <c r="L160" s="195" t="s">
        <v>268</v>
      </c>
      <c r="M160" s="94" t="s">
        <v>272</v>
      </c>
      <c r="N160" s="100" t="s">
        <v>272</v>
      </c>
      <c r="O160" s="573" t="s">
        <v>630</v>
      </c>
      <c r="P160" s="502"/>
    </row>
    <row r="161" spans="1:16" ht="16.5" thickBot="1" x14ac:dyDescent="0.25">
      <c r="A161" s="93"/>
      <c r="B161" s="132"/>
      <c r="C161" s="132"/>
      <c r="D161" s="133"/>
      <c r="E161" s="96"/>
      <c r="F161" s="96"/>
      <c r="G161" s="96"/>
      <c r="H161" s="97"/>
      <c r="I161" s="91"/>
      <c r="J161" s="98"/>
      <c r="K161" s="92"/>
      <c r="L161" s="196"/>
      <c r="M161" s="183"/>
      <c r="N161" s="101"/>
      <c r="O161" s="574"/>
      <c r="P161" s="568"/>
    </row>
    <row r="162" spans="1:16" ht="16.5" thickBot="1" x14ac:dyDescent="0.25">
      <c r="A162" s="416" t="s">
        <v>28</v>
      </c>
      <c r="B162" s="104"/>
      <c r="C162" s="105"/>
      <c r="D162" s="106">
        <f>SUM(D158:D161)</f>
        <v>77</v>
      </c>
      <c r="E162" s="107"/>
      <c r="F162" s="107"/>
      <c r="G162" s="118">
        <f>SUM(G158:G161)</f>
        <v>48.646900000000002</v>
      </c>
      <c r="H162" s="105"/>
      <c r="I162" s="118">
        <f>SUM(I158:I161)</f>
        <v>1200.18949</v>
      </c>
      <c r="J162" s="109">
        <f>D162/G162</f>
        <v>1.5828346718907063</v>
      </c>
      <c r="K162" s="110"/>
      <c r="L162" s="197"/>
      <c r="M162" s="111"/>
      <c r="N162" s="112"/>
      <c r="O162" s="468"/>
      <c r="P162" s="469"/>
    </row>
    <row r="163" spans="1:16" ht="15.75" x14ac:dyDescent="0.2">
      <c r="A163" s="116"/>
      <c r="B163" s="77"/>
      <c r="C163" s="77"/>
      <c r="D163" s="77"/>
      <c r="E163" s="77"/>
      <c r="F163" s="77"/>
      <c r="G163" s="77"/>
      <c r="H163" s="77"/>
      <c r="I163" s="116"/>
      <c r="J163" s="116"/>
      <c r="K163" s="116"/>
      <c r="L163" s="116"/>
      <c r="M163" s="116"/>
      <c r="N163" s="116"/>
      <c r="O163" s="77"/>
      <c r="P163" s="81"/>
    </row>
    <row r="164" spans="1:16" ht="15.75" x14ac:dyDescent="0.2">
      <c r="A164" s="116"/>
      <c r="B164" s="77"/>
      <c r="C164" s="77"/>
      <c r="D164" s="77"/>
      <c r="E164" s="77"/>
      <c r="F164" s="77"/>
      <c r="G164" s="77"/>
      <c r="H164" s="77"/>
      <c r="I164" s="116"/>
      <c r="J164" s="116"/>
      <c r="K164" s="116"/>
      <c r="L164" s="116"/>
      <c r="M164" s="116"/>
      <c r="N164" s="116"/>
      <c r="O164" s="77"/>
      <c r="P164" s="81"/>
    </row>
    <row r="165" spans="1:16" ht="15.75" x14ac:dyDescent="0.2">
      <c r="A165" s="116"/>
      <c r="B165" s="77"/>
      <c r="C165" s="77"/>
      <c r="D165" s="77"/>
      <c r="E165" s="77"/>
      <c r="F165" s="77"/>
      <c r="G165" s="77"/>
      <c r="H165" s="77"/>
      <c r="I165" s="116"/>
      <c r="J165" s="116"/>
      <c r="K165" s="116"/>
      <c r="L165" s="116"/>
      <c r="M165" s="439"/>
      <c r="N165" s="439"/>
      <c r="O165" s="438"/>
      <c r="P165" s="81"/>
    </row>
    <row r="166" spans="1:16" ht="15.75" x14ac:dyDescent="0.2">
      <c r="A166" s="115"/>
      <c r="B166" s="470" t="s">
        <v>29</v>
      </c>
      <c r="C166" s="470"/>
      <c r="D166" s="470"/>
      <c r="E166" s="116"/>
      <c r="F166" s="116"/>
      <c r="G166" s="116"/>
      <c r="H166" s="115"/>
      <c r="I166" s="116" t="s">
        <v>30</v>
      </c>
      <c r="J166" s="115"/>
      <c r="K166" s="116"/>
      <c r="L166" s="116"/>
      <c r="M166" s="116"/>
      <c r="N166" s="116" t="s">
        <v>31</v>
      </c>
      <c r="O166" s="116"/>
      <c r="P166" s="115"/>
    </row>
    <row r="167" spans="1:16" ht="15.75" x14ac:dyDescent="0.2">
      <c r="A167" s="116"/>
      <c r="B167" s="470" t="s">
        <v>230</v>
      </c>
      <c r="C167" s="470"/>
      <c r="D167" s="470"/>
      <c r="E167" s="116"/>
      <c r="F167" s="116"/>
      <c r="G167" s="116"/>
      <c r="H167" s="115"/>
      <c r="I167" s="116" t="s">
        <v>438</v>
      </c>
      <c r="J167" s="115"/>
      <c r="K167" s="116"/>
      <c r="L167" s="116"/>
      <c r="M167" s="116"/>
      <c r="N167" s="116" t="s">
        <v>220</v>
      </c>
      <c r="O167" s="116"/>
      <c r="P167" s="115"/>
    </row>
    <row r="168" spans="1:16" ht="15.75" x14ac:dyDescent="0.2">
      <c r="A168" s="470" t="s">
        <v>226</v>
      </c>
      <c r="B168" s="470"/>
      <c r="C168" s="470"/>
      <c r="D168" s="470"/>
      <c r="E168" s="470"/>
      <c r="F168" s="116"/>
      <c r="G168" s="116"/>
      <c r="H168" s="115"/>
      <c r="I168" s="116" t="s">
        <v>246</v>
      </c>
      <c r="J168" s="115"/>
      <c r="K168" s="116"/>
      <c r="L168" s="116"/>
      <c r="M168" s="116"/>
      <c r="N168" s="116" t="s">
        <v>124</v>
      </c>
      <c r="O168" s="116"/>
      <c r="P168" s="115"/>
    </row>
    <row r="169" spans="1:16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1:16" x14ac:dyDescent="0.2">
      <c r="A170" s="531" t="s">
        <v>269</v>
      </c>
      <c r="B170" s="531"/>
      <c r="C170" s="531"/>
      <c r="D170" s="531"/>
      <c r="E170" s="531"/>
      <c r="F170"/>
      <c r="G170"/>
      <c r="H170"/>
      <c r="I170"/>
      <c r="J170"/>
      <c r="K170"/>
      <c r="L170"/>
      <c r="M170"/>
      <c r="N170"/>
      <c r="O170"/>
      <c r="P170"/>
    </row>
    <row r="175" spans="1:16" ht="15.75" x14ac:dyDescent="0.2">
      <c r="A175" s="470" t="s">
        <v>180</v>
      </c>
      <c r="B175" s="470"/>
      <c r="C175" s="470"/>
      <c r="D175" s="470"/>
      <c r="E175" s="470"/>
      <c r="F175" s="470"/>
      <c r="G175" s="470"/>
      <c r="H175" s="470"/>
      <c r="I175" s="470"/>
      <c r="J175" s="470"/>
      <c r="K175" s="470"/>
      <c r="L175" s="470"/>
      <c r="M175" s="470"/>
      <c r="N175" s="470"/>
      <c r="O175" s="470"/>
      <c r="P175" s="470"/>
    </row>
    <row r="176" spans="1:16" ht="15.75" x14ac:dyDescent="0.2">
      <c r="A176" s="470" t="s">
        <v>1</v>
      </c>
      <c r="B176" s="470"/>
      <c r="C176" s="470"/>
      <c r="D176" s="470"/>
      <c r="E176" s="470"/>
      <c r="F176" s="470"/>
      <c r="G176" s="470"/>
      <c r="H176" s="470"/>
      <c r="I176" s="470"/>
      <c r="J176" s="470"/>
      <c r="K176" s="470"/>
      <c r="L176" s="470"/>
      <c r="M176" s="470"/>
      <c r="N176" s="470"/>
      <c r="O176" s="470"/>
      <c r="P176" s="470"/>
    </row>
    <row r="177" spans="1:16" ht="15.75" x14ac:dyDescent="0.2">
      <c r="A177" s="470"/>
      <c r="B177" s="470"/>
      <c r="C177" s="470"/>
      <c r="D177" s="470"/>
      <c r="E177" s="470"/>
      <c r="F177" s="470"/>
      <c r="G177" s="470"/>
      <c r="H177" s="470"/>
      <c r="I177" s="470"/>
      <c r="J177" s="470"/>
      <c r="K177" s="470"/>
      <c r="L177" s="470"/>
      <c r="M177" s="470"/>
      <c r="N177" s="470"/>
      <c r="O177" s="470"/>
      <c r="P177" s="470"/>
    </row>
    <row r="178" spans="1:16" ht="15.75" x14ac:dyDescent="0.2">
      <c r="A178" s="507" t="s">
        <v>915</v>
      </c>
      <c r="B178" s="507"/>
      <c r="C178" s="507"/>
      <c r="D178" s="507"/>
      <c r="E178" s="507"/>
      <c r="F178" s="507"/>
      <c r="G178" s="507"/>
      <c r="H178" s="507"/>
      <c r="I178" s="507"/>
      <c r="J178" s="507"/>
      <c r="K178" s="507"/>
      <c r="L178" s="507"/>
      <c r="M178" s="507"/>
      <c r="N178" s="507"/>
      <c r="O178" s="507"/>
      <c r="P178" s="507"/>
    </row>
    <row r="179" spans="1:16" ht="15.75" x14ac:dyDescent="0.2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</row>
    <row r="180" spans="1:16" ht="16.5" thickBot="1" x14ac:dyDescent="0.25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</row>
    <row r="181" spans="1:16" ht="16.5" thickBot="1" x14ac:dyDescent="0.25">
      <c r="A181" s="78" t="s">
        <v>2</v>
      </c>
      <c r="B181" s="486" t="s">
        <v>126</v>
      </c>
      <c r="C181" s="498"/>
      <c r="D181" s="79" t="s">
        <v>3</v>
      </c>
      <c r="E181" s="486">
        <v>1997</v>
      </c>
      <c r="F181" s="487"/>
      <c r="G181" s="487"/>
      <c r="H181" s="498"/>
      <c r="I181" s="79" t="s">
        <v>4</v>
      </c>
      <c r="J181" s="80" t="s">
        <v>270</v>
      </c>
      <c r="K181" s="80"/>
      <c r="L181" s="80"/>
      <c r="M181" s="80" t="s">
        <v>5</v>
      </c>
      <c r="N181" s="486" t="s">
        <v>168</v>
      </c>
      <c r="O181" s="487"/>
      <c r="P181" s="488"/>
    </row>
    <row r="182" spans="1:16" ht="16.5" thickBot="1" x14ac:dyDescent="0.25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</row>
    <row r="183" spans="1:16" ht="16.5" thickBot="1" x14ac:dyDescent="0.25">
      <c r="A183" s="78" t="s">
        <v>6</v>
      </c>
      <c r="B183" s="486" t="s">
        <v>127</v>
      </c>
      <c r="C183" s="498"/>
      <c r="D183" s="79" t="s">
        <v>7</v>
      </c>
      <c r="E183" s="486" t="s">
        <v>128</v>
      </c>
      <c r="F183" s="487"/>
      <c r="G183" s="487"/>
      <c r="H183" s="498"/>
      <c r="I183" s="79" t="s">
        <v>8</v>
      </c>
      <c r="J183" s="80">
        <v>1</v>
      </c>
      <c r="K183" s="80"/>
      <c r="L183" s="80"/>
      <c r="M183" s="80" t="s">
        <v>9</v>
      </c>
      <c r="N183" s="80"/>
      <c r="O183" s="200"/>
      <c r="P183" s="201">
        <v>60</v>
      </c>
    </row>
    <row r="184" spans="1:16" ht="16.5" thickBot="1" x14ac:dyDescent="0.25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</row>
    <row r="185" spans="1:16" ht="16.5" thickBot="1" x14ac:dyDescent="0.25">
      <c r="A185" s="484" t="s">
        <v>10</v>
      </c>
      <c r="B185" s="485"/>
      <c r="C185" s="486" t="s">
        <v>181</v>
      </c>
      <c r="D185" s="487"/>
      <c r="E185" s="487"/>
      <c r="F185" s="487"/>
      <c r="G185" s="487"/>
      <c r="H185" s="487"/>
      <c r="I185" s="487"/>
      <c r="J185" s="487"/>
      <c r="K185" s="487"/>
      <c r="L185" s="487"/>
      <c r="M185" s="487"/>
      <c r="N185" s="487"/>
      <c r="O185" s="487"/>
      <c r="P185" s="488"/>
    </row>
    <row r="186" spans="1:16" ht="16.5" thickBot="1" x14ac:dyDescent="0.25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</row>
    <row r="187" spans="1:16" ht="16.5" thickBot="1" x14ac:dyDescent="0.25">
      <c r="A187" s="484" t="s">
        <v>11</v>
      </c>
      <c r="B187" s="485"/>
      <c r="C187" s="486" t="s">
        <v>239</v>
      </c>
      <c r="D187" s="487"/>
      <c r="E187" s="487"/>
      <c r="F187" s="487"/>
      <c r="G187" s="487"/>
      <c r="H187" s="487"/>
      <c r="I187" s="487"/>
      <c r="J187" s="487"/>
      <c r="K187" s="487"/>
      <c r="L187" s="487"/>
      <c r="M187" s="487"/>
      <c r="N187" s="487"/>
      <c r="O187" s="487"/>
      <c r="P187" s="488"/>
    </row>
    <row r="188" spans="1:16" ht="16.5" thickBot="1" x14ac:dyDescent="0.25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</row>
    <row r="189" spans="1:16" ht="16.5" thickBot="1" x14ac:dyDescent="0.25">
      <c r="A189" s="489" t="s">
        <v>12</v>
      </c>
      <c r="B189" s="491" t="s">
        <v>13</v>
      </c>
      <c r="C189" s="463"/>
      <c r="D189" s="492" t="s">
        <v>265</v>
      </c>
      <c r="E189" s="494" t="s">
        <v>15</v>
      </c>
      <c r="F189" s="495"/>
      <c r="G189" s="495"/>
      <c r="H189" s="495"/>
      <c r="I189" s="496"/>
      <c r="J189" s="492" t="s">
        <v>16</v>
      </c>
      <c r="K189" s="492" t="s">
        <v>17</v>
      </c>
      <c r="L189" s="494" t="s">
        <v>18</v>
      </c>
      <c r="M189" s="495"/>
      <c r="N189" s="496"/>
      <c r="O189" s="464" t="s">
        <v>115</v>
      </c>
      <c r="P189" s="465"/>
    </row>
    <row r="190" spans="1:16" ht="32.25" thickBot="1" x14ac:dyDescent="0.25">
      <c r="A190" s="490"/>
      <c r="B190" s="82" t="s">
        <v>19</v>
      </c>
      <c r="C190" s="83" t="s">
        <v>20</v>
      </c>
      <c r="D190" s="493"/>
      <c r="E190" s="84" t="s">
        <v>21</v>
      </c>
      <c r="F190" s="84" t="s">
        <v>22</v>
      </c>
      <c r="G190" s="85" t="s">
        <v>23</v>
      </c>
      <c r="H190" s="119" t="s">
        <v>24</v>
      </c>
      <c r="I190" s="86" t="s">
        <v>25</v>
      </c>
      <c r="J190" s="493"/>
      <c r="K190" s="493"/>
      <c r="L190" s="198" t="s">
        <v>268</v>
      </c>
      <c r="M190" s="85" t="s">
        <v>266</v>
      </c>
      <c r="N190" s="83" t="s">
        <v>267</v>
      </c>
      <c r="O190" s="466"/>
      <c r="P190" s="467"/>
    </row>
    <row r="191" spans="1:16" ht="15.75" x14ac:dyDescent="0.2">
      <c r="A191" s="165">
        <v>45847</v>
      </c>
      <c r="B191" s="166"/>
      <c r="C191" s="166">
        <v>525700</v>
      </c>
      <c r="D191" s="160"/>
      <c r="E191" s="96"/>
      <c r="F191" s="96"/>
      <c r="G191" s="166"/>
      <c r="H191" s="169"/>
      <c r="I191" s="175"/>
      <c r="J191" s="162"/>
      <c r="K191" s="99"/>
      <c r="L191" s="195"/>
      <c r="M191" s="94"/>
      <c r="N191" s="94"/>
      <c r="O191" s="573"/>
      <c r="P191" s="502"/>
    </row>
    <row r="192" spans="1:16" ht="15.75" x14ac:dyDescent="0.2">
      <c r="A192" s="165">
        <v>45859</v>
      </c>
      <c r="B192" s="166">
        <v>525700</v>
      </c>
      <c r="C192" s="166">
        <v>525821</v>
      </c>
      <c r="D192" s="160">
        <f>+C192-B192</f>
        <v>121</v>
      </c>
      <c r="E192" s="96" t="s">
        <v>917</v>
      </c>
      <c r="F192" s="96" t="s">
        <v>916</v>
      </c>
      <c r="G192" s="166">
        <v>12.5052</v>
      </c>
      <c r="H192" s="169">
        <v>23.99</v>
      </c>
      <c r="I192" s="175">
        <f>G192*H192</f>
        <v>299.99974800000001</v>
      </c>
      <c r="J192" s="162">
        <f>D192/G192</f>
        <v>9.6759747944854944</v>
      </c>
      <c r="K192" s="99">
        <v>45859</v>
      </c>
      <c r="L192" s="195" t="s">
        <v>268</v>
      </c>
      <c r="M192" s="94" t="s">
        <v>272</v>
      </c>
      <c r="N192" s="100" t="s">
        <v>272</v>
      </c>
      <c r="O192" s="573" t="s">
        <v>317</v>
      </c>
      <c r="P192" s="502"/>
    </row>
    <row r="193" spans="1:16" ht="15.75" x14ac:dyDescent="0.2">
      <c r="A193" s="165"/>
      <c r="B193" s="166"/>
      <c r="C193" s="166"/>
      <c r="D193" s="160">
        <f>+C193-B193</f>
        <v>0</v>
      </c>
      <c r="E193" s="96"/>
      <c r="F193" s="96"/>
      <c r="G193" s="166"/>
      <c r="H193" s="169"/>
      <c r="I193" s="175">
        <f>G193*H193</f>
        <v>0</v>
      </c>
      <c r="J193" s="162" t="e">
        <f>D193/G193</f>
        <v>#DIV/0!</v>
      </c>
      <c r="K193" s="99"/>
      <c r="L193" s="195"/>
      <c r="M193" s="94"/>
      <c r="N193" s="100"/>
      <c r="O193" s="573"/>
      <c r="P193" s="502"/>
    </row>
    <row r="194" spans="1:16" ht="16.5" thickBot="1" x14ac:dyDescent="0.25">
      <c r="A194" s="93"/>
      <c r="B194" s="132"/>
      <c r="C194" s="132"/>
      <c r="D194" s="133"/>
      <c r="E194" s="96"/>
      <c r="F194" s="96"/>
      <c r="G194" s="96"/>
      <c r="H194" s="97"/>
      <c r="I194" s="91"/>
      <c r="J194" s="98"/>
      <c r="K194" s="92"/>
      <c r="L194" s="196"/>
      <c r="M194" s="183"/>
      <c r="N194" s="101"/>
      <c r="O194" s="574"/>
      <c r="P194" s="568"/>
    </row>
    <row r="195" spans="1:16" ht="16.5" thickBot="1" x14ac:dyDescent="0.25">
      <c r="A195" s="416" t="s">
        <v>28</v>
      </c>
      <c r="B195" s="104"/>
      <c r="C195" s="105"/>
      <c r="D195" s="106">
        <f>SUM(D191:D194)</f>
        <v>121</v>
      </c>
      <c r="E195" s="107"/>
      <c r="F195" s="107"/>
      <c r="G195" s="118">
        <f>SUM(G191:G194)</f>
        <v>12.5052</v>
      </c>
      <c r="H195" s="105"/>
      <c r="I195" s="118">
        <f>SUM(I191:I194)</f>
        <v>299.99974800000001</v>
      </c>
      <c r="J195" s="109">
        <f>D195/G195</f>
        <v>9.6759747944854944</v>
      </c>
      <c r="K195" s="110"/>
      <c r="L195" s="197"/>
      <c r="M195" s="111"/>
      <c r="N195" s="112"/>
      <c r="O195" s="468"/>
      <c r="P195" s="469"/>
    </row>
    <row r="196" spans="1:16" ht="15.75" x14ac:dyDescent="0.2">
      <c r="A196" s="116"/>
      <c r="B196" s="77"/>
      <c r="C196" s="77"/>
      <c r="D196" s="77"/>
      <c r="E196" s="77"/>
      <c r="F196" s="77"/>
      <c r="G196" s="77"/>
      <c r="H196" s="77"/>
      <c r="I196" s="116"/>
      <c r="J196" s="116"/>
      <c r="K196" s="116"/>
      <c r="L196" s="116"/>
      <c r="M196" s="116"/>
      <c r="N196" s="116"/>
      <c r="O196" s="77"/>
      <c r="P196" s="81"/>
    </row>
    <row r="197" spans="1:16" ht="15.75" x14ac:dyDescent="0.2">
      <c r="A197" s="116"/>
      <c r="B197" s="77"/>
      <c r="C197" s="77"/>
      <c r="D197" s="77"/>
      <c r="E197" s="77"/>
      <c r="F197" s="77"/>
      <c r="G197" s="77"/>
      <c r="H197" s="77"/>
      <c r="I197" s="116"/>
      <c r="J197" s="116"/>
      <c r="K197" s="116"/>
      <c r="L197" s="116"/>
      <c r="M197" s="116"/>
      <c r="N197" s="116"/>
      <c r="O197" s="77"/>
      <c r="P197" s="81"/>
    </row>
    <row r="198" spans="1:16" ht="15.75" x14ac:dyDescent="0.2">
      <c r="A198" s="116"/>
      <c r="B198" s="77"/>
      <c r="C198" s="77"/>
      <c r="D198" s="77"/>
      <c r="E198" s="77"/>
      <c r="F198" s="77"/>
      <c r="G198" s="77"/>
      <c r="H198" s="77"/>
      <c r="I198" s="116"/>
      <c r="J198" s="116"/>
      <c r="K198" s="116"/>
      <c r="L198" s="116"/>
      <c r="M198" s="439"/>
      <c r="N198" s="439"/>
      <c r="O198" s="438"/>
      <c r="P198" s="81"/>
    </row>
    <row r="199" spans="1:16" ht="15.75" x14ac:dyDescent="0.2">
      <c r="A199" s="115"/>
      <c r="B199" s="470" t="s">
        <v>29</v>
      </c>
      <c r="C199" s="470"/>
      <c r="D199" s="470"/>
      <c r="E199" s="116"/>
      <c r="F199" s="116"/>
      <c r="G199" s="116"/>
      <c r="H199" s="115"/>
      <c r="I199" s="116" t="s">
        <v>30</v>
      </c>
      <c r="J199" s="115"/>
      <c r="K199" s="116"/>
      <c r="L199" s="116"/>
      <c r="M199" s="116"/>
      <c r="N199" s="116" t="s">
        <v>31</v>
      </c>
      <c r="O199" s="116"/>
      <c r="P199" s="115"/>
    </row>
    <row r="200" spans="1:16" ht="15.75" x14ac:dyDescent="0.2">
      <c r="A200" s="116"/>
      <c r="B200" s="470" t="s">
        <v>230</v>
      </c>
      <c r="C200" s="470"/>
      <c r="D200" s="470"/>
      <c r="E200" s="116"/>
      <c r="F200" s="116"/>
      <c r="G200" s="116"/>
      <c r="H200" s="115"/>
      <c r="I200" s="116" t="s">
        <v>438</v>
      </c>
      <c r="J200" s="115"/>
      <c r="K200" s="116"/>
      <c r="L200" s="116"/>
      <c r="M200" s="116"/>
      <c r="N200" s="116" t="s">
        <v>220</v>
      </c>
      <c r="O200" s="116"/>
      <c r="P200" s="115"/>
    </row>
    <row r="201" spans="1:16" ht="15.75" x14ac:dyDescent="0.2">
      <c r="A201" s="470" t="s">
        <v>226</v>
      </c>
      <c r="B201" s="470"/>
      <c r="C201" s="470"/>
      <c r="D201" s="470"/>
      <c r="E201" s="470"/>
      <c r="F201" s="116"/>
      <c r="G201" s="116"/>
      <c r="H201" s="115"/>
      <c r="I201" s="116" t="s">
        <v>246</v>
      </c>
      <c r="J201" s="115"/>
      <c r="K201" s="116"/>
      <c r="L201" s="116"/>
      <c r="M201" s="116"/>
      <c r="N201" s="116" t="s">
        <v>124</v>
      </c>
      <c r="O201" s="116"/>
      <c r="P201" s="115"/>
    </row>
    <row r="202" spans="1:16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x14ac:dyDescent="0.2">
      <c r="A203" s="531" t="s">
        <v>269</v>
      </c>
      <c r="B203" s="531"/>
      <c r="C203" s="531"/>
      <c r="D203" s="531"/>
      <c r="E203" s="531"/>
      <c r="F203"/>
      <c r="G203"/>
      <c r="H203"/>
      <c r="I203"/>
      <c r="J203"/>
      <c r="K203"/>
      <c r="L203"/>
      <c r="M203"/>
      <c r="N203"/>
      <c r="O203"/>
      <c r="P203"/>
    </row>
    <row r="208" spans="1:16" ht="15.75" x14ac:dyDescent="0.2">
      <c r="A208" s="470" t="s">
        <v>180</v>
      </c>
      <c r="B208" s="470"/>
      <c r="C208" s="470"/>
      <c r="D208" s="470"/>
      <c r="E208" s="470"/>
      <c r="F208" s="470"/>
      <c r="G208" s="470"/>
      <c r="H208" s="470"/>
      <c r="I208" s="470"/>
      <c r="J208" s="470"/>
      <c r="K208" s="470"/>
      <c r="L208" s="470"/>
      <c r="M208" s="470"/>
      <c r="N208" s="470"/>
      <c r="O208" s="470"/>
      <c r="P208" s="470"/>
    </row>
    <row r="209" spans="1:16" ht="15.75" x14ac:dyDescent="0.2">
      <c r="A209" s="470" t="s">
        <v>1</v>
      </c>
      <c r="B209" s="470"/>
      <c r="C209" s="470"/>
      <c r="D209" s="470"/>
      <c r="E209" s="470"/>
      <c r="F209" s="470"/>
      <c r="G209" s="470"/>
      <c r="H209" s="470"/>
      <c r="I209" s="470"/>
      <c r="J209" s="470"/>
      <c r="K209" s="470"/>
      <c r="L209" s="470"/>
      <c r="M209" s="470"/>
      <c r="N209" s="470"/>
      <c r="O209" s="470"/>
      <c r="P209" s="470"/>
    </row>
    <row r="210" spans="1:16" ht="15.75" x14ac:dyDescent="0.2">
      <c r="A210" s="470"/>
      <c r="B210" s="470"/>
      <c r="C210" s="470"/>
      <c r="D210" s="470"/>
      <c r="E210" s="470"/>
      <c r="F210" s="470"/>
      <c r="G210" s="470"/>
      <c r="H210" s="470"/>
      <c r="I210" s="470"/>
      <c r="J210" s="470"/>
      <c r="K210" s="470"/>
      <c r="L210" s="470"/>
      <c r="M210" s="470"/>
      <c r="N210" s="470"/>
      <c r="O210" s="470"/>
      <c r="P210" s="470"/>
    </row>
    <row r="211" spans="1:16" ht="15.75" x14ac:dyDescent="0.2">
      <c r="A211" s="507" t="s">
        <v>915</v>
      </c>
      <c r="B211" s="507"/>
      <c r="C211" s="507"/>
      <c r="D211" s="507"/>
      <c r="E211" s="507"/>
      <c r="F211" s="507"/>
      <c r="G211" s="507"/>
      <c r="H211" s="507"/>
      <c r="I211" s="507"/>
      <c r="J211" s="507"/>
      <c r="K211" s="507"/>
      <c r="L211" s="507"/>
      <c r="M211" s="507"/>
      <c r="N211" s="507"/>
      <c r="O211" s="507"/>
      <c r="P211" s="507"/>
    </row>
    <row r="212" spans="1:16" ht="15.75" x14ac:dyDescent="0.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</row>
    <row r="213" spans="1:16" ht="16.5" thickBot="1" x14ac:dyDescent="0.25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</row>
    <row r="214" spans="1:16" ht="16.5" thickBot="1" x14ac:dyDescent="0.25">
      <c r="A214" s="78" t="s">
        <v>2</v>
      </c>
      <c r="B214" s="486" t="s">
        <v>126</v>
      </c>
      <c r="C214" s="498"/>
      <c r="D214" s="79" t="s">
        <v>3</v>
      </c>
      <c r="E214" s="486">
        <v>1997</v>
      </c>
      <c r="F214" s="487"/>
      <c r="G214" s="487"/>
      <c r="H214" s="498"/>
      <c r="I214" s="79" t="s">
        <v>4</v>
      </c>
      <c r="J214" s="80" t="s">
        <v>270</v>
      </c>
      <c r="K214" s="80"/>
      <c r="L214" s="80"/>
      <c r="M214" s="80" t="s">
        <v>5</v>
      </c>
      <c r="N214" s="486" t="s">
        <v>168</v>
      </c>
      <c r="O214" s="487"/>
      <c r="P214" s="488"/>
    </row>
    <row r="215" spans="1:16" ht="16.5" thickBot="1" x14ac:dyDescent="0.25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</row>
    <row r="216" spans="1:16" ht="16.5" thickBot="1" x14ac:dyDescent="0.25">
      <c r="A216" s="78" t="s">
        <v>6</v>
      </c>
      <c r="B216" s="486" t="s">
        <v>127</v>
      </c>
      <c r="C216" s="498"/>
      <c r="D216" s="79" t="s">
        <v>7</v>
      </c>
      <c r="E216" s="486" t="s">
        <v>128</v>
      </c>
      <c r="F216" s="487"/>
      <c r="G216" s="487"/>
      <c r="H216" s="498"/>
      <c r="I216" s="79" t="s">
        <v>8</v>
      </c>
      <c r="J216" s="80">
        <v>1</v>
      </c>
      <c r="K216" s="80"/>
      <c r="L216" s="80"/>
      <c r="M216" s="80" t="s">
        <v>9</v>
      </c>
      <c r="N216" s="80"/>
      <c r="O216" s="200"/>
      <c r="P216" s="201">
        <v>60</v>
      </c>
    </row>
    <row r="217" spans="1:16" ht="16.5" thickBot="1" x14ac:dyDescent="0.25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</row>
    <row r="218" spans="1:16" ht="16.5" thickBot="1" x14ac:dyDescent="0.25">
      <c r="A218" s="484" t="s">
        <v>10</v>
      </c>
      <c r="B218" s="485"/>
      <c r="C218" s="486" t="s">
        <v>181</v>
      </c>
      <c r="D218" s="487"/>
      <c r="E218" s="487"/>
      <c r="F218" s="487"/>
      <c r="G218" s="487"/>
      <c r="H218" s="487"/>
      <c r="I218" s="487"/>
      <c r="J218" s="487"/>
      <c r="K218" s="487"/>
      <c r="L218" s="487"/>
      <c r="M218" s="487"/>
      <c r="N218" s="487"/>
      <c r="O218" s="487"/>
      <c r="P218" s="488"/>
    </row>
    <row r="219" spans="1:16" ht="16.5" thickBot="1" x14ac:dyDescent="0.25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</row>
    <row r="220" spans="1:16" ht="16.5" thickBot="1" x14ac:dyDescent="0.25">
      <c r="A220" s="484" t="s">
        <v>11</v>
      </c>
      <c r="B220" s="485"/>
      <c r="C220" s="486" t="s">
        <v>239</v>
      </c>
      <c r="D220" s="487"/>
      <c r="E220" s="487"/>
      <c r="F220" s="487"/>
      <c r="G220" s="487"/>
      <c r="H220" s="487"/>
      <c r="I220" s="487"/>
      <c r="J220" s="487"/>
      <c r="K220" s="487"/>
      <c r="L220" s="487"/>
      <c r="M220" s="487"/>
      <c r="N220" s="487"/>
      <c r="O220" s="487"/>
      <c r="P220" s="488"/>
    </row>
    <row r="221" spans="1:16" ht="16.5" thickBot="1" x14ac:dyDescent="0.25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</row>
    <row r="222" spans="1:16" ht="16.5" thickBot="1" x14ac:dyDescent="0.25">
      <c r="A222" s="489" t="s">
        <v>12</v>
      </c>
      <c r="B222" s="491" t="s">
        <v>13</v>
      </c>
      <c r="C222" s="463"/>
      <c r="D222" s="492" t="s">
        <v>265</v>
      </c>
      <c r="E222" s="494" t="s">
        <v>15</v>
      </c>
      <c r="F222" s="495"/>
      <c r="G222" s="495"/>
      <c r="H222" s="495"/>
      <c r="I222" s="496"/>
      <c r="J222" s="492" t="s">
        <v>16</v>
      </c>
      <c r="K222" s="492" t="s">
        <v>17</v>
      </c>
      <c r="L222" s="494" t="s">
        <v>18</v>
      </c>
      <c r="M222" s="495"/>
      <c r="N222" s="496"/>
      <c r="O222" s="464" t="s">
        <v>115</v>
      </c>
      <c r="P222" s="465"/>
    </row>
    <row r="223" spans="1:16" ht="32.25" thickBot="1" x14ac:dyDescent="0.25">
      <c r="A223" s="490"/>
      <c r="B223" s="82" t="s">
        <v>19</v>
      </c>
      <c r="C223" s="83" t="s">
        <v>20</v>
      </c>
      <c r="D223" s="493"/>
      <c r="E223" s="84" t="s">
        <v>21</v>
      </c>
      <c r="F223" s="84" t="s">
        <v>22</v>
      </c>
      <c r="G223" s="85" t="s">
        <v>23</v>
      </c>
      <c r="H223" s="119" t="s">
        <v>24</v>
      </c>
      <c r="I223" s="86" t="s">
        <v>25</v>
      </c>
      <c r="J223" s="493"/>
      <c r="K223" s="493"/>
      <c r="L223" s="198" t="s">
        <v>268</v>
      </c>
      <c r="M223" s="85" t="s">
        <v>266</v>
      </c>
      <c r="N223" s="83" t="s">
        <v>267</v>
      </c>
      <c r="O223" s="466"/>
      <c r="P223" s="467"/>
    </row>
    <row r="224" spans="1:16" ht="15.75" x14ac:dyDescent="0.2">
      <c r="A224" s="165">
        <v>45859</v>
      </c>
      <c r="B224" s="166"/>
      <c r="C224" s="166">
        <v>525821</v>
      </c>
      <c r="D224" s="160"/>
      <c r="E224" s="96"/>
      <c r="F224" s="96"/>
      <c r="G224" s="166"/>
      <c r="H224" s="169"/>
      <c r="I224" s="175"/>
      <c r="J224" s="162"/>
      <c r="K224" s="99"/>
      <c r="L224" s="195"/>
      <c r="M224" s="94"/>
      <c r="N224" s="94"/>
      <c r="O224" s="573"/>
      <c r="P224" s="502"/>
    </row>
    <row r="225" spans="1:16" ht="15.75" x14ac:dyDescent="0.2">
      <c r="A225" s="165">
        <v>45895</v>
      </c>
      <c r="B225" s="166">
        <v>525821</v>
      </c>
      <c r="C225" s="166">
        <v>525901</v>
      </c>
      <c r="D225" s="160">
        <f>+C225-B225</f>
        <v>80</v>
      </c>
      <c r="E225" s="96" t="s">
        <v>914</v>
      </c>
      <c r="F225" s="96" t="s">
        <v>913</v>
      </c>
      <c r="G225" s="166">
        <v>29.180099999999999</v>
      </c>
      <c r="H225" s="169">
        <v>23.99</v>
      </c>
      <c r="I225" s="175">
        <f>G225*H225</f>
        <v>700.03059899999994</v>
      </c>
      <c r="J225" s="162">
        <f>D225/G225</f>
        <v>2.7415944427880645</v>
      </c>
      <c r="K225" s="99">
        <v>45895</v>
      </c>
      <c r="L225" s="195" t="s">
        <v>268</v>
      </c>
      <c r="M225" s="94" t="s">
        <v>272</v>
      </c>
      <c r="N225" s="100" t="s">
        <v>272</v>
      </c>
      <c r="O225" s="573" t="s">
        <v>314</v>
      </c>
      <c r="P225" s="502"/>
    </row>
    <row r="226" spans="1:16" ht="15.75" x14ac:dyDescent="0.2">
      <c r="A226" s="165"/>
      <c r="B226" s="166"/>
      <c r="C226" s="166"/>
      <c r="D226" s="160">
        <f>+C226-B226</f>
        <v>0</v>
      </c>
      <c r="E226" s="96"/>
      <c r="F226" s="96"/>
      <c r="G226" s="166"/>
      <c r="H226" s="169"/>
      <c r="I226" s="175">
        <f>G226*H226</f>
        <v>0</v>
      </c>
      <c r="J226" s="162" t="e">
        <f>D226/G226</f>
        <v>#DIV/0!</v>
      </c>
      <c r="K226" s="99"/>
      <c r="L226" s="195"/>
      <c r="M226" s="94"/>
      <c r="N226" s="100"/>
      <c r="O226" s="573"/>
      <c r="P226" s="502"/>
    </row>
    <row r="227" spans="1:16" ht="16.5" thickBot="1" x14ac:dyDescent="0.25">
      <c r="A227" s="93"/>
      <c r="B227" s="132"/>
      <c r="C227" s="132"/>
      <c r="D227" s="133"/>
      <c r="E227" s="96"/>
      <c r="F227" s="96"/>
      <c r="G227" s="96"/>
      <c r="H227" s="97"/>
      <c r="I227" s="91"/>
      <c r="J227" s="98"/>
      <c r="K227" s="92"/>
      <c r="L227" s="196"/>
      <c r="M227" s="183"/>
      <c r="N227" s="101"/>
      <c r="O227" s="574"/>
      <c r="P227" s="568"/>
    </row>
    <row r="228" spans="1:16" ht="16.5" thickBot="1" x14ac:dyDescent="0.25">
      <c r="A228" s="416" t="s">
        <v>28</v>
      </c>
      <c r="B228" s="104"/>
      <c r="C228" s="105"/>
      <c r="D228" s="106">
        <f>SUM(D224:D227)</f>
        <v>80</v>
      </c>
      <c r="E228" s="107"/>
      <c r="F228" s="107"/>
      <c r="G228" s="118">
        <f>SUM(G224:G227)</f>
        <v>29.180099999999999</v>
      </c>
      <c r="H228" s="105"/>
      <c r="I228" s="118">
        <f>SUM(I224:I227)</f>
        <v>700.03059899999994</v>
      </c>
      <c r="J228" s="109">
        <f>D228/G228</f>
        <v>2.7415944427880645</v>
      </c>
      <c r="K228" s="110"/>
      <c r="L228" s="197"/>
      <c r="M228" s="111"/>
      <c r="N228" s="112"/>
      <c r="O228" s="468"/>
      <c r="P228" s="469"/>
    </row>
    <row r="229" spans="1:16" ht="15.75" x14ac:dyDescent="0.2">
      <c r="A229" s="116"/>
      <c r="B229" s="77"/>
      <c r="C229" s="77"/>
      <c r="D229" s="77"/>
      <c r="E229" s="77"/>
      <c r="F229" s="77"/>
      <c r="G229" s="77"/>
      <c r="H229" s="77"/>
      <c r="I229" s="116"/>
      <c r="J229" s="116"/>
      <c r="K229" s="116"/>
      <c r="L229" s="116"/>
      <c r="M229" s="116"/>
      <c r="N229" s="116"/>
      <c r="O229" s="77"/>
      <c r="P229" s="81"/>
    </row>
    <row r="230" spans="1:16" ht="15.75" x14ac:dyDescent="0.2">
      <c r="A230" s="116"/>
      <c r="B230" s="77"/>
      <c r="C230" s="77"/>
      <c r="D230" s="77"/>
      <c r="E230" s="77"/>
      <c r="F230" s="77"/>
      <c r="G230" s="77"/>
      <c r="H230" s="77"/>
      <c r="I230" s="116"/>
      <c r="J230" s="116"/>
      <c r="K230" s="116"/>
      <c r="L230" s="116"/>
      <c r="M230" s="116"/>
      <c r="N230" s="116"/>
      <c r="O230" s="77"/>
      <c r="P230" s="81"/>
    </row>
    <row r="231" spans="1:16" ht="15.75" x14ac:dyDescent="0.2">
      <c r="A231" s="116"/>
      <c r="B231" s="77"/>
      <c r="C231" s="77"/>
      <c r="D231" s="77"/>
      <c r="E231" s="77"/>
      <c r="F231" s="77"/>
      <c r="G231" s="77"/>
      <c r="H231" s="77"/>
      <c r="I231" s="116"/>
      <c r="J231" s="116"/>
      <c r="K231" s="116"/>
      <c r="L231" s="116"/>
      <c r="M231" s="439"/>
      <c r="N231" s="439"/>
      <c r="O231" s="438"/>
      <c r="P231" s="81"/>
    </row>
    <row r="232" spans="1:16" ht="15.75" x14ac:dyDescent="0.2">
      <c r="A232" s="115"/>
      <c r="B232" s="470" t="s">
        <v>29</v>
      </c>
      <c r="C232" s="470"/>
      <c r="D232" s="470"/>
      <c r="E232" s="116"/>
      <c r="F232" s="116"/>
      <c r="G232" s="116"/>
      <c r="H232" s="115"/>
      <c r="I232" s="116" t="s">
        <v>30</v>
      </c>
      <c r="J232" s="115"/>
      <c r="K232" s="116"/>
      <c r="L232" s="116"/>
      <c r="M232" s="116"/>
      <c r="N232" s="116" t="s">
        <v>31</v>
      </c>
      <c r="O232" s="116"/>
      <c r="P232" s="115"/>
    </row>
    <row r="233" spans="1:16" ht="15.75" x14ac:dyDescent="0.2">
      <c r="A233" s="116"/>
      <c r="B233" s="470" t="s">
        <v>230</v>
      </c>
      <c r="C233" s="470"/>
      <c r="D233" s="470"/>
      <c r="E233" s="116"/>
      <c r="F233" s="116"/>
      <c r="G233" s="116"/>
      <c r="H233" s="115"/>
      <c r="I233" s="116" t="s">
        <v>438</v>
      </c>
      <c r="J233" s="115"/>
      <c r="K233" s="116"/>
      <c r="L233" s="116"/>
      <c r="M233" s="116"/>
      <c r="N233" s="116" t="s">
        <v>220</v>
      </c>
      <c r="O233" s="116"/>
      <c r="P233" s="115"/>
    </row>
    <row r="234" spans="1:16" ht="15.75" x14ac:dyDescent="0.2">
      <c r="A234" s="470" t="s">
        <v>226</v>
      </c>
      <c r="B234" s="470"/>
      <c r="C234" s="470"/>
      <c r="D234" s="470"/>
      <c r="E234" s="470"/>
      <c r="F234" s="116"/>
      <c r="G234" s="116"/>
      <c r="H234" s="115"/>
      <c r="I234" s="116" t="s">
        <v>246</v>
      </c>
      <c r="J234" s="115"/>
      <c r="K234" s="116"/>
      <c r="L234" s="116"/>
      <c r="M234" s="116"/>
      <c r="N234" s="116" t="s">
        <v>124</v>
      </c>
      <c r="O234" s="116"/>
      <c r="P234" s="115"/>
    </row>
    <row r="235" spans="1:16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</row>
    <row r="236" spans="1:16" x14ac:dyDescent="0.2">
      <c r="A236" s="531" t="s">
        <v>269</v>
      </c>
      <c r="B236" s="531"/>
      <c r="C236" s="531"/>
      <c r="D236" s="531"/>
      <c r="E236" s="531"/>
      <c r="F236"/>
      <c r="G236"/>
      <c r="H236"/>
      <c r="I236"/>
      <c r="J236"/>
      <c r="K236"/>
      <c r="L236"/>
      <c r="M236"/>
      <c r="N236"/>
      <c r="O236"/>
      <c r="P236"/>
    </row>
    <row r="242" spans="1:16" ht="15.75" x14ac:dyDescent="0.2">
      <c r="A242" s="470" t="s">
        <v>180</v>
      </c>
      <c r="B242" s="470"/>
      <c r="C242" s="470"/>
      <c r="D242" s="470"/>
      <c r="E242" s="470"/>
      <c r="F242" s="470"/>
      <c r="G242" s="470"/>
      <c r="H242" s="470"/>
      <c r="I242" s="470"/>
      <c r="J242" s="470"/>
      <c r="K242" s="470"/>
      <c r="L242" s="470"/>
      <c r="M242" s="470"/>
      <c r="N242" s="470"/>
      <c r="O242" s="470"/>
      <c r="P242" s="470"/>
    </row>
    <row r="243" spans="1:16" ht="15.75" x14ac:dyDescent="0.2">
      <c r="A243" s="470" t="s">
        <v>1</v>
      </c>
      <c r="B243" s="470"/>
      <c r="C243" s="470"/>
      <c r="D243" s="470"/>
      <c r="E243" s="470"/>
      <c r="F243" s="470"/>
      <c r="G243" s="470"/>
      <c r="H243" s="470"/>
      <c r="I243" s="470"/>
      <c r="J243" s="470"/>
      <c r="K243" s="470"/>
      <c r="L243" s="470"/>
      <c r="M243" s="470"/>
      <c r="N243" s="470"/>
      <c r="O243" s="470"/>
      <c r="P243" s="470"/>
    </row>
    <row r="244" spans="1:16" ht="15.75" x14ac:dyDescent="0.2">
      <c r="A244" s="470"/>
      <c r="B244" s="470"/>
      <c r="C244" s="470"/>
      <c r="D244" s="470"/>
      <c r="E244" s="470"/>
      <c r="F244" s="470"/>
      <c r="G244" s="470"/>
      <c r="H244" s="470"/>
      <c r="I244" s="470"/>
      <c r="J244" s="470"/>
      <c r="K244" s="470"/>
      <c r="L244" s="470"/>
      <c r="M244" s="470"/>
      <c r="N244" s="470"/>
      <c r="O244" s="470"/>
      <c r="P244" s="470"/>
    </row>
    <row r="245" spans="1:16" ht="15.75" x14ac:dyDescent="0.2">
      <c r="A245" s="507" t="s">
        <v>926</v>
      </c>
      <c r="B245" s="507"/>
      <c r="C245" s="507"/>
      <c r="D245" s="507"/>
      <c r="E245" s="507"/>
      <c r="F245" s="507"/>
      <c r="G245" s="507"/>
      <c r="H245" s="507"/>
      <c r="I245" s="507"/>
      <c r="J245" s="507"/>
      <c r="K245" s="507"/>
      <c r="L245" s="507"/>
      <c r="M245" s="507"/>
      <c r="N245" s="507"/>
      <c r="O245" s="507"/>
      <c r="P245" s="507"/>
    </row>
    <row r="246" spans="1:16" ht="15.75" x14ac:dyDescent="0.2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</row>
    <row r="247" spans="1:16" ht="16.5" thickBot="1" x14ac:dyDescent="0.25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</row>
    <row r="248" spans="1:16" ht="16.5" thickBot="1" x14ac:dyDescent="0.25">
      <c r="A248" s="78" t="s">
        <v>2</v>
      </c>
      <c r="B248" s="486" t="s">
        <v>126</v>
      </c>
      <c r="C248" s="498"/>
      <c r="D248" s="79" t="s">
        <v>3</v>
      </c>
      <c r="E248" s="486">
        <v>1997</v>
      </c>
      <c r="F248" s="487"/>
      <c r="G248" s="487"/>
      <c r="H248" s="498"/>
      <c r="I248" s="79" t="s">
        <v>4</v>
      </c>
      <c r="J248" s="80" t="s">
        <v>270</v>
      </c>
      <c r="K248" s="80"/>
      <c r="L248" s="80"/>
      <c r="M248" s="80" t="s">
        <v>5</v>
      </c>
      <c r="N248" s="486" t="s">
        <v>168</v>
      </c>
      <c r="O248" s="487"/>
      <c r="P248" s="488"/>
    </row>
    <row r="249" spans="1:16" ht="16.5" thickBot="1" x14ac:dyDescent="0.25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</row>
    <row r="250" spans="1:16" ht="16.5" thickBot="1" x14ac:dyDescent="0.25">
      <c r="A250" s="78" t="s">
        <v>6</v>
      </c>
      <c r="B250" s="486" t="s">
        <v>127</v>
      </c>
      <c r="C250" s="498"/>
      <c r="D250" s="79" t="s">
        <v>7</v>
      </c>
      <c r="E250" s="486" t="s">
        <v>128</v>
      </c>
      <c r="F250" s="487"/>
      <c r="G250" s="487"/>
      <c r="H250" s="498"/>
      <c r="I250" s="79" t="s">
        <v>8</v>
      </c>
      <c r="J250" s="80">
        <v>1</v>
      </c>
      <c r="K250" s="80"/>
      <c r="L250" s="80"/>
      <c r="M250" s="80" t="s">
        <v>9</v>
      </c>
      <c r="N250" s="80"/>
      <c r="O250" s="200"/>
      <c r="P250" s="201">
        <v>60</v>
      </c>
    </row>
    <row r="251" spans="1:16" ht="16.5" thickBot="1" x14ac:dyDescent="0.25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</row>
    <row r="252" spans="1:16" ht="16.5" thickBot="1" x14ac:dyDescent="0.25">
      <c r="A252" s="484" t="s">
        <v>10</v>
      </c>
      <c r="B252" s="485"/>
      <c r="C252" s="486" t="s">
        <v>181</v>
      </c>
      <c r="D252" s="487"/>
      <c r="E252" s="487"/>
      <c r="F252" s="487"/>
      <c r="G252" s="487"/>
      <c r="H252" s="487"/>
      <c r="I252" s="487"/>
      <c r="J252" s="487"/>
      <c r="K252" s="487"/>
      <c r="L252" s="487"/>
      <c r="M252" s="487"/>
      <c r="N252" s="487"/>
      <c r="O252" s="487"/>
      <c r="P252" s="488"/>
    </row>
    <row r="253" spans="1:16" ht="16.5" thickBot="1" x14ac:dyDescent="0.25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</row>
    <row r="254" spans="1:16" ht="16.5" thickBot="1" x14ac:dyDescent="0.25">
      <c r="A254" s="484" t="s">
        <v>11</v>
      </c>
      <c r="B254" s="485"/>
      <c r="C254" s="486" t="s">
        <v>239</v>
      </c>
      <c r="D254" s="487"/>
      <c r="E254" s="487"/>
      <c r="F254" s="487"/>
      <c r="G254" s="487"/>
      <c r="H254" s="487"/>
      <c r="I254" s="487"/>
      <c r="J254" s="487"/>
      <c r="K254" s="487"/>
      <c r="L254" s="487"/>
      <c r="M254" s="487"/>
      <c r="N254" s="487"/>
      <c r="O254" s="487"/>
      <c r="P254" s="488"/>
    </row>
    <row r="255" spans="1:16" ht="16.5" thickBot="1" x14ac:dyDescent="0.2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</row>
    <row r="256" spans="1:16" ht="16.5" thickBot="1" x14ac:dyDescent="0.25">
      <c r="A256" s="489" t="s">
        <v>12</v>
      </c>
      <c r="B256" s="491" t="s">
        <v>13</v>
      </c>
      <c r="C256" s="463"/>
      <c r="D256" s="492" t="s">
        <v>265</v>
      </c>
      <c r="E256" s="494" t="s">
        <v>15</v>
      </c>
      <c r="F256" s="495"/>
      <c r="G256" s="495"/>
      <c r="H256" s="495"/>
      <c r="I256" s="496"/>
      <c r="J256" s="492" t="s">
        <v>16</v>
      </c>
      <c r="K256" s="492" t="s">
        <v>17</v>
      </c>
      <c r="L256" s="494" t="s">
        <v>18</v>
      </c>
      <c r="M256" s="495"/>
      <c r="N256" s="496"/>
      <c r="O256" s="464" t="s">
        <v>115</v>
      </c>
      <c r="P256" s="465"/>
    </row>
    <row r="257" spans="1:16" ht="32.25" thickBot="1" x14ac:dyDescent="0.25">
      <c r="A257" s="490"/>
      <c r="B257" s="82" t="s">
        <v>19</v>
      </c>
      <c r="C257" s="83" t="s">
        <v>20</v>
      </c>
      <c r="D257" s="493"/>
      <c r="E257" s="84" t="s">
        <v>21</v>
      </c>
      <c r="F257" s="84" t="s">
        <v>22</v>
      </c>
      <c r="G257" s="85" t="s">
        <v>23</v>
      </c>
      <c r="H257" s="119" t="s">
        <v>24</v>
      </c>
      <c r="I257" s="86" t="s">
        <v>25</v>
      </c>
      <c r="J257" s="493"/>
      <c r="K257" s="493"/>
      <c r="L257" s="198" t="s">
        <v>268</v>
      </c>
      <c r="M257" s="85" t="s">
        <v>266</v>
      </c>
      <c r="N257" s="83" t="s">
        <v>267</v>
      </c>
      <c r="O257" s="466"/>
      <c r="P257" s="467"/>
    </row>
    <row r="258" spans="1:16" ht="15.75" x14ac:dyDescent="0.2">
      <c r="A258" s="165">
        <v>45895</v>
      </c>
      <c r="B258" s="166"/>
      <c r="C258" s="166">
        <v>525901</v>
      </c>
      <c r="D258" s="160"/>
      <c r="E258" s="96"/>
      <c r="F258" s="96"/>
      <c r="G258" s="166"/>
      <c r="H258" s="169"/>
      <c r="I258" s="175"/>
      <c r="J258" s="162"/>
      <c r="K258" s="99"/>
      <c r="L258" s="195"/>
      <c r="M258" s="94"/>
      <c r="N258" s="94"/>
      <c r="O258" s="573"/>
      <c r="P258" s="502"/>
    </row>
    <row r="259" spans="1:16" ht="15.75" x14ac:dyDescent="0.2">
      <c r="A259" s="165">
        <v>45931</v>
      </c>
      <c r="B259" s="166">
        <v>525901</v>
      </c>
      <c r="C259" s="166">
        <v>526059</v>
      </c>
      <c r="D259" s="160">
        <f>+C259-B259</f>
        <v>158</v>
      </c>
      <c r="E259" s="96" t="s">
        <v>930</v>
      </c>
      <c r="F259" s="96" t="s">
        <v>929</v>
      </c>
      <c r="G259" s="166">
        <v>41.683999999999997</v>
      </c>
      <c r="H259" s="169">
        <v>23.99</v>
      </c>
      <c r="I259" s="175">
        <f>G259*H259</f>
        <v>999.99915999999985</v>
      </c>
      <c r="J259" s="162">
        <f>D259/G259</f>
        <v>3.790423183955475</v>
      </c>
      <c r="K259" s="99">
        <v>45931</v>
      </c>
      <c r="L259" s="195" t="s">
        <v>268</v>
      </c>
      <c r="M259" s="94" t="s">
        <v>272</v>
      </c>
      <c r="N259" s="100" t="s">
        <v>272</v>
      </c>
      <c r="O259" s="573" t="s">
        <v>630</v>
      </c>
      <c r="P259" s="502"/>
    </row>
    <row r="260" spans="1:16" ht="15.75" x14ac:dyDescent="0.2">
      <c r="A260" s="165"/>
      <c r="B260" s="166"/>
      <c r="C260" s="166"/>
      <c r="D260" s="160">
        <f>+C260-B260</f>
        <v>0</v>
      </c>
      <c r="E260" s="96"/>
      <c r="F260" s="96"/>
      <c r="G260" s="166"/>
      <c r="H260" s="169"/>
      <c r="I260" s="175">
        <f>G260*H260</f>
        <v>0</v>
      </c>
      <c r="J260" s="162" t="e">
        <f>D260/G260</f>
        <v>#DIV/0!</v>
      </c>
      <c r="K260" s="99"/>
      <c r="L260" s="195"/>
      <c r="M260" s="94"/>
      <c r="N260" s="100"/>
      <c r="O260" s="573"/>
      <c r="P260" s="502"/>
    </row>
    <row r="261" spans="1:16" ht="16.5" thickBot="1" x14ac:dyDescent="0.25">
      <c r="A261" s="93"/>
      <c r="B261" s="132"/>
      <c r="C261" s="132"/>
      <c r="D261" s="133"/>
      <c r="E261" s="96"/>
      <c r="F261" s="96"/>
      <c r="G261" s="96"/>
      <c r="H261" s="97"/>
      <c r="I261" s="91"/>
      <c r="J261" s="98"/>
      <c r="K261" s="92"/>
      <c r="L261" s="196"/>
      <c r="M261" s="183"/>
      <c r="N261" s="101"/>
      <c r="O261" s="574"/>
      <c r="P261" s="568"/>
    </row>
    <row r="262" spans="1:16" ht="16.5" thickBot="1" x14ac:dyDescent="0.25">
      <c r="A262" s="416" t="s">
        <v>28</v>
      </c>
      <c r="B262" s="104"/>
      <c r="C262" s="105"/>
      <c r="D262" s="106">
        <f>SUM(D258:D261)</f>
        <v>158</v>
      </c>
      <c r="E262" s="107"/>
      <c r="F262" s="107"/>
      <c r="G262" s="118">
        <f>SUM(G258:G261)</f>
        <v>41.683999999999997</v>
      </c>
      <c r="H262" s="105"/>
      <c r="I262" s="118">
        <f>SUM(I258:I261)</f>
        <v>999.99915999999985</v>
      </c>
      <c r="J262" s="109">
        <f>D262/G262</f>
        <v>3.790423183955475</v>
      </c>
      <c r="K262" s="110"/>
      <c r="L262" s="197"/>
      <c r="M262" s="111"/>
      <c r="N262" s="112"/>
      <c r="O262" s="468"/>
      <c r="P262" s="469"/>
    </row>
    <row r="263" spans="1:16" ht="15.75" x14ac:dyDescent="0.2">
      <c r="A263" s="116"/>
      <c r="B263" s="77"/>
      <c r="C263" s="77"/>
      <c r="D263" s="77"/>
      <c r="E263" s="77"/>
      <c r="F263" s="77"/>
      <c r="G263" s="77"/>
      <c r="H263" s="77"/>
      <c r="I263" s="116"/>
      <c r="J263" s="116"/>
      <c r="K263" s="116"/>
      <c r="L263" s="116"/>
      <c r="M263" s="116"/>
      <c r="N263" s="116"/>
      <c r="O263" s="77"/>
      <c r="P263" s="81"/>
    </row>
    <row r="264" spans="1:16" ht="15.75" x14ac:dyDescent="0.2">
      <c r="A264" s="116"/>
      <c r="B264" s="77"/>
      <c r="C264" s="77"/>
      <c r="D264" s="77"/>
      <c r="E264" s="77"/>
      <c r="F264" s="77"/>
      <c r="G264" s="77"/>
      <c r="H264" s="77"/>
      <c r="I264" s="116"/>
      <c r="J264" s="116"/>
      <c r="K264" s="116"/>
      <c r="L264" s="116"/>
      <c r="M264" s="116"/>
      <c r="N264" s="116"/>
      <c r="O264" s="77"/>
      <c r="P264" s="81"/>
    </row>
    <row r="265" spans="1:16" ht="15.75" x14ac:dyDescent="0.2">
      <c r="A265" s="116"/>
      <c r="B265" s="77"/>
      <c r="C265" s="77"/>
      <c r="D265" s="77"/>
      <c r="E265" s="77"/>
      <c r="F265" s="77"/>
      <c r="G265" s="77"/>
      <c r="H265" s="77"/>
      <c r="I265" s="116"/>
      <c r="J265" s="116"/>
      <c r="K265" s="116"/>
      <c r="L265" s="116"/>
      <c r="M265" s="439"/>
      <c r="N265" s="439"/>
      <c r="O265" s="438"/>
      <c r="P265" s="81"/>
    </row>
    <row r="266" spans="1:16" ht="15.75" x14ac:dyDescent="0.2">
      <c r="A266" s="115"/>
      <c r="B266" s="470" t="s">
        <v>29</v>
      </c>
      <c r="C266" s="470"/>
      <c r="D266" s="470"/>
      <c r="E266" s="116"/>
      <c r="F266" s="116"/>
      <c r="G266" s="116"/>
      <c r="H266" s="115"/>
      <c r="I266" s="116" t="s">
        <v>30</v>
      </c>
      <c r="J266" s="115"/>
      <c r="K266" s="116"/>
      <c r="L266" s="116"/>
      <c r="M266" s="116"/>
      <c r="N266" s="116" t="s">
        <v>31</v>
      </c>
      <c r="O266" s="116"/>
      <c r="P266" s="115"/>
    </row>
    <row r="267" spans="1:16" ht="15.75" x14ac:dyDescent="0.2">
      <c r="A267" s="116"/>
      <c r="B267" s="470" t="s">
        <v>230</v>
      </c>
      <c r="C267" s="470"/>
      <c r="D267" s="470"/>
      <c r="E267" s="116"/>
      <c r="F267" s="116"/>
      <c r="G267" s="116"/>
      <c r="H267" s="115"/>
      <c r="I267" s="116" t="s">
        <v>438</v>
      </c>
      <c r="J267" s="115"/>
      <c r="K267" s="116"/>
      <c r="L267" s="116"/>
      <c r="M267" s="116"/>
      <c r="N267" s="116" t="s">
        <v>220</v>
      </c>
      <c r="O267" s="116"/>
      <c r="P267" s="115"/>
    </row>
    <row r="268" spans="1:16" ht="15.75" x14ac:dyDescent="0.2">
      <c r="A268" s="470" t="s">
        <v>226</v>
      </c>
      <c r="B268" s="470"/>
      <c r="C268" s="470"/>
      <c r="D268" s="470"/>
      <c r="E268" s="470"/>
      <c r="F268" s="116"/>
      <c r="G268" s="116"/>
      <c r="H268" s="115"/>
      <c r="I268" s="116" t="s">
        <v>246</v>
      </c>
      <c r="J268" s="115"/>
      <c r="K268" s="116"/>
      <c r="L268" s="116"/>
      <c r="M268" s="116"/>
      <c r="N268" s="116" t="s">
        <v>124</v>
      </c>
      <c r="O268" s="116"/>
      <c r="P268" s="115"/>
    </row>
    <row r="269" spans="1:16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</row>
    <row r="270" spans="1:16" x14ac:dyDescent="0.2">
      <c r="A270" s="531" t="s">
        <v>269</v>
      </c>
      <c r="B270" s="531"/>
      <c r="C270" s="531"/>
      <c r="D270" s="531"/>
      <c r="E270" s="531"/>
      <c r="F270"/>
      <c r="G270"/>
      <c r="H270"/>
      <c r="I270"/>
      <c r="J270"/>
      <c r="K270"/>
      <c r="L270"/>
      <c r="M270"/>
      <c r="N270"/>
      <c r="O270"/>
      <c r="P270"/>
    </row>
    <row r="271" spans="1:16" x14ac:dyDescent="0.2">
      <c r="A271" s="532" t="s">
        <v>923</v>
      </c>
      <c r="B271" s="533"/>
      <c r="C271" s="533"/>
      <c r="D271" s="533"/>
      <c r="E271" s="533"/>
      <c r="F271" s="533"/>
      <c r="G271" s="533"/>
      <c r="H271" s="533"/>
      <c r="I271" s="533"/>
      <c r="J271" s="533"/>
      <c r="K271" s="533"/>
      <c r="L271" s="533"/>
      <c r="M271" s="533"/>
      <c r="N271" s="533"/>
      <c r="O271" s="533"/>
      <c r="P271" s="534"/>
    </row>
    <row r="278" spans="1:16" ht="15.75" x14ac:dyDescent="0.2">
      <c r="A278" s="470" t="s">
        <v>180</v>
      </c>
      <c r="B278" s="470"/>
      <c r="C278" s="470"/>
      <c r="D278" s="470"/>
      <c r="E278" s="470"/>
      <c r="F278" s="470"/>
      <c r="G278" s="470"/>
      <c r="H278" s="470"/>
      <c r="I278" s="470"/>
      <c r="J278" s="470"/>
      <c r="K278" s="470"/>
      <c r="L278" s="470"/>
      <c r="M278" s="470"/>
      <c r="N278" s="470"/>
      <c r="O278" s="470"/>
      <c r="P278" s="470"/>
    </row>
    <row r="279" spans="1:16" ht="15.75" x14ac:dyDescent="0.2">
      <c r="A279" s="470" t="s">
        <v>1</v>
      </c>
      <c r="B279" s="470"/>
      <c r="C279" s="470"/>
      <c r="D279" s="470"/>
      <c r="E279" s="470"/>
      <c r="F279" s="470"/>
      <c r="G279" s="470"/>
      <c r="H279" s="470"/>
      <c r="I279" s="470"/>
      <c r="J279" s="470"/>
      <c r="K279" s="470"/>
      <c r="L279" s="470"/>
      <c r="M279" s="470"/>
      <c r="N279" s="470"/>
      <c r="O279" s="470"/>
      <c r="P279" s="470"/>
    </row>
    <row r="280" spans="1:16" ht="15.75" x14ac:dyDescent="0.2">
      <c r="A280" s="470"/>
      <c r="B280" s="470"/>
      <c r="C280" s="470"/>
      <c r="D280" s="470"/>
      <c r="E280" s="470"/>
      <c r="F280" s="470"/>
      <c r="G280" s="470"/>
      <c r="H280" s="470"/>
      <c r="I280" s="470"/>
      <c r="J280" s="470"/>
      <c r="K280" s="470"/>
      <c r="L280" s="470"/>
      <c r="M280" s="470"/>
      <c r="N280" s="470"/>
      <c r="O280" s="470"/>
      <c r="P280" s="470"/>
    </row>
    <row r="281" spans="1:16" ht="15.75" x14ac:dyDescent="0.2">
      <c r="A281" s="507" t="s">
        <v>926</v>
      </c>
      <c r="B281" s="507"/>
      <c r="C281" s="507"/>
      <c r="D281" s="507"/>
      <c r="E281" s="507"/>
      <c r="F281" s="507"/>
      <c r="G281" s="507"/>
      <c r="H281" s="507"/>
      <c r="I281" s="507"/>
      <c r="J281" s="507"/>
      <c r="K281" s="507"/>
      <c r="L281" s="507"/>
      <c r="M281" s="507"/>
      <c r="N281" s="507"/>
      <c r="O281" s="507"/>
      <c r="P281" s="507"/>
    </row>
    <row r="282" spans="1:16" ht="15.75" x14ac:dyDescent="0.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</row>
    <row r="283" spans="1:16" ht="16.5" thickBot="1" x14ac:dyDescent="0.25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</row>
    <row r="284" spans="1:16" ht="16.5" thickBot="1" x14ac:dyDescent="0.25">
      <c r="A284" s="78" t="s">
        <v>2</v>
      </c>
      <c r="B284" s="486" t="s">
        <v>126</v>
      </c>
      <c r="C284" s="498"/>
      <c r="D284" s="79" t="s">
        <v>3</v>
      </c>
      <c r="E284" s="486">
        <v>1997</v>
      </c>
      <c r="F284" s="487"/>
      <c r="G284" s="487"/>
      <c r="H284" s="498"/>
      <c r="I284" s="79" t="s">
        <v>4</v>
      </c>
      <c r="J284" s="80" t="s">
        <v>270</v>
      </c>
      <c r="K284" s="80"/>
      <c r="L284" s="80"/>
      <c r="M284" s="80" t="s">
        <v>5</v>
      </c>
      <c r="N284" s="486" t="s">
        <v>168</v>
      </c>
      <c r="O284" s="487"/>
      <c r="P284" s="488"/>
    </row>
    <row r="285" spans="1:16" ht="16.5" thickBot="1" x14ac:dyDescent="0.25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</row>
    <row r="286" spans="1:16" ht="16.5" thickBot="1" x14ac:dyDescent="0.25">
      <c r="A286" s="78" t="s">
        <v>6</v>
      </c>
      <c r="B286" s="486" t="s">
        <v>127</v>
      </c>
      <c r="C286" s="498"/>
      <c r="D286" s="79" t="s">
        <v>7</v>
      </c>
      <c r="E286" s="486" t="s">
        <v>128</v>
      </c>
      <c r="F286" s="487"/>
      <c r="G286" s="487"/>
      <c r="H286" s="498"/>
      <c r="I286" s="79" t="s">
        <v>8</v>
      </c>
      <c r="J286" s="80">
        <v>1</v>
      </c>
      <c r="K286" s="80"/>
      <c r="L286" s="80"/>
      <c r="M286" s="80" t="s">
        <v>9</v>
      </c>
      <c r="N286" s="80"/>
      <c r="O286" s="200"/>
      <c r="P286" s="201">
        <v>60</v>
      </c>
    </row>
    <row r="287" spans="1:16" ht="16.5" thickBot="1" x14ac:dyDescent="0.25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</row>
    <row r="288" spans="1:16" ht="16.5" thickBot="1" x14ac:dyDescent="0.25">
      <c r="A288" s="484" t="s">
        <v>10</v>
      </c>
      <c r="B288" s="485"/>
      <c r="C288" s="486" t="s">
        <v>181</v>
      </c>
      <c r="D288" s="487"/>
      <c r="E288" s="487"/>
      <c r="F288" s="487"/>
      <c r="G288" s="487"/>
      <c r="H288" s="487"/>
      <c r="I288" s="487"/>
      <c r="J288" s="487"/>
      <c r="K288" s="487"/>
      <c r="L288" s="487"/>
      <c r="M288" s="487"/>
      <c r="N288" s="487"/>
      <c r="O288" s="487"/>
      <c r="P288" s="488"/>
    </row>
    <row r="289" spans="1:16" ht="16.5" thickBot="1" x14ac:dyDescent="0.25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</row>
    <row r="290" spans="1:16" ht="16.5" thickBot="1" x14ac:dyDescent="0.25">
      <c r="A290" s="484" t="s">
        <v>11</v>
      </c>
      <c r="B290" s="485"/>
      <c r="C290" s="486" t="s">
        <v>239</v>
      </c>
      <c r="D290" s="487"/>
      <c r="E290" s="487"/>
      <c r="F290" s="487"/>
      <c r="G290" s="487"/>
      <c r="H290" s="487"/>
      <c r="I290" s="487"/>
      <c r="J290" s="487"/>
      <c r="K290" s="487"/>
      <c r="L290" s="487"/>
      <c r="M290" s="487"/>
      <c r="N290" s="487"/>
      <c r="O290" s="487"/>
      <c r="P290" s="488"/>
    </row>
    <row r="291" spans="1:16" ht="16.5" thickBot="1" x14ac:dyDescent="0.25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</row>
    <row r="292" spans="1:16" ht="16.5" thickBot="1" x14ac:dyDescent="0.25">
      <c r="A292" s="489" t="s">
        <v>12</v>
      </c>
      <c r="B292" s="491" t="s">
        <v>13</v>
      </c>
      <c r="C292" s="463"/>
      <c r="D292" s="492" t="s">
        <v>265</v>
      </c>
      <c r="E292" s="494" t="s">
        <v>15</v>
      </c>
      <c r="F292" s="495"/>
      <c r="G292" s="495"/>
      <c r="H292" s="495"/>
      <c r="I292" s="496"/>
      <c r="J292" s="492" t="s">
        <v>16</v>
      </c>
      <c r="K292" s="492" t="s">
        <v>17</v>
      </c>
      <c r="L292" s="494" t="s">
        <v>18</v>
      </c>
      <c r="M292" s="495"/>
      <c r="N292" s="496"/>
      <c r="O292" s="464" t="s">
        <v>115</v>
      </c>
      <c r="P292" s="465"/>
    </row>
    <row r="293" spans="1:16" ht="32.25" thickBot="1" x14ac:dyDescent="0.25">
      <c r="A293" s="490"/>
      <c r="B293" s="82" t="s">
        <v>19</v>
      </c>
      <c r="C293" s="83" t="s">
        <v>20</v>
      </c>
      <c r="D293" s="493"/>
      <c r="E293" s="84" t="s">
        <v>21</v>
      </c>
      <c r="F293" s="84" t="s">
        <v>22</v>
      </c>
      <c r="G293" s="85" t="s">
        <v>23</v>
      </c>
      <c r="H293" s="119" t="s">
        <v>24</v>
      </c>
      <c r="I293" s="86" t="s">
        <v>25</v>
      </c>
      <c r="J293" s="493"/>
      <c r="K293" s="493"/>
      <c r="L293" s="198" t="s">
        <v>268</v>
      </c>
      <c r="M293" s="85" t="s">
        <v>266</v>
      </c>
      <c r="N293" s="83" t="s">
        <v>267</v>
      </c>
      <c r="O293" s="466"/>
      <c r="P293" s="467"/>
    </row>
    <row r="294" spans="1:16" ht="15.75" x14ac:dyDescent="0.2">
      <c r="A294" s="165">
        <v>45931</v>
      </c>
      <c r="B294" s="166"/>
      <c r="C294" s="166">
        <v>526059</v>
      </c>
      <c r="D294" s="160"/>
      <c r="E294" s="96"/>
      <c r="F294" s="96"/>
      <c r="G294" s="166"/>
      <c r="H294" s="169"/>
      <c r="I294" s="175"/>
      <c r="J294" s="162"/>
      <c r="K294" s="99"/>
      <c r="L294" s="195"/>
      <c r="M294" s="94"/>
      <c r="N294" s="94"/>
      <c r="O294" s="573"/>
      <c r="P294" s="502"/>
    </row>
    <row r="295" spans="1:16" ht="15.75" x14ac:dyDescent="0.2">
      <c r="A295" s="165">
        <v>45937</v>
      </c>
      <c r="B295" s="166">
        <v>526059</v>
      </c>
      <c r="C295" s="166">
        <v>526221</v>
      </c>
      <c r="D295" s="160">
        <f>+C295-B295</f>
        <v>162</v>
      </c>
      <c r="E295" s="96" t="s">
        <v>928</v>
      </c>
      <c r="F295" s="96" t="s">
        <v>927</v>
      </c>
      <c r="G295" s="166">
        <v>41.683999999999997</v>
      </c>
      <c r="H295" s="169">
        <v>23.99</v>
      </c>
      <c r="I295" s="175">
        <f>G295*H295</f>
        <v>999.99915999999985</v>
      </c>
      <c r="J295" s="162">
        <f>D295/G295</f>
        <v>3.8863832645619425</v>
      </c>
      <c r="K295" s="99">
        <v>45937</v>
      </c>
      <c r="L295" s="195" t="s">
        <v>268</v>
      </c>
      <c r="M295" s="94" t="s">
        <v>272</v>
      </c>
      <c r="N295" s="100" t="s">
        <v>272</v>
      </c>
      <c r="O295" s="573" t="s">
        <v>314</v>
      </c>
      <c r="P295" s="502"/>
    </row>
    <row r="296" spans="1:16" ht="15.75" x14ac:dyDescent="0.2">
      <c r="A296" s="165"/>
      <c r="B296" s="166"/>
      <c r="C296" s="166"/>
      <c r="D296" s="160">
        <f>+C296-B296</f>
        <v>0</v>
      </c>
      <c r="E296" s="96"/>
      <c r="F296" s="96"/>
      <c r="G296" s="166"/>
      <c r="H296" s="169"/>
      <c r="I296" s="175">
        <f>G296*H296</f>
        <v>0</v>
      </c>
      <c r="J296" s="162" t="e">
        <f>D296/G296</f>
        <v>#DIV/0!</v>
      </c>
      <c r="K296" s="99"/>
      <c r="L296" s="195"/>
      <c r="M296" s="94"/>
      <c r="N296" s="100"/>
      <c r="O296" s="573"/>
      <c r="P296" s="502"/>
    </row>
    <row r="297" spans="1:16" ht="16.5" thickBot="1" x14ac:dyDescent="0.25">
      <c r="A297" s="93"/>
      <c r="B297" s="132"/>
      <c r="C297" s="132"/>
      <c r="D297" s="133"/>
      <c r="E297" s="96"/>
      <c r="F297" s="96"/>
      <c r="G297" s="96"/>
      <c r="H297" s="97"/>
      <c r="I297" s="91"/>
      <c r="J297" s="98"/>
      <c r="K297" s="92"/>
      <c r="L297" s="196"/>
      <c r="M297" s="183"/>
      <c r="N297" s="101"/>
      <c r="O297" s="574"/>
      <c r="P297" s="568"/>
    </row>
    <row r="298" spans="1:16" ht="16.5" thickBot="1" x14ac:dyDescent="0.25">
      <c r="A298" s="416" t="s">
        <v>28</v>
      </c>
      <c r="B298" s="104"/>
      <c r="C298" s="105"/>
      <c r="D298" s="106">
        <f>SUM(D294:D297)</f>
        <v>162</v>
      </c>
      <c r="E298" s="107"/>
      <c r="F298" s="107"/>
      <c r="G298" s="118">
        <f>SUM(G294:G297)</f>
        <v>41.683999999999997</v>
      </c>
      <c r="H298" s="105"/>
      <c r="I298" s="118">
        <f>SUM(I294:I297)</f>
        <v>999.99915999999985</v>
      </c>
      <c r="J298" s="109">
        <f>D298/G298</f>
        <v>3.8863832645619425</v>
      </c>
      <c r="K298" s="110"/>
      <c r="L298" s="197"/>
      <c r="M298" s="111"/>
      <c r="N298" s="112"/>
      <c r="O298" s="468"/>
      <c r="P298" s="469"/>
    </row>
    <row r="299" spans="1:16" ht="15.75" x14ac:dyDescent="0.2">
      <c r="A299" s="116"/>
      <c r="B299" s="77"/>
      <c r="C299" s="77"/>
      <c r="D299" s="77"/>
      <c r="E299" s="77"/>
      <c r="F299" s="77"/>
      <c r="G299" s="77"/>
      <c r="H299" s="77"/>
      <c r="I299" s="116"/>
      <c r="J299" s="116"/>
      <c r="K299" s="116"/>
      <c r="L299" s="116"/>
      <c r="M299" s="116"/>
      <c r="N299" s="116"/>
      <c r="O299" s="77"/>
      <c r="P299" s="81"/>
    </row>
    <row r="300" spans="1:16" ht="15.75" x14ac:dyDescent="0.2">
      <c r="A300" s="116"/>
      <c r="B300" s="77"/>
      <c r="C300" s="77"/>
      <c r="D300" s="77"/>
      <c r="E300" s="77"/>
      <c r="F300" s="77"/>
      <c r="G300" s="77"/>
      <c r="H300" s="77"/>
      <c r="I300" s="116"/>
      <c r="J300" s="116"/>
      <c r="K300" s="116"/>
      <c r="L300" s="116"/>
      <c r="M300" s="116"/>
      <c r="N300" s="116"/>
      <c r="O300" s="77"/>
      <c r="P300" s="81"/>
    </row>
    <row r="301" spans="1:16" ht="15.75" x14ac:dyDescent="0.2">
      <c r="A301" s="116"/>
      <c r="B301" s="77"/>
      <c r="C301" s="77"/>
      <c r="D301" s="77"/>
      <c r="E301" s="77"/>
      <c r="F301" s="77"/>
      <c r="G301" s="77"/>
      <c r="H301" s="77"/>
      <c r="I301" s="116"/>
      <c r="J301" s="116"/>
      <c r="K301" s="116"/>
      <c r="L301" s="116"/>
      <c r="M301" s="439"/>
      <c r="N301" s="439"/>
      <c r="O301" s="438"/>
      <c r="P301" s="81"/>
    </row>
    <row r="302" spans="1:16" ht="15.75" x14ac:dyDescent="0.2">
      <c r="A302" s="115"/>
      <c r="B302" s="470" t="s">
        <v>29</v>
      </c>
      <c r="C302" s="470"/>
      <c r="D302" s="470"/>
      <c r="E302" s="116"/>
      <c r="F302" s="116"/>
      <c r="G302" s="116"/>
      <c r="H302" s="115"/>
      <c r="I302" s="116" t="s">
        <v>30</v>
      </c>
      <c r="J302" s="115"/>
      <c r="K302" s="116"/>
      <c r="L302" s="116"/>
      <c r="M302" s="116"/>
      <c r="N302" s="116" t="s">
        <v>31</v>
      </c>
      <c r="O302" s="116"/>
      <c r="P302" s="115"/>
    </row>
    <row r="303" spans="1:16" ht="15.75" x14ac:dyDescent="0.2">
      <c r="A303" s="116"/>
      <c r="B303" s="470" t="s">
        <v>230</v>
      </c>
      <c r="C303" s="470"/>
      <c r="D303" s="470"/>
      <c r="E303" s="116"/>
      <c r="F303" s="116"/>
      <c r="G303" s="116"/>
      <c r="H303" s="115"/>
      <c r="I303" s="116" t="s">
        <v>438</v>
      </c>
      <c r="J303" s="115"/>
      <c r="K303" s="116"/>
      <c r="L303" s="116"/>
      <c r="M303" s="116"/>
      <c r="N303" s="116" t="s">
        <v>220</v>
      </c>
      <c r="O303" s="116"/>
      <c r="P303" s="115"/>
    </row>
    <row r="304" spans="1:16" ht="15.75" x14ac:dyDescent="0.2">
      <c r="A304" s="470" t="s">
        <v>226</v>
      </c>
      <c r="B304" s="470"/>
      <c r="C304" s="470"/>
      <c r="D304" s="470"/>
      <c r="E304" s="470"/>
      <c r="F304" s="116"/>
      <c r="G304" s="116"/>
      <c r="H304" s="115"/>
      <c r="I304" s="116" t="s">
        <v>246</v>
      </c>
      <c r="J304" s="115"/>
      <c r="K304" s="116"/>
      <c r="L304" s="116"/>
      <c r="M304" s="116"/>
      <c r="N304" s="116" t="s">
        <v>124</v>
      </c>
      <c r="O304" s="116"/>
      <c r="P304" s="115"/>
    </row>
    <row r="305" spans="1:16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</row>
    <row r="306" spans="1:16" x14ac:dyDescent="0.2">
      <c r="A306" s="531" t="s">
        <v>269</v>
      </c>
      <c r="B306" s="531"/>
      <c r="C306" s="531"/>
      <c r="D306" s="531"/>
      <c r="E306" s="531"/>
      <c r="F306"/>
      <c r="G306"/>
      <c r="H306"/>
      <c r="I306"/>
      <c r="J306"/>
      <c r="K306"/>
      <c r="L306"/>
      <c r="M306"/>
      <c r="N306"/>
      <c r="O306"/>
      <c r="P306"/>
    </row>
    <row r="307" spans="1:16" x14ac:dyDescent="0.2">
      <c r="A307" s="532" t="s">
        <v>923</v>
      </c>
      <c r="B307" s="533"/>
      <c r="C307" s="533"/>
      <c r="D307" s="533"/>
      <c r="E307" s="533"/>
      <c r="F307" s="533"/>
      <c r="G307" s="533"/>
      <c r="H307" s="533"/>
      <c r="I307" s="533"/>
      <c r="J307" s="533"/>
      <c r="K307" s="533"/>
      <c r="L307" s="533"/>
      <c r="M307" s="533"/>
      <c r="N307" s="533"/>
      <c r="O307" s="533"/>
      <c r="P307" s="534"/>
    </row>
    <row r="313" spans="1:16" ht="15.75" x14ac:dyDescent="0.2">
      <c r="A313" s="470" t="s">
        <v>180</v>
      </c>
      <c r="B313" s="470"/>
      <c r="C313" s="470"/>
      <c r="D313" s="470"/>
      <c r="E313" s="470"/>
      <c r="F313" s="470"/>
      <c r="G313" s="470"/>
      <c r="H313" s="470"/>
      <c r="I313" s="470"/>
      <c r="J313" s="470"/>
      <c r="K313" s="470"/>
      <c r="L313" s="470"/>
      <c r="M313" s="470"/>
      <c r="N313" s="470"/>
      <c r="O313" s="470"/>
      <c r="P313" s="470"/>
    </row>
    <row r="314" spans="1:16" ht="15.75" x14ac:dyDescent="0.2">
      <c r="A314" s="470" t="s">
        <v>1</v>
      </c>
      <c r="B314" s="470"/>
      <c r="C314" s="470"/>
      <c r="D314" s="470"/>
      <c r="E314" s="470"/>
      <c r="F314" s="470"/>
      <c r="G314" s="470"/>
      <c r="H314" s="470"/>
      <c r="I314" s="470"/>
      <c r="J314" s="470"/>
      <c r="K314" s="470"/>
      <c r="L314" s="470"/>
      <c r="M314" s="470"/>
      <c r="N314" s="470"/>
      <c r="O314" s="470"/>
      <c r="P314" s="470"/>
    </row>
    <row r="315" spans="1:16" ht="15.75" x14ac:dyDescent="0.2">
      <c r="A315" s="470"/>
      <c r="B315" s="470"/>
      <c r="C315" s="470"/>
      <c r="D315" s="470"/>
      <c r="E315" s="470"/>
      <c r="F315" s="470"/>
      <c r="G315" s="470"/>
      <c r="H315" s="470"/>
      <c r="I315" s="470"/>
      <c r="J315" s="470"/>
      <c r="K315" s="470"/>
      <c r="L315" s="470"/>
      <c r="M315" s="470"/>
      <c r="N315" s="470"/>
      <c r="O315" s="470"/>
      <c r="P315" s="470"/>
    </row>
    <row r="316" spans="1:16" ht="15.75" x14ac:dyDescent="0.2">
      <c r="A316" s="507" t="s">
        <v>926</v>
      </c>
      <c r="B316" s="507"/>
      <c r="C316" s="507"/>
      <c r="D316" s="507"/>
      <c r="E316" s="507"/>
      <c r="F316" s="507"/>
      <c r="G316" s="507"/>
      <c r="H316" s="507"/>
      <c r="I316" s="507"/>
      <c r="J316" s="507"/>
      <c r="K316" s="507"/>
      <c r="L316" s="507"/>
      <c r="M316" s="507"/>
      <c r="N316" s="507"/>
      <c r="O316" s="507"/>
      <c r="P316" s="507"/>
    </row>
    <row r="317" spans="1:16" ht="15.75" x14ac:dyDescent="0.2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</row>
    <row r="318" spans="1:16" ht="16.5" thickBot="1" x14ac:dyDescent="0.25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</row>
    <row r="319" spans="1:16" ht="16.5" thickBot="1" x14ac:dyDescent="0.25">
      <c r="A319" s="78" t="s">
        <v>2</v>
      </c>
      <c r="B319" s="486" t="s">
        <v>126</v>
      </c>
      <c r="C319" s="498"/>
      <c r="D319" s="79" t="s">
        <v>3</v>
      </c>
      <c r="E319" s="486">
        <v>1997</v>
      </c>
      <c r="F319" s="487"/>
      <c r="G319" s="487"/>
      <c r="H319" s="498"/>
      <c r="I319" s="79" t="s">
        <v>4</v>
      </c>
      <c r="J319" s="80" t="s">
        <v>270</v>
      </c>
      <c r="K319" s="80"/>
      <c r="L319" s="80"/>
      <c r="M319" s="80" t="s">
        <v>5</v>
      </c>
      <c r="N319" s="486" t="s">
        <v>168</v>
      </c>
      <c r="O319" s="487"/>
      <c r="P319" s="488"/>
    </row>
    <row r="320" spans="1:16" ht="16.5" thickBot="1" x14ac:dyDescent="0.25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</row>
    <row r="321" spans="1:16" ht="16.5" thickBot="1" x14ac:dyDescent="0.25">
      <c r="A321" s="78" t="s">
        <v>6</v>
      </c>
      <c r="B321" s="486" t="s">
        <v>127</v>
      </c>
      <c r="C321" s="498"/>
      <c r="D321" s="79" t="s">
        <v>7</v>
      </c>
      <c r="E321" s="486" t="s">
        <v>128</v>
      </c>
      <c r="F321" s="487"/>
      <c r="G321" s="487"/>
      <c r="H321" s="498"/>
      <c r="I321" s="79" t="s">
        <v>8</v>
      </c>
      <c r="J321" s="80">
        <v>1</v>
      </c>
      <c r="K321" s="80"/>
      <c r="L321" s="80"/>
      <c r="M321" s="80" t="s">
        <v>9</v>
      </c>
      <c r="N321" s="80"/>
      <c r="O321" s="200"/>
      <c r="P321" s="201">
        <v>60</v>
      </c>
    </row>
    <row r="322" spans="1:16" ht="16.5" thickBot="1" x14ac:dyDescent="0.25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</row>
    <row r="323" spans="1:16" ht="16.5" thickBot="1" x14ac:dyDescent="0.25">
      <c r="A323" s="484" t="s">
        <v>10</v>
      </c>
      <c r="B323" s="485"/>
      <c r="C323" s="486" t="s">
        <v>181</v>
      </c>
      <c r="D323" s="487"/>
      <c r="E323" s="487"/>
      <c r="F323" s="487"/>
      <c r="G323" s="487"/>
      <c r="H323" s="487"/>
      <c r="I323" s="487"/>
      <c r="J323" s="487"/>
      <c r="K323" s="487"/>
      <c r="L323" s="487"/>
      <c r="M323" s="487"/>
      <c r="N323" s="487"/>
      <c r="O323" s="487"/>
      <c r="P323" s="488"/>
    </row>
    <row r="324" spans="1:16" ht="16.5" thickBot="1" x14ac:dyDescent="0.25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</row>
    <row r="325" spans="1:16" ht="16.5" thickBot="1" x14ac:dyDescent="0.25">
      <c r="A325" s="484" t="s">
        <v>11</v>
      </c>
      <c r="B325" s="485"/>
      <c r="C325" s="486" t="s">
        <v>239</v>
      </c>
      <c r="D325" s="487"/>
      <c r="E325" s="487"/>
      <c r="F325" s="487"/>
      <c r="G325" s="487"/>
      <c r="H325" s="487"/>
      <c r="I325" s="487"/>
      <c r="J325" s="487"/>
      <c r="K325" s="487"/>
      <c r="L325" s="487"/>
      <c r="M325" s="487"/>
      <c r="N325" s="487"/>
      <c r="O325" s="487"/>
      <c r="P325" s="488"/>
    </row>
    <row r="326" spans="1:16" ht="16.5" thickBot="1" x14ac:dyDescent="0.25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</row>
    <row r="327" spans="1:16" ht="16.5" thickBot="1" x14ac:dyDescent="0.25">
      <c r="A327" s="489" t="s">
        <v>12</v>
      </c>
      <c r="B327" s="491" t="s">
        <v>13</v>
      </c>
      <c r="C327" s="463"/>
      <c r="D327" s="492" t="s">
        <v>265</v>
      </c>
      <c r="E327" s="494" t="s">
        <v>15</v>
      </c>
      <c r="F327" s="495"/>
      <c r="G327" s="495"/>
      <c r="H327" s="495"/>
      <c r="I327" s="496"/>
      <c r="J327" s="492" t="s">
        <v>16</v>
      </c>
      <c r="K327" s="492" t="s">
        <v>17</v>
      </c>
      <c r="L327" s="494" t="s">
        <v>18</v>
      </c>
      <c r="M327" s="495"/>
      <c r="N327" s="496"/>
      <c r="O327" s="464" t="s">
        <v>115</v>
      </c>
      <c r="P327" s="465"/>
    </row>
    <row r="328" spans="1:16" ht="32.25" thickBot="1" x14ac:dyDescent="0.25">
      <c r="A328" s="490"/>
      <c r="B328" s="82" t="s">
        <v>19</v>
      </c>
      <c r="C328" s="83" t="s">
        <v>20</v>
      </c>
      <c r="D328" s="493"/>
      <c r="E328" s="84" t="s">
        <v>21</v>
      </c>
      <c r="F328" s="84" t="s">
        <v>22</v>
      </c>
      <c r="G328" s="85" t="s">
        <v>23</v>
      </c>
      <c r="H328" s="119" t="s">
        <v>24</v>
      </c>
      <c r="I328" s="86" t="s">
        <v>25</v>
      </c>
      <c r="J328" s="493"/>
      <c r="K328" s="493"/>
      <c r="L328" s="198" t="s">
        <v>268</v>
      </c>
      <c r="M328" s="85" t="s">
        <v>266</v>
      </c>
      <c r="N328" s="83" t="s">
        <v>267</v>
      </c>
      <c r="O328" s="466"/>
      <c r="P328" s="467"/>
    </row>
    <row r="329" spans="1:16" ht="15.75" x14ac:dyDescent="0.2">
      <c r="A329" s="165">
        <v>45937</v>
      </c>
      <c r="B329" s="166"/>
      <c r="C329" s="166">
        <v>526221</v>
      </c>
      <c r="D329" s="160"/>
      <c r="E329" s="96"/>
      <c r="F329" s="96"/>
      <c r="G329" s="166"/>
      <c r="H329" s="169"/>
      <c r="I329" s="175"/>
      <c r="J329" s="162"/>
      <c r="K329" s="99"/>
      <c r="L329" s="195"/>
      <c r="M329" s="94"/>
      <c r="N329" s="94"/>
      <c r="O329" s="573"/>
      <c r="P329" s="502"/>
    </row>
    <row r="330" spans="1:16" ht="15.75" x14ac:dyDescent="0.2">
      <c r="A330" s="165">
        <v>45986</v>
      </c>
      <c r="B330" s="166">
        <v>526221</v>
      </c>
      <c r="C330" s="166">
        <v>526329</v>
      </c>
      <c r="D330" s="160">
        <f>+C330-B330</f>
        <v>108</v>
      </c>
      <c r="E330" s="96" t="s">
        <v>925</v>
      </c>
      <c r="F330" s="96" t="s">
        <v>924</v>
      </c>
      <c r="G330" s="166">
        <v>55.027099999999997</v>
      </c>
      <c r="H330" s="169">
        <v>23.99</v>
      </c>
      <c r="I330" s="175">
        <f>G330*H330</f>
        <v>1320.1001289999999</v>
      </c>
      <c r="J330" s="162">
        <f>D330/G330</f>
        <v>1.9626693029434588</v>
      </c>
      <c r="K330" s="99">
        <v>45986</v>
      </c>
      <c r="L330" s="195" t="s">
        <v>268</v>
      </c>
      <c r="M330" s="94" t="s">
        <v>272</v>
      </c>
      <c r="N330" s="100" t="s">
        <v>272</v>
      </c>
      <c r="O330" s="573" t="s">
        <v>253</v>
      </c>
      <c r="P330" s="502"/>
    </row>
    <row r="331" spans="1:16" ht="15.75" x14ac:dyDescent="0.2">
      <c r="A331" s="165"/>
      <c r="B331" s="166"/>
      <c r="C331" s="166"/>
      <c r="D331" s="160">
        <f>+C331-B331</f>
        <v>0</v>
      </c>
      <c r="E331" s="96"/>
      <c r="F331" s="96"/>
      <c r="G331" s="166"/>
      <c r="H331" s="169"/>
      <c r="I331" s="175">
        <f>G331*H331</f>
        <v>0</v>
      </c>
      <c r="J331" s="162" t="e">
        <f>D331/G331</f>
        <v>#DIV/0!</v>
      </c>
      <c r="K331" s="99"/>
      <c r="L331" s="195"/>
      <c r="M331" s="94"/>
      <c r="N331" s="100"/>
      <c r="O331" s="573"/>
      <c r="P331" s="502"/>
    </row>
    <row r="332" spans="1:16" ht="16.5" thickBot="1" x14ac:dyDescent="0.25">
      <c r="A332" s="93"/>
      <c r="B332" s="132"/>
      <c r="C332" s="132"/>
      <c r="D332" s="133"/>
      <c r="E332" s="96"/>
      <c r="F332" s="96"/>
      <c r="G332" s="96"/>
      <c r="H332" s="97"/>
      <c r="I332" s="91"/>
      <c r="J332" s="98"/>
      <c r="K332" s="92"/>
      <c r="L332" s="196"/>
      <c r="M332" s="183"/>
      <c r="N332" s="101"/>
      <c r="O332" s="574"/>
      <c r="P332" s="568"/>
    </row>
    <row r="333" spans="1:16" ht="16.5" thickBot="1" x14ac:dyDescent="0.25">
      <c r="A333" s="416" t="s">
        <v>28</v>
      </c>
      <c r="B333" s="104"/>
      <c r="C333" s="105"/>
      <c r="D333" s="106">
        <f>SUM(D329:D332)</f>
        <v>108</v>
      </c>
      <c r="E333" s="107"/>
      <c r="F333" s="107"/>
      <c r="G333" s="118">
        <f>SUM(G329:G332)</f>
        <v>55.027099999999997</v>
      </c>
      <c r="H333" s="105"/>
      <c r="I333" s="118">
        <f>SUM(I329:I332)</f>
        <v>1320.1001289999999</v>
      </c>
      <c r="J333" s="109">
        <f>D333/G333</f>
        <v>1.9626693029434588</v>
      </c>
      <c r="K333" s="110"/>
      <c r="L333" s="197"/>
      <c r="M333" s="111"/>
      <c r="N333" s="112"/>
      <c r="O333" s="468"/>
      <c r="P333" s="469"/>
    </row>
    <row r="334" spans="1:16" ht="15.75" x14ac:dyDescent="0.2">
      <c r="A334" s="116"/>
      <c r="B334" s="77"/>
      <c r="C334" s="77"/>
      <c r="D334" s="77"/>
      <c r="E334" s="77"/>
      <c r="F334" s="77"/>
      <c r="G334" s="77"/>
      <c r="H334" s="77"/>
      <c r="I334" s="116"/>
      <c r="J334" s="116"/>
      <c r="K334" s="116"/>
      <c r="L334" s="116"/>
      <c r="M334" s="116"/>
      <c r="N334" s="116"/>
      <c r="O334" s="77"/>
      <c r="P334" s="81"/>
    </row>
    <row r="335" spans="1:16" ht="15.75" x14ac:dyDescent="0.2">
      <c r="A335" s="116"/>
      <c r="B335" s="77"/>
      <c r="C335" s="77"/>
      <c r="D335" s="77"/>
      <c r="E335" s="77"/>
      <c r="F335" s="77"/>
      <c r="G335" s="77"/>
      <c r="H335" s="77"/>
      <c r="I335" s="116"/>
      <c r="J335" s="116"/>
      <c r="K335" s="116"/>
      <c r="L335" s="116"/>
      <c r="M335" s="116"/>
      <c r="N335" s="116"/>
      <c r="O335" s="77"/>
      <c r="P335" s="81"/>
    </row>
    <row r="336" spans="1:16" ht="15.75" x14ac:dyDescent="0.2">
      <c r="A336" s="116"/>
      <c r="B336" s="77"/>
      <c r="C336" s="77"/>
      <c r="D336" s="77"/>
      <c r="E336" s="77"/>
      <c r="F336" s="77"/>
      <c r="G336" s="77"/>
      <c r="H336" s="77"/>
      <c r="I336" s="116"/>
      <c r="J336" s="116"/>
      <c r="K336" s="116"/>
      <c r="L336" s="116"/>
      <c r="M336" s="439"/>
      <c r="N336" s="439"/>
      <c r="O336" s="438"/>
      <c r="P336" s="81"/>
    </row>
    <row r="337" spans="1:16" ht="15.75" x14ac:dyDescent="0.2">
      <c r="A337" s="115"/>
      <c r="B337" s="470" t="s">
        <v>29</v>
      </c>
      <c r="C337" s="470"/>
      <c r="D337" s="470"/>
      <c r="E337" s="116"/>
      <c r="F337" s="116"/>
      <c r="G337" s="116"/>
      <c r="H337" s="115"/>
      <c r="I337" s="116" t="s">
        <v>30</v>
      </c>
      <c r="J337" s="115"/>
      <c r="K337" s="116"/>
      <c r="L337" s="116"/>
      <c r="M337" s="116"/>
      <c r="N337" s="116" t="s">
        <v>31</v>
      </c>
      <c r="O337" s="116"/>
      <c r="P337" s="115"/>
    </row>
    <row r="338" spans="1:16" ht="15.75" x14ac:dyDescent="0.2">
      <c r="A338" s="116"/>
      <c r="B338" s="470" t="s">
        <v>230</v>
      </c>
      <c r="C338" s="470"/>
      <c r="D338" s="470"/>
      <c r="E338" s="116"/>
      <c r="F338" s="116"/>
      <c r="G338" s="116"/>
      <c r="H338" s="115"/>
      <c r="I338" s="116" t="s">
        <v>438</v>
      </c>
      <c r="J338" s="115"/>
      <c r="K338" s="116"/>
      <c r="L338" s="116"/>
      <c r="M338" s="116"/>
      <c r="N338" s="116" t="s">
        <v>220</v>
      </c>
      <c r="O338" s="116"/>
      <c r="P338" s="115"/>
    </row>
    <row r="339" spans="1:16" ht="15.75" x14ac:dyDescent="0.2">
      <c r="A339" s="470" t="s">
        <v>226</v>
      </c>
      <c r="B339" s="470"/>
      <c r="C339" s="470"/>
      <c r="D339" s="470"/>
      <c r="E339" s="470"/>
      <c r="F339" s="116"/>
      <c r="G339" s="116"/>
      <c r="H339" s="115"/>
      <c r="I339" s="116" t="s">
        <v>246</v>
      </c>
      <c r="J339" s="115"/>
      <c r="K339" s="116"/>
      <c r="L339" s="116"/>
      <c r="M339" s="116"/>
      <c r="N339" s="116" t="s">
        <v>124</v>
      </c>
      <c r="O339" s="116"/>
      <c r="P339" s="115"/>
    </row>
    <row r="340" spans="1:16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</row>
    <row r="341" spans="1:16" x14ac:dyDescent="0.2">
      <c r="A341" s="531" t="s">
        <v>269</v>
      </c>
      <c r="B341" s="531"/>
      <c r="C341" s="531"/>
      <c r="D341" s="531"/>
      <c r="E341" s="531"/>
      <c r="F341"/>
      <c r="G341"/>
      <c r="H341"/>
      <c r="I341"/>
      <c r="J341"/>
      <c r="K341"/>
      <c r="L341"/>
      <c r="M341"/>
      <c r="N341"/>
      <c r="O341"/>
      <c r="P341"/>
    </row>
    <row r="342" spans="1:16" x14ac:dyDescent="0.2">
      <c r="A342" s="532" t="s">
        <v>923</v>
      </c>
      <c r="B342" s="533"/>
      <c r="C342" s="533"/>
      <c r="D342" s="533"/>
      <c r="E342" s="533"/>
      <c r="F342" s="533"/>
      <c r="G342" s="533"/>
      <c r="H342" s="533"/>
      <c r="I342" s="533"/>
      <c r="J342" s="533"/>
      <c r="K342" s="533"/>
      <c r="L342" s="533"/>
      <c r="M342" s="533"/>
      <c r="N342" s="533"/>
      <c r="O342" s="533"/>
      <c r="P342" s="534"/>
    </row>
    <row r="347" spans="1:16" ht="15.75" x14ac:dyDescent="0.2">
      <c r="A347" s="471" t="s">
        <v>125</v>
      </c>
      <c r="B347" s="471"/>
      <c r="C347" s="471"/>
      <c r="D347" s="471"/>
      <c r="E347" s="471"/>
      <c r="F347" s="471"/>
      <c r="G347" s="471"/>
      <c r="H347" s="471"/>
      <c r="I347" s="471"/>
      <c r="J347" s="471"/>
      <c r="K347" s="471"/>
      <c r="L347" s="471"/>
      <c r="M347" s="471"/>
      <c r="N347" s="471"/>
      <c r="O347" s="471"/>
    </row>
    <row r="348" spans="1:16" ht="15.75" x14ac:dyDescent="0.2">
      <c r="A348" s="471" t="s">
        <v>1</v>
      </c>
      <c r="B348" s="471"/>
      <c r="C348" s="471"/>
      <c r="D348" s="471"/>
      <c r="E348" s="471"/>
      <c r="F348" s="471"/>
      <c r="G348" s="471"/>
      <c r="H348" s="471"/>
      <c r="I348" s="471"/>
      <c r="J348" s="471"/>
      <c r="K348" s="471"/>
      <c r="L348" s="471"/>
      <c r="M348" s="471"/>
      <c r="N348" s="471"/>
      <c r="O348" s="471"/>
    </row>
    <row r="349" spans="1:16" ht="15.75" x14ac:dyDescent="0.2">
      <c r="A349" s="471"/>
      <c r="B349" s="471"/>
      <c r="C349" s="471"/>
      <c r="D349" s="471"/>
      <c r="E349" s="471"/>
      <c r="F349" s="471"/>
      <c r="G349" s="471"/>
      <c r="H349" s="471"/>
      <c r="I349" s="471"/>
      <c r="J349" s="471"/>
      <c r="K349" s="471"/>
      <c r="L349" s="471"/>
      <c r="M349" s="471"/>
      <c r="N349" s="471"/>
      <c r="O349" s="471"/>
    </row>
    <row r="350" spans="1:16" ht="15.75" x14ac:dyDescent="0.2">
      <c r="A350" s="497" t="s">
        <v>215</v>
      </c>
      <c r="B350" s="497"/>
      <c r="C350" s="497"/>
      <c r="D350" s="497"/>
      <c r="E350" s="497"/>
      <c r="F350" s="497"/>
      <c r="G350" s="497"/>
      <c r="H350" s="497"/>
      <c r="I350" s="497"/>
      <c r="J350" s="497"/>
      <c r="K350" s="497"/>
      <c r="L350" s="497"/>
      <c r="M350" s="497"/>
      <c r="N350" s="497"/>
      <c r="O350" s="497"/>
    </row>
    <row r="351" spans="1:16" ht="15.75" x14ac:dyDescent="0.2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</row>
    <row r="352" spans="1:16" ht="16.5" thickBot="1" x14ac:dyDescent="0.25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</row>
    <row r="353" spans="1:15" ht="16.5" thickBot="1" x14ac:dyDescent="0.25">
      <c r="A353" s="78" t="s">
        <v>2</v>
      </c>
      <c r="B353" s="486" t="s">
        <v>130</v>
      </c>
      <c r="C353" s="498"/>
      <c r="D353" s="79" t="s">
        <v>3</v>
      </c>
      <c r="E353" s="486">
        <v>1999</v>
      </c>
      <c r="F353" s="487"/>
      <c r="G353" s="487"/>
      <c r="H353" s="498"/>
      <c r="I353" s="79" t="s">
        <v>4</v>
      </c>
      <c r="J353" s="80" t="s">
        <v>179</v>
      </c>
      <c r="K353" s="80"/>
      <c r="L353" s="80" t="s">
        <v>5</v>
      </c>
      <c r="M353" s="486" t="s">
        <v>167</v>
      </c>
      <c r="N353" s="487"/>
      <c r="O353" s="488"/>
    </row>
    <row r="354" spans="1:15" ht="16.5" thickBot="1" x14ac:dyDescent="0.25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</row>
    <row r="355" spans="1:15" ht="16.5" thickBot="1" x14ac:dyDescent="0.25">
      <c r="A355" s="78" t="s">
        <v>6</v>
      </c>
      <c r="B355" s="486" t="s">
        <v>131</v>
      </c>
      <c r="C355" s="498"/>
      <c r="D355" s="79" t="s">
        <v>7</v>
      </c>
      <c r="E355" s="486" t="s">
        <v>132</v>
      </c>
      <c r="F355" s="487"/>
      <c r="G355" s="487"/>
      <c r="H355" s="498"/>
      <c r="I355" s="79" t="s">
        <v>8</v>
      </c>
      <c r="J355" s="80">
        <v>2</v>
      </c>
      <c r="K355" s="80"/>
      <c r="L355" s="80" t="s">
        <v>9</v>
      </c>
      <c r="M355" s="486">
        <v>120</v>
      </c>
      <c r="N355" s="487"/>
      <c r="O355" s="488"/>
    </row>
    <row r="356" spans="1:15" ht="16.5" thickBot="1" x14ac:dyDescent="0.25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</row>
    <row r="357" spans="1:15" ht="16.5" thickBot="1" x14ac:dyDescent="0.25">
      <c r="A357" s="484" t="s">
        <v>10</v>
      </c>
      <c r="B357" s="485"/>
      <c r="C357" s="486" t="s">
        <v>175</v>
      </c>
      <c r="D357" s="487"/>
      <c r="E357" s="487"/>
      <c r="F357" s="487"/>
      <c r="G357" s="487"/>
      <c r="H357" s="487"/>
      <c r="I357" s="487"/>
      <c r="J357" s="487"/>
      <c r="K357" s="487"/>
      <c r="L357" s="487"/>
      <c r="M357" s="487"/>
      <c r="N357" s="487"/>
      <c r="O357" s="488"/>
    </row>
    <row r="358" spans="1:15" ht="16.5" thickBot="1" x14ac:dyDescent="0.25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</row>
    <row r="359" spans="1:15" ht="16.5" thickBot="1" x14ac:dyDescent="0.25">
      <c r="A359" s="484" t="s">
        <v>11</v>
      </c>
      <c r="B359" s="485"/>
      <c r="C359" s="486" t="s">
        <v>183</v>
      </c>
      <c r="D359" s="487"/>
      <c r="E359" s="487"/>
      <c r="F359" s="487"/>
      <c r="G359" s="487"/>
      <c r="H359" s="487"/>
      <c r="I359" s="487"/>
      <c r="J359" s="487"/>
      <c r="K359" s="487"/>
      <c r="L359" s="487"/>
      <c r="M359" s="487"/>
      <c r="N359" s="487"/>
      <c r="O359" s="488"/>
    </row>
    <row r="360" spans="1:15" ht="16.5" thickBot="1" x14ac:dyDescent="0.25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</row>
    <row r="361" spans="1:15" ht="16.5" thickBot="1" x14ac:dyDescent="0.25">
      <c r="A361" s="489" t="s">
        <v>12</v>
      </c>
      <c r="B361" s="491" t="s">
        <v>13</v>
      </c>
      <c r="C361" s="463"/>
      <c r="D361" s="492" t="s">
        <v>14</v>
      </c>
      <c r="E361" s="494" t="s">
        <v>15</v>
      </c>
      <c r="F361" s="495"/>
      <c r="G361" s="495"/>
      <c r="H361" s="495"/>
      <c r="I361" s="496"/>
      <c r="J361" s="492" t="s">
        <v>16</v>
      </c>
      <c r="K361" s="492" t="s">
        <v>17</v>
      </c>
      <c r="L361" s="462" t="s">
        <v>18</v>
      </c>
      <c r="M361" s="463"/>
      <c r="N361" s="464" t="s">
        <v>115</v>
      </c>
      <c r="O361" s="465"/>
    </row>
    <row r="362" spans="1:15" ht="32.25" thickBot="1" x14ac:dyDescent="0.25">
      <c r="A362" s="490"/>
      <c r="B362" s="82" t="s">
        <v>19</v>
      </c>
      <c r="C362" s="83" t="s">
        <v>20</v>
      </c>
      <c r="D362" s="493"/>
      <c r="E362" s="84" t="s">
        <v>21</v>
      </c>
      <c r="F362" s="84" t="s">
        <v>22</v>
      </c>
      <c r="G362" s="85" t="s">
        <v>23</v>
      </c>
      <c r="H362" s="119" t="s">
        <v>24</v>
      </c>
      <c r="I362" s="86" t="s">
        <v>25</v>
      </c>
      <c r="J362" s="493"/>
      <c r="K362" s="493"/>
      <c r="L362" s="87" t="s">
        <v>26</v>
      </c>
      <c r="M362" s="88" t="s">
        <v>27</v>
      </c>
      <c r="N362" s="466"/>
      <c r="O362" s="467"/>
    </row>
    <row r="363" spans="1:15" ht="15.75" x14ac:dyDescent="0.2">
      <c r="A363" s="165">
        <v>44192</v>
      </c>
      <c r="B363" s="166"/>
      <c r="C363" s="166">
        <v>418428</v>
      </c>
      <c r="D363" s="160"/>
      <c r="E363" s="168"/>
      <c r="F363" s="168"/>
      <c r="G363" s="168"/>
      <c r="H363" s="169"/>
      <c r="I363" s="171"/>
      <c r="J363" s="162"/>
      <c r="K363" s="163"/>
      <c r="L363" s="437"/>
      <c r="M363" s="437"/>
      <c r="N363" s="505"/>
      <c r="O363" s="506"/>
    </row>
    <row r="364" spans="1:15" ht="15.75" x14ac:dyDescent="0.2">
      <c r="A364" s="165">
        <v>44542</v>
      </c>
      <c r="B364" s="166">
        <v>418428</v>
      </c>
      <c r="C364" s="166">
        <v>418688</v>
      </c>
      <c r="D364" s="160">
        <f>+C364-B364</f>
        <v>260</v>
      </c>
      <c r="E364" s="96" t="s">
        <v>217</v>
      </c>
      <c r="F364" s="96" t="s">
        <v>216</v>
      </c>
      <c r="G364" s="168">
        <v>85.108999999999995</v>
      </c>
      <c r="H364" s="169">
        <v>21.15</v>
      </c>
      <c r="I364" s="171">
        <f>G364*H364</f>
        <v>1800.0553499999999</v>
      </c>
      <c r="J364" s="162">
        <f>D364/G364</f>
        <v>3.0549060616386048</v>
      </c>
      <c r="K364" s="167">
        <v>44540</v>
      </c>
      <c r="L364" s="437" t="s">
        <v>156</v>
      </c>
      <c r="M364" s="437" t="s">
        <v>211</v>
      </c>
      <c r="N364" s="573" t="s">
        <v>210</v>
      </c>
      <c r="O364" s="502"/>
    </row>
    <row r="365" spans="1:15" ht="15.75" x14ac:dyDescent="0.2">
      <c r="A365" s="165"/>
      <c r="B365" s="166"/>
      <c r="C365" s="166"/>
      <c r="D365" s="160"/>
      <c r="E365" s="96"/>
      <c r="F365" s="96"/>
      <c r="G365" s="168"/>
      <c r="H365" s="169"/>
      <c r="I365" s="171"/>
      <c r="J365" s="162"/>
      <c r="K365" s="99"/>
      <c r="L365" s="100"/>
      <c r="M365" s="100"/>
      <c r="N365" s="505"/>
      <c r="O365" s="506"/>
    </row>
    <row r="366" spans="1:15" ht="15.75" x14ac:dyDescent="0.2">
      <c r="A366" s="93"/>
      <c r="B366" s="95"/>
      <c r="C366" s="95"/>
      <c r="D366" s="89"/>
      <c r="E366" s="96"/>
      <c r="F366" s="96"/>
      <c r="G366" s="96"/>
      <c r="H366" s="97"/>
      <c r="I366" s="91"/>
      <c r="J366" s="162"/>
      <c r="K366" s="99"/>
      <c r="L366" s="100"/>
      <c r="M366" s="100"/>
      <c r="N366" s="573"/>
      <c r="O366" s="502"/>
    </row>
    <row r="367" spans="1:15" ht="15.75" x14ac:dyDescent="0.2">
      <c r="A367" s="93"/>
      <c r="B367" s="95"/>
      <c r="C367" s="95"/>
      <c r="D367" s="89"/>
      <c r="E367" s="96"/>
      <c r="F367" s="96"/>
      <c r="G367" s="96"/>
      <c r="H367" s="97"/>
      <c r="I367" s="91"/>
      <c r="J367" s="162"/>
      <c r="K367" s="99"/>
      <c r="L367" s="100"/>
      <c r="M367" s="100"/>
      <c r="N367" s="573"/>
      <c r="O367" s="502"/>
    </row>
    <row r="368" spans="1:15" ht="15.75" x14ac:dyDescent="0.2">
      <c r="A368" s="93"/>
      <c r="B368" s="95"/>
      <c r="C368" s="95"/>
      <c r="D368" s="89"/>
      <c r="E368" s="96"/>
      <c r="F368" s="96"/>
      <c r="G368" s="96"/>
      <c r="H368" s="97"/>
      <c r="I368" s="91"/>
      <c r="J368" s="98"/>
      <c r="K368" s="92"/>
      <c r="L368" s="100"/>
      <c r="M368" s="101"/>
      <c r="N368" s="102"/>
      <c r="O368" s="103"/>
    </row>
    <row r="369" spans="1:15" ht="15.75" x14ac:dyDescent="0.2">
      <c r="A369" s="93"/>
      <c r="B369" s="95"/>
      <c r="C369" s="95"/>
      <c r="D369" s="89"/>
      <c r="E369" s="96"/>
      <c r="F369" s="96"/>
      <c r="G369" s="96"/>
      <c r="H369" s="97"/>
      <c r="I369" s="91"/>
      <c r="J369" s="98"/>
      <c r="K369" s="92"/>
      <c r="L369" s="100"/>
      <c r="M369" s="101"/>
      <c r="N369" s="102"/>
      <c r="O369" s="103"/>
    </row>
    <row r="370" spans="1:15" ht="16.5" thickBot="1" x14ac:dyDescent="0.25">
      <c r="A370" s="93"/>
      <c r="B370" s="132"/>
      <c r="C370" s="95"/>
      <c r="D370" s="89"/>
      <c r="E370" s="96"/>
      <c r="F370" s="96"/>
      <c r="G370" s="96"/>
      <c r="H370" s="97"/>
      <c r="I370" s="91"/>
      <c r="J370" s="98"/>
      <c r="K370" s="92"/>
      <c r="L370" s="100"/>
      <c r="M370" s="101"/>
      <c r="N370" s="102"/>
      <c r="O370" s="103"/>
    </row>
    <row r="371" spans="1:15" ht="16.5" thickBot="1" x14ac:dyDescent="0.25">
      <c r="A371" s="416" t="s">
        <v>28</v>
      </c>
      <c r="B371" s="123"/>
      <c r="C371" s="124"/>
      <c r="D371" s="106">
        <f>SUM(D363:D370)</f>
        <v>260</v>
      </c>
      <c r="E371" s="107"/>
      <c r="F371" s="107"/>
      <c r="G371" s="118">
        <f>SUM(G363:G370)</f>
        <v>85.108999999999995</v>
      </c>
      <c r="H371" s="125"/>
      <c r="I371" s="118">
        <f>SUM(I363:I370)</f>
        <v>1800.0553499999999</v>
      </c>
      <c r="J371" s="109">
        <f>D371/G371</f>
        <v>3.0549060616386048</v>
      </c>
      <c r="K371" s="110"/>
      <c r="L371" s="111"/>
      <c r="M371" s="112"/>
      <c r="N371" s="468"/>
      <c r="O371" s="469"/>
    </row>
    <row r="372" spans="1:15" ht="15.75" x14ac:dyDescent="0.2">
      <c r="A372" s="76"/>
      <c r="B372" s="113"/>
      <c r="C372" s="113"/>
      <c r="D372" s="113"/>
      <c r="E372" s="113"/>
      <c r="F372" s="113"/>
      <c r="G372" s="113"/>
      <c r="H372" s="113"/>
      <c r="I372" s="76"/>
      <c r="J372" s="76"/>
      <c r="K372" s="76"/>
      <c r="L372" s="76"/>
      <c r="M372" s="76"/>
      <c r="N372" s="113"/>
      <c r="O372" s="114"/>
    </row>
    <row r="373" spans="1:15" ht="15.75" x14ac:dyDescent="0.2">
      <c r="A373" s="76"/>
      <c r="B373" s="113"/>
      <c r="C373" s="113"/>
      <c r="D373" s="113"/>
      <c r="E373" s="113"/>
      <c r="F373" s="113"/>
      <c r="G373" s="113"/>
      <c r="H373" s="113"/>
      <c r="I373" s="76"/>
      <c r="J373" s="76"/>
      <c r="K373" s="76"/>
      <c r="L373" s="76"/>
      <c r="M373" s="76"/>
      <c r="N373" s="113"/>
      <c r="O373" s="114"/>
    </row>
    <row r="374" spans="1:15" ht="15.75" x14ac:dyDescent="0.2">
      <c r="A374" s="76"/>
      <c r="B374" s="113"/>
      <c r="C374" s="113"/>
      <c r="D374" s="113"/>
      <c r="E374" s="113"/>
      <c r="F374" s="113"/>
      <c r="G374" s="113"/>
      <c r="H374" s="113"/>
      <c r="I374" s="76"/>
      <c r="J374" s="76"/>
      <c r="K374" s="76"/>
      <c r="L374" s="76"/>
      <c r="M374" s="76"/>
      <c r="N374" s="113"/>
      <c r="O374" s="114"/>
    </row>
    <row r="375" spans="1:15" ht="15.75" x14ac:dyDescent="0.2">
      <c r="A375" s="115"/>
      <c r="B375" s="470" t="s">
        <v>29</v>
      </c>
      <c r="C375" s="470"/>
      <c r="D375" s="470"/>
      <c r="E375" s="116"/>
      <c r="F375" s="116"/>
      <c r="G375" s="116"/>
      <c r="H375" s="115"/>
      <c r="I375" s="116" t="s">
        <v>30</v>
      </c>
      <c r="J375" s="115"/>
      <c r="K375" s="116"/>
      <c r="L375" s="116"/>
      <c r="M375" s="116" t="s">
        <v>31</v>
      </c>
      <c r="N375" s="116"/>
      <c r="O375" s="117"/>
    </row>
    <row r="376" spans="1:15" ht="15.75" x14ac:dyDescent="0.2">
      <c r="A376" s="115"/>
      <c r="B376" s="471" t="s">
        <v>212</v>
      </c>
      <c r="C376" s="471"/>
      <c r="D376" s="471"/>
      <c r="E376" s="76"/>
      <c r="F376" s="76"/>
      <c r="G376" s="76"/>
      <c r="H376" s="115"/>
      <c r="I376" s="76" t="s">
        <v>221</v>
      </c>
      <c r="J376" s="115"/>
      <c r="K376" s="76"/>
      <c r="L376" s="76"/>
      <c r="M376" s="76" t="s">
        <v>174</v>
      </c>
      <c r="N376" s="76"/>
      <c r="O376" s="117"/>
    </row>
    <row r="377" spans="1:15" ht="15.75" x14ac:dyDescent="0.2">
      <c r="A377" s="471" t="s">
        <v>218</v>
      </c>
      <c r="B377" s="471"/>
      <c r="C377" s="471"/>
      <c r="D377" s="471"/>
      <c r="E377" s="76"/>
      <c r="F377" s="76"/>
      <c r="G377" s="76"/>
      <c r="H377" s="115"/>
      <c r="I377" s="76" t="s">
        <v>219</v>
      </c>
      <c r="J377" s="115"/>
      <c r="K377" s="76"/>
      <c r="L377" s="76"/>
      <c r="M377" s="76" t="s">
        <v>124</v>
      </c>
      <c r="N377" s="76"/>
      <c r="O377" s="117"/>
    </row>
    <row r="379" spans="1:15" ht="15.75" x14ac:dyDescent="0.2">
      <c r="A379" s="471" t="s">
        <v>125</v>
      </c>
      <c r="B379" s="471"/>
      <c r="C379" s="471"/>
      <c r="D379" s="471"/>
      <c r="E379" s="471"/>
      <c r="F379" s="471"/>
      <c r="G379" s="471"/>
      <c r="H379" s="471"/>
      <c r="I379" s="471"/>
      <c r="J379" s="471"/>
      <c r="K379" s="471"/>
      <c r="L379" s="471"/>
      <c r="M379" s="471"/>
      <c r="N379" s="471"/>
      <c r="O379" s="471"/>
    </row>
    <row r="380" spans="1:15" ht="15.75" x14ac:dyDescent="0.2">
      <c r="A380" s="471" t="s">
        <v>1</v>
      </c>
      <c r="B380" s="471"/>
      <c r="C380" s="471"/>
      <c r="D380" s="471"/>
      <c r="E380" s="471"/>
      <c r="F380" s="471"/>
      <c r="G380" s="471"/>
      <c r="H380" s="471"/>
      <c r="I380" s="471"/>
      <c r="J380" s="471"/>
      <c r="K380" s="471"/>
      <c r="L380" s="471"/>
      <c r="M380" s="471"/>
      <c r="N380" s="471"/>
      <c r="O380" s="471"/>
    </row>
    <row r="381" spans="1:15" ht="15.75" x14ac:dyDescent="0.2">
      <c r="A381" s="471"/>
      <c r="B381" s="471"/>
      <c r="C381" s="471"/>
      <c r="D381" s="471"/>
      <c r="E381" s="471"/>
      <c r="F381" s="471"/>
      <c r="G381" s="471"/>
      <c r="H381" s="471"/>
      <c r="I381" s="471"/>
      <c r="J381" s="471"/>
      <c r="K381" s="471"/>
      <c r="L381" s="471"/>
      <c r="M381" s="471"/>
      <c r="N381" s="471"/>
      <c r="O381" s="471"/>
    </row>
    <row r="382" spans="1:15" ht="15.75" x14ac:dyDescent="0.2">
      <c r="A382" s="497" t="s">
        <v>223</v>
      </c>
      <c r="B382" s="497"/>
      <c r="C382" s="497"/>
      <c r="D382" s="497"/>
      <c r="E382" s="497"/>
      <c r="F382" s="497"/>
      <c r="G382" s="497"/>
      <c r="H382" s="497"/>
      <c r="I382" s="497"/>
      <c r="J382" s="497"/>
      <c r="K382" s="497"/>
      <c r="L382" s="497"/>
      <c r="M382" s="497"/>
      <c r="N382" s="497"/>
      <c r="O382" s="497"/>
    </row>
    <row r="383" spans="1:15" ht="15.75" x14ac:dyDescent="0.2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</row>
    <row r="384" spans="1:15" ht="16.5" thickBot="1" x14ac:dyDescent="0.25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</row>
    <row r="385" spans="1:15" ht="16.5" thickBot="1" x14ac:dyDescent="0.25">
      <c r="A385" s="78" t="s">
        <v>2</v>
      </c>
      <c r="B385" s="486" t="s">
        <v>130</v>
      </c>
      <c r="C385" s="498"/>
      <c r="D385" s="79" t="s">
        <v>3</v>
      </c>
      <c r="E385" s="486">
        <v>1999</v>
      </c>
      <c r="F385" s="487"/>
      <c r="G385" s="487"/>
      <c r="H385" s="498"/>
      <c r="I385" s="79" t="s">
        <v>4</v>
      </c>
      <c r="J385" s="80" t="s">
        <v>179</v>
      </c>
      <c r="K385" s="80"/>
      <c r="L385" s="80" t="s">
        <v>5</v>
      </c>
      <c r="M385" s="486" t="s">
        <v>167</v>
      </c>
      <c r="N385" s="487"/>
      <c r="O385" s="488"/>
    </row>
    <row r="386" spans="1:15" ht="16.5" thickBot="1" x14ac:dyDescent="0.25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</row>
    <row r="387" spans="1:15" ht="16.5" thickBot="1" x14ac:dyDescent="0.25">
      <c r="A387" s="78" t="s">
        <v>6</v>
      </c>
      <c r="B387" s="486" t="s">
        <v>131</v>
      </c>
      <c r="C387" s="498"/>
      <c r="D387" s="79" t="s">
        <v>7</v>
      </c>
      <c r="E387" s="486" t="s">
        <v>132</v>
      </c>
      <c r="F387" s="487"/>
      <c r="G387" s="487"/>
      <c r="H387" s="498"/>
      <c r="I387" s="79" t="s">
        <v>8</v>
      </c>
      <c r="J387" s="80">
        <v>2</v>
      </c>
      <c r="K387" s="80"/>
      <c r="L387" s="80" t="s">
        <v>9</v>
      </c>
      <c r="M387" s="486">
        <v>120</v>
      </c>
      <c r="N387" s="487"/>
      <c r="O387" s="488"/>
    </row>
    <row r="388" spans="1:15" ht="16.5" thickBot="1" x14ac:dyDescent="0.25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</row>
    <row r="389" spans="1:15" ht="16.5" thickBot="1" x14ac:dyDescent="0.25">
      <c r="A389" s="484" t="s">
        <v>10</v>
      </c>
      <c r="B389" s="485"/>
      <c r="C389" s="486" t="s">
        <v>175</v>
      </c>
      <c r="D389" s="487"/>
      <c r="E389" s="487"/>
      <c r="F389" s="487"/>
      <c r="G389" s="487"/>
      <c r="H389" s="487"/>
      <c r="I389" s="487"/>
      <c r="J389" s="487"/>
      <c r="K389" s="487"/>
      <c r="L389" s="487"/>
      <c r="M389" s="487"/>
      <c r="N389" s="487"/>
      <c r="O389" s="488"/>
    </row>
    <row r="390" spans="1:15" ht="16.5" thickBot="1" x14ac:dyDescent="0.25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</row>
    <row r="391" spans="1:15" ht="16.5" thickBot="1" x14ac:dyDescent="0.25">
      <c r="A391" s="484" t="s">
        <v>11</v>
      </c>
      <c r="B391" s="485"/>
      <c r="C391" s="486"/>
      <c r="D391" s="487"/>
      <c r="E391" s="487"/>
      <c r="F391" s="487"/>
      <c r="G391" s="487"/>
      <c r="H391" s="487"/>
      <c r="I391" s="487"/>
      <c r="J391" s="487"/>
      <c r="K391" s="487"/>
      <c r="L391" s="487"/>
      <c r="M391" s="487"/>
      <c r="N391" s="487"/>
      <c r="O391" s="488"/>
    </row>
    <row r="392" spans="1:15" ht="16.5" thickBot="1" x14ac:dyDescent="0.25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</row>
    <row r="393" spans="1:15" ht="16.5" thickBot="1" x14ac:dyDescent="0.25">
      <c r="A393" s="489" t="s">
        <v>12</v>
      </c>
      <c r="B393" s="491" t="s">
        <v>13</v>
      </c>
      <c r="C393" s="463"/>
      <c r="D393" s="492" t="s">
        <v>14</v>
      </c>
      <c r="E393" s="494" t="s">
        <v>15</v>
      </c>
      <c r="F393" s="495"/>
      <c r="G393" s="495"/>
      <c r="H393" s="495"/>
      <c r="I393" s="496"/>
      <c r="J393" s="492" t="s">
        <v>16</v>
      </c>
      <c r="K393" s="492" t="s">
        <v>17</v>
      </c>
      <c r="L393" s="462" t="s">
        <v>18</v>
      </c>
      <c r="M393" s="463"/>
      <c r="N393" s="464" t="s">
        <v>115</v>
      </c>
      <c r="O393" s="465"/>
    </row>
    <row r="394" spans="1:15" ht="32.25" thickBot="1" x14ac:dyDescent="0.25">
      <c r="A394" s="490"/>
      <c r="B394" s="82" t="s">
        <v>19</v>
      </c>
      <c r="C394" s="83" t="s">
        <v>20</v>
      </c>
      <c r="D394" s="493"/>
      <c r="E394" s="84" t="s">
        <v>21</v>
      </c>
      <c r="F394" s="84" t="s">
        <v>22</v>
      </c>
      <c r="G394" s="85" t="s">
        <v>23</v>
      </c>
      <c r="H394" s="119" t="s">
        <v>24</v>
      </c>
      <c r="I394" s="86" t="s">
        <v>25</v>
      </c>
      <c r="J394" s="493"/>
      <c r="K394" s="493"/>
      <c r="L394" s="87" t="s">
        <v>26</v>
      </c>
      <c r="M394" s="88" t="s">
        <v>27</v>
      </c>
      <c r="N394" s="466"/>
      <c r="O394" s="467"/>
    </row>
    <row r="395" spans="1:15" ht="15.75" x14ac:dyDescent="0.2">
      <c r="A395" s="165">
        <v>44916</v>
      </c>
      <c r="B395" s="166"/>
      <c r="C395" s="166">
        <v>418673</v>
      </c>
      <c r="D395" s="160"/>
      <c r="E395" s="168"/>
      <c r="F395" s="168"/>
      <c r="G395" s="168"/>
      <c r="H395" s="169"/>
      <c r="I395" s="171"/>
      <c r="J395" s="162"/>
      <c r="K395" s="163"/>
      <c r="L395" s="437"/>
      <c r="M395" s="437"/>
      <c r="N395" s="505"/>
      <c r="O395" s="506"/>
    </row>
    <row r="396" spans="1:15" ht="15.75" x14ac:dyDescent="0.2">
      <c r="A396" s="165">
        <v>0</v>
      </c>
      <c r="B396" s="166">
        <v>418673</v>
      </c>
      <c r="C396" s="166">
        <v>0</v>
      </c>
      <c r="D396" s="160">
        <f>+C396-B396</f>
        <v>-418673</v>
      </c>
      <c r="E396" s="96" t="s">
        <v>224</v>
      </c>
      <c r="F396" s="96" t="s">
        <v>227</v>
      </c>
      <c r="G396" s="168">
        <v>0</v>
      </c>
      <c r="H396" s="169">
        <v>21.15</v>
      </c>
      <c r="I396" s="171">
        <f>G396*H396</f>
        <v>0</v>
      </c>
      <c r="J396" s="162" t="e">
        <f>D396/G396</f>
        <v>#DIV/0!</v>
      </c>
      <c r="K396" s="167" t="s">
        <v>225</v>
      </c>
      <c r="L396" s="437" t="s">
        <v>156</v>
      </c>
      <c r="M396" s="437" t="s">
        <v>211</v>
      </c>
      <c r="N396" s="573"/>
      <c r="O396" s="502"/>
    </row>
    <row r="397" spans="1:15" ht="15.75" x14ac:dyDescent="0.2">
      <c r="A397" s="165"/>
      <c r="B397" s="166"/>
      <c r="C397" s="166"/>
      <c r="D397" s="160"/>
      <c r="E397" s="96"/>
      <c r="F397" s="96"/>
      <c r="G397" s="168"/>
      <c r="H397" s="169"/>
      <c r="I397" s="171"/>
      <c r="J397" s="162"/>
      <c r="K397" s="99"/>
      <c r="L397" s="100"/>
      <c r="M397" s="100"/>
      <c r="N397" s="505"/>
      <c r="O397" s="506"/>
    </row>
    <row r="398" spans="1:15" ht="15.75" x14ac:dyDescent="0.2">
      <c r="A398" s="93"/>
      <c r="B398" s="95"/>
      <c r="C398" s="95"/>
      <c r="D398" s="89"/>
      <c r="E398" s="96"/>
      <c r="F398" s="96"/>
      <c r="G398" s="96"/>
      <c r="H398" s="97"/>
      <c r="I398" s="91"/>
      <c r="J398" s="162"/>
      <c r="K398" s="99"/>
      <c r="L398" s="100"/>
      <c r="M398" s="100"/>
      <c r="N398" s="573"/>
      <c r="O398" s="502"/>
    </row>
    <row r="399" spans="1:15" ht="15.75" x14ac:dyDescent="0.2">
      <c r="A399" s="93"/>
      <c r="B399" s="95"/>
      <c r="C399" s="95"/>
      <c r="D399" s="89"/>
      <c r="E399" s="96"/>
      <c r="F399" s="96"/>
      <c r="G399" s="96"/>
      <c r="H399" s="97"/>
      <c r="I399" s="91"/>
      <c r="J399" s="162"/>
      <c r="K399" s="99"/>
      <c r="L399" s="100"/>
      <c r="M399" s="100"/>
      <c r="N399" s="573"/>
      <c r="O399" s="502"/>
    </row>
    <row r="400" spans="1:15" ht="15.75" x14ac:dyDescent="0.2">
      <c r="A400" s="93"/>
      <c r="B400" s="95"/>
      <c r="C400" s="95"/>
      <c r="D400" s="89"/>
      <c r="E400" s="96"/>
      <c r="F400" s="96"/>
      <c r="G400" s="96"/>
      <c r="H400" s="97"/>
      <c r="I400" s="91"/>
      <c r="J400" s="98"/>
      <c r="K400" s="92"/>
      <c r="L400" s="100"/>
      <c r="M400" s="101"/>
      <c r="N400" s="102"/>
      <c r="O400" s="103"/>
    </row>
    <row r="401" spans="1:16" ht="15.75" x14ac:dyDescent="0.2">
      <c r="A401" s="93"/>
      <c r="B401" s="95"/>
      <c r="C401" s="95"/>
      <c r="D401" s="89"/>
      <c r="E401" s="96"/>
      <c r="F401" s="96"/>
      <c r="G401" s="96"/>
      <c r="H401" s="97"/>
      <c r="I401" s="91"/>
      <c r="J401" s="98"/>
      <c r="K401" s="92"/>
      <c r="L401" s="100"/>
      <c r="M401" s="101"/>
      <c r="N401" s="102"/>
      <c r="O401" s="103"/>
    </row>
    <row r="402" spans="1:16" ht="16.5" thickBot="1" x14ac:dyDescent="0.25">
      <c r="A402" s="93"/>
      <c r="B402" s="132"/>
      <c r="C402" s="95"/>
      <c r="D402" s="89"/>
      <c r="E402" s="96"/>
      <c r="F402" s="96"/>
      <c r="G402" s="96"/>
      <c r="H402" s="97"/>
      <c r="I402" s="91"/>
      <c r="J402" s="98"/>
      <c r="K402" s="92"/>
      <c r="L402" s="100"/>
      <c r="M402" s="101"/>
      <c r="N402" s="102"/>
      <c r="O402" s="103"/>
    </row>
    <row r="403" spans="1:16" ht="16.5" thickBot="1" x14ac:dyDescent="0.25">
      <c r="A403" s="416" t="s">
        <v>28</v>
      </c>
      <c r="B403" s="123"/>
      <c r="C403" s="124"/>
      <c r="D403" s="106">
        <f>SUM(D395:D402)</f>
        <v>-418673</v>
      </c>
      <c r="E403" s="107"/>
      <c r="F403" s="107"/>
      <c r="G403" s="118">
        <f>SUM(G395:G402)</f>
        <v>0</v>
      </c>
      <c r="H403" s="125"/>
      <c r="I403" s="118">
        <f>SUM(I395:I402)</f>
        <v>0</v>
      </c>
      <c r="J403" s="109" t="e">
        <f>D403/G403</f>
        <v>#DIV/0!</v>
      </c>
      <c r="K403" s="110"/>
      <c r="L403" s="111"/>
      <c r="M403" s="112"/>
      <c r="N403" s="468"/>
      <c r="O403" s="469"/>
    </row>
    <row r="404" spans="1:16" ht="15.75" x14ac:dyDescent="0.2">
      <c r="A404" s="76"/>
      <c r="B404" s="113"/>
      <c r="C404" s="113"/>
      <c r="D404" s="113"/>
      <c r="E404" s="113"/>
      <c r="F404" s="113"/>
      <c r="G404" s="113"/>
      <c r="H404" s="113"/>
      <c r="I404" s="76"/>
      <c r="J404" s="76"/>
      <c r="K404" s="76"/>
      <c r="L404" s="76"/>
      <c r="M404" s="76"/>
      <c r="N404" s="113"/>
      <c r="O404" s="114"/>
    </row>
    <row r="405" spans="1:16" ht="15.75" x14ac:dyDescent="0.2">
      <c r="A405" s="76"/>
      <c r="B405" s="113"/>
      <c r="C405" s="113"/>
      <c r="D405" s="113"/>
      <c r="E405" s="113"/>
      <c r="F405" s="113"/>
      <c r="G405" s="113"/>
      <c r="H405" s="113"/>
      <c r="I405" s="76"/>
      <c r="J405" s="76"/>
      <c r="K405" s="76"/>
      <c r="L405" s="76"/>
      <c r="M405" s="76"/>
      <c r="N405" s="113"/>
      <c r="O405" s="114"/>
    </row>
    <row r="406" spans="1:16" ht="15.75" x14ac:dyDescent="0.2">
      <c r="A406" s="76"/>
      <c r="B406" s="113"/>
      <c r="C406" s="113"/>
      <c r="D406" s="113"/>
      <c r="E406" s="113"/>
      <c r="F406" s="113"/>
      <c r="G406" s="113"/>
      <c r="H406" s="113"/>
      <c r="I406" s="76"/>
      <c r="J406" s="76"/>
      <c r="K406" s="76"/>
      <c r="L406" s="76"/>
      <c r="M406" s="76"/>
      <c r="N406" s="113"/>
      <c r="O406" s="114"/>
    </row>
    <row r="407" spans="1:16" ht="15.75" x14ac:dyDescent="0.2">
      <c r="A407" s="115"/>
      <c r="B407" s="470" t="s">
        <v>29</v>
      </c>
      <c r="C407" s="470"/>
      <c r="D407" s="470"/>
      <c r="E407" s="116"/>
      <c r="F407" s="116"/>
      <c r="G407" s="116"/>
      <c r="H407" s="115"/>
      <c r="I407" s="116" t="s">
        <v>30</v>
      </c>
      <c r="J407" s="115"/>
      <c r="K407" s="116"/>
      <c r="L407" s="116"/>
      <c r="M407" s="116" t="s">
        <v>31</v>
      </c>
      <c r="N407" s="116"/>
      <c r="O407" s="117"/>
    </row>
    <row r="408" spans="1:16" ht="15.75" x14ac:dyDescent="0.2">
      <c r="A408" s="116"/>
      <c r="B408" s="471" t="s">
        <v>212</v>
      </c>
      <c r="C408" s="471"/>
      <c r="D408" s="471"/>
      <c r="E408" s="76"/>
      <c r="F408" s="76"/>
      <c r="G408" s="76"/>
      <c r="H408" s="115"/>
      <c r="I408" s="76" t="s">
        <v>221</v>
      </c>
      <c r="J408" s="115"/>
      <c r="K408" s="76"/>
      <c r="L408" s="76"/>
      <c r="M408" s="76" t="s">
        <v>220</v>
      </c>
      <c r="N408" s="76"/>
      <c r="O408" s="117"/>
    </row>
    <row r="409" spans="1:16" ht="15.75" x14ac:dyDescent="0.2">
      <c r="A409" s="471" t="s">
        <v>226</v>
      </c>
      <c r="B409" s="471"/>
      <c r="C409" s="471"/>
      <c r="D409" s="471"/>
      <c r="E409" s="471"/>
      <c r="F409" s="76"/>
      <c r="G409" s="76"/>
      <c r="H409" s="115"/>
      <c r="I409" s="76" t="s">
        <v>228</v>
      </c>
      <c r="J409" s="115"/>
      <c r="K409" s="76"/>
      <c r="L409" s="76"/>
      <c r="M409" s="76" t="s">
        <v>124</v>
      </c>
      <c r="N409" s="76"/>
      <c r="O409" s="117"/>
    </row>
    <row r="414" spans="1:16" ht="15.75" x14ac:dyDescent="0.2">
      <c r="A414" s="471" t="s">
        <v>180</v>
      </c>
      <c r="B414" s="471"/>
      <c r="C414" s="471"/>
      <c r="D414" s="471"/>
      <c r="E414" s="471"/>
      <c r="F414" s="471"/>
      <c r="G414" s="471"/>
      <c r="H414" s="471"/>
      <c r="I414" s="471"/>
      <c r="J414" s="471"/>
      <c r="K414" s="471"/>
      <c r="L414" s="471"/>
      <c r="M414" s="471"/>
      <c r="N414" s="471"/>
      <c r="O414" s="471"/>
      <c r="P414" s="471"/>
    </row>
    <row r="415" spans="1:16" ht="15.75" x14ac:dyDescent="0.2">
      <c r="A415" s="471" t="s">
        <v>1</v>
      </c>
      <c r="B415" s="471"/>
      <c r="C415" s="471"/>
      <c r="D415" s="471"/>
      <c r="E415" s="471"/>
      <c r="F415" s="471"/>
      <c r="G415" s="471"/>
      <c r="H415" s="471"/>
      <c r="I415" s="471"/>
      <c r="J415" s="471"/>
      <c r="K415" s="471"/>
      <c r="L415" s="471"/>
      <c r="M415" s="471"/>
      <c r="N415" s="471"/>
      <c r="O415" s="471"/>
      <c r="P415" s="471"/>
    </row>
    <row r="416" spans="1:16" ht="15.75" x14ac:dyDescent="0.2">
      <c r="A416" s="471"/>
      <c r="B416" s="471"/>
      <c r="C416" s="471"/>
      <c r="D416" s="471"/>
      <c r="E416" s="471"/>
      <c r="F416" s="471"/>
      <c r="G416" s="471"/>
      <c r="H416" s="471"/>
      <c r="I416" s="471"/>
      <c r="J416" s="471"/>
      <c r="K416" s="471"/>
      <c r="L416" s="471"/>
      <c r="M416" s="471"/>
      <c r="N416" s="471"/>
      <c r="O416" s="471"/>
      <c r="P416" s="471"/>
    </row>
    <row r="417" spans="1:16" ht="15.75" x14ac:dyDescent="0.2">
      <c r="A417" s="497" t="s">
        <v>264</v>
      </c>
      <c r="B417" s="497"/>
      <c r="C417" s="497"/>
      <c r="D417" s="497"/>
      <c r="E417" s="497"/>
      <c r="F417" s="497"/>
      <c r="G417" s="497"/>
      <c r="H417" s="497"/>
      <c r="I417" s="497"/>
      <c r="J417" s="497"/>
      <c r="K417" s="497"/>
      <c r="L417" s="497"/>
      <c r="M417" s="497"/>
      <c r="N417" s="497"/>
      <c r="O417" s="497"/>
      <c r="P417" s="497"/>
    </row>
    <row r="418" spans="1:16" ht="15.75" x14ac:dyDescent="0.2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</row>
    <row r="419" spans="1:16" ht="16.5" thickBot="1" x14ac:dyDescent="0.25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</row>
    <row r="420" spans="1:16" ht="16.5" thickBot="1" x14ac:dyDescent="0.25">
      <c r="A420" s="78" t="s">
        <v>2</v>
      </c>
      <c r="B420" s="486" t="s">
        <v>133</v>
      </c>
      <c r="C420" s="498"/>
      <c r="D420" s="79" t="s">
        <v>3</v>
      </c>
      <c r="E420" s="486">
        <v>2001</v>
      </c>
      <c r="F420" s="487"/>
      <c r="G420" s="487"/>
      <c r="H420" s="498"/>
      <c r="I420" s="79" t="s">
        <v>4</v>
      </c>
      <c r="J420" s="80" t="s">
        <v>232</v>
      </c>
      <c r="K420" s="80"/>
      <c r="L420" s="80"/>
      <c r="M420" s="80" t="s">
        <v>5</v>
      </c>
      <c r="N420" s="486" t="s">
        <v>166</v>
      </c>
      <c r="O420" s="487"/>
      <c r="P420" s="488"/>
    </row>
    <row r="421" spans="1:16" ht="16.5" thickBot="1" x14ac:dyDescent="0.25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</row>
    <row r="422" spans="1:16" ht="16.5" thickBot="1" x14ac:dyDescent="0.25">
      <c r="A422" s="78" t="s">
        <v>6</v>
      </c>
      <c r="B422" s="486" t="s">
        <v>134</v>
      </c>
      <c r="C422" s="498"/>
      <c r="D422" s="79" t="s">
        <v>7</v>
      </c>
      <c r="E422" s="486" t="s">
        <v>135</v>
      </c>
      <c r="F422" s="487"/>
      <c r="G422" s="487"/>
      <c r="H422" s="498"/>
      <c r="I422" s="79" t="s">
        <v>8</v>
      </c>
      <c r="J422" s="80">
        <v>3</v>
      </c>
      <c r="K422" s="80"/>
      <c r="L422" s="80"/>
      <c r="M422" s="80" t="s">
        <v>9</v>
      </c>
      <c r="N422" s="80"/>
      <c r="O422" s="200"/>
      <c r="P422" s="201">
        <v>60</v>
      </c>
    </row>
    <row r="423" spans="1:16" ht="16.5" thickBot="1" x14ac:dyDescent="0.25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</row>
    <row r="424" spans="1:16" ht="16.5" thickBot="1" x14ac:dyDescent="0.25">
      <c r="A424" s="484" t="s">
        <v>10</v>
      </c>
      <c r="B424" s="485"/>
      <c r="C424" s="486" t="s">
        <v>181</v>
      </c>
      <c r="D424" s="487"/>
      <c r="E424" s="487"/>
      <c r="F424" s="487"/>
      <c r="G424" s="487"/>
      <c r="H424" s="487"/>
      <c r="I424" s="487"/>
      <c r="J424" s="487"/>
      <c r="K424" s="487"/>
      <c r="L424" s="487"/>
      <c r="M424" s="487"/>
      <c r="N424" s="487"/>
      <c r="O424" s="487"/>
      <c r="P424" s="488"/>
    </row>
    <row r="425" spans="1:16" ht="16.5" thickBot="1" x14ac:dyDescent="0.25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</row>
    <row r="426" spans="1:16" ht="16.5" thickBot="1" x14ac:dyDescent="0.25">
      <c r="A426" s="484" t="s">
        <v>11</v>
      </c>
      <c r="B426" s="485"/>
      <c r="C426" s="486" t="s">
        <v>239</v>
      </c>
      <c r="D426" s="487"/>
      <c r="E426" s="487"/>
      <c r="F426" s="487"/>
      <c r="G426" s="487"/>
      <c r="H426" s="487"/>
      <c r="I426" s="487"/>
      <c r="J426" s="487"/>
      <c r="K426" s="487"/>
      <c r="L426" s="487"/>
      <c r="M426" s="487"/>
      <c r="N426" s="487"/>
      <c r="O426" s="487"/>
      <c r="P426" s="488"/>
    </row>
    <row r="427" spans="1:16" ht="16.5" thickBot="1" x14ac:dyDescent="0.25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</row>
    <row r="428" spans="1:16" ht="16.5" thickBot="1" x14ac:dyDescent="0.25">
      <c r="A428" s="489" t="s">
        <v>12</v>
      </c>
      <c r="B428" s="491" t="s">
        <v>13</v>
      </c>
      <c r="C428" s="463"/>
      <c r="D428" s="492" t="s">
        <v>265</v>
      </c>
      <c r="E428" s="494" t="s">
        <v>15</v>
      </c>
      <c r="F428" s="495"/>
      <c r="G428" s="495"/>
      <c r="H428" s="495"/>
      <c r="I428" s="496"/>
      <c r="J428" s="492" t="s">
        <v>16</v>
      </c>
      <c r="K428" s="492" t="s">
        <v>17</v>
      </c>
      <c r="L428" s="494" t="s">
        <v>18</v>
      </c>
      <c r="M428" s="495"/>
      <c r="N428" s="496"/>
      <c r="O428" s="464" t="s">
        <v>115</v>
      </c>
      <c r="P428" s="465"/>
    </row>
    <row r="429" spans="1:16" ht="32.25" thickBot="1" x14ac:dyDescent="0.25">
      <c r="A429" s="490"/>
      <c r="B429" s="82" t="s">
        <v>19</v>
      </c>
      <c r="C429" s="83" t="s">
        <v>20</v>
      </c>
      <c r="D429" s="493"/>
      <c r="E429" s="84" t="s">
        <v>21</v>
      </c>
      <c r="F429" s="84" t="s">
        <v>22</v>
      </c>
      <c r="G429" s="85" t="s">
        <v>23</v>
      </c>
      <c r="H429" s="119" t="s">
        <v>24</v>
      </c>
      <c r="I429" s="86" t="s">
        <v>25</v>
      </c>
      <c r="J429" s="493"/>
      <c r="K429" s="493"/>
      <c r="L429" s="198" t="s">
        <v>268</v>
      </c>
      <c r="M429" s="85" t="s">
        <v>266</v>
      </c>
      <c r="N429" s="83" t="s">
        <v>267</v>
      </c>
      <c r="O429" s="466"/>
      <c r="P429" s="467"/>
    </row>
    <row r="430" spans="1:16" ht="15.75" x14ac:dyDescent="0.2">
      <c r="A430" s="93">
        <v>45268</v>
      </c>
      <c r="B430" s="182"/>
      <c r="C430" s="182">
        <v>459766</v>
      </c>
      <c r="D430" s="160"/>
      <c r="E430" s="96"/>
      <c r="F430" s="96"/>
      <c r="G430" s="166"/>
      <c r="H430" s="169"/>
      <c r="I430" s="175"/>
      <c r="J430" s="162"/>
      <c r="K430" s="99"/>
      <c r="L430" s="195"/>
      <c r="M430" s="199"/>
      <c r="N430" s="100"/>
      <c r="O430" s="573"/>
      <c r="P430" s="502"/>
    </row>
    <row r="431" spans="1:16" ht="15.75" x14ac:dyDescent="0.2">
      <c r="A431" s="165">
        <v>45534</v>
      </c>
      <c r="B431" s="182">
        <v>459766</v>
      </c>
      <c r="C431" s="182">
        <v>460040</v>
      </c>
      <c r="D431" s="160">
        <f>+C431-B431</f>
        <v>274</v>
      </c>
      <c r="E431" s="96" t="s">
        <v>281</v>
      </c>
      <c r="F431" s="96" t="s">
        <v>280</v>
      </c>
      <c r="G431" s="166">
        <v>15</v>
      </c>
      <c r="H431" s="169">
        <v>23.75</v>
      </c>
      <c r="I431" s="175">
        <f>G431*H431</f>
        <v>356.25</v>
      </c>
      <c r="J431" s="162">
        <f>D431/G431</f>
        <v>18.266666666666666</v>
      </c>
      <c r="K431" s="99">
        <v>45534</v>
      </c>
      <c r="L431" s="195" t="s">
        <v>271</v>
      </c>
      <c r="M431" s="94" t="s">
        <v>272</v>
      </c>
      <c r="N431" s="100" t="s">
        <v>272</v>
      </c>
      <c r="O431" s="573" t="s">
        <v>242</v>
      </c>
      <c r="P431" s="502"/>
    </row>
    <row r="432" spans="1:16" ht="15.75" x14ac:dyDescent="0.2">
      <c r="A432" s="165"/>
      <c r="B432" s="172"/>
      <c r="C432" s="166"/>
      <c r="D432" s="160"/>
      <c r="E432" s="96"/>
      <c r="F432" s="96"/>
      <c r="G432" s="166"/>
      <c r="H432" s="169"/>
      <c r="I432" s="175"/>
      <c r="J432" s="162"/>
      <c r="K432" s="99"/>
      <c r="L432" s="195"/>
      <c r="M432" s="94"/>
      <c r="N432" s="100"/>
      <c r="O432" s="573"/>
      <c r="P432" s="502"/>
    </row>
    <row r="433" spans="1:16" ht="16.5" thickBot="1" x14ac:dyDescent="0.25">
      <c r="A433" s="93"/>
      <c r="B433" s="132"/>
      <c r="C433" s="132"/>
      <c r="D433" s="133"/>
      <c r="E433" s="96"/>
      <c r="F433" s="96"/>
      <c r="G433" s="96"/>
      <c r="H433" s="97"/>
      <c r="I433" s="91"/>
      <c r="J433" s="98"/>
      <c r="K433" s="92"/>
      <c r="L433" s="196"/>
      <c r="M433" s="183"/>
      <c r="N433" s="101"/>
      <c r="O433" s="574"/>
      <c r="P433" s="568"/>
    </row>
    <row r="434" spans="1:16" ht="16.5" thickBot="1" x14ac:dyDescent="0.25">
      <c r="A434" s="203" t="s">
        <v>28</v>
      </c>
      <c r="B434" s="104"/>
      <c r="C434" s="105"/>
      <c r="D434" s="106">
        <f>SUM(D430:D433)</f>
        <v>274</v>
      </c>
      <c r="E434" s="107"/>
      <c r="F434" s="107"/>
      <c r="G434" s="118">
        <f>SUM(G430:G433)</f>
        <v>15</v>
      </c>
      <c r="H434" s="105"/>
      <c r="I434" s="118">
        <f>SUM(I430:I433)</f>
        <v>356.25</v>
      </c>
      <c r="J434" s="109">
        <f>D434/G434</f>
        <v>18.266666666666666</v>
      </c>
      <c r="K434" s="110"/>
      <c r="L434" s="197"/>
      <c r="M434" s="111"/>
      <c r="N434" s="112"/>
      <c r="O434" s="468"/>
      <c r="P434" s="469"/>
    </row>
    <row r="435" spans="1:16" ht="15.75" x14ac:dyDescent="0.2">
      <c r="A435" s="76"/>
      <c r="B435" s="113"/>
      <c r="C435" s="113"/>
      <c r="D435" s="113"/>
      <c r="E435" s="113"/>
      <c r="F435" s="113"/>
      <c r="G435" s="113"/>
      <c r="H435" s="113"/>
      <c r="I435" s="76"/>
      <c r="J435" s="76"/>
      <c r="K435" s="76"/>
      <c r="L435" s="76"/>
      <c r="M435" s="76"/>
      <c r="N435" s="76"/>
      <c r="O435" s="113"/>
      <c r="P435" s="114"/>
    </row>
    <row r="436" spans="1:16" ht="15.75" x14ac:dyDescent="0.2">
      <c r="A436" s="76"/>
      <c r="B436" s="113"/>
      <c r="C436" s="113"/>
      <c r="D436" s="113"/>
      <c r="E436" s="113"/>
      <c r="F436" s="113"/>
      <c r="G436" s="113"/>
      <c r="H436" s="113"/>
      <c r="I436" s="76"/>
      <c r="J436" s="76"/>
      <c r="K436" s="76"/>
      <c r="L436" s="76"/>
      <c r="M436" s="76"/>
      <c r="N436" s="76"/>
      <c r="O436" s="113"/>
      <c r="P436" s="114"/>
    </row>
    <row r="437" spans="1:16" ht="15.75" x14ac:dyDescent="0.2">
      <c r="A437" s="76"/>
      <c r="B437" s="113"/>
      <c r="C437" s="113"/>
      <c r="D437" s="113"/>
      <c r="E437" s="113"/>
      <c r="F437" s="113"/>
      <c r="G437" s="113"/>
      <c r="H437" s="113"/>
      <c r="I437" s="76"/>
      <c r="J437" s="76"/>
      <c r="K437" s="76"/>
      <c r="L437" s="76"/>
      <c r="M437" s="1"/>
      <c r="N437" s="1"/>
      <c r="O437" s="3"/>
      <c r="P437" s="114"/>
    </row>
    <row r="438" spans="1:16" ht="15.75" x14ac:dyDescent="0.2">
      <c r="A438" s="115"/>
      <c r="B438" s="470" t="s">
        <v>29</v>
      </c>
      <c r="C438" s="470"/>
      <c r="D438" s="470"/>
      <c r="E438" s="116"/>
      <c r="F438" s="116"/>
      <c r="G438" s="116"/>
      <c r="H438" s="115"/>
      <c r="I438" s="116" t="s">
        <v>30</v>
      </c>
      <c r="J438" s="115"/>
      <c r="K438" s="116"/>
      <c r="L438" s="116"/>
      <c r="M438" s="116"/>
      <c r="N438" s="116" t="s">
        <v>31</v>
      </c>
      <c r="O438" s="116"/>
      <c r="P438" s="117"/>
    </row>
    <row r="439" spans="1:16" ht="15.75" x14ac:dyDescent="0.2">
      <c r="A439" s="116"/>
      <c r="B439" s="471" t="s">
        <v>230</v>
      </c>
      <c r="C439" s="471"/>
      <c r="D439" s="471"/>
      <c r="E439" s="76"/>
      <c r="F439" s="76"/>
      <c r="G439" s="76"/>
      <c r="H439" s="115"/>
      <c r="I439" s="76" t="s">
        <v>244</v>
      </c>
      <c r="J439" s="115"/>
      <c r="K439" s="76"/>
      <c r="L439" s="76"/>
      <c r="M439" s="76"/>
      <c r="N439" s="76" t="s">
        <v>220</v>
      </c>
      <c r="O439" s="76"/>
      <c r="P439" s="117"/>
    </row>
    <row r="440" spans="1:16" ht="15.75" x14ac:dyDescent="0.2">
      <c r="A440" s="471" t="s">
        <v>226</v>
      </c>
      <c r="B440" s="471"/>
      <c r="C440" s="471"/>
      <c r="D440" s="471"/>
      <c r="E440" s="471"/>
      <c r="F440" s="76"/>
      <c r="G440" s="76"/>
      <c r="H440" s="115"/>
      <c r="I440" s="76" t="s">
        <v>246</v>
      </c>
      <c r="J440" s="115"/>
      <c r="K440" s="76"/>
      <c r="L440" s="76"/>
      <c r="M440" s="76"/>
      <c r="N440" s="76" t="s">
        <v>124</v>
      </c>
      <c r="O440" s="76"/>
      <c r="P440" s="117"/>
    </row>
    <row r="441" spans="1:16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</row>
    <row r="442" spans="1:16" x14ac:dyDescent="0.2">
      <c r="A442" s="531" t="s">
        <v>269</v>
      </c>
      <c r="B442" s="531"/>
      <c r="C442" s="531"/>
      <c r="D442" s="531"/>
      <c r="E442" s="531"/>
      <c r="F442"/>
      <c r="G442"/>
      <c r="H442"/>
      <c r="I442"/>
      <c r="J442"/>
      <c r="K442"/>
      <c r="L442"/>
      <c r="M442"/>
      <c r="N442"/>
      <c r="O442"/>
      <c r="P442"/>
    </row>
    <row r="446" spans="1:16" ht="15.75" x14ac:dyDescent="0.2">
      <c r="A446" s="470" t="s">
        <v>180</v>
      </c>
      <c r="B446" s="470"/>
      <c r="C446" s="470"/>
      <c r="D446" s="470"/>
      <c r="E446" s="470"/>
      <c r="F446" s="470"/>
      <c r="G446" s="470"/>
      <c r="H446" s="470"/>
      <c r="I446" s="470"/>
      <c r="J446" s="470"/>
      <c r="K446" s="470"/>
      <c r="L446" s="470"/>
      <c r="M446" s="470"/>
      <c r="N446" s="470"/>
      <c r="O446" s="470"/>
      <c r="P446" s="470"/>
    </row>
    <row r="447" spans="1:16" ht="15.75" x14ac:dyDescent="0.2">
      <c r="A447" s="470" t="s">
        <v>1</v>
      </c>
      <c r="B447" s="470"/>
      <c r="C447" s="470"/>
      <c r="D447" s="470"/>
      <c r="E447" s="470"/>
      <c r="F447" s="470"/>
      <c r="G447" s="470"/>
      <c r="H447" s="470"/>
      <c r="I447" s="470"/>
      <c r="J447" s="470"/>
      <c r="K447" s="470"/>
      <c r="L447" s="470"/>
      <c r="M447" s="470"/>
      <c r="N447" s="470"/>
      <c r="O447" s="470"/>
      <c r="P447" s="470"/>
    </row>
    <row r="448" spans="1:16" ht="15.75" x14ac:dyDescent="0.2">
      <c r="A448" s="470"/>
      <c r="B448" s="470"/>
      <c r="C448" s="470"/>
      <c r="D448" s="470"/>
      <c r="E448" s="470"/>
      <c r="F448" s="470"/>
      <c r="G448" s="470"/>
      <c r="H448" s="470"/>
      <c r="I448" s="470"/>
      <c r="J448" s="470"/>
      <c r="K448" s="470"/>
      <c r="L448" s="470"/>
      <c r="M448" s="470"/>
      <c r="N448" s="470"/>
      <c r="O448" s="470"/>
      <c r="P448" s="470"/>
    </row>
    <row r="449" spans="1:16" ht="15.75" x14ac:dyDescent="0.2">
      <c r="A449" s="507" t="s">
        <v>915</v>
      </c>
      <c r="B449" s="507"/>
      <c r="C449" s="507"/>
      <c r="D449" s="507"/>
      <c r="E449" s="507"/>
      <c r="F449" s="507"/>
      <c r="G449" s="507"/>
      <c r="H449" s="507"/>
      <c r="I449" s="507"/>
      <c r="J449" s="507"/>
      <c r="K449" s="507"/>
      <c r="L449" s="507"/>
      <c r="M449" s="507"/>
      <c r="N449" s="507"/>
      <c r="O449" s="507"/>
      <c r="P449" s="507"/>
    </row>
    <row r="450" spans="1:16" ht="15.75" x14ac:dyDescent="0.2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</row>
    <row r="451" spans="1:16" ht="16.5" thickBot="1" x14ac:dyDescent="0.25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</row>
    <row r="452" spans="1:16" ht="16.5" thickBot="1" x14ac:dyDescent="0.25">
      <c r="A452" s="78" t="s">
        <v>2</v>
      </c>
      <c r="B452" s="486" t="s">
        <v>133</v>
      </c>
      <c r="C452" s="498"/>
      <c r="D452" s="79" t="s">
        <v>3</v>
      </c>
      <c r="E452" s="486">
        <v>2001</v>
      </c>
      <c r="F452" s="487"/>
      <c r="G452" s="487"/>
      <c r="H452" s="498"/>
      <c r="I452" s="79" t="s">
        <v>4</v>
      </c>
      <c r="J452" s="80" t="s">
        <v>232</v>
      </c>
      <c r="K452" s="80"/>
      <c r="L452" s="80"/>
      <c r="M452" s="80" t="s">
        <v>5</v>
      </c>
      <c r="N452" s="486" t="s">
        <v>166</v>
      </c>
      <c r="O452" s="487"/>
      <c r="P452" s="488"/>
    </row>
    <row r="453" spans="1:16" ht="16.5" thickBot="1" x14ac:dyDescent="0.25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</row>
    <row r="454" spans="1:16" ht="16.5" thickBot="1" x14ac:dyDescent="0.25">
      <c r="A454" s="78" t="s">
        <v>6</v>
      </c>
      <c r="B454" s="486" t="s">
        <v>134</v>
      </c>
      <c r="C454" s="498"/>
      <c r="D454" s="79" t="s">
        <v>7</v>
      </c>
      <c r="E454" s="486" t="s">
        <v>135</v>
      </c>
      <c r="F454" s="487"/>
      <c r="G454" s="487"/>
      <c r="H454" s="498"/>
      <c r="I454" s="79" t="s">
        <v>8</v>
      </c>
      <c r="J454" s="80">
        <v>3</v>
      </c>
      <c r="K454" s="80"/>
      <c r="L454" s="80"/>
      <c r="M454" s="80" t="s">
        <v>9</v>
      </c>
      <c r="N454" s="80"/>
      <c r="O454" s="200"/>
      <c r="P454" s="201">
        <v>60</v>
      </c>
    </row>
    <row r="455" spans="1:16" ht="16.5" thickBot="1" x14ac:dyDescent="0.25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</row>
    <row r="456" spans="1:16" ht="16.5" thickBot="1" x14ac:dyDescent="0.25">
      <c r="A456" s="484" t="s">
        <v>10</v>
      </c>
      <c r="B456" s="485"/>
      <c r="C456" s="486" t="s">
        <v>181</v>
      </c>
      <c r="D456" s="487"/>
      <c r="E456" s="487"/>
      <c r="F456" s="487"/>
      <c r="G456" s="487"/>
      <c r="H456" s="487"/>
      <c r="I456" s="487"/>
      <c r="J456" s="487"/>
      <c r="K456" s="487"/>
      <c r="L456" s="487"/>
      <c r="M456" s="487"/>
      <c r="N456" s="487"/>
      <c r="O456" s="487"/>
      <c r="P456" s="488"/>
    </row>
    <row r="457" spans="1:16" ht="16.5" thickBot="1" x14ac:dyDescent="0.25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</row>
    <row r="458" spans="1:16" ht="16.5" thickBot="1" x14ac:dyDescent="0.25">
      <c r="A458" s="484" t="s">
        <v>11</v>
      </c>
      <c r="B458" s="485"/>
      <c r="C458" s="486" t="s">
        <v>239</v>
      </c>
      <c r="D458" s="487"/>
      <c r="E458" s="487"/>
      <c r="F458" s="487"/>
      <c r="G458" s="487"/>
      <c r="H458" s="487"/>
      <c r="I458" s="487"/>
      <c r="J458" s="487"/>
      <c r="K458" s="487"/>
      <c r="L458" s="487"/>
      <c r="M458" s="487"/>
      <c r="N458" s="487"/>
      <c r="O458" s="487"/>
      <c r="P458" s="488"/>
    </row>
    <row r="459" spans="1:16" ht="16.5" thickBot="1" x14ac:dyDescent="0.25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</row>
    <row r="460" spans="1:16" ht="16.5" thickBot="1" x14ac:dyDescent="0.25">
      <c r="A460" s="489" t="s">
        <v>12</v>
      </c>
      <c r="B460" s="491" t="s">
        <v>13</v>
      </c>
      <c r="C460" s="463"/>
      <c r="D460" s="492" t="s">
        <v>265</v>
      </c>
      <c r="E460" s="494" t="s">
        <v>15</v>
      </c>
      <c r="F460" s="495"/>
      <c r="G460" s="495"/>
      <c r="H460" s="495"/>
      <c r="I460" s="496"/>
      <c r="J460" s="492" t="s">
        <v>16</v>
      </c>
      <c r="K460" s="492" t="s">
        <v>17</v>
      </c>
      <c r="L460" s="494" t="s">
        <v>18</v>
      </c>
      <c r="M460" s="495"/>
      <c r="N460" s="496"/>
      <c r="O460" s="464" t="s">
        <v>115</v>
      </c>
      <c r="P460" s="465"/>
    </row>
    <row r="461" spans="1:16" ht="32.25" thickBot="1" x14ac:dyDescent="0.25">
      <c r="A461" s="490"/>
      <c r="B461" s="82" t="s">
        <v>19</v>
      </c>
      <c r="C461" s="83" t="s">
        <v>20</v>
      </c>
      <c r="D461" s="493"/>
      <c r="E461" s="84" t="s">
        <v>21</v>
      </c>
      <c r="F461" s="84" t="s">
        <v>22</v>
      </c>
      <c r="G461" s="85" t="s">
        <v>23</v>
      </c>
      <c r="H461" s="119" t="s">
        <v>24</v>
      </c>
      <c r="I461" s="86" t="s">
        <v>25</v>
      </c>
      <c r="J461" s="493"/>
      <c r="K461" s="493"/>
      <c r="L461" s="198" t="s">
        <v>268</v>
      </c>
      <c r="M461" s="85" t="s">
        <v>266</v>
      </c>
      <c r="N461" s="83" t="s">
        <v>267</v>
      </c>
      <c r="O461" s="466"/>
      <c r="P461" s="467"/>
    </row>
    <row r="462" spans="1:16" ht="15.75" x14ac:dyDescent="0.2">
      <c r="A462" s="165">
        <v>45534</v>
      </c>
      <c r="B462" s="182"/>
      <c r="C462" s="182">
        <v>460040</v>
      </c>
      <c r="D462" s="160"/>
      <c r="E462" s="96"/>
      <c r="F462" s="96"/>
      <c r="G462" s="166"/>
      <c r="H462" s="169"/>
      <c r="I462" s="175"/>
      <c r="J462" s="162"/>
      <c r="K462" s="99"/>
      <c r="L462" s="195"/>
      <c r="M462" s="199"/>
      <c r="N462" s="100"/>
      <c r="O462" s="573"/>
      <c r="P462" s="502"/>
    </row>
    <row r="463" spans="1:16" ht="15.75" x14ac:dyDescent="0.2">
      <c r="A463" s="165">
        <v>45855</v>
      </c>
      <c r="B463" s="182">
        <v>460040</v>
      </c>
      <c r="C463" s="182">
        <v>460205</v>
      </c>
      <c r="D463" s="160">
        <f>+C463-B463</f>
        <v>165</v>
      </c>
      <c r="E463" s="96" t="s">
        <v>934</v>
      </c>
      <c r="F463" s="96" t="s">
        <v>933</v>
      </c>
      <c r="G463" s="166">
        <v>54.192999999999998</v>
      </c>
      <c r="H463" s="169">
        <v>23.99</v>
      </c>
      <c r="I463" s="175">
        <f>G463*H463</f>
        <v>1300.09007</v>
      </c>
      <c r="J463" s="162">
        <f>D463/G463</f>
        <v>3.0446736663406715</v>
      </c>
      <c r="K463" s="99">
        <v>45855</v>
      </c>
      <c r="L463" s="195" t="s">
        <v>268</v>
      </c>
      <c r="M463" s="94" t="s">
        <v>272</v>
      </c>
      <c r="N463" s="100" t="s">
        <v>272</v>
      </c>
      <c r="O463" s="573" t="s">
        <v>932</v>
      </c>
      <c r="P463" s="502"/>
    </row>
    <row r="464" spans="1:16" ht="16.5" thickBot="1" x14ac:dyDescent="0.25">
      <c r="A464" s="93"/>
      <c r="B464" s="132"/>
      <c r="C464" s="132"/>
      <c r="D464" s="133"/>
      <c r="E464" s="96"/>
      <c r="F464" s="96"/>
      <c r="G464" s="96"/>
      <c r="H464" s="97"/>
      <c r="I464" s="91"/>
      <c r="J464" s="98"/>
      <c r="K464" s="92"/>
      <c r="L464" s="196"/>
      <c r="M464" s="183"/>
      <c r="N464" s="101"/>
      <c r="O464" s="574"/>
      <c r="P464" s="568"/>
    </row>
    <row r="465" spans="1:16" ht="16.5" thickBot="1" x14ac:dyDescent="0.25">
      <c r="A465" s="416" t="s">
        <v>28</v>
      </c>
      <c r="B465" s="104"/>
      <c r="C465" s="105"/>
      <c r="D465" s="106">
        <f>SUM(D462:D464)</f>
        <v>165</v>
      </c>
      <c r="E465" s="107"/>
      <c r="F465" s="107"/>
      <c r="G465" s="118">
        <f>SUM(G462:G464)</f>
        <v>54.192999999999998</v>
      </c>
      <c r="H465" s="105"/>
      <c r="I465" s="118">
        <f>SUM(I462:I464)</f>
        <v>1300.09007</v>
      </c>
      <c r="J465" s="109">
        <f>D465/G465</f>
        <v>3.0446736663406715</v>
      </c>
      <c r="K465" s="110"/>
      <c r="L465" s="197"/>
      <c r="M465" s="111"/>
      <c r="N465" s="112"/>
      <c r="O465" s="468"/>
      <c r="P465" s="469"/>
    </row>
    <row r="466" spans="1:16" ht="15.75" x14ac:dyDescent="0.2">
      <c r="A466" s="116"/>
      <c r="B466" s="77"/>
      <c r="C466" s="77"/>
      <c r="D466" s="77"/>
      <c r="E466" s="77"/>
      <c r="F466" s="77"/>
      <c r="G466" s="77"/>
      <c r="H466" s="77"/>
      <c r="I466" s="116"/>
      <c r="J466" s="116"/>
      <c r="K466" s="116"/>
      <c r="L466" s="116"/>
      <c r="M466" s="116"/>
      <c r="N466" s="116"/>
      <c r="O466" s="77"/>
      <c r="P466" s="81"/>
    </row>
    <row r="467" spans="1:16" ht="15.75" x14ac:dyDescent="0.2">
      <c r="A467" s="116"/>
      <c r="B467" s="77"/>
      <c r="C467" s="77"/>
      <c r="D467" s="77"/>
      <c r="E467" s="77"/>
      <c r="F467" s="77"/>
      <c r="G467" s="77"/>
      <c r="H467" s="77"/>
      <c r="I467" s="116"/>
      <c r="J467" s="116"/>
      <c r="K467" s="116"/>
      <c r="L467" s="116"/>
      <c r="M467" s="116"/>
      <c r="N467" s="116"/>
      <c r="O467" s="77"/>
      <c r="P467" s="81"/>
    </row>
    <row r="468" spans="1:16" ht="15.75" x14ac:dyDescent="0.2">
      <c r="A468" s="116"/>
      <c r="B468" s="77"/>
      <c r="C468" s="77"/>
      <c r="D468" s="77"/>
      <c r="E468" s="77"/>
      <c r="F468" s="77"/>
      <c r="G468" s="77"/>
      <c r="H468" s="77"/>
      <c r="I468" s="116"/>
      <c r="J468" s="116"/>
      <c r="K468" s="116"/>
      <c r="L468" s="116"/>
      <c r="M468" s="439"/>
      <c r="N468" s="439"/>
      <c r="O468" s="438"/>
      <c r="P468" s="81"/>
    </row>
    <row r="469" spans="1:16" ht="15.75" x14ac:dyDescent="0.2">
      <c r="A469" s="115"/>
      <c r="B469" s="470" t="s">
        <v>29</v>
      </c>
      <c r="C469" s="470"/>
      <c r="D469" s="470"/>
      <c r="E469" s="116"/>
      <c r="F469" s="116"/>
      <c r="G469" s="116"/>
      <c r="H469" s="115"/>
      <c r="I469" s="116" t="s">
        <v>30</v>
      </c>
      <c r="J469" s="115"/>
      <c r="K469" s="116"/>
      <c r="L469" s="116"/>
      <c r="M469" s="116"/>
      <c r="N469" s="116" t="s">
        <v>31</v>
      </c>
      <c r="O469" s="116"/>
      <c r="P469" s="115"/>
    </row>
    <row r="470" spans="1:16" ht="15.75" x14ac:dyDescent="0.2">
      <c r="A470" s="116"/>
      <c r="B470" s="470" t="s">
        <v>230</v>
      </c>
      <c r="C470" s="470"/>
      <c r="D470" s="470"/>
      <c r="E470" s="116"/>
      <c r="F470" s="116"/>
      <c r="G470" s="116"/>
      <c r="H470" s="115"/>
      <c r="I470" s="116" t="s">
        <v>438</v>
      </c>
      <c r="J470" s="115"/>
      <c r="K470" s="116"/>
      <c r="L470" s="116"/>
      <c r="M470" s="116"/>
      <c r="N470" s="116" t="s">
        <v>220</v>
      </c>
      <c r="O470" s="116"/>
      <c r="P470" s="115"/>
    </row>
    <row r="471" spans="1:16" ht="15.75" x14ac:dyDescent="0.2">
      <c r="A471" s="470" t="s">
        <v>226</v>
      </c>
      <c r="B471" s="470"/>
      <c r="C471" s="470"/>
      <c r="D471" s="470"/>
      <c r="E471" s="470"/>
      <c r="F471" s="116"/>
      <c r="G471" s="116"/>
      <c r="H471" s="115"/>
      <c r="I471" s="116" t="s">
        <v>246</v>
      </c>
      <c r="J471" s="115"/>
      <c r="K471" s="116"/>
      <c r="L471" s="116"/>
      <c r="M471" s="116"/>
      <c r="N471" s="116" t="s">
        <v>124</v>
      </c>
      <c r="O471" s="116"/>
      <c r="P471" s="115"/>
    </row>
    <row r="472" spans="1:16" ht="15.75" x14ac:dyDescent="0.2">
      <c r="A472"/>
      <c r="B472"/>
      <c r="C472"/>
      <c r="D472"/>
      <c r="E472"/>
      <c r="F472"/>
      <c r="G472" s="116"/>
      <c r="H472" s="115"/>
      <c r="I472" s="116"/>
      <c r="J472" s="115"/>
      <c r="K472" s="116"/>
      <c r="L472"/>
      <c r="M472"/>
      <c r="N472"/>
      <c r="O472"/>
      <c r="P472"/>
    </row>
    <row r="473" spans="1:16" x14ac:dyDescent="0.2">
      <c r="A473" s="531" t="s">
        <v>269</v>
      </c>
      <c r="B473" s="531"/>
      <c r="C473" s="531"/>
      <c r="D473" s="531"/>
      <c r="E473" s="531"/>
      <c r="F473"/>
      <c r="G473"/>
      <c r="H473"/>
      <c r="I473"/>
      <c r="J473"/>
      <c r="K473"/>
      <c r="L473"/>
      <c r="M473"/>
      <c r="N473"/>
      <c r="O473"/>
      <c r="P473"/>
    </row>
    <row r="478" spans="1:16" ht="15.75" x14ac:dyDescent="0.2">
      <c r="A478" s="470" t="s">
        <v>180</v>
      </c>
      <c r="B478" s="470"/>
      <c r="C478" s="470"/>
      <c r="D478" s="470"/>
      <c r="E478" s="470"/>
      <c r="F478" s="470"/>
      <c r="G478" s="470"/>
      <c r="H478" s="470"/>
      <c r="I478" s="470"/>
      <c r="J478" s="470"/>
      <c r="K478" s="470"/>
      <c r="L478" s="470"/>
      <c r="M478" s="470"/>
      <c r="N478" s="470"/>
      <c r="O478" s="470"/>
      <c r="P478" s="470"/>
    </row>
    <row r="479" spans="1:16" ht="15.75" x14ac:dyDescent="0.2">
      <c r="A479" s="470" t="s">
        <v>1</v>
      </c>
      <c r="B479" s="470"/>
      <c r="C479" s="470"/>
      <c r="D479" s="470"/>
      <c r="E479" s="470"/>
      <c r="F479" s="470"/>
      <c r="G479" s="470"/>
      <c r="H479" s="470"/>
      <c r="I479" s="470"/>
      <c r="J479" s="470"/>
      <c r="K479" s="470"/>
      <c r="L479" s="470"/>
      <c r="M479" s="470"/>
      <c r="N479" s="470"/>
      <c r="O479" s="470"/>
      <c r="P479" s="470"/>
    </row>
    <row r="480" spans="1:16" ht="15.75" x14ac:dyDescent="0.2">
      <c r="A480" s="470"/>
      <c r="B480" s="470"/>
      <c r="C480" s="470"/>
      <c r="D480" s="470"/>
      <c r="E480" s="470"/>
      <c r="F480" s="470"/>
      <c r="G480" s="470"/>
      <c r="H480" s="470"/>
      <c r="I480" s="470"/>
      <c r="J480" s="470"/>
      <c r="K480" s="470"/>
      <c r="L480" s="470"/>
      <c r="M480" s="470"/>
      <c r="N480" s="470"/>
      <c r="O480" s="470"/>
      <c r="P480" s="470"/>
    </row>
    <row r="481" spans="1:16" ht="15.75" x14ac:dyDescent="0.2">
      <c r="A481" s="507" t="s">
        <v>915</v>
      </c>
      <c r="B481" s="507"/>
      <c r="C481" s="507"/>
      <c r="D481" s="507"/>
      <c r="E481" s="507"/>
      <c r="F481" s="507"/>
      <c r="G481" s="507"/>
      <c r="H481" s="507"/>
      <c r="I481" s="507"/>
      <c r="J481" s="507"/>
      <c r="K481" s="507"/>
      <c r="L481" s="507"/>
      <c r="M481" s="507"/>
      <c r="N481" s="507"/>
      <c r="O481" s="507"/>
      <c r="P481" s="507"/>
    </row>
    <row r="482" spans="1:16" ht="15.75" x14ac:dyDescent="0.2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</row>
    <row r="483" spans="1:16" ht="16.5" thickBot="1" x14ac:dyDescent="0.25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</row>
    <row r="484" spans="1:16" ht="16.5" thickBot="1" x14ac:dyDescent="0.25">
      <c r="A484" s="78" t="s">
        <v>2</v>
      </c>
      <c r="B484" s="486" t="s">
        <v>133</v>
      </c>
      <c r="C484" s="498"/>
      <c r="D484" s="79" t="s">
        <v>3</v>
      </c>
      <c r="E484" s="486">
        <v>2001</v>
      </c>
      <c r="F484" s="487"/>
      <c r="G484" s="487"/>
      <c r="H484" s="498"/>
      <c r="I484" s="79" t="s">
        <v>4</v>
      </c>
      <c r="J484" s="80" t="s">
        <v>232</v>
      </c>
      <c r="K484" s="80"/>
      <c r="L484" s="80"/>
      <c r="M484" s="80" t="s">
        <v>5</v>
      </c>
      <c r="N484" s="486" t="s">
        <v>166</v>
      </c>
      <c r="O484" s="487"/>
      <c r="P484" s="488"/>
    </row>
    <row r="485" spans="1:16" ht="16.5" thickBot="1" x14ac:dyDescent="0.25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</row>
    <row r="486" spans="1:16" ht="16.5" thickBot="1" x14ac:dyDescent="0.25">
      <c r="A486" s="78" t="s">
        <v>6</v>
      </c>
      <c r="B486" s="486" t="s">
        <v>134</v>
      </c>
      <c r="C486" s="498"/>
      <c r="D486" s="79" t="s">
        <v>7</v>
      </c>
      <c r="E486" s="486" t="s">
        <v>135</v>
      </c>
      <c r="F486" s="487"/>
      <c r="G486" s="487"/>
      <c r="H486" s="498"/>
      <c r="I486" s="79" t="s">
        <v>8</v>
      </c>
      <c r="J486" s="80">
        <v>3</v>
      </c>
      <c r="K486" s="80"/>
      <c r="L486" s="80"/>
      <c r="M486" s="80" t="s">
        <v>9</v>
      </c>
      <c r="N486" s="80"/>
      <c r="O486" s="200"/>
      <c r="P486" s="201">
        <v>60</v>
      </c>
    </row>
    <row r="487" spans="1:16" ht="16.5" thickBot="1" x14ac:dyDescent="0.25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</row>
    <row r="488" spans="1:16" ht="16.5" thickBot="1" x14ac:dyDescent="0.25">
      <c r="A488" s="484" t="s">
        <v>10</v>
      </c>
      <c r="B488" s="485"/>
      <c r="C488" s="486" t="s">
        <v>181</v>
      </c>
      <c r="D488" s="487"/>
      <c r="E488" s="487"/>
      <c r="F488" s="487"/>
      <c r="G488" s="487"/>
      <c r="H488" s="487"/>
      <c r="I488" s="487"/>
      <c r="J488" s="487"/>
      <c r="K488" s="487"/>
      <c r="L488" s="487"/>
      <c r="M488" s="487"/>
      <c r="N488" s="487"/>
      <c r="O488" s="487"/>
      <c r="P488" s="488"/>
    </row>
    <row r="489" spans="1:16" ht="16.5" thickBot="1" x14ac:dyDescent="0.25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</row>
    <row r="490" spans="1:16" ht="16.5" thickBot="1" x14ac:dyDescent="0.25">
      <c r="A490" s="484" t="s">
        <v>11</v>
      </c>
      <c r="B490" s="485"/>
      <c r="C490" s="486" t="s">
        <v>239</v>
      </c>
      <c r="D490" s="487"/>
      <c r="E490" s="487"/>
      <c r="F490" s="487"/>
      <c r="G490" s="487"/>
      <c r="H490" s="487"/>
      <c r="I490" s="487"/>
      <c r="J490" s="487"/>
      <c r="K490" s="487"/>
      <c r="L490" s="487"/>
      <c r="M490" s="487"/>
      <c r="N490" s="487"/>
      <c r="O490" s="487"/>
      <c r="P490" s="488"/>
    </row>
    <row r="491" spans="1:16" ht="16.5" thickBot="1" x14ac:dyDescent="0.25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</row>
    <row r="492" spans="1:16" ht="16.5" thickBot="1" x14ac:dyDescent="0.25">
      <c r="A492" s="489" t="s">
        <v>12</v>
      </c>
      <c r="B492" s="491" t="s">
        <v>13</v>
      </c>
      <c r="C492" s="463"/>
      <c r="D492" s="492" t="s">
        <v>265</v>
      </c>
      <c r="E492" s="494" t="s">
        <v>15</v>
      </c>
      <c r="F492" s="495"/>
      <c r="G492" s="495"/>
      <c r="H492" s="495"/>
      <c r="I492" s="496"/>
      <c r="J492" s="492" t="s">
        <v>16</v>
      </c>
      <c r="K492" s="492" t="s">
        <v>17</v>
      </c>
      <c r="L492" s="494" t="s">
        <v>18</v>
      </c>
      <c r="M492" s="495"/>
      <c r="N492" s="496"/>
      <c r="O492" s="464" t="s">
        <v>115</v>
      </c>
      <c r="P492" s="465"/>
    </row>
    <row r="493" spans="1:16" ht="32.25" thickBot="1" x14ac:dyDescent="0.25">
      <c r="A493" s="490"/>
      <c r="B493" s="82" t="s">
        <v>19</v>
      </c>
      <c r="C493" s="83" t="s">
        <v>20</v>
      </c>
      <c r="D493" s="493"/>
      <c r="E493" s="84" t="s">
        <v>21</v>
      </c>
      <c r="F493" s="84" t="s">
        <v>22</v>
      </c>
      <c r="G493" s="85" t="s">
        <v>23</v>
      </c>
      <c r="H493" s="119" t="s">
        <v>24</v>
      </c>
      <c r="I493" s="86" t="s">
        <v>25</v>
      </c>
      <c r="J493" s="493"/>
      <c r="K493" s="493"/>
      <c r="L493" s="198" t="s">
        <v>268</v>
      </c>
      <c r="M493" s="85" t="s">
        <v>266</v>
      </c>
      <c r="N493" s="83" t="s">
        <v>267</v>
      </c>
      <c r="O493" s="466"/>
      <c r="P493" s="467"/>
    </row>
    <row r="494" spans="1:16" ht="15.75" x14ac:dyDescent="0.2">
      <c r="A494" s="165">
        <v>45855</v>
      </c>
      <c r="B494" s="182"/>
      <c r="C494" s="182">
        <v>460205</v>
      </c>
      <c r="D494" s="160"/>
      <c r="E494" s="96"/>
      <c r="F494" s="96"/>
      <c r="G494" s="166"/>
      <c r="H494" s="169"/>
      <c r="I494" s="175"/>
      <c r="J494" s="162"/>
      <c r="K494" s="99"/>
      <c r="L494" s="195"/>
      <c r="M494" s="199"/>
      <c r="N494" s="100"/>
      <c r="O494" s="573"/>
      <c r="P494" s="502"/>
    </row>
    <row r="495" spans="1:16" ht="15.75" x14ac:dyDescent="0.2">
      <c r="A495" s="165">
        <v>45895</v>
      </c>
      <c r="B495" s="182">
        <v>460205</v>
      </c>
      <c r="C495" s="182">
        <v>460409</v>
      </c>
      <c r="D495" s="160">
        <f>+C495-B495</f>
        <v>204</v>
      </c>
      <c r="E495" s="96" t="s">
        <v>931</v>
      </c>
      <c r="F495" s="96" t="s">
        <v>913</v>
      </c>
      <c r="G495" s="166">
        <v>41.683999999999997</v>
      </c>
      <c r="H495" s="169">
        <v>23.99</v>
      </c>
      <c r="I495" s="175">
        <f>G495*H495</f>
        <v>999.99915999999985</v>
      </c>
      <c r="J495" s="162">
        <f>D495/G495</f>
        <v>4.8939641109298533</v>
      </c>
      <c r="K495" s="99">
        <v>45895</v>
      </c>
      <c r="L495" s="195" t="s">
        <v>268</v>
      </c>
      <c r="M495" s="94" t="s">
        <v>272</v>
      </c>
      <c r="N495" s="100" t="s">
        <v>272</v>
      </c>
      <c r="O495" s="573" t="s">
        <v>616</v>
      </c>
      <c r="P495" s="502"/>
    </row>
    <row r="496" spans="1:16" ht="16.5" thickBot="1" x14ac:dyDescent="0.25">
      <c r="A496" s="93"/>
      <c r="B496" s="132"/>
      <c r="C496" s="132"/>
      <c r="D496" s="133"/>
      <c r="E496" s="96"/>
      <c r="F496" s="96"/>
      <c r="G496" s="96"/>
      <c r="H496" s="97"/>
      <c r="I496" s="91"/>
      <c r="J496" s="98"/>
      <c r="K496" s="92"/>
      <c r="L496" s="196"/>
      <c r="M496" s="183"/>
      <c r="N496" s="101"/>
      <c r="O496" s="574"/>
      <c r="P496" s="568"/>
    </row>
    <row r="497" spans="1:16" ht="16.5" thickBot="1" x14ac:dyDescent="0.25">
      <c r="A497" s="416" t="s">
        <v>28</v>
      </c>
      <c r="B497" s="104"/>
      <c r="C497" s="105"/>
      <c r="D497" s="106">
        <f>SUM(D494:D496)</f>
        <v>204</v>
      </c>
      <c r="E497" s="107"/>
      <c r="F497" s="107"/>
      <c r="G497" s="118">
        <f>SUM(G494:G496)</f>
        <v>41.683999999999997</v>
      </c>
      <c r="H497" s="105"/>
      <c r="I497" s="118">
        <f>SUM(I494:I496)</f>
        <v>999.99915999999985</v>
      </c>
      <c r="J497" s="109">
        <f>D497/G497</f>
        <v>4.8939641109298533</v>
      </c>
      <c r="K497" s="110"/>
      <c r="L497" s="197"/>
      <c r="M497" s="111"/>
      <c r="N497" s="112"/>
      <c r="O497" s="468"/>
      <c r="P497" s="469"/>
    </row>
    <row r="498" spans="1:16" ht="15.75" x14ac:dyDescent="0.2">
      <c r="A498" s="116"/>
      <c r="B498" s="77"/>
      <c r="C498" s="77"/>
      <c r="D498" s="77"/>
      <c r="E498" s="77"/>
      <c r="F498" s="77"/>
      <c r="G498" s="77"/>
      <c r="H498" s="77"/>
      <c r="I498" s="116"/>
      <c r="J498" s="116"/>
      <c r="K498" s="116"/>
      <c r="L498" s="116"/>
      <c r="M498" s="116"/>
      <c r="N498" s="116"/>
      <c r="O498" s="77"/>
      <c r="P498" s="81"/>
    </row>
    <row r="499" spans="1:16" ht="15.75" x14ac:dyDescent="0.2">
      <c r="A499" s="116"/>
      <c r="B499" s="77"/>
      <c r="C499" s="77"/>
      <c r="D499" s="77"/>
      <c r="E499" s="77"/>
      <c r="F499" s="77"/>
      <c r="G499" s="77"/>
      <c r="H499" s="77"/>
      <c r="I499" s="116"/>
      <c r="J499" s="116"/>
      <c r="K499" s="116"/>
      <c r="L499" s="116"/>
      <c r="M499" s="116"/>
      <c r="N499" s="116"/>
      <c r="O499" s="77"/>
      <c r="P499" s="81"/>
    </row>
    <row r="500" spans="1:16" ht="15.75" x14ac:dyDescent="0.2">
      <c r="A500" s="116"/>
      <c r="B500" s="77"/>
      <c r="C500" s="77"/>
      <c r="D500" s="77"/>
      <c r="E500" s="77"/>
      <c r="F500" s="77"/>
      <c r="G500" s="77"/>
      <c r="H500" s="77"/>
      <c r="I500" s="116"/>
      <c r="J500" s="116"/>
      <c r="K500" s="116"/>
      <c r="L500" s="116"/>
      <c r="M500" s="439"/>
      <c r="N500" s="439"/>
      <c r="O500" s="438"/>
      <c r="P500" s="81"/>
    </row>
    <row r="501" spans="1:16" ht="15.75" x14ac:dyDescent="0.2">
      <c r="A501" s="115"/>
      <c r="B501" s="470" t="s">
        <v>29</v>
      </c>
      <c r="C501" s="470"/>
      <c r="D501" s="470"/>
      <c r="E501" s="116"/>
      <c r="F501" s="116"/>
      <c r="G501" s="116"/>
      <c r="H501" s="115"/>
      <c r="I501" s="116" t="s">
        <v>30</v>
      </c>
      <c r="J501" s="115"/>
      <c r="K501" s="116"/>
      <c r="L501" s="116"/>
      <c r="M501" s="116"/>
      <c r="N501" s="116" t="s">
        <v>31</v>
      </c>
      <c r="O501" s="116"/>
      <c r="P501" s="115"/>
    </row>
    <row r="502" spans="1:16" ht="15.75" x14ac:dyDescent="0.2">
      <c r="A502" s="116"/>
      <c r="B502" s="470" t="s">
        <v>230</v>
      </c>
      <c r="C502" s="470"/>
      <c r="D502" s="470"/>
      <c r="E502" s="116"/>
      <c r="F502" s="116"/>
      <c r="G502" s="116"/>
      <c r="H502" s="115"/>
      <c r="I502" s="116" t="s">
        <v>438</v>
      </c>
      <c r="J502" s="115"/>
      <c r="K502" s="116"/>
      <c r="L502" s="116"/>
      <c r="M502" s="116"/>
      <c r="N502" s="116" t="s">
        <v>220</v>
      </c>
      <c r="O502" s="116"/>
      <c r="P502" s="115"/>
    </row>
    <row r="503" spans="1:16" ht="15.75" x14ac:dyDescent="0.2">
      <c r="A503" s="470" t="s">
        <v>226</v>
      </c>
      <c r="B503" s="470"/>
      <c r="C503" s="470"/>
      <c r="D503" s="470"/>
      <c r="E503" s="470"/>
      <c r="F503" s="116"/>
      <c r="G503" s="116"/>
      <c r="H503" s="115"/>
      <c r="I503" s="116" t="s">
        <v>246</v>
      </c>
      <c r="J503" s="115"/>
      <c r="K503" s="116"/>
      <c r="L503" s="116"/>
      <c r="M503" s="116"/>
      <c r="N503" s="116" t="s">
        <v>124</v>
      </c>
      <c r="O503" s="116"/>
      <c r="P503" s="115"/>
    </row>
    <row r="504" spans="1:16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</row>
    <row r="505" spans="1:16" x14ac:dyDescent="0.2">
      <c r="A505" s="531" t="s">
        <v>269</v>
      </c>
      <c r="B505" s="531"/>
      <c r="C505" s="531"/>
      <c r="D505" s="531"/>
      <c r="E505" s="531"/>
      <c r="F505"/>
      <c r="G505"/>
      <c r="H505"/>
      <c r="I505"/>
      <c r="J505"/>
      <c r="K505"/>
      <c r="L505"/>
      <c r="M505"/>
      <c r="N505"/>
      <c r="O505"/>
      <c r="P505"/>
    </row>
    <row r="512" spans="1:16" ht="15.75" x14ac:dyDescent="0.2">
      <c r="A512" s="471" t="s">
        <v>125</v>
      </c>
      <c r="B512" s="471"/>
      <c r="C512" s="471"/>
      <c r="D512" s="471"/>
      <c r="E512" s="471"/>
      <c r="F512" s="471"/>
      <c r="G512" s="471"/>
      <c r="H512" s="471"/>
      <c r="I512" s="471"/>
      <c r="J512" s="471"/>
      <c r="K512" s="471"/>
      <c r="L512" s="471"/>
      <c r="M512" s="471"/>
      <c r="N512" s="471"/>
      <c r="O512" s="471"/>
    </row>
    <row r="513" spans="1:15" ht="15.75" x14ac:dyDescent="0.2">
      <c r="A513" s="471" t="s">
        <v>1</v>
      </c>
      <c r="B513" s="471"/>
      <c r="C513" s="471"/>
      <c r="D513" s="471"/>
      <c r="E513" s="471"/>
      <c r="F513" s="471"/>
      <c r="G513" s="471"/>
      <c r="H513" s="471"/>
      <c r="I513" s="471"/>
      <c r="J513" s="471"/>
      <c r="K513" s="471"/>
      <c r="L513" s="471"/>
      <c r="M513" s="471"/>
      <c r="N513" s="471"/>
      <c r="O513" s="471"/>
    </row>
    <row r="514" spans="1:15" ht="15.75" x14ac:dyDescent="0.2">
      <c r="A514" s="471"/>
      <c r="B514" s="471"/>
      <c r="C514" s="471"/>
      <c r="D514" s="471"/>
      <c r="E514" s="471"/>
      <c r="F514" s="471"/>
      <c r="G514" s="471"/>
      <c r="H514" s="471"/>
      <c r="I514" s="471"/>
      <c r="J514" s="471"/>
      <c r="K514" s="471"/>
      <c r="L514" s="471"/>
      <c r="M514" s="471"/>
      <c r="N514" s="471"/>
      <c r="O514" s="471"/>
    </row>
    <row r="515" spans="1:15" ht="15.75" x14ac:dyDescent="0.2">
      <c r="A515" s="497" t="s">
        <v>251</v>
      </c>
      <c r="B515" s="497"/>
      <c r="C515" s="497"/>
      <c r="D515" s="497"/>
      <c r="E515" s="497"/>
      <c r="F515" s="497"/>
      <c r="G515" s="497"/>
      <c r="H515" s="497"/>
      <c r="I515" s="497"/>
      <c r="J515" s="497"/>
      <c r="K515" s="497"/>
      <c r="L515" s="497"/>
      <c r="M515" s="497"/>
      <c r="N515" s="497"/>
      <c r="O515" s="497"/>
    </row>
    <row r="516" spans="1:15" ht="15.75" x14ac:dyDescent="0.2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</row>
    <row r="517" spans="1:15" ht="16.5" thickBot="1" x14ac:dyDescent="0.25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</row>
    <row r="518" spans="1:15" ht="16.5" thickBot="1" x14ac:dyDescent="0.25">
      <c r="A518" s="78" t="s">
        <v>2</v>
      </c>
      <c r="B518" s="486" t="s">
        <v>133</v>
      </c>
      <c r="C518" s="498"/>
      <c r="D518" s="79" t="s">
        <v>3</v>
      </c>
      <c r="E518" s="486">
        <v>2001</v>
      </c>
      <c r="F518" s="487"/>
      <c r="G518" s="487"/>
      <c r="H518" s="498"/>
      <c r="I518" s="79" t="s">
        <v>4</v>
      </c>
      <c r="J518" s="80" t="s">
        <v>236</v>
      </c>
      <c r="K518" s="80"/>
      <c r="L518" s="80" t="s">
        <v>5</v>
      </c>
      <c r="M518" s="486" t="s">
        <v>165</v>
      </c>
      <c r="N518" s="487"/>
      <c r="O518" s="488"/>
    </row>
    <row r="519" spans="1:15" ht="16.5" thickBot="1" x14ac:dyDescent="0.25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</row>
    <row r="520" spans="1:15" ht="16.5" thickBot="1" x14ac:dyDescent="0.25">
      <c r="A520" s="78" t="s">
        <v>6</v>
      </c>
      <c r="B520" s="486" t="s">
        <v>136</v>
      </c>
      <c r="C520" s="498"/>
      <c r="D520" s="79" t="s">
        <v>7</v>
      </c>
      <c r="E520" s="486" t="s">
        <v>137</v>
      </c>
      <c r="F520" s="487"/>
      <c r="G520" s="487"/>
      <c r="H520" s="498"/>
      <c r="I520" s="79" t="s">
        <v>8</v>
      </c>
      <c r="J520" s="80">
        <v>4</v>
      </c>
      <c r="K520" s="80"/>
      <c r="L520" s="80" t="s">
        <v>9</v>
      </c>
      <c r="M520" s="486">
        <v>60</v>
      </c>
      <c r="N520" s="487"/>
      <c r="O520" s="488"/>
    </row>
    <row r="521" spans="1:15" ht="16.5" thickBot="1" x14ac:dyDescent="0.25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</row>
    <row r="522" spans="1:15" ht="16.5" thickBot="1" x14ac:dyDescent="0.25">
      <c r="A522" s="484" t="s">
        <v>10</v>
      </c>
      <c r="B522" s="485"/>
      <c r="C522" s="486" t="s">
        <v>181</v>
      </c>
      <c r="D522" s="487"/>
      <c r="E522" s="487"/>
      <c r="F522" s="487"/>
      <c r="G522" s="487"/>
      <c r="H522" s="487"/>
      <c r="I522" s="487"/>
      <c r="J522" s="487"/>
      <c r="K522" s="487"/>
      <c r="L522" s="487"/>
      <c r="M522" s="487"/>
      <c r="N522" s="487"/>
      <c r="O522" s="488"/>
    </row>
    <row r="523" spans="1:15" ht="16.5" thickBot="1" x14ac:dyDescent="0.25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</row>
    <row r="524" spans="1:15" ht="16.5" thickBot="1" x14ac:dyDescent="0.25">
      <c r="A524" s="484" t="s">
        <v>11</v>
      </c>
      <c r="B524" s="485"/>
      <c r="C524" s="486" t="s">
        <v>239</v>
      </c>
      <c r="D524" s="487"/>
      <c r="E524" s="487"/>
      <c r="F524" s="487"/>
      <c r="G524" s="487"/>
      <c r="H524" s="487"/>
      <c r="I524" s="487"/>
      <c r="J524" s="487"/>
      <c r="K524" s="487"/>
      <c r="L524" s="487"/>
      <c r="M524" s="487"/>
      <c r="N524" s="487"/>
      <c r="O524" s="488"/>
    </row>
    <row r="525" spans="1:15" ht="16.5" thickBot="1" x14ac:dyDescent="0.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</row>
    <row r="526" spans="1:15" ht="16.5" thickBot="1" x14ac:dyDescent="0.25">
      <c r="A526" s="489" t="s">
        <v>12</v>
      </c>
      <c r="B526" s="491" t="s">
        <v>13</v>
      </c>
      <c r="C526" s="463"/>
      <c r="D526" s="492" t="s">
        <v>14</v>
      </c>
      <c r="E526" s="494" t="s">
        <v>15</v>
      </c>
      <c r="F526" s="495"/>
      <c r="G526" s="495"/>
      <c r="H526" s="495"/>
      <c r="I526" s="496"/>
      <c r="J526" s="492" t="s">
        <v>16</v>
      </c>
      <c r="K526" s="492" t="s">
        <v>17</v>
      </c>
      <c r="L526" s="491" t="s">
        <v>18</v>
      </c>
      <c r="M526" s="463"/>
      <c r="N526" s="464" t="s">
        <v>115</v>
      </c>
      <c r="O526" s="465"/>
    </row>
    <row r="527" spans="1:15" ht="32.25" thickBot="1" x14ac:dyDescent="0.25">
      <c r="A527" s="562"/>
      <c r="B527" s="82" t="s">
        <v>19</v>
      </c>
      <c r="C527" s="83" t="s">
        <v>20</v>
      </c>
      <c r="D527" s="493"/>
      <c r="E527" s="84" t="s">
        <v>21</v>
      </c>
      <c r="F527" s="84" t="s">
        <v>22</v>
      </c>
      <c r="G527" s="85" t="s">
        <v>23</v>
      </c>
      <c r="H527" s="119" t="s">
        <v>24</v>
      </c>
      <c r="I527" s="86" t="s">
        <v>25</v>
      </c>
      <c r="J527" s="493"/>
      <c r="K527" s="493"/>
      <c r="L527" s="87" t="s">
        <v>26</v>
      </c>
      <c r="M527" s="88" t="s">
        <v>27</v>
      </c>
      <c r="N527" s="466"/>
      <c r="O527" s="467"/>
    </row>
    <row r="528" spans="1:15" ht="15.75" x14ac:dyDescent="0.2">
      <c r="A528" s="170">
        <v>45412</v>
      </c>
      <c r="B528" s="148"/>
      <c r="C528" s="148">
        <v>430526</v>
      </c>
      <c r="D528" s="149"/>
      <c r="E528" s="96"/>
      <c r="F528" s="96"/>
      <c r="G528" s="150"/>
      <c r="H528" s="151"/>
      <c r="I528" s="156"/>
      <c r="J528" s="152"/>
      <c r="K528" s="153"/>
      <c r="L528" s="154"/>
      <c r="M528" s="154"/>
      <c r="N528" s="573"/>
      <c r="O528" s="502"/>
    </row>
    <row r="529" spans="1:15" ht="15.75" x14ac:dyDescent="0.2">
      <c r="A529" s="170">
        <v>45453</v>
      </c>
      <c r="B529" s="148">
        <v>430526</v>
      </c>
      <c r="C529" s="148">
        <v>430883</v>
      </c>
      <c r="D529" s="149">
        <f>+C529-B529</f>
        <v>357</v>
      </c>
      <c r="E529" s="192" t="s">
        <v>259</v>
      </c>
      <c r="F529" s="96" t="s">
        <v>260</v>
      </c>
      <c r="G529" s="150">
        <v>60</v>
      </c>
      <c r="H529" s="151">
        <v>23.35</v>
      </c>
      <c r="I529" s="156">
        <f>H529*G529</f>
        <v>1401</v>
      </c>
      <c r="J529" s="152">
        <f>D529/G529</f>
        <v>5.95</v>
      </c>
      <c r="K529" s="153">
        <v>45453</v>
      </c>
      <c r="L529" s="154" t="s">
        <v>156</v>
      </c>
      <c r="M529" s="154" t="s">
        <v>156</v>
      </c>
      <c r="N529" s="573" t="s">
        <v>258</v>
      </c>
      <c r="O529" s="502"/>
    </row>
    <row r="530" spans="1:15" ht="15.75" x14ac:dyDescent="0.2">
      <c r="A530" s="170"/>
      <c r="B530" s="148"/>
      <c r="C530" s="148"/>
      <c r="D530" s="149"/>
      <c r="E530" s="96"/>
      <c r="F530" s="96"/>
      <c r="G530" s="150"/>
      <c r="H530" s="151"/>
      <c r="I530" s="156"/>
      <c r="J530" s="152"/>
      <c r="K530" s="153"/>
      <c r="L530" s="154"/>
      <c r="M530" s="154"/>
      <c r="N530" s="573"/>
      <c r="O530" s="502"/>
    </row>
    <row r="531" spans="1:15" ht="15.75" x14ac:dyDescent="0.2">
      <c r="A531" s="170"/>
      <c r="B531" s="148"/>
      <c r="C531" s="148"/>
      <c r="D531" s="149"/>
      <c r="E531" s="96"/>
      <c r="F531" s="96"/>
      <c r="G531" s="150"/>
      <c r="H531" s="151"/>
      <c r="I531" s="156"/>
      <c r="J531" s="152"/>
      <c r="K531" s="153"/>
      <c r="L531" s="154"/>
      <c r="M531" s="100"/>
      <c r="N531" s="505"/>
      <c r="O531" s="506"/>
    </row>
    <row r="532" spans="1:15" ht="15.75" x14ac:dyDescent="0.2">
      <c r="A532" s="170"/>
      <c r="B532" s="148"/>
      <c r="C532" s="148"/>
      <c r="D532" s="149"/>
      <c r="E532" s="96"/>
      <c r="F532" s="96"/>
      <c r="G532" s="150"/>
      <c r="H532" s="151"/>
      <c r="I532" s="156"/>
      <c r="J532" s="152"/>
      <c r="K532" s="153"/>
      <c r="L532" s="154"/>
      <c r="M532" s="100"/>
      <c r="N532" s="573"/>
      <c r="O532" s="502"/>
    </row>
    <row r="533" spans="1:15" ht="15.75" x14ac:dyDescent="0.2">
      <c r="A533" s="147"/>
      <c r="B533" s="148"/>
      <c r="C533" s="148"/>
      <c r="D533" s="149"/>
      <c r="E533" s="150"/>
      <c r="F533" s="150"/>
      <c r="G533" s="150"/>
      <c r="H533" s="151"/>
      <c r="I533" s="156"/>
      <c r="J533" s="152"/>
      <c r="K533" s="153"/>
      <c r="L533" s="154"/>
      <c r="M533" s="145"/>
      <c r="N533" s="573"/>
      <c r="O533" s="502"/>
    </row>
    <row r="534" spans="1:15" ht="15.75" x14ac:dyDescent="0.2">
      <c r="A534" s="93"/>
      <c r="B534" s="95"/>
      <c r="D534" s="89"/>
      <c r="E534" s="96"/>
      <c r="F534" s="96"/>
      <c r="G534" s="96"/>
      <c r="H534" s="97"/>
      <c r="I534" s="91"/>
      <c r="J534" s="98"/>
      <c r="K534" s="99"/>
      <c r="L534" s="100" t="s">
        <v>171</v>
      </c>
      <c r="M534" s="100"/>
      <c r="N534" s="573"/>
      <c r="O534" s="502"/>
    </row>
    <row r="535" spans="1:15" ht="16.5" thickBot="1" x14ac:dyDescent="0.25">
      <c r="A535" s="93"/>
      <c r="B535" s="94"/>
      <c r="C535" s="95"/>
      <c r="D535" s="89"/>
      <c r="E535" s="96"/>
      <c r="F535" s="96"/>
      <c r="G535" s="96"/>
      <c r="H535" s="97"/>
      <c r="I535" s="91"/>
      <c r="J535" s="98"/>
      <c r="K535" s="92"/>
      <c r="L535" s="100"/>
      <c r="M535" s="101"/>
      <c r="N535" s="574"/>
      <c r="O535" s="568"/>
    </row>
    <row r="536" spans="1:15" ht="16.5" thickBot="1" x14ac:dyDescent="0.25">
      <c r="A536" s="193" t="s">
        <v>28</v>
      </c>
      <c r="B536" s="104"/>
      <c r="C536" s="105"/>
      <c r="D536" s="118">
        <f>SUM(D528:D535)</f>
        <v>357</v>
      </c>
      <c r="E536" s="107"/>
      <c r="F536" s="107"/>
      <c r="G536" s="121">
        <f>SUM(G528:G535)</f>
        <v>60</v>
      </c>
      <c r="H536" s="105"/>
      <c r="I536" s="118">
        <f>SUM(I528:I535)</f>
        <v>1401</v>
      </c>
      <c r="J536" s="109">
        <f>D536/G536</f>
        <v>5.95</v>
      </c>
      <c r="K536" s="110"/>
      <c r="L536" s="111"/>
      <c r="M536" s="112"/>
      <c r="N536" s="468"/>
      <c r="O536" s="469"/>
    </row>
    <row r="537" spans="1:15" ht="15.75" x14ac:dyDescent="0.2">
      <c r="A537" s="76"/>
      <c r="B537" s="113"/>
      <c r="C537" s="113"/>
      <c r="D537" s="113"/>
      <c r="E537" s="113"/>
      <c r="F537" s="113"/>
      <c r="G537" s="113"/>
      <c r="H537" s="113"/>
      <c r="I537" s="76"/>
      <c r="J537" s="76"/>
      <c r="K537" s="76"/>
      <c r="L537" s="76"/>
      <c r="M537" s="76"/>
      <c r="N537" s="113"/>
      <c r="O537" s="114"/>
    </row>
    <row r="538" spans="1:15" ht="15.75" x14ac:dyDescent="0.2">
      <c r="A538" s="76"/>
      <c r="B538" s="113"/>
      <c r="C538" s="113"/>
      <c r="D538" s="113"/>
      <c r="E538" s="113"/>
      <c r="F538" s="113"/>
      <c r="G538" s="113"/>
      <c r="H538" s="113"/>
      <c r="I538" s="76"/>
      <c r="J538" s="76"/>
      <c r="K538" s="76"/>
      <c r="L538" s="76"/>
      <c r="M538" s="76"/>
      <c r="N538" s="113"/>
      <c r="O538" s="114"/>
    </row>
    <row r="539" spans="1:15" ht="15.75" x14ac:dyDescent="0.2">
      <c r="A539" s="76"/>
      <c r="B539" s="113"/>
      <c r="C539" s="113"/>
      <c r="D539" s="113"/>
      <c r="E539" s="113"/>
      <c r="F539" s="113"/>
      <c r="G539" s="113"/>
      <c r="H539" s="113"/>
      <c r="I539" s="76"/>
      <c r="J539" s="76"/>
      <c r="K539" s="76"/>
      <c r="L539" s="76"/>
      <c r="M539" s="76"/>
      <c r="N539" s="113"/>
      <c r="O539" s="114"/>
    </row>
    <row r="540" spans="1:15" ht="15.75" x14ac:dyDescent="0.2">
      <c r="A540" s="115"/>
      <c r="B540" s="470" t="s">
        <v>29</v>
      </c>
      <c r="C540" s="470"/>
      <c r="D540" s="470"/>
      <c r="E540" s="116"/>
      <c r="F540" s="116"/>
      <c r="G540" s="116"/>
      <c r="H540" s="115"/>
      <c r="I540" s="116" t="s">
        <v>30</v>
      </c>
      <c r="J540" s="115"/>
      <c r="K540" s="116"/>
      <c r="L540" s="116"/>
      <c r="M540" s="116" t="s">
        <v>31</v>
      </c>
      <c r="N540" s="116"/>
      <c r="O540" s="117"/>
    </row>
    <row r="541" spans="1:15" ht="15.75" x14ac:dyDescent="0.2">
      <c r="A541" s="116"/>
      <c r="B541" s="471" t="s">
        <v>230</v>
      </c>
      <c r="C541" s="471"/>
      <c r="D541" s="471"/>
      <c r="E541" s="76"/>
      <c r="F541" s="76"/>
      <c r="G541" s="76"/>
      <c r="H541" s="115"/>
      <c r="I541" s="76" t="s">
        <v>244</v>
      </c>
      <c r="J541" s="115"/>
      <c r="K541" s="76"/>
      <c r="L541" s="76"/>
      <c r="M541" s="76" t="s">
        <v>220</v>
      </c>
      <c r="N541" s="76"/>
      <c r="O541" s="117"/>
    </row>
    <row r="542" spans="1:15" ht="15.75" x14ac:dyDescent="0.2">
      <c r="A542" s="471" t="s">
        <v>226</v>
      </c>
      <c r="B542" s="471"/>
      <c r="C542" s="471"/>
      <c r="D542" s="471"/>
      <c r="E542" s="471"/>
      <c r="F542" s="76"/>
      <c r="G542" s="76"/>
      <c r="H542" s="115"/>
      <c r="I542" s="76" t="s">
        <v>246</v>
      </c>
      <c r="J542" s="115"/>
      <c r="K542" s="76"/>
      <c r="L542" s="76"/>
      <c r="M542" s="76" t="s">
        <v>124</v>
      </c>
      <c r="N542" s="76"/>
      <c r="O542" s="117"/>
    </row>
    <row r="546" spans="1:16" ht="15.75" x14ac:dyDescent="0.2">
      <c r="A546" s="470" t="s">
        <v>180</v>
      </c>
      <c r="B546" s="470"/>
      <c r="C546" s="470"/>
      <c r="D546" s="470"/>
      <c r="E546" s="470"/>
      <c r="F546" s="470"/>
      <c r="G546" s="470"/>
      <c r="H546" s="470"/>
      <c r="I546" s="470"/>
      <c r="J546" s="470"/>
      <c r="K546" s="470"/>
      <c r="L546" s="470"/>
      <c r="M546" s="470"/>
      <c r="N546" s="470"/>
      <c r="O546" s="470"/>
      <c r="P546" s="470"/>
    </row>
    <row r="547" spans="1:16" ht="15.75" x14ac:dyDescent="0.2">
      <c r="A547" s="470" t="s">
        <v>1</v>
      </c>
      <c r="B547" s="470"/>
      <c r="C547" s="470"/>
      <c r="D547" s="470"/>
      <c r="E547" s="470"/>
      <c r="F547" s="470"/>
      <c r="G547" s="470"/>
      <c r="H547" s="470"/>
      <c r="I547" s="470"/>
      <c r="J547" s="470"/>
      <c r="K547" s="470"/>
      <c r="L547" s="470"/>
      <c r="M547" s="470"/>
      <c r="N547" s="470"/>
      <c r="O547" s="470"/>
      <c r="P547" s="470"/>
    </row>
    <row r="548" spans="1:16" ht="15.75" x14ac:dyDescent="0.2">
      <c r="A548" s="470"/>
      <c r="B548" s="470"/>
      <c r="C548" s="470"/>
      <c r="D548" s="470"/>
      <c r="E548" s="470"/>
      <c r="F548" s="470"/>
      <c r="G548" s="470"/>
      <c r="H548" s="470"/>
      <c r="I548" s="470"/>
      <c r="J548" s="470"/>
      <c r="K548" s="470"/>
      <c r="L548" s="470"/>
      <c r="M548" s="470"/>
      <c r="N548" s="470"/>
      <c r="O548" s="470"/>
      <c r="P548" s="470"/>
    </row>
    <row r="549" spans="1:16" ht="15.75" x14ac:dyDescent="0.2">
      <c r="A549" s="507" t="s">
        <v>915</v>
      </c>
      <c r="B549" s="507"/>
      <c r="C549" s="507"/>
      <c r="D549" s="507"/>
      <c r="E549" s="507"/>
      <c r="F549" s="507"/>
      <c r="G549" s="507"/>
      <c r="H549" s="507"/>
      <c r="I549" s="507"/>
      <c r="J549" s="507"/>
      <c r="K549" s="507"/>
      <c r="L549" s="507"/>
      <c r="M549" s="507"/>
      <c r="N549" s="507"/>
      <c r="O549" s="507"/>
      <c r="P549" s="507"/>
    </row>
    <row r="550" spans="1:16" ht="15.75" x14ac:dyDescent="0.2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</row>
    <row r="551" spans="1:16" ht="16.5" thickBot="1" x14ac:dyDescent="0.25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</row>
    <row r="552" spans="1:16" ht="16.5" thickBot="1" x14ac:dyDescent="0.25">
      <c r="A552" s="78" t="s">
        <v>2</v>
      </c>
      <c r="B552" s="486" t="s">
        <v>133</v>
      </c>
      <c r="C552" s="498"/>
      <c r="D552" s="79" t="s">
        <v>3</v>
      </c>
      <c r="E552" s="486">
        <v>2001</v>
      </c>
      <c r="F552" s="487"/>
      <c r="G552" s="487"/>
      <c r="H552" s="498"/>
      <c r="I552" s="79" t="s">
        <v>4</v>
      </c>
      <c r="J552" s="80" t="s">
        <v>236</v>
      </c>
      <c r="K552" s="80"/>
      <c r="L552" s="80"/>
      <c r="M552" s="80" t="s">
        <v>5</v>
      </c>
      <c r="N552" s="486" t="s">
        <v>165</v>
      </c>
      <c r="O552" s="487"/>
      <c r="P552" s="488"/>
    </row>
    <row r="553" spans="1:16" ht="16.5" thickBot="1" x14ac:dyDescent="0.25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</row>
    <row r="554" spans="1:16" ht="16.5" thickBot="1" x14ac:dyDescent="0.25">
      <c r="A554" s="78" t="s">
        <v>6</v>
      </c>
      <c r="B554" s="486" t="s">
        <v>136</v>
      </c>
      <c r="C554" s="498"/>
      <c r="D554" s="79" t="s">
        <v>7</v>
      </c>
      <c r="E554" s="486" t="s">
        <v>137</v>
      </c>
      <c r="F554" s="487"/>
      <c r="G554" s="487"/>
      <c r="H554" s="498"/>
      <c r="I554" s="79" t="s">
        <v>8</v>
      </c>
      <c r="J554" s="80">
        <v>4</v>
      </c>
      <c r="K554" s="80"/>
      <c r="L554" s="80"/>
      <c r="M554" s="80" t="s">
        <v>9</v>
      </c>
      <c r="N554" s="80"/>
      <c r="O554" s="200"/>
      <c r="P554" s="201">
        <v>60</v>
      </c>
    </row>
    <row r="555" spans="1:16" ht="16.5" thickBot="1" x14ac:dyDescent="0.25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</row>
    <row r="556" spans="1:16" ht="16.5" thickBot="1" x14ac:dyDescent="0.25">
      <c r="A556" s="484" t="s">
        <v>10</v>
      </c>
      <c r="B556" s="485"/>
      <c r="C556" s="486" t="s">
        <v>181</v>
      </c>
      <c r="D556" s="487"/>
      <c r="E556" s="487"/>
      <c r="F556" s="487"/>
      <c r="G556" s="487"/>
      <c r="H556" s="487"/>
      <c r="I556" s="487"/>
      <c r="J556" s="487"/>
      <c r="K556" s="487"/>
      <c r="L556" s="487"/>
      <c r="M556" s="487"/>
      <c r="N556" s="487"/>
      <c r="O556" s="487"/>
      <c r="P556" s="488"/>
    </row>
    <row r="557" spans="1:16" ht="16.5" thickBot="1" x14ac:dyDescent="0.25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</row>
    <row r="558" spans="1:16" ht="16.5" thickBot="1" x14ac:dyDescent="0.25">
      <c r="A558" s="484" t="s">
        <v>11</v>
      </c>
      <c r="B558" s="485"/>
      <c r="C558" s="486" t="s">
        <v>239</v>
      </c>
      <c r="D558" s="487"/>
      <c r="E558" s="487"/>
      <c r="F558" s="487"/>
      <c r="G558" s="487"/>
      <c r="H558" s="487"/>
      <c r="I558" s="487"/>
      <c r="J558" s="487"/>
      <c r="K558" s="487"/>
      <c r="L558" s="487"/>
      <c r="M558" s="487"/>
      <c r="N558" s="487"/>
      <c r="O558" s="487"/>
      <c r="P558" s="488"/>
    </row>
    <row r="559" spans="1:16" ht="16.5" thickBot="1" x14ac:dyDescent="0.25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</row>
    <row r="560" spans="1:16" ht="16.5" thickBot="1" x14ac:dyDescent="0.25">
      <c r="A560" s="489" t="s">
        <v>12</v>
      </c>
      <c r="B560" s="491" t="s">
        <v>13</v>
      </c>
      <c r="C560" s="463"/>
      <c r="D560" s="492" t="s">
        <v>265</v>
      </c>
      <c r="E560" s="494" t="s">
        <v>15</v>
      </c>
      <c r="F560" s="495"/>
      <c r="G560" s="495"/>
      <c r="H560" s="495"/>
      <c r="I560" s="496"/>
      <c r="J560" s="492" t="s">
        <v>16</v>
      </c>
      <c r="K560" s="492" t="s">
        <v>17</v>
      </c>
      <c r="L560" s="494" t="s">
        <v>18</v>
      </c>
      <c r="M560" s="495"/>
      <c r="N560" s="496"/>
      <c r="O560" s="464" t="s">
        <v>115</v>
      </c>
      <c r="P560" s="465"/>
    </row>
    <row r="561" spans="1:16" ht="32.25" thickBot="1" x14ac:dyDescent="0.25">
      <c r="A561" s="490"/>
      <c r="B561" s="82" t="s">
        <v>19</v>
      </c>
      <c r="C561" s="83" t="s">
        <v>20</v>
      </c>
      <c r="D561" s="493"/>
      <c r="E561" s="84" t="s">
        <v>21</v>
      </c>
      <c r="F561" s="84" t="s">
        <v>22</v>
      </c>
      <c r="G561" s="85" t="s">
        <v>23</v>
      </c>
      <c r="H561" s="119" t="s">
        <v>24</v>
      </c>
      <c r="I561" s="86" t="s">
        <v>25</v>
      </c>
      <c r="J561" s="493"/>
      <c r="K561" s="493"/>
      <c r="L561" s="198" t="s">
        <v>268</v>
      </c>
      <c r="M561" s="85" t="s">
        <v>266</v>
      </c>
      <c r="N561" s="83" t="s">
        <v>267</v>
      </c>
      <c r="O561" s="466"/>
      <c r="P561" s="467"/>
    </row>
    <row r="562" spans="1:16" ht="15.75" x14ac:dyDescent="0.2">
      <c r="A562" s="165">
        <v>45453</v>
      </c>
      <c r="B562" s="95"/>
      <c r="C562" s="95">
        <v>430883</v>
      </c>
      <c r="D562" s="160"/>
      <c r="E562" s="96"/>
      <c r="F562" s="96"/>
      <c r="G562" s="166"/>
      <c r="H562" s="169"/>
      <c r="I562" s="175"/>
      <c r="J562" s="162"/>
      <c r="K562" s="99"/>
      <c r="L562" s="195"/>
      <c r="M562" s="199"/>
      <c r="N562" s="100"/>
      <c r="O562" s="573"/>
      <c r="P562" s="502"/>
    </row>
    <row r="563" spans="1:16" ht="15.75" x14ac:dyDescent="0.2">
      <c r="A563" s="165">
        <v>45929</v>
      </c>
      <c r="B563" s="95">
        <v>430883</v>
      </c>
      <c r="C563" s="95">
        <v>431061</v>
      </c>
      <c r="D563" s="160">
        <f>+C563-B563</f>
        <v>178</v>
      </c>
      <c r="E563" s="96" t="s">
        <v>935</v>
      </c>
      <c r="F563" s="96" t="s">
        <v>936</v>
      </c>
      <c r="G563" s="166">
        <v>41.683999999999997</v>
      </c>
      <c r="H563" s="169">
        <v>23.99</v>
      </c>
      <c r="I563" s="175">
        <f>G563*H563</f>
        <v>999.99915999999985</v>
      </c>
      <c r="J563" s="162">
        <f>D563/G563</f>
        <v>4.2702235869878136</v>
      </c>
      <c r="K563" s="99">
        <v>45929</v>
      </c>
      <c r="L563" s="195" t="s">
        <v>268</v>
      </c>
      <c r="M563" s="94" t="s">
        <v>272</v>
      </c>
      <c r="N563" s="100" t="s">
        <v>272</v>
      </c>
      <c r="O563" s="573" t="s">
        <v>317</v>
      </c>
      <c r="P563" s="502"/>
    </row>
    <row r="564" spans="1:16" ht="15.75" x14ac:dyDescent="0.2">
      <c r="A564" s="165"/>
      <c r="B564" s="166"/>
      <c r="C564" s="166"/>
      <c r="D564" s="160">
        <f>+C564-B564</f>
        <v>0</v>
      </c>
      <c r="E564" s="96"/>
      <c r="F564" s="96"/>
      <c r="G564" s="166"/>
      <c r="H564" s="169"/>
      <c r="I564" s="175">
        <f>G564*H564</f>
        <v>0</v>
      </c>
      <c r="J564" s="162" t="e">
        <f>D564/G564</f>
        <v>#DIV/0!</v>
      </c>
      <c r="K564" s="99"/>
      <c r="L564" s="195"/>
      <c r="M564" s="94"/>
      <c r="N564" s="100"/>
      <c r="O564" s="573"/>
      <c r="P564" s="502"/>
    </row>
    <row r="565" spans="1:16" ht="15.75" x14ac:dyDescent="0.2">
      <c r="A565" s="165"/>
      <c r="B565" s="166"/>
      <c r="C565" s="166"/>
      <c r="D565" s="160"/>
      <c r="E565" s="96"/>
      <c r="F565" s="96"/>
      <c r="G565" s="166"/>
      <c r="H565" s="169"/>
      <c r="I565" s="175"/>
      <c r="J565" s="162"/>
      <c r="K565" s="99"/>
      <c r="L565" s="195"/>
      <c r="M565" s="94"/>
      <c r="N565" s="100"/>
      <c r="O565" s="505"/>
      <c r="P565" s="506"/>
    </row>
    <row r="566" spans="1:16" ht="16.5" thickBot="1" x14ac:dyDescent="0.25">
      <c r="A566" s="93"/>
      <c r="B566" s="132"/>
      <c r="C566" s="132"/>
      <c r="D566" s="133"/>
      <c r="E566" s="96"/>
      <c r="F566" s="96"/>
      <c r="G566" s="96"/>
      <c r="H566" s="97"/>
      <c r="I566" s="91"/>
      <c r="J566" s="98"/>
      <c r="K566" s="92"/>
      <c r="L566" s="196"/>
      <c r="M566" s="183"/>
      <c r="N566" s="101"/>
      <c r="O566" s="574"/>
      <c r="P566" s="568"/>
    </row>
    <row r="567" spans="1:16" ht="16.5" thickBot="1" x14ac:dyDescent="0.25">
      <c r="A567" s="416" t="s">
        <v>28</v>
      </c>
      <c r="B567" s="104"/>
      <c r="C567" s="105"/>
      <c r="D567" s="106">
        <f>SUM(D562:D566)</f>
        <v>178</v>
      </c>
      <c r="E567" s="107"/>
      <c r="F567" s="107"/>
      <c r="G567" s="118">
        <f>SUM(G562:G566)</f>
        <v>41.683999999999997</v>
      </c>
      <c r="H567" s="105"/>
      <c r="I567" s="118">
        <f>SUM(I562:I566)</f>
        <v>999.99915999999985</v>
      </c>
      <c r="J567" s="109">
        <f>D567/G567</f>
        <v>4.2702235869878136</v>
      </c>
      <c r="K567" s="110"/>
      <c r="L567" s="197"/>
      <c r="M567" s="111"/>
      <c r="N567" s="112"/>
      <c r="O567" s="468"/>
      <c r="P567" s="469"/>
    </row>
    <row r="568" spans="1:16" ht="15.75" x14ac:dyDescent="0.2">
      <c r="A568" s="116"/>
      <c r="B568" s="77"/>
      <c r="C568" s="77"/>
      <c r="D568" s="77"/>
      <c r="E568" s="77"/>
      <c r="F568" s="77"/>
      <c r="G568" s="77"/>
      <c r="H568" s="77"/>
      <c r="I568" s="116"/>
      <c r="J568" s="116"/>
      <c r="K568" s="116"/>
      <c r="L568" s="116"/>
      <c r="M568" s="116"/>
      <c r="N568" s="116"/>
      <c r="O568" s="77"/>
      <c r="P568" s="81"/>
    </row>
    <row r="569" spans="1:16" ht="15.75" x14ac:dyDescent="0.2">
      <c r="A569" s="116"/>
      <c r="B569" s="77"/>
      <c r="C569" s="77"/>
      <c r="D569" s="77"/>
      <c r="E569" s="77"/>
      <c r="F569" s="77"/>
      <c r="G569" s="77"/>
      <c r="H569" s="77"/>
      <c r="I569" s="116"/>
      <c r="J569" s="116"/>
      <c r="K569" s="116"/>
      <c r="L569" s="116"/>
      <c r="M569" s="116"/>
      <c r="N569" s="116"/>
      <c r="O569" s="77"/>
      <c r="P569" s="81"/>
    </row>
    <row r="570" spans="1:16" ht="15.75" x14ac:dyDescent="0.2">
      <c r="A570" s="116"/>
      <c r="B570" s="77"/>
      <c r="C570" s="77"/>
      <c r="D570" s="77"/>
      <c r="E570" s="77"/>
      <c r="F570" s="77"/>
      <c r="G570" s="77"/>
      <c r="H570" s="77"/>
      <c r="I570" s="116"/>
      <c r="J570" s="116"/>
      <c r="K570" s="116"/>
      <c r="L570" s="116"/>
      <c r="M570" s="439"/>
      <c r="N570" s="439"/>
      <c r="O570" s="438"/>
      <c r="P570" s="81"/>
    </row>
    <row r="571" spans="1:16" ht="15.75" x14ac:dyDescent="0.2">
      <c r="A571" s="115"/>
      <c r="B571" s="470" t="s">
        <v>29</v>
      </c>
      <c r="C571" s="470"/>
      <c r="D571" s="470"/>
      <c r="E571" s="116"/>
      <c r="F571" s="116"/>
      <c r="G571" s="116"/>
      <c r="H571" s="115"/>
      <c r="I571" s="116" t="s">
        <v>30</v>
      </c>
      <c r="J571" s="115"/>
      <c r="K571" s="116"/>
      <c r="L571" s="116"/>
      <c r="M571" s="116"/>
      <c r="N571" s="116" t="s">
        <v>31</v>
      </c>
      <c r="O571" s="116"/>
      <c r="P571" s="115"/>
    </row>
    <row r="572" spans="1:16" ht="15.75" x14ac:dyDescent="0.2">
      <c r="A572" s="116"/>
      <c r="B572" s="470" t="s">
        <v>230</v>
      </c>
      <c r="C572" s="470"/>
      <c r="D572" s="470"/>
      <c r="E572" s="116"/>
      <c r="F572" s="116"/>
      <c r="G572" s="116"/>
      <c r="H572" s="115"/>
      <c r="I572" s="116" t="s">
        <v>438</v>
      </c>
      <c r="J572" s="115"/>
      <c r="K572" s="116"/>
      <c r="L572" s="116"/>
      <c r="M572" s="116"/>
      <c r="N572" s="116" t="s">
        <v>220</v>
      </c>
      <c r="O572" s="116"/>
      <c r="P572" s="115"/>
    </row>
    <row r="573" spans="1:16" ht="15.75" x14ac:dyDescent="0.2">
      <c r="A573" s="470" t="s">
        <v>226</v>
      </c>
      <c r="B573" s="470"/>
      <c r="C573" s="470"/>
      <c r="D573" s="470"/>
      <c r="E573" s="470"/>
      <c r="F573" s="116"/>
      <c r="G573" s="116"/>
      <c r="H573" s="115"/>
      <c r="I573" s="116" t="s">
        <v>246</v>
      </c>
      <c r="J573" s="115"/>
      <c r="K573" s="116"/>
      <c r="L573" s="116"/>
      <c r="M573" s="116"/>
      <c r="N573" s="116" t="s">
        <v>124</v>
      </c>
      <c r="O573" s="116"/>
      <c r="P573" s="115"/>
    </row>
    <row r="574" spans="1:16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</row>
    <row r="575" spans="1:16" x14ac:dyDescent="0.2">
      <c r="A575" s="531" t="s">
        <v>269</v>
      </c>
      <c r="B575" s="531"/>
      <c r="C575" s="531"/>
      <c r="D575" s="531"/>
      <c r="E575" s="531"/>
      <c r="F575"/>
      <c r="G575"/>
      <c r="H575"/>
      <c r="I575"/>
      <c r="J575"/>
      <c r="K575"/>
      <c r="L575"/>
      <c r="M575"/>
      <c r="N575"/>
      <c r="O575"/>
      <c r="P575"/>
    </row>
    <row r="579" spans="1:16" ht="15.75" x14ac:dyDescent="0.2">
      <c r="A579" s="470" t="s">
        <v>180</v>
      </c>
      <c r="B579" s="470"/>
      <c r="C579" s="470"/>
      <c r="D579" s="470"/>
      <c r="E579" s="470"/>
      <c r="F579" s="470"/>
      <c r="G579" s="470"/>
      <c r="H579" s="470"/>
      <c r="I579" s="470"/>
      <c r="J579" s="470"/>
      <c r="K579" s="470"/>
      <c r="L579" s="470"/>
      <c r="M579" s="470"/>
      <c r="N579" s="470"/>
      <c r="O579" s="470"/>
      <c r="P579" s="470"/>
    </row>
    <row r="580" spans="1:16" ht="15.75" x14ac:dyDescent="0.2">
      <c r="A580" s="470" t="s">
        <v>1</v>
      </c>
      <c r="B580" s="470"/>
      <c r="C580" s="470"/>
      <c r="D580" s="470"/>
      <c r="E580" s="470"/>
      <c r="F580" s="470"/>
      <c r="G580" s="470"/>
      <c r="H580" s="470"/>
      <c r="I580" s="470"/>
      <c r="J580" s="470"/>
      <c r="K580" s="470"/>
      <c r="L580" s="470"/>
      <c r="M580" s="470"/>
      <c r="N580" s="470"/>
      <c r="O580" s="470"/>
      <c r="P580" s="470"/>
    </row>
    <row r="581" spans="1:16" ht="15.75" x14ac:dyDescent="0.2">
      <c r="A581" s="470"/>
      <c r="B581" s="470"/>
      <c r="C581" s="470"/>
      <c r="D581" s="470"/>
      <c r="E581" s="470"/>
      <c r="F581" s="470"/>
      <c r="G581" s="470"/>
      <c r="H581" s="470"/>
      <c r="I581" s="470"/>
      <c r="J581" s="470"/>
      <c r="K581" s="470"/>
      <c r="L581" s="470"/>
      <c r="M581" s="470"/>
      <c r="N581" s="470"/>
      <c r="O581" s="470"/>
      <c r="P581" s="470"/>
    </row>
    <row r="582" spans="1:16" ht="15.75" x14ac:dyDescent="0.2">
      <c r="A582" s="507" t="s">
        <v>926</v>
      </c>
      <c r="B582" s="507"/>
      <c r="C582" s="507"/>
      <c r="D582" s="507"/>
      <c r="E582" s="507"/>
      <c r="F582" s="507"/>
      <c r="G582" s="507"/>
      <c r="H582" s="507"/>
      <c r="I582" s="507"/>
      <c r="J582" s="507"/>
      <c r="K582" s="507"/>
      <c r="L582" s="507"/>
      <c r="M582" s="507"/>
      <c r="N582" s="507"/>
      <c r="O582" s="507"/>
      <c r="P582" s="507"/>
    </row>
    <row r="583" spans="1:16" ht="15.75" x14ac:dyDescent="0.2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</row>
    <row r="584" spans="1:16" ht="16.5" thickBot="1" x14ac:dyDescent="0.25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</row>
    <row r="585" spans="1:16" ht="16.5" thickBot="1" x14ac:dyDescent="0.25">
      <c r="A585" s="78" t="s">
        <v>2</v>
      </c>
      <c r="B585" s="486" t="s">
        <v>133</v>
      </c>
      <c r="C585" s="498"/>
      <c r="D585" s="79" t="s">
        <v>3</v>
      </c>
      <c r="E585" s="486">
        <v>2001</v>
      </c>
      <c r="F585" s="487"/>
      <c r="G585" s="487"/>
      <c r="H585" s="498"/>
      <c r="I585" s="79" t="s">
        <v>4</v>
      </c>
      <c r="J585" s="80" t="s">
        <v>236</v>
      </c>
      <c r="K585" s="80"/>
      <c r="L585" s="80"/>
      <c r="M585" s="80" t="s">
        <v>5</v>
      </c>
      <c r="N585" s="486" t="s">
        <v>165</v>
      </c>
      <c r="O585" s="487"/>
      <c r="P585" s="488"/>
    </row>
    <row r="586" spans="1:16" ht="16.5" thickBot="1" x14ac:dyDescent="0.25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</row>
    <row r="587" spans="1:16" ht="16.5" thickBot="1" x14ac:dyDescent="0.25">
      <c r="A587" s="78" t="s">
        <v>6</v>
      </c>
      <c r="B587" s="486" t="s">
        <v>136</v>
      </c>
      <c r="C587" s="498"/>
      <c r="D587" s="79" t="s">
        <v>7</v>
      </c>
      <c r="E587" s="486" t="s">
        <v>137</v>
      </c>
      <c r="F587" s="487"/>
      <c r="G587" s="487"/>
      <c r="H587" s="498"/>
      <c r="I587" s="79" t="s">
        <v>8</v>
      </c>
      <c r="J587" s="80">
        <v>4</v>
      </c>
      <c r="K587" s="80"/>
      <c r="L587" s="80"/>
      <c r="M587" s="80" t="s">
        <v>9</v>
      </c>
      <c r="N587" s="80"/>
      <c r="O587" s="200"/>
      <c r="P587" s="201">
        <v>60</v>
      </c>
    </row>
    <row r="588" spans="1:16" ht="16.5" thickBot="1" x14ac:dyDescent="0.25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</row>
    <row r="589" spans="1:16" ht="16.5" thickBot="1" x14ac:dyDescent="0.25">
      <c r="A589" s="484" t="s">
        <v>10</v>
      </c>
      <c r="B589" s="485"/>
      <c r="C589" s="486" t="s">
        <v>181</v>
      </c>
      <c r="D589" s="487"/>
      <c r="E589" s="487"/>
      <c r="F589" s="487"/>
      <c r="G589" s="487"/>
      <c r="H589" s="487"/>
      <c r="I589" s="487"/>
      <c r="J589" s="487"/>
      <c r="K589" s="487"/>
      <c r="L589" s="487"/>
      <c r="M589" s="487"/>
      <c r="N589" s="487"/>
      <c r="O589" s="487"/>
      <c r="P589" s="488"/>
    </row>
    <row r="590" spans="1:16" ht="16.5" thickBot="1" x14ac:dyDescent="0.25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</row>
    <row r="591" spans="1:16" ht="16.5" thickBot="1" x14ac:dyDescent="0.25">
      <c r="A591" s="484" t="s">
        <v>11</v>
      </c>
      <c r="B591" s="485"/>
      <c r="C591" s="486" t="s">
        <v>239</v>
      </c>
      <c r="D591" s="487"/>
      <c r="E591" s="487"/>
      <c r="F591" s="487"/>
      <c r="G591" s="487"/>
      <c r="H591" s="487"/>
      <c r="I591" s="487"/>
      <c r="J591" s="487"/>
      <c r="K591" s="487"/>
      <c r="L591" s="487"/>
      <c r="M591" s="487"/>
      <c r="N591" s="487"/>
      <c r="O591" s="487"/>
      <c r="P591" s="488"/>
    </row>
    <row r="592" spans="1:16" ht="16.5" thickBot="1" x14ac:dyDescent="0.25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</row>
    <row r="593" spans="1:16" ht="16.5" thickBot="1" x14ac:dyDescent="0.25">
      <c r="A593" s="489" t="s">
        <v>12</v>
      </c>
      <c r="B593" s="491" t="s">
        <v>13</v>
      </c>
      <c r="C593" s="463"/>
      <c r="D593" s="492" t="s">
        <v>265</v>
      </c>
      <c r="E593" s="494" t="s">
        <v>15</v>
      </c>
      <c r="F593" s="495"/>
      <c r="G593" s="495"/>
      <c r="H593" s="495"/>
      <c r="I593" s="496"/>
      <c r="J593" s="492" t="s">
        <v>16</v>
      </c>
      <c r="K593" s="492" t="s">
        <v>17</v>
      </c>
      <c r="L593" s="494" t="s">
        <v>18</v>
      </c>
      <c r="M593" s="495"/>
      <c r="N593" s="496"/>
      <c r="O593" s="464" t="s">
        <v>115</v>
      </c>
      <c r="P593" s="465"/>
    </row>
    <row r="594" spans="1:16" ht="32.25" thickBot="1" x14ac:dyDescent="0.25">
      <c r="A594" s="490"/>
      <c r="B594" s="82" t="s">
        <v>19</v>
      </c>
      <c r="C594" s="83" t="s">
        <v>20</v>
      </c>
      <c r="D594" s="493"/>
      <c r="E594" s="84" t="s">
        <v>21</v>
      </c>
      <c r="F594" s="84" t="s">
        <v>22</v>
      </c>
      <c r="G594" s="85" t="s">
        <v>23</v>
      </c>
      <c r="H594" s="119" t="s">
        <v>24</v>
      </c>
      <c r="I594" s="86" t="s">
        <v>25</v>
      </c>
      <c r="J594" s="493"/>
      <c r="K594" s="493"/>
      <c r="L594" s="198" t="s">
        <v>268</v>
      </c>
      <c r="M594" s="85" t="s">
        <v>266</v>
      </c>
      <c r="N594" s="83" t="s">
        <v>267</v>
      </c>
      <c r="O594" s="466"/>
      <c r="P594" s="467"/>
    </row>
    <row r="595" spans="1:16" ht="15.75" x14ac:dyDescent="0.2">
      <c r="A595" s="165">
        <v>45929</v>
      </c>
      <c r="B595" s="95"/>
      <c r="C595" s="95">
        <v>431061</v>
      </c>
      <c r="D595" s="160"/>
      <c r="E595" s="96"/>
      <c r="F595" s="96"/>
      <c r="G595" s="166"/>
      <c r="H595" s="169"/>
      <c r="I595" s="175"/>
      <c r="J595" s="162"/>
      <c r="K595" s="99"/>
      <c r="L595" s="195"/>
      <c r="M595" s="199"/>
      <c r="N595" s="100"/>
      <c r="O595" s="573"/>
      <c r="P595" s="502"/>
    </row>
    <row r="596" spans="1:16" ht="15.75" x14ac:dyDescent="0.2">
      <c r="A596" s="165">
        <v>45937</v>
      </c>
      <c r="B596" s="95">
        <v>431061</v>
      </c>
      <c r="C596" s="95">
        <v>431092</v>
      </c>
      <c r="D596" s="160">
        <f>+C596-B596</f>
        <v>31</v>
      </c>
      <c r="E596" s="96" t="s">
        <v>937</v>
      </c>
      <c r="F596" s="96" t="s">
        <v>927</v>
      </c>
      <c r="G596" s="166">
        <v>32.8812</v>
      </c>
      <c r="H596" s="169">
        <v>23.99</v>
      </c>
      <c r="I596" s="175">
        <f>G596*H596</f>
        <v>788.81998799999997</v>
      </c>
      <c r="J596" s="162">
        <f>D596/G596</f>
        <v>0.94278797610792797</v>
      </c>
      <c r="K596" s="99">
        <v>45937</v>
      </c>
      <c r="L596" s="195" t="s">
        <v>268</v>
      </c>
      <c r="M596" s="94" t="s">
        <v>272</v>
      </c>
      <c r="N596" s="100" t="s">
        <v>272</v>
      </c>
      <c r="O596" s="573" t="s">
        <v>314</v>
      </c>
      <c r="P596" s="502"/>
    </row>
    <row r="597" spans="1:16" ht="16.5" thickBot="1" x14ac:dyDescent="0.25">
      <c r="A597" s="165"/>
      <c r="B597" s="166"/>
      <c r="C597" s="166"/>
      <c r="D597" s="160">
        <f>+C597-B597</f>
        <v>0</v>
      </c>
      <c r="E597" s="96"/>
      <c r="F597" s="96"/>
      <c r="G597" s="166"/>
      <c r="H597" s="169"/>
      <c r="I597" s="175">
        <f>G597*H597</f>
        <v>0</v>
      </c>
      <c r="J597" s="162" t="e">
        <f>D597/G597</f>
        <v>#DIV/0!</v>
      </c>
      <c r="K597" s="99"/>
      <c r="L597" s="195"/>
      <c r="M597" s="94"/>
      <c r="N597" s="100"/>
      <c r="O597" s="573"/>
      <c r="P597" s="502"/>
    </row>
    <row r="598" spans="1:16" ht="16.5" thickBot="1" x14ac:dyDescent="0.25">
      <c r="A598" s="416" t="s">
        <v>28</v>
      </c>
      <c r="B598" s="104"/>
      <c r="C598" s="105"/>
      <c r="D598" s="106">
        <f>SUM(D595:D597)</f>
        <v>31</v>
      </c>
      <c r="E598" s="107"/>
      <c r="F598" s="107"/>
      <c r="G598" s="118">
        <f>SUM(G595:G597)</f>
        <v>32.8812</v>
      </c>
      <c r="H598" s="105"/>
      <c r="I598" s="118">
        <f>SUM(I595:I597)</f>
        <v>788.81998799999997</v>
      </c>
      <c r="J598" s="109">
        <f>D598/G598</f>
        <v>0.94278797610792797</v>
      </c>
      <c r="K598" s="110"/>
      <c r="L598" s="197"/>
      <c r="M598" s="111"/>
      <c r="N598" s="112"/>
      <c r="O598" s="468"/>
      <c r="P598" s="469"/>
    </row>
    <row r="599" spans="1:16" ht="15.75" x14ac:dyDescent="0.2">
      <c r="A599" s="116"/>
      <c r="B599" s="77"/>
      <c r="C599" s="77"/>
      <c r="D599" s="77"/>
      <c r="E599" s="77"/>
      <c r="F599" s="77"/>
      <c r="G599" s="77"/>
      <c r="H599" s="77"/>
      <c r="I599" s="116"/>
      <c r="J599" s="116"/>
      <c r="K599" s="116"/>
      <c r="L599" s="116"/>
      <c r="M599" s="116"/>
      <c r="N599" s="116"/>
      <c r="O599" s="77"/>
      <c r="P599" s="81"/>
    </row>
    <row r="600" spans="1:16" ht="15.75" x14ac:dyDescent="0.2">
      <c r="A600" s="116"/>
      <c r="B600" s="77"/>
      <c r="C600" s="77"/>
      <c r="D600" s="77"/>
      <c r="E600" s="77"/>
      <c r="F600" s="77"/>
      <c r="G600" s="77"/>
      <c r="H600" s="77"/>
      <c r="I600" s="116"/>
      <c r="J600" s="116"/>
      <c r="K600" s="116"/>
      <c r="L600" s="116"/>
      <c r="M600" s="116"/>
      <c r="N600" s="116"/>
      <c r="O600" s="77"/>
      <c r="P600" s="81"/>
    </row>
    <row r="601" spans="1:16" ht="15.75" x14ac:dyDescent="0.2">
      <c r="A601" s="116"/>
      <c r="B601" s="77"/>
      <c r="C601" s="77"/>
      <c r="D601" s="77"/>
      <c r="E601" s="77"/>
      <c r="F601" s="77"/>
      <c r="G601" s="77"/>
      <c r="H601" s="77"/>
      <c r="I601" s="116"/>
      <c r="J601" s="116"/>
      <c r="K601" s="116"/>
      <c r="L601" s="116"/>
      <c r="M601" s="439"/>
      <c r="N601" s="439"/>
      <c r="O601" s="438"/>
      <c r="P601" s="81"/>
    </row>
    <row r="602" spans="1:16" ht="15.75" x14ac:dyDescent="0.2">
      <c r="A602" s="115"/>
      <c r="B602" s="470" t="s">
        <v>29</v>
      </c>
      <c r="C602" s="470"/>
      <c r="D602" s="470"/>
      <c r="E602" s="116"/>
      <c r="F602" s="116"/>
      <c r="G602" s="116"/>
      <c r="H602" s="115"/>
      <c r="I602" s="116" t="s">
        <v>30</v>
      </c>
      <c r="J602" s="115"/>
      <c r="K602" s="116"/>
      <c r="L602" s="116"/>
      <c r="M602" s="116"/>
      <c r="N602" s="116" t="s">
        <v>31</v>
      </c>
      <c r="O602" s="116"/>
      <c r="P602" s="115"/>
    </row>
    <row r="603" spans="1:16" ht="15.75" x14ac:dyDescent="0.2">
      <c r="A603" s="116"/>
      <c r="B603" s="470" t="s">
        <v>230</v>
      </c>
      <c r="C603" s="470"/>
      <c r="D603" s="470"/>
      <c r="E603" s="116"/>
      <c r="F603" s="116"/>
      <c r="G603" s="116"/>
      <c r="H603" s="115"/>
      <c r="I603" s="116" t="s">
        <v>438</v>
      </c>
      <c r="J603" s="115"/>
      <c r="K603" s="116"/>
      <c r="L603" s="116"/>
      <c r="M603" s="116"/>
      <c r="N603" s="116" t="s">
        <v>220</v>
      </c>
      <c r="O603" s="116"/>
      <c r="P603" s="115"/>
    </row>
    <row r="604" spans="1:16" ht="15.75" x14ac:dyDescent="0.2">
      <c r="A604" s="470" t="s">
        <v>226</v>
      </c>
      <c r="B604" s="470"/>
      <c r="C604" s="470"/>
      <c r="D604" s="470"/>
      <c r="E604" s="470"/>
      <c r="F604" s="116"/>
      <c r="G604" s="116"/>
      <c r="H604" s="115"/>
      <c r="I604" s="116" t="s">
        <v>246</v>
      </c>
      <c r="J604" s="115"/>
      <c r="K604" s="116"/>
      <c r="L604" s="116"/>
      <c r="M604" s="116"/>
      <c r="N604" s="116" t="s">
        <v>124</v>
      </c>
      <c r="O604" s="116"/>
      <c r="P604" s="115"/>
    </row>
    <row r="605" spans="1:16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</row>
    <row r="606" spans="1:16" x14ac:dyDescent="0.2">
      <c r="A606" s="531" t="s">
        <v>269</v>
      </c>
      <c r="B606" s="531"/>
      <c r="C606" s="531"/>
      <c r="D606" s="531"/>
      <c r="E606" s="531"/>
      <c r="F606"/>
      <c r="G606"/>
      <c r="H606"/>
      <c r="I606"/>
      <c r="J606"/>
      <c r="K606"/>
      <c r="L606"/>
      <c r="M606"/>
      <c r="N606"/>
      <c r="O606"/>
      <c r="P606"/>
    </row>
    <row r="607" spans="1:16" x14ac:dyDescent="0.2">
      <c r="A607" s="532" t="s">
        <v>923</v>
      </c>
      <c r="B607" s="533"/>
      <c r="C607" s="533"/>
      <c r="D607" s="533"/>
      <c r="E607" s="533"/>
      <c r="F607" s="533"/>
      <c r="G607" s="533"/>
      <c r="H607" s="533"/>
      <c r="I607" s="533"/>
      <c r="J607" s="533"/>
      <c r="K607" s="533"/>
      <c r="L607" s="533"/>
      <c r="M607" s="533"/>
      <c r="N607" s="533"/>
      <c r="O607" s="533"/>
      <c r="P607" s="534"/>
    </row>
    <row r="613" spans="1:16" ht="15.75" x14ac:dyDescent="0.2">
      <c r="A613" s="470" t="s">
        <v>180</v>
      </c>
      <c r="B613" s="470"/>
      <c r="C613" s="470"/>
      <c r="D613" s="470"/>
      <c r="E613" s="470"/>
      <c r="F613" s="470"/>
      <c r="G613" s="470"/>
      <c r="H613" s="470"/>
      <c r="I613" s="470"/>
      <c r="J613" s="470"/>
      <c r="K613" s="470"/>
      <c r="L613" s="470"/>
      <c r="M613" s="470"/>
      <c r="N613" s="470"/>
      <c r="O613" s="470"/>
      <c r="P613" s="470"/>
    </row>
    <row r="614" spans="1:16" ht="15.75" x14ac:dyDescent="0.2">
      <c r="A614" s="470" t="s">
        <v>1</v>
      </c>
      <c r="B614" s="470"/>
      <c r="C614" s="470"/>
      <c r="D614" s="470"/>
      <c r="E614" s="470"/>
      <c r="F614" s="470"/>
      <c r="G614" s="470"/>
      <c r="H614" s="470"/>
      <c r="I614" s="470"/>
      <c r="J614" s="470"/>
      <c r="K614" s="470"/>
      <c r="L614" s="470"/>
      <c r="M614" s="470"/>
      <c r="N614" s="470"/>
      <c r="O614" s="470"/>
      <c r="P614" s="470"/>
    </row>
    <row r="615" spans="1:16" ht="15.75" x14ac:dyDescent="0.2">
      <c r="A615" s="470"/>
      <c r="B615" s="470"/>
      <c r="C615" s="470"/>
      <c r="D615" s="470"/>
      <c r="E615" s="470"/>
      <c r="F615" s="470"/>
      <c r="G615" s="470"/>
      <c r="H615" s="470"/>
      <c r="I615" s="470"/>
      <c r="J615" s="470"/>
      <c r="K615" s="470"/>
      <c r="L615" s="470"/>
      <c r="M615" s="470"/>
      <c r="N615" s="470"/>
      <c r="O615" s="470"/>
      <c r="P615" s="470"/>
    </row>
    <row r="616" spans="1:16" ht="15.75" x14ac:dyDescent="0.2">
      <c r="A616" s="507" t="s">
        <v>926</v>
      </c>
      <c r="B616" s="507"/>
      <c r="C616" s="507"/>
      <c r="D616" s="507"/>
      <c r="E616" s="507"/>
      <c r="F616" s="507"/>
      <c r="G616" s="507"/>
      <c r="H616" s="507"/>
      <c r="I616" s="507"/>
      <c r="J616" s="507"/>
      <c r="K616" s="507"/>
      <c r="L616" s="507"/>
      <c r="M616" s="507"/>
      <c r="N616" s="507"/>
      <c r="O616" s="507"/>
      <c r="P616" s="507"/>
    </row>
    <row r="617" spans="1:16" ht="15.75" x14ac:dyDescent="0.2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</row>
    <row r="618" spans="1:16" ht="16.5" thickBot="1" x14ac:dyDescent="0.25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</row>
    <row r="619" spans="1:16" ht="16.5" thickBot="1" x14ac:dyDescent="0.25">
      <c r="A619" s="78" t="s">
        <v>2</v>
      </c>
      <c r="B619" s="486" t="s">
        <v>133</v>
      </c>
      <c r="C619" s="498"/>
      <c r="D619" s="79" t="s">
        <v>3</v>
      </c>
      <c r="E619" s="486">
        <v>2001</v>
      </c>
      <c r="F619" s="487"/>
      <c r="G619" s="487"/>
      <c r="H619" s="498"/>
      <c r="I619" s="79" t="s">
        <v>4</v>
      </c>
      <c r="J619" s="80" t="s">
        <v>236</v>
      </c>
      <c r="K619" s="80"/>
      <c r="L619" s="80"/>
      <c r="M619" s="80" t="s">
        <v>5</v>
      </c>
      <c r="N619" s="486" t="s">
        <v>165</v>
      </c>
      <c r="O619" s="487"/>
      <c r="P619" s="488"/>
    </row>
    <row r="620" spans="1:16" ht="16.5" thickBot="1" x14ac:dyDescent="0.25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</row>
    <row r="621" spans="1:16" ht="16.5" thickBot="1" x14ac:dyDescent="0.25">
      <c r="A621" s="78" t="s">
        <v>6</v>
      </c>
      <c r="B621" s="486" t="s">
        <v>136</v>
      </c>
      <c r="C621" s="498"/>
      <c r="D621" s="79" t="s">
        <v>7</v>
      </c>
      <c r="E621" s="486" t="s">
        <v>137</v>
      </c>
      <c r="F621" s="487"/>
      <c r="G621" s="487"/>
      <c r="H621" s="498"/>
      <c r="I621" s="79" t="s">
        <v>8</v>
      </c>
      <c r="J621" s="80">
        <v>4</v>
      </c>
      <c r="K621" s="80"/>
      <c r="L621" s="80"/>
      <c r="M621" s="80" t="s">
        <v>9</v>
      </c>
      <c r="N621" s="80"/>
      <c r="O621" s="200"/>
      <c r="P621" s="201">
        <v>60</v>
      </c>
    </row>
    <row r="622" spans="1:16" ht="16.5" thickBot="1" x14ac:dyDescent="0.25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</row>
    <row r="623" spans="1:16" ht="16.5" thickBot="1" x14ac:dyDescent="0.25">
      <c r="A623" s="484" t="s">
        <v>10</v>
      </c>
      <c r="B623" s="485"/>
      <c r="C623" s="486" t="s">
        <v>181</v>
      </c>
      <c r="D623" s="487"/>
      <c r="E623" s="487"/>
      <c r="F623" s="487"/>
      <c r="G623" s="487"/>
      <c r="H623" s="487"/>
      <c r="I623" s="487"/>
      <c r="J623" s="487"/>
      <c r="K623" s="487"/>
      <c r="L623" s="487"/>
      <c r="M623" s="487"/>
      <c r="N623" s="487"/>
      <c r="O623" s="487"/>
      <c r="P623" s="488"/>
    </row>
    <row r="624" spans="1:16" ht="16.5" thickBot="1" x14ac:dyDescent="0.25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</row>
    <row r="625" spans="1:16" ht="16.5" thickBot="1" x14ac:dyDescent="0.25">
      <c r="A625" s="484" t="s">
        <v>11</v>
      </c>
      <c r="B625" s="485"/>
      <c r="C625" s="486" t="s">
        <v>239</v>
      </c>
      <c r="D625" s="487"/>
      <c r="E625" s="487"/>
      <c r="F625" s="487"/>
      <c r="G625" s="487"/>
      <c r="H625" s="487"/>
      <c r="I625" s="487"/>
      <c r="J625" s="487"/>
      <c r="K625" s="487"/>
      <c r="L625" s="487"/>
      <c r="M625" s="487"/>
      <c r="N625" s="487"/>
      <c r="O625" s="487"/>
      <c r="P625" s="488"/>
    </row>
    <row r="626" spans="1:16" ht="16.5" thickBot="1" x14ac:dyDescent="0.25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</row>
    <row r="627" spans="1:16" ht="16.5" thickBot="1" x14ac:dyDescent="0.25">
      <c r="A627" s="489" t="s">
        <v>12</v>
      </c>
      <c r="B627" s="491" t="s">
        <v>13</v>
      </c>
      <c r="C627" s="463"/>
      <c r="D627" s="492" t="s">
        <v>265</v>
      </c>
      <c r="E627" s="494" t="s">
        <v>15</v>
      </c>
      <c r="F627" s="495"/>
      <c r="G627" s="495"/>
      <c r="H627" s="495"/>
      <c r="I627" s="496"/>
      <c r="J627" s="492" t="s">
        <v>16</v>
      </c>
      <c r="K627" s="492" t="s">
        <v>17</v>
      </c>
      <c r="L627" s="494" t="s">
        <v>18</v>
      </c>
      <c r="M627" s="495"/>
      <c r="N627" s="496"/>
      <c r="O627" s="464" t="s">
        <v>115</v>
      </c>
      <c r="P627" s="465"/>
    </row>
    <row r="628" spans="1:16" ht="32.25" thickBot="1" x14ac:dyDescent="0.25">
      <c r="A628" s="490"/>
      <c r="B628" s="82" t="s">
        <v>19</v>
      </c>
      <c r="C628" s="83" t="s">
        <v>20</v>
      </c>
      <c r="D628" s="493"/>
      <c r="E628" s="84" t="s">
        <v>21</v>
      </c>
      <c r="F628" s="84" t="s">
        <v>22</v>
      </c>
      <c r="G628" s="85" t="s">
        <v>23</v>
      </c>
      <c r="H628" s="119" t="s">
        <v>24</v>
      </c>
      <c r="I628" s="86" t="s">
        <v>25</v>
      </c>
      <c r="J628" s="493"/>
      <c r="K628" s="493"/>
      <c r="L628" s="198" t="s">
        <v>268</v>
      </c>
      <c r="M628" s="85" t="s">
        <v>266</v>
      </c>
      <c r="N628" s="83" t="s">
        <v>267</v>
      </c>
      <c r="O628" s="466"/>
      <c r="P628" s="467"/>
    </row>
    <row r="629" spans="1:16" ht="15.75" x14ac:dyDescent="0.2">
      <c r="A629" s="165">
        <v>45937</v>
      </c>
      <c r="B629" s="95"/>
      <c r="C629" s="95">
        <v>431092</v>
      </c>
      <c r="D629" s="160"/>
      <c r="E629" s="96"/>
      <c r="F629" s="96"/>
      <c r="G629" s="166"/>
      <c r="H629" s="169"/>
      <c r="I629" s="175"/>
      <c r="J629" s="162"/>
      <c r="K629" s="99"/>
      <c r="L629" s="195"/>
      <c r="M629" s="199"/>
      <c r="N629" s="100"/>
      <c r="O629" s="573"/>
      <c r="P629" s="502"/>
    </row>
    <row r="630" spans="1:16" ht="15.75" x14ac:dyDescent="0.2">
      <c r="A630" s="165">
        <v>45980</v>
      </c>
      <c r="B630" s="95">
        <v>431092</v>
      </c>
      <c r="C630" s="95">
        <v>431329</v>
      </c>
      <c r="D630" s="160">
        <f>+C630-B630</f>
        <v>237</v>
      </c>
      <c r="E630" s="96" t="s">
        <v>938</v>
      </c>
      <c r="F630" s="96" t="s">
        <v>939</v>
      </c>
      <c r="G630" s="166">
        <v>51.152099999999997</v>
      </c>
      <c r="H630" s="169">
        <v>23.99</v>
      </c>
      <c r="I630" s="175">
        <f>G630*H630</f>
        <v>1227.1388789999999</v>
      </c>
      <c r="J630" s="162">
        <f>D630/G630</f>
        <v>4.6332408640114489</v>
      </c>
      <c r="K630" s="99">
        <v>45980</v>
      </c>
      <c r="L630" s="195" t="s">
        <v>268</v>
      </c>
      <c r="M630" s="94" t="s">
        <v>272</v>
      </c>
      <c r="N630" s="100" t="s">
        <v>272</v>
      </c>
      <c r="O630" s="573" t="s">
        <v>242</v>
      </c>
      <c r="P630" s="502"/>
    </row>
    <row r="631" spans="1:16" ht="15.75" x14ac:dyDescent="0.2">
      <c r="A631" s="165"/>
      <c r="B631" s="166"/>
      <c r="C631" s="166"/>
      <c r="D631" s="160">
        <f>+C631-B631</f>
        <v>0</v>
      </c>
      <c r="E631" s="96"/>
      <c r="F631" s="96"/>
      <c r="G631" s="166"/>
      <c r="H631" s="169"/>
      <c r="I631" s="175">
        <f>G631*H631</f>
        <v>0</v>
      </c>
      <c r="J631" s="162" t="e">
        <f>D631/G631</f>
        <v>#DIV/0!</v>
      </c>
      <c r="K631" s="99"/>
      <c r="L631" s="195"/>
      <c r="M631" s="94"/>
      <c r="N631" s="100"/>
      <c r="O631" s="573"/>
      <c r="P631" s="502"/>
    </row>
    <row r="632" spans="1:16" ht="15.75" x14ac:dyDescent="0.2">
      <c r="A632" s="165"/>
      <c r="B632" s="166"/>
      <c r="C632" s="166"/>
      <c r="D632" s="160"/>
      <c r="E632" s="96"/>
      <c r="F632" s="96"/>
      <c r="G632" s="166"/>
      <c r="H632" s="169"/>
      <c r="I632" s="175"/>
      <c r="J632" s="162"/>
      <c r="K632" s="99"/>
      <c r="L632" s="195"/>
      <c r="M632" s="94"/>
      <c r="N632" s="100"/>
      <c r="O632" s="505"/>
      <c r="P632" s="506"/>
    </row>
    <row r="633" spans="1:16" ht="16.5" thickBot="1" x14ac:dyDescent="0.25">
      <c r="A633" s="93"/>
      <c r="B633" s="132"/>
      <c r="C633" s="132"/>
      <c r="D633" s="133"/>
      <c r="E633" s="96"/>
      <c r="F633" s="96"/>
      <c r="G633" s="96"/>
      <c r="H633" s="97"/>
      <c r="I633" s="91"/>
      <c r="J633" s="98"/>
      <c r="K633" s="92"/>
      <c r="L633" s="196"/>
      <c r="M633" s="183"/>
      <c r="N633" s="101"/>
      <c r="O633" s="574"/>
      <c r="P633" s="568"/>
    </row>
    <row r="634" spans="1:16" ht="16.5" thickBot="1" x14ac:dyDescent="0.25">
      <c r="A634" s="416" t="s">
        <v>28</v>
      </c>
      <c r="B634" s="104"/>
      <c r="C634" s="105"/>
      <c r="D634" s="106">
        <f>SUM(D629:D633)</f>
        <v>237</v>
      </c>
      <c r="E634" s="107"/>
      <c r="F634" s="107"/>
      <c r="G634" s="118">
        <f>SUM(G629:G633)</f>
        <v>51.152099999999997</v>
      </c>
      <c r="H634" s="105"/>
      <c r="I634" s="118">
        <f>SUM(I629:I633)</f>
        <v>1227.1388789999999</v>
      </c>
      <c r="J634" s="109">
        <f>D634/G634</f>
        <v>4.6332408640114489</v>
      </c>
      <c r="K634" s="110"/>
      <c r="L634" s="197"/>
      <c r="M634" s="111"/>
      <c r="N634" s="112"/>
      <c r="O634" s="468"/>
      <c r="P634" s="469"/>
    </row>
    <row r="635" spans="1:16" ht="15.75" x14ac:dyDescent="0.2">
      <c r="A635" s="116"/>
      <c r="B635" s="77"/>
      <c r="C635" s="77"/>
      <c r="D635" s="77"/>
      <c r="E635" s="77"/>
      <c r="F635" s="77"/>
      <c r="G635" s="77"/>
      <c r="H635" s="77"/>
      <c r="I635" s="116"/>
      <c r="J635" s="116"/>
      <c r="K635" s="116"/>
      <c r="L635" s="116"/>
      <c r="M635" s="116"/>
      <c r="N635" s="116"/>
      <c r="O635" s="77"/>
      <c r="P635" s="81"/>
    </row>
    <row r="636" spans="1:16" ht="15.75" x14ac:dyDescent="0.2">
      <c r="A636" s="116"/>
      <c r="B636" s="77"/>
      <c r="C636" s="77"/>
      <c r="D636" s="77"/>
      <c r="E636" s="77"/>
      <c r="F636" s="77"/>
      <c r="G636" s="77"/>
      <c r="H636" s="77"/>
      <c r="I636" s="116"/>
      <c r="J636" s="116"/>
      <c r="K636" s="116"/>
      <c r="L636" s="116"/>
      <c r="M636" s="116"/>
      <c r="N636" s="116"/>
      <c r="O636" s="77"/>
      <c r="P636" s="81"/>
    </row>
    <row r="637" spans="1:16" ht="15.75" x14ac:dyDescent="0.2">
      <c r="A637" s="116"/>
      <c r="B637" s="77"/>
      <c r="C637" s="77"/>
      <c r="D637" s="77"/>
      <c r="E637" s="77"/>
      <c r="F637" s="77"/>
      <c r="G637" s="77"/>
      <c r="H637" s="77"/>
      <c r="I637" s="116"/>
      <c r="J637" s="116"/>
      <c r="K637" s="116"/>
      <c r="L637" s="116"/>
      <c r="M637" s="439"/>
      <c r="N637" s="439"/>
      <c r="O637" s="438"/>
      <c r="P637" s="81"/>
    </row>
    <row r="638" spans="1:16" ht="15.75" x14ac:dyDescent="0.2">
      <c r="A638" s="115"/>
      <c r="B638" s="470" t="s">
        <v>29</v>
      </c>
      <c r="C638" s="470"/>
      <c r="D638" s="470"/>
      <c r="E638" s="116"/>
      <c r="F638" s="116"/>
      <c r="G638" s="116"/>
      <c r="H638" s="115"/>
      <c r="I638" s="116" t="s">
        <v>30</v>
      </c>
      <c r="J638" s="115"/>
      <c r="K638" s="116"/>
      <c r="L638" s="116"/>
      <c r="M638" s="116"/>
      <c r="N638" s="116" t="s">
        <v>31</v>
      </c>
      <c r="O638" s="116"/>
      <c r="P638" s="115"/>
    </row>
    <row r="639" spans="1:16" ht="15.75" x14ac:dyDescent="0.2">
      <c r="A639" s="116"/>
      <c r="B639" s="470" t="s">
        <v>230</v>
      </c>
      <c r="C639" s="470"/>
      <c r="D639" s="470"/>
      <c r="E639" s="116"/>
      <c r="F639" s="116"/>
      <c r="G639" s="116"/>
      <c r="H639" s="115"/>
      <c r="I639" s="116" t="s">
        <v>438</v>
      </c>
      <c r="J639" s="115"/>
      <c r="K639" s="116"/>
      <c r="L639" s="116"/>
      <c r="M639" s="116"/>
      <c r="N639" s="116" t="s">
        <v>220</v>
      </c>
      <c r="O639" s="116"/>
      <c r="P639" s="115"/>
    </row>
    <row r="640" spans="1:16" ht="15.75" x14ac:dyDescent="0.2">
      <c r="A640" s="470" t="s">
        <v>226</v>
      </c>
      <c r="B640" s="470"/>
      <c r="C640" s="470"/>
      <c r="D640" s="470"/>
      <c r="E640" s="470"/>
      <c r="F640" s="116"/>
      <c r="G640" s="116"/>
      <c r="H640" s="115"/>
      <c r="I640" s="116" t="s">
        <v>246</v>
      </c>
      <c r="J640" s="115"/>
      <c r="K640" s="116"/>
      <c r="L640" s="116"/>
      <c r="M640" s="116"/>
      <c r="N640" s="116" t="s">
        <v>124</v>
      </c>
      <c r="O640" s="116"/>
      <c r="P640" s="115"/>
    </row>
    <row r="641" spans="1:16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</row>
    <row r="642" spans="1:16" x14ac:dyDescent="0.2">
      <c r="A642" s="531" t="s">
        <v>269</v>
      </c>
      <c r="B642" s="531"/>
      <c r="C642" s="531"/>
      <c r="D642" s="531"/>
      <c r="E642" s="531"/>
      <c r="F642"/>
      <c r="G642"/>
      <c r="H642"/>
      <c r="I642"/>
      <c r="J642"/>
      <c r="K642"/>
      <c r="L642"/>
      <c r="M642"/>
      <c r="N642"/>
      <c r="O642"/>
      <c r="P642"/>
    </row>
    <row r="643" spans="1:16" x14ac:dyDescent="0.2">
      <c r="A643" s="532" t="s">
        <v>923</v>
      </c>
      <c r="B643" s="533"/>
      <c r="C643" s="533"/>
      <c r="D643" s="533"/>
      <c r="E643" s="533"/>
      <c r="F643" s="533"/>
      <c r="G643" s="533"/>
      <c r="H643" s="533"/>
      <c r="I643" s="533"/>
      <c r="J643" s="533"/>
      <c r="K643" s="533"/>
      <c r="L643" s="533"/>
      <c r="M643" s="533"/>
      <c r="N643" s="533"/>
      <c r="O643" s="533"/>
      <c r="P643" s="534"/>
    </row>
    <row r="649" spans="1:16" ht="15.75" x14ac:dyDescent="0.2">
      <c r="A649" s="471" t="s">
        <v>180</v>
      </c>
      <c r="B649" s="471"/>
      <c r="C649" s="471"/>
      <c r="D649" s="471"/>
      <c r="E649" s="471"/>
      <c r="F649" s="471"/>
      <c r="G649" s="471"/>
      <c r="H649" s="471"/>
      <c r="I649" s="471"/>
      <c r="J649" s="471"/>
      <c r="K649" s="471"/>
      <c r="L649" s="471"/>
      <c r="M649" s="471"/>
      <c r="N649" s="471"/>
      <c r="O649" s="471"/>
      <c r="P649" s="471"/>
    </row>
    <row r="650" spans="1:16" ht="15.75" x14ac:dyDescent="0.2">
      <c r="A650" s="471" t="s">
        <v>1</v>
      </c>
      <c r="B650" s="471"/>
      <c r="C650" s="471"/>
      <c r="D650" s="471"/>
      <c r="E650" s="471"/>
      <c r="F650" s="471"/>
      <c r="G650" s="471"/>
      <c r="H650" s="471"/>
      <c r="I650" s="471"/>
      <c r="J650" s="471"/>
      <c r="K650" s="471"/>
      <c r="L650" s="471"/>
      <c r="M650" s="471"/>
      <c r="N650" s="471"/>
      <c r="O650" s="471"/>
      <c r="P650" s="471"/>
    </row>
    <row r="651" spans="1:16" ht="15.75" x14ac:dyDescent="0.2">
      <c r="A651" s="471"/>
      <c r="B651" s="471"/>
      <c r="C651" s="471"/>
      <c r="D651" s="471"/>
      <c r="E651" s="471"/>
      <c r="F651" s="471"/>
      <c r="G651" s="471"/>
      <c r="H651" s="471"/>
      <c r="I651" s="471"/>
      <c r="J651" s="471"/>
      <c r="K651" s="471"/>
      <c r="L651" s="471"/>
      <c r="M651" s="471"/>
      <c r="N651" s="471"/>
      <c r="O651" s="471"/>
      <c r="P651" s="471"/>
    </row>
    <row r="652" spans="1:16" ht="15.75" x14ac:dyDescent="0.2">
      <c r="A652" s="497" t="s">
        <v>264</v>
      </c>
      <c r="B652" s="497"/>
      <c r="C652" s="497"/>
      <c r="D652" s="497"/>
      <c r="E652" s="497"/>
      <c r="F652" s="497"/>
      <c r="G652" s="497"/>
      <c r="H652" s="497"/>
      <c r="I652" s="497"/>
      <c r="J652" s="497"/>
      <c r="K652" s="497"/>
      <c r="L652" s="497"/>
      <c r="M652" s="497"/>
      <c r="N652" s="497"/>
      <c r="O652" s="497"/>
      <c r="P652" s="497"/>
    </row>
    <row r="653" spans="1:16" ht="15.75" x14ac:dyDescent="0.2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</row>
    <row r="654" spans="1:16" ht="16.5" thickBot="1" x14ac:dyDescent="0.25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</row>
    <row r="655" spans="1:16" ht="16.5" thickBot="1" x14ac:dyDescent="0.25">
      <c r="A655" s="78" t="s">
        <v>2</v>
      </c>
      <c r="B655" s="486" t="s">
        <v>126</v>
      </c>
      <c r="C655" s="498"/>
      <c r="D655" s="79" t="s">
        <v>3</v>
      </c>
      <c r="E655" s="486">
        <v>2006</v>
      </c>
      <c r="F655" s="487"/>
      <c r="G655" s="487"/>
      <c r="H655" s="498"/>
      <c r="I655" s="79" t="s">
        <v>4</v>
      </c>
      <c r="J655" s="80" t="s">
        <v>240</v>
      </c>
      <c r="K655" s="80"/>
      <c r="L655" s="80"/>
      <c r="M655" s="80" t="s">
        <v>5</v>
      </c>
      <c r="N655" s="486" t="s">
        <v>164</v>
      </c>
      <c r="O655" s="487"/>
      <c r="P655" s="488"/>
    </row>
    <row r="656" spans="1:16" ht="16.5" thickBot="1" x14ac:dyDescent="0.25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</row>
    <row r="657" spans="1:16" ht="16.5" thickBot="1" x14ac:dyDescent="0.25">
      <c r="A657" s="78" t="s">
        <v>6</v>
      </c>
      <c r="B657" s="486" t="s">
        <v>138</v>
      </c>
      <c r="C657" s="498"/>
      <c r="D657" s="79" t="s">
        <v>7</v>
      </c>
      <c r="E657" s="486" t="s">
        <v>213</v>
      </c>
      <c r="F657" s="487"/>
      <c r="G657" s="487"/>
      <c r="H657" s="498"/>
      <c r="I657" s="79" t="s">
        <v>8</v>
      </c>
      <c r="J657" s="80">
        <v>5</v>
      </c>
      <c r="K657" s="80"/>
      <c r="L657" s="80"/>
      <c r="M657" s="80" t="s">
        <v>9</v>
      </c>
      <c r="N657" s="80"/>
      <c r="O657" s="200"/>
      <c r="P657" s="201">
        <v>60</v>
      </c>
    </row>
    <row r="658" spans="1:16" ht="16.5" thickBot="1" x14ac:dyDescent="0.25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</row>
    <row r="659" spans="1:16" ht="16.5" thickBot="1" x14ac:dyDescent="0.25">
      <c r="A659" s="484" t="s">
        <v>10</v>
      </c>
      <c r="B659" s="485"/>
      <c r="C659" s="486" t="s">
        <v>181</v>
      </c>
      <c r="D659" s="487"/>
      <c r="E659" s="487"/>
      <c r="F659" s="487"/>
      <c r="G659" s="487"/>
      <c r="H659" s="487"/>
      <c r="I659" s="487"/>
      <c r="J659" s="487"/>
      <c r="K659" s="487"/>
      <c r="L659" s="487"/>
      <c r="M659" s="487"/>
      <c r="N659" s="487"/>
      <c r="O659" s="487"/>
      <c r="P659" s="488"/>
    </row>
    <row r="660" spans="1:16" ht="16.5" thickBot="1" x14ac:dyDescent="0.25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</row>
    <row r="661" spans="1:16" ht="16.5" thickBot="1" x14ac:dyDescent="0.25">
      <c r="A661" s="484" t="s">
        <v>11</v>
      </c>
      <c r="B661" s="485"/>
      <c r="C661" s="486" t="s">
        <v>239</v>
      </c>
      <c r="D661" s="487"/>
      <c r="E661" s="487"/>
      <c r="F661" s="487"/>
      <c r="G661" s="487"/>
      <c r="H661" s="487"/>
      <c r="I661" s="487"/>
      <c r="J661" s="487"/>
      <c r="K661" s="487"/>
      <c r="L661" s="487"/>
      <c r="M661" s="487"/>
      <c r="N661" s="487"/>
      <c r="O661" s="487"/>
      <c r="P661" s="488"/>
    </row>
    <row r="662" spans="1:16" ht="16.5" thickBot="1" x14ac:dyDescent="0.25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</row>
    <row r="663" spans="1:16" ht="16.5" thickBot="1" x14ac:dyDescent="0.25">
      <c r="A663" s="489" t="s">
        <v>12</v>
      </c>
      <c r="B663" s="491" t="s">
        <v>13</v>
      </c>
      <c r="C663" s="463"/>
      <c r="D663" s="492" t="s">
        <v>265</v>
      </c>
      <c r="E663" s="494" t="s">
        <v>15</v>
      </c>
      <c r="F663" s="495"/>
      <c r="G663" s="495"/>
      <c r="H663" s="495"/>
      <c r="I663" s="496"/>
      <c r="J663" s="492" t="s">
        <v>16</v>
      </c>
      <c r="K663" s="492" t="s">
        <v>17</v>
      </c>
      <c r="L663" s="494" t="s">
        <v>18</v>
      </c>
      <c r="M663" s="495"/>
      <c r="N663" s="496"/>
      <c r="O663" s="464" t="s">
        <v>115</v>
      </c>
      <c r="P663" s="465"/>
    </row>
    <row r="664" spans="1:16" ht="32.25" thickBot="1" x14ac:dyDescent="0.25">
      <c r="A664" s="490"/>
      <c r="B664" s="82" t="s">
        <v>19</v>
      </c>
      <c r="C664" s="83" t="s">
        <v>20</v>
      </c>
      <c r="D664" s="493"/>
      <c r="E664" s="84" t="s">
        <v>21</v>
      </c>
      <c r="F664" s="84" t="s">
        <v>22</v>
      </c>
      <c r="G664" s="85" t="s">
        <v>23</v>
      </c>
      <c r="H664" s="119" t="s">
        <v>24</v>
      </c>
      <c r="I664" s="86" t="s">
        <v>25</v>
      </c>
      <c r="J664" s="493"/>
      <c r="K664" s="493"/>
      <c r="L664" s="198" t="s">
        <v>268</v>
      </c>
      <c r="M664" s="85" t="s">
        <v>266</v>
      </c>
      <c r="N664" s="83" t="s">
        <v>267</v>
      </c>
      <c r="O664" s="466"/>
      <c r="P664" s="467"/>
    </row>
    <row r="665" spans="1:16" ht="15.75" x14ac:dyDescent="0.2">
      <c r="A665" s="165">
        <v>45526</v>
      </c>
      <c r="B665" s="166"/>
      <c r="C665" s="166">
        <v>348948</v>
      </c>
      <c r="D665" s="160"/>
      <c r="E665" s="96"/>
      <c r="F665" s="96"/>
      <c r="G665" s="166"/>
      <c r="H665" s="169"/>
      <c r="I665" s="175"/>
      <c r="J665" s="162"/>
      <c r="K665" s="99"/>
      <c r="L665" s="195"/>
      <c r="M665" s="94"/>
      <c r="N665" s="94"/>
      <c r="O665" s="573"/>
      <c r="P665" s="502"/>
    </row>
    <row r="666" spans="1:16" ht="15.75" x14ac:dyDescent="0.2">
      <c r="A666" s="165">
        <v>45545</v>
      </c>
      <c r="B666" s="166">
        <v>348948</v>
      </c>
      <c r="C666" s="166">
        <v>349221</v>
      </c>
      <c r="D666" s="160">
        <f>+C666-B666</f>
        <v>273</v>
      </c>
      <c r="E666" s="96" t="s">
        <v>286</v>
      </c>
      <c r="F666" s="96" t="s">
        <v>285</v>
      </c>
      <c r="G666" s="166">
        <v>20</v>
      </c>
      <c r="H666" s="169">
        <v>23.3</v>
      </c>
      <c r="I666" s="175">
        <f>G666*H666</f>
        <v>466</v>
      </c>
      <c r="J666" s="162">
        <f>D666/G666</f>
        <v>13.65</v>
      </c>
      <c r="K666" s="99">
        <v>45545</v>
      </c>
      <c r="L666" s="195" t="s">
        <v>271</v>
      </c>
      <c r="M666" s="94" t="s">
        <v>272</v>
      </c>
      <c r="N666" s="100" t="s">
        <v>272</v>
      </c>
      <c r="O666" s="573" t="s">
        <v>257</v>
      </c>
      <c r="P666" s="502"/>
    </row>
    <row r="667" spans="1:16" ht="15.75" x14ac:dyDescent="0.2">
      <c r="A667" s="165"/>
      <c r="B667" s="172"/>
      <c r="C667" s="166"/>
      <c r="D667" s="160"/>
      <c r="E667" s="96"/>
      <c r="F667" s="96"/>
      <c r="G667" s="166"/>
      <c r="H667" s="169"/>
      <c r="I667" s="175"/>
      <c r="J667" s="162"/>
      <c r="K667" s="99"/>
      <c r="L667" s="195"/>
      <c r="M667" s="94"/>
      <c r="N667" s="100"/>
      <c r="O667" s="573"/>
      <c r="P667" s="502"/>
    </row>
    <row r="668" spans="1:16" ht="16.5" thickBot="1" x14ac:dyDescent="0.25">
      <c r="A668" s="93"/>
      <c r="B668" s="132"/>
      <c r="C668" s="132"/>
      <c r="D668" s="133"/>
      <c r="E668" s="96"/>
      <c r="F668" s="96"/>
      <c r="G668" s="96"/>
      <c r="H668" s="97"/>
      <c r="I668" s="91"/>
      <c r="J668" s="98"/>
      <c r="K668" s="92"/>
      <c r="L668" s="196"/>
      <c r="M668" s="183"/>
      <c r="N668" s="101"/>
      <c r="O668" s="574"/>
      <c r="P668" s="568"/>
    </row>
    <row r="669" spans="1:16" ht="16.5" thickBot="1" x14ac:dyDescent="0.25">
      <c r="A669" s="210" t="s">
        <v>28</v>
      </c>
      <c r="B669" s="104"/>
      <c r="C669" s="105"/>
      <c r="D669" s="106">
        <f>SUM(D665:D668)</f>
        <v>273</v>
      </c>
      <c r="E669" s="107"/>
      <c r="F669" s="107"/>
      <c r="G669" s="118">
        <f>SUM(G665:G668)</f>
        <v>20</v>
      </c>
      <c r="H669" s="105"/>
      <c r="I669" s="118">
        <f>SUM(I665:I668)</f>
        <v>466</v>
      </c>
      <c r="J669" s="109">
        <f>D669/G669</f>
        <v>13.65</v>
      </c>
      <c r="K669" s="110"/>
      <c r="L669" s="197"/>
      <c r="M669" s="111"/>
      <c r="N669" s="112"/>
      <c r="O669" s="468"/>
      <c r="P669" s="469"/>
    </row>
    <row r="670" spans="1:16" ht="15.75" x14ac:dyDescent="0.2">
      <c r="A670" s="76"/>
      <c r="B670" s="113"/>
      <c r="C670" s="113"/>
      <c r="D670" s="113"/>
      <c r="E670" s="113"/>
      <c r="F670" s="113"/>
      <c r="G670" s="113"/>
      <c r="H670" s="113"/>
      <c r="I670" s="76"/>
      <c r="J670" s="76"/>
      <c r="K670" s="76"/>
      <c r="L670" s="76"/>
      <c r="M670" s="76"/>
      <c r="N670" s="76"/>
      <c r="O670" s="113"/>
      <c r="P670" s="114"/>
    </row>
    <row r="671" spans="1:16" ht="15.75" x14ac:dyDescent="0.2">
      <c r="A671" s="76"/>
      <c r="B671" s="113"/>
      <c r="C671" s="113"/>
      <c r="D671" s="113"/>
      <c r="E671" s="113"/>
      <c r="F671" s="113"/>
      <c r="G671" s="113"/>
      <c r="H671" s="113"/>
      <c r="I671" s="76"/>
      <c r="J671" s="76"/>
      <c r="K671" s="76"/>
      <c r="L671" s="76"/>
      <c r="M671" s="76"/>
      <c r="N671" s="76"/>
      <c r="O671" s="113"/>
      <c r="P671" s="114"/>
    </row>
    <row r="672" spans="1:16" ht="15.75" x14ac:dyDescent="0.2">
      <c r="A672" s="76"/>
      <c r="B672" s="113"/>
      <c r="C672" s="113"/>
      <c r="D672" s="113"/>
      <c r="E672" s="113"/>
      <c r="F672" s="113"/>
      <c r="G672" s="113"/>
      <c r="H672" s="113"/>
      <c r="I672" s="76"/>
      <c r="J672" s="76"/>
      <c r="K672" s="76"/>
      <c r="L672" s="76"/>
      <c r="M672" s="1"/>
      <c r="N672" s="1"/>
      <c r="O672" s="3"/>
      <c r="P672" s="114"/>
    </row>
    <row r="673" spans="1:16" ht="15.75" x14ac:dyDescent="0.2">
      <c r="A673" s="115"/>
      <c r="B673" s="470" t="s">
        <v>29</v>
      </c>
      <c r="C673" s="470"/>
      <c r="D673" s="470"/>
      <c r="E673" s="116"/>
      <c r="F673" s="116"/>
      <c r="G673" s="116"/>
      <c r="H673" s="115"/>
      <c r="I673" s="116" t="s">
        <v>30</v>
      </c>
      <c r="J673" s="115"/>
      <c r="K673" s="116"/>
      <c r="L673" s="116"/>
      <c r="M673" s="116"/>
      <c r="N673" s="116" t="s">
        <v>31</v>
      </c>
      <c r="O673" s="116"/>
      <c r="P673" s="117"/>
    </row>
    <row r="674" spans="1:16" ht="15.75" x14ac:dyDescent="0.2">
      <c r="A674" s="116"/>
      <c r="B674" s="471" t="s">
        <v>230</v>
      </c>
      <c r="C674" s="471"/>
      <c r="D674" s="471"/>
      <c r="E674" s="76"/>
      <c r="F674" s="76"/>
      <c r="G674" s="76"/>
      <c r="H674" s="115"/>
      <c r="I674" s="76" t="s">
        <v>244</v>
      </c>
      <c r="J674" s="115"/>
      <c r="K674" s="76"/>
      <c r="L674" s="76"/>
      <c r="M674" s="76"/>
      <c r="N674" s="76" t="s">
        <v>220</v>
      </c>
      <c r="O674" s="76"/>
      <c r="P674" s="117"/>
    </row>
    <row r="675" spans="1:16" ht="15.75" x14ac:dyDescent="0.2">
      <c r="A675" s="471" t="s">
        <v>226</v>
      </c>
      <c r="B675" s="471"/>
      <c r="C675" s="471"/>
      <c r="D675" s="471"/>
      <c r="E675" s="471"/>
      <c r="F675" s="76"/>
      <c r="G675" s="76"/>
      <c r="H675" s="115"/>
      <c r="I675" s="76" t="s">
        <v>246</v>
      </c>
      <c r="J675" s="115"/>
      <c r="K675" s="76"/>
      <c r="L675" s="76"/>
      <c r="M675" s="76"/>
      <c r="N675" s="76" t="s">
        <v>124</v>
      </c>
      <c r="O675" s="76"/>
      <c r="P675" s="117"/>
    </row>
    <row r="676" spans="1:16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</row>
    <row r="677" spans="1:16" x14ac:dyDescent="0.2">
      <c r="A677" s="531" t="s">
        <v>269</v>
      </c>
      <c r="B677" s="531"/>
      <c r="C677" s="531"/>
      <c r="D677" s="531"/>
      <c r="E677" s="531"/>
      <c r="F677"/>
      <c r="G677"/>
      <c r="H677"/>
      <c r="I677"/>
      <c r="J677"/>
      <c r="K677"/>
      <c r="L677"/>
      <c r="M677"/>
      <c r="N677"/>
      <c r="O677"/>
      <c r="P677"/>
    </row>
    <row r="681" spans="1:16" ht="15.75" x14ac:dyDescent="0.2">
      <c r="A681" s="471" t="s">
        <v>180</v>
      </c>
      <c r="B681" s="471"/>
      <c r="C681" s="471"/>
      <c r="D681" s="471"/>
      <c r="E681" s="471"/>
      <c r="F681" s="471"/>
      <c r="G681" s="471"/>
      <c r="H681" s="471"/>
      <c r="I681" s="471"/>
      <c r="J681" s="471"/>
      <c r="K681" s="471"/>
      <c r="L681" s="471"/>
      <c r="M681" s="471"/>
      <c r="N681" s="471"/>
      <c r="O681" s="471"/>
      <c r="P681" s="471"/>
    </row>
    <row r="682" spans="1:16" ht="15.75" x14ac:dyDescent="0.2">
      <c r="A682" s="471" t="s">
        <v>1</v>
      </c>
      <c r="B682" s="471"/>
      <c r="C682" s="471"/>
      <c r="D682" s="471"/>
      <c r="E682" s="471"/>
      <c r="F682" s="471"/>
      <c r="G682" s="471"/>
      <c r="H682" s="471"/>
      <c r="I682" s="471"/>
      <c r="J682" s="471"/>
      <c r="K682" s="471"/>
      <c r="L682" s="471"/>
      <c r="M682" s="471"/>
      <c r="N682" s="471"/>
      <c r="O682" s="471"/>
      <c r="P682" s="471"/>
    </row>
    <row r="683" spans="1:16" ht="15.75" x14ac:dyDescent="0.2">
      <c r="A683" s="471"/>
      <c r="B683" s="471"/>
      <c r="C683" s="471"/>
      <c r="D683" s="471"/>
      <c r="E683" s="471"/>
      <c r="F683" s="471"/>
      <c r="G683" s="471"/>
      <c r="H683" s="471"/>
      <c r="I683" s="471"/>
      <c r="J683" s="471"/>
      <c r="K683" s="471"/>
      <c r="L683" s="471"/>
      <c r="M683" s="471"/>
      <c r="N683" s="471"/>
      <c r="O683" s="471"/>
      <c r="P683" s="471"/>
    </row>
    <row r="684" spans="1:16" ht="15.75" x14ac:dyDescent="0.2">
      <c r="A684" s="497" t="s">
        <v>306</v>
      </c>
      <c r="B684" s="497"/>
      <c r="C684" s="497"/>
      <c r="D684" s="497"/>
      <c r="E684" s="497"/>
      <c r="F684" s="497"/>
      <c r="G684" s="497"/>
      <c r="H684" s="497"/>
      <c r="I684" s="497"/>
      <c r="J684" s="497"/>
      <c r="K684" s="497"/>
      <c r="L684" s="497"/>
      <c r="M684" s="497"/>
      <c r="N684" s="497"/>
      <c r="O684" s="497"/>
      <c r="P684" s="497"/>
    </row>
    <row r="685" spans="1:16" ht="15.75" x14ac:dyDescent="0.2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</row>
    <row r="686" spans="1:16" ht="16.5" thickBot="1" x14ac:dyDescent="0.25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</row>
    <row r="687" spans="1:16" ht="16.5" thickBot="1" x14ac:dyDescent="0.25">
      <c r="A687" s="78" t="s">
        <v>2</v>
      </c>
      <c r="B687" s="486" t="s">
        <v>126</v>
      </c>
      <c r="C687" s="498"/>
      <c r="D687" s="79" t="s">
        <v>3</v>
      </c>
      <c r="E687" s="486">
        <v>2006</v>
      </c>
      <c r="F687" s="487"/>
      <c r="G687" s="487"/>
      <c r="H687" s="498"/>
      <c r="I687" s="79" t="s">
        <v>4</v>
      </c>
      <c r="J687" s="80" t="s">
        <v>240</v>
      </c>
      <c r="K687" s="80"/>
      <c r="L687" s="80"/>
      <c r="M687" s="80" t="s">
        <v>5</v>
      </c>
      <c r="N687" s="486" t="s">
        <v>164</v>
      </c>
      <c r="O687" s="487"/>
      <c r="P687" s="488"/>
    </row>
    <row r="688" spans="1:16" ht="16.5" thickBot="1" x14ac:dyDescent="0.25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</row>
    <row r="689" spans="1:16" ht="16.5" thickBot="1" x14ac:dyDescent="0.25">
      <c r="A689" s="78" t="s">
        <v>6</v>
      </c>
      <c r="B689" s="486" t="s">
        <v>138</v>
      </c>
      <c r="C689" s="498"/>
      <c r="D689" s="79" t="s">
        <v>7</v>
      </c>
      <c r="E689" s="486" t="s">
        <v>213</v>
      </c>
      <c r="F689" s="487"/>
      <c r="G689" s="487"/>
      <c r="H689" s="498"/>
      <c r="I689" s="79" t="s">
        <v>8</v>
      </c>
      <c r="J689" s="80">
        <v>5</v>
      </c>
      <c r="K689" s="80"/>
      <c r="L689" s="80"/>
      <c r="M689" s="80" t="s">
        <v>9</v>
      </c>
      <c r="N689" s="80"/>
      <c r="O689" s="200"/>
      <c r="P689" s="201">
        <v>60</v>
      </c>
    </row>
    <row r="690" spans="1:16" ht="16.5" thickBot="1" x14ac:dyDescent="0.25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</row>
    <row r="691" spans="1:16" ht="16.5" thickBot="1" x14ac:dyDescent="0.25">
      <c r="A691" s="484" t="s">
        <v>10</v>
      </c>
      <c r="B691" s="485"/>
      <c r="C691" s="486" t="s">
        <v>181</v>
      </c>
      <c r="D691" s="487"/>
      <c r="E691" s="487"/>
      <c r="F691" s="487"/>
      <c r="G691" s="487"/>
      <c r="H691" s="487"/>
      <c r="I691" s="487"/>
      <c r="J691" s="487"/>
      <c r="K691" s="487"/>
      <c r="L691" s="487"/>
      <c r="M691" s="487"/>
      <c r="N691" s="487"/>
      <c r="O691" s="487"/>
      <c r="P691" s="488"/>
    </row>
    <row r="692" spans="1:16" ht="16.5" thickBot="1" x14ac:dyDescent="0.25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</row>
    <row r="693" spans="1:16" ht="16.5" thickBot="1" x14ac:dyDescent="0.25">
      <c r="A693" s="484" t="s">
        <v>11</v>
      </c>
      <c r="B693" s="485"/>
      <c r="C693" s="486" t="s">
        <v>239</v>
      </c>
      <c r="D693" s="487"/>
      <c r="E693" s="487"/>
      <c r="F693" s="487"/>
      <c r="G693" s="487"/>
      <c r="H693" s="487"/>
      <c r="I693" s="487"/>
      <c r="J693" s="487"/>
      <c r="K693" s="487"/>
      <c r="L693" s="487"/>
      <c r="M693" s="487"/>
      <c r="N693" s="487"/>
      <c r="O693" s="487"/>
      <c r="P693" s="488"/>
    </row>
    <row r="694" spans="1:16" ht="16.5" thickBot="1" x14ac:dyDescent="0.25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</row>
    <row r="695" spans="1:16" ht="16.5" thickBot="1" x14ac:dyDescent="0.25">
      <c r="A695" s="489" t="s">
        <v>12</v>
      </c>
      <c r="B695" s="491" t="s">
        <v>13</v>
      </c>
      <c r="C695" s="463"/>
      <c r="D695" s="492" t="s">
        <v>265</v>
      </c>
      <c r="E695" s="494" t="s">
        <v>15</v>
      </c>
      <c r="F695" s="495"/>
      <c r="G695" s="495"/>
      <c r="H695" s="495"/>
      <c r="I695" s="496"/>
      <c r="J695" s="492" t="s">
        <v>16</v>
      </c>
      <c r="K695" s="492" t="s">
        <v>17</v>
      </c>
      <c r="L695" s="494" t="s">
        <v>18</v>
      </c>
      <c r="M695" s="495"/>
      <c r="N695" s="496"/>
      <c r="O695" s="464" t="s">
        <v>115</v>
      </c>
      <c r="P695" s="465"/>
    </row>
    <row r="696" spans="1:16" ht="32.25" thickBot="1" x14ac:dyDescent="0.25">
      <c r="A696" s="490"/>
      <c r="B696" s="82" t="s">
        <v>19</v>
      </c>
      <c r="C696" s="83" t="s">
        <v>20</v>
      </c>
      <c r="D696" s="493"/>
      <c r="E696" s="84" t="s">
        <v>21</v>
      </c>
      <c r="F696" s="84" t="s">
        <v>22</v>
      </c>
      <c r="G696" s="85" t="s">
        <v>23</v>
      </c>
      <c r="H696" s="119" t="s">
        <v>24</v>
      </c>
      <c r="I696" s="86" t="s">
        <v>25</v>
      </c>
      <c r="J696" s="493"/>
      <c r="K696" s="493"/>
      <c r="L696" s="198" t="s">
        <v>268</v>
      </c>
      <c r="M696" s="85" t="s">
        <v>266</v>
      </c>
      <c r="N696" s="83" t="s">
        <v>267</v>
      </c>
      <c r="O696" s="466"/>
      <c r="P696" s="467"/>
    </row>
    <row r="697" spans="1:16" ht="15.75" x14ac:dyDescent="0.2">
      <c r="A697" s="165">
        <v>45545</v>
      </c>
      <c r="B697" s="166"/>
      <c r="C697" s="166">
        <v>349221</v>
      </c>
      <c r="D697" s="160"/>
      <c r="E697" s="96"/>
      <c r="F697" s="96"/>
      <c r="G697" s="166"/>
      <c r="H697" s="169"/>
      <c r="I697" s="175"/>
      <c r="J697" s="162"/>
      <c r="K697" s="99"/>
      <c r="L697" s="195"/>
      <c r="M697" s="199"/>
      <c r="N697" s="100"/>
      <c r="O697" s="573"/>
      <c r="P697" s="502"/>
    </row>
    <row r="698" spans="1:16" ht="15.75" x14ac:dyDescent="0.2">
      <c r="A698" s="165">
        <v>45674</v>
      </c>
      <c r="B698" s="172">
        <v>349221</v>
      </c>
      <c r="C698" s="172">
        <v>349372</v>
      </c>
      <c r="D698" s="160">
        <f>+C698-B698</f>
        <v>151</v>
      </c>
      <c r="E698" s="268" t="s">
        <v>342</v>
      </c>
      <c r="F698" s="96" t="s">
        <v>343</v>
      </c>
      <c r="G698" s="166">
        <v>16.0321</v>
      </c>
      <c r="H698" s="169">
        <v>24.95</v>
      </c>
      <c r="I698" s="175">
        <f>G698*H698</f>
        <v>400.00089499999996</v>
      </c>
      <c r="J698" s="162">
        <f>D698/G698</f>
        <v>9.4186039258737164</v>
      </c>
      <c r="K698" s="99">
        <v>45674</v>
      </c>
      <c r="L698" s="195" t="s">
        <v>271</v>
      </c>
      <c r="M698" s="94" t="s">
        <v>272</v>
      </c>
      <c r="N698" s="100" t="s">
        <v>272</v>
      </c>
      <c r="O698" s="600" t="s">
        <v>349</v>
      </c>
      <c r="P698" s="601"/>
    </row>
    <row r="699" spans="1:16" ht="15.75" x14ac:dyDescent="0.2">
      <c r="A699" s="165"/>
      <c r="B699" s="166"/>
      <c r="C699" s="166"/>
      <c r="D699" s="160">
        <f>+C699-B699</f>
        <v>0</v>
      </c>
      <c r="E699" s="96"/>
      <c r="F699" s="96"/>
      <c r="G699" s="166"/>
      <c r="H699" s="169"/>
      <c r="I699" s="175">
        <f>G699*H699</f>
        <v>0</v>
      </c>
      <c r="J699" s="162" t="e">
        <f>D699/G699</f>
        <v>#DIV/0!</v>
      </c>
      <c r="K699" s="99"/>
      <c r="L699" s="195"/>
      <c r="M699" s="94"/>
      <c r="N699" s="100"/>
      <c r="O699" s="573"/>
      <c r="P699" s="502"/>
    </row>
    <row r="700" spans="1:16" ht="15.75" x14ac:dyDescent="0.2">
      <c r="A700" s="165"/>
      <c r="B700" s="166"/>
      <c r="C700" s="166"/>
      <c r="D700" s="160"/>
      <c r="E700" s="96"/>
      <c r="F700" s="96"/>
      <c r="G700" s="166"/>
      <c r="H700" s="169"/>
      <c r="I700" s="175"/>
      <c r="J700" s="162"/>
      <c r="K700" s="99"/>
      <c r="L700" s="195"/>
      <c r="M700" s="94"/>
      <c r="N700" s="100"/>
      <c r="O700" s="505"/>
      <c r="P700" s="506"/>
    </row>
    <row r="701" spans="1:16" ht="16.5" thickBot="1" x14ac:dyDescent="0.25">
      <c r="A701" s="93"/>
      <c r="B701" s="132"/>
      <c r="C701" s="132"/>
      <c r="D701" s="133"/>
      <c r="E701" s="96"/>
      <c r="F701" s="96"/>
      <c r="G701" s="96"/>
      <c r="H701" s="97"/>
      <c r="I701" s="91"/>
      <c r="J701" s="98"/>
      <c r="K701" s="92"/>
      <c r="L701" s="196"/>
      <c r="M701" s="183"/>
      <c r="N701" s="101"/>
      <c r="O701" s="574"/>
      <c r="P701" s="568"/>
    </row>
    <row r="702" spans="1:16" ht="16.5" thickBot="1" x14ac:dyDescent="0.25">
      <c r="A702" s="216" t="s">
        <v>28</v>
      </c>
      <c r="B702" s="104"/>
      <c r="C702" s="105"/>
      <c r="D702" s="106">
        <f>SUM(D697:D701)</f>
        <v>151</v>
      </c>
      <c r="E702" s="107"/>
      <c r="F702" s="107"/>
      <c r="G702" s="118">
        <f>SUM(G697:G701)</f>
        <v>16.0321</v>
      </c>
      <c r="H702" s="105"/>
      <c r="I702" s="118">
        <f>SUM(I697:I701)</f>
        <v>400.00089499999996</v>
      </c>
      <c r="J702" s="109">
        <f>D702/G702</f>
        <v>9.4186039258737164</v>
      </c>
      <c r="K702" s="110"/>
      <c r="L702" s="197"/>
      <c r="M702" s="111"/>
      <c r="N702" s="112"/>
      <c r="O702" s="468"/>
      <c r="P702" s="469"/>
    </row>
    <row r="703" spans="1:16" ht="15.75" x14ac:dyDescent="0.2">
      <c r="A703" s="76"/>
      <c r="B703" s="113"/>
      <c r="C703" s="113"/>
      <c r="D703" s="113"/>
      <c r="E703" s="113"/>
      <c r="F703" s="113"/>
      <c r="G703" s="113"/>
      <c r="H703" s="113"/>
      <c r="I703" s="76"/>
      <c r="J703" s="76"/>
      <c r="K703" s="76"/>
      <c r="L703" s="76"/>
      <c r="M703" s="76"/>
      <c r="N703" s="76"/>
      <c r="O703" s="113"/>
      <c r="P703" s="114"/>
    </row>
    <row r="704" spans="1:16" ht="15.75" x14ac:dyDescent="0.2">
      <c r="A704" s="76"/>
      <c r="B704" s="113"/>
      <c r="C704" s="113"/>
      <c r="D704" s="113"/>
      <c r="E704" s="113"/>
      <c r="F704" s="113"/>
      <c r="G704" s="113"/>
      <c r="H704" s="113"/>
      <c r="I704" s="76"/>
      <c r="J704" s="76"/>
      <c r="K704" s="76"/>
      <c r="L704" s="76"/>
      <c r="M704" s="76"/>
      <c r="N704" s="76"/>
      <c r="O704" s="113"/>
      <c r="P704" s="114"/>
    </row>
    <row r="705" spans="1:16" ht="15.75" x14ac:dyDescent="0.2">
      <c r="A705" s="76"/>
      <c r="B705" s="113"/>
      <c r="C705" s="113"/>
      <c r="D705" s="113"/>
      <c r="E705" s="113"/>
      <c r="F705" s="113"/>
      <c r="G705" s="113"/>
      <c r="H705" s="113"/>
      <c r="I705" s="76"/>
      <c r="J705" s="76"/>
      <c r="K705" s="76"/>
      <c r="L705" s="76"/>
      <c r="M705" s="1"/>
      <c r="N705" s="1"/>
      <c r="O705" s="3"/>
      <c r="P705" s="114"/>
    </row>
    <row r="706" spans="1:16" ht="15.75" x14ac:dyDescent="0.2">
      <c r="A706" s="115"/>
      <c r="B706" s="470" t="s">
        <v>29</v>
      </c>
      <c r="C706" s="470"/>
      <c r="D706" s="470"/>
      <c r="E706" s="116"/>
      <c r="F706" s="116"/>
      <c r="G706" s="116"/>
      <c r="H706" s="115"/>
      <c r="I706" s="116" t="s">
        <v>30</v>
      </c>
      <c r="J706" s="115"/>
      <c r="K706" s="116"/>
      <c r="L706" s="116"/>
      <c r="M706" s="116"/>
      <c r="N706" s="116" t="s">
        <v>31</v>
      </c>
      <c r="O706" s="116"/>
      <c r="P706" s="117"/>
    </row>
    <row r="707" spans="1:16" ht="15.75" x14ac:dyDescent="0.2">
      <c r="A707" s="116"/>
      <c r="B707" s="471" t="s">
        <v>230</v>
      </c>
      <c r="C707" s="471"/>
      <c r="D707" s="471"/>
      <c r="E707" s="76"/>
      <c r="F707" s="76"/>
      <c r="G707" s="76"/>
      <c r="H707" s="115"/>
      <c r="I707" s="76" t="s">
        <v>244</v>
      </c>
      <c r="J707" s="115"/>
      <c r="K707" s="76"/>
      <c r="L707" s="76"/>
      <c r="M707" s="76"/>
      <c r="N707" s="76" t="s">
        <v>220</v>
      </c>
      <c r="O707" s="76"/>
      <c r="P707" s="117"/>
    </row>
    <row r="708" spans="1:16" ht="15.75" x14ac:dyDescent="0.2">
      <c r="A708" s="471" t="s">
        <v>226</v>
      </c>
      <c r="B708" s="471"/>
      <c r="C708" s="471"/>
      <c r="D708" s="471"/>
      <c r="E708" s="471"/>
      <c r="F708" s="76"/>
      <c r="G708" s="76"/>
      <c r="H708" s="115"/>
      <c r="I708" s="76" t="s">
        <v>246</v>
      </c>
      <c r="J708" s="115"/>
      <c r="K708" s="76"/>
      <c r="L708" s="76"/>
      <c r="M708" s="76"/>
      <c r="N708" s="76" t="s">
        <v>124</v>
      </c>
      <c r="O708" s="76"/>
      <c r="P708" s="117"/>
    </row>
    <row r="709" spans="1:16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</row>
    <row r="710" spans="1:16" x14ac:dyDescent="0.2">
      <c r="A710" s="531" t="s">
        <v>269</v>
      </c>
      <c r="B710" s="531"/>
      <c r="C710" s="531"/>
      <c r="D710" s="531"/>
      <c r="E710" s="531"/>
      <c r="F710"/>
      <c r="G710"/>
      <c r="H710"/>
      <c r="I710"/>
      <c r="J710"/>
      <c r="K710"/>
      <c r="L710"/>
      <c r="M710"/>
      <c r="N710"/>
      <c r="O710"/>
      <c r="P710"/>
    </row>
    <row r="713" spans="1:16" ht="15.75" x14ac:dyDescent="0.2">
      <c r="A713" s="471" t="s">
        <v>180</v>
      </c>
      <c r="B713" s="471"/>
      <c r="C713" s="471"/>
      <c r="D713" s="471"/>
      <c r="E713" s="471"/>
      <c r="F713" s="471"/>
      <c r="G713" s="471"/>
      <c r="H713" s="471"/>
      <c r="I713" s="471"/>
      <c r="J713" s="471"/>
      <c r="K713" s="471"/>
      <c r="L713" s="471"/>
      <c r="M713" s="471"/>
      <c r="N713" s="471"/>
      <c r="O713" s="471"/>
      <c r="P713" s="471"/>
    </row>
    <row r="714" spans="1:16" ht="15.75" x14ac:dyDescent="0.2">
      <c r="A714" s="471" t="s">
        <v>1</v>
      </c>
      <c r="B714" s="471"/>
      <c r="C714" s="471"/>
      <c r="D714" s="471"/>
      <c r="E714" s="471"/>
      <c r="F714" s="471"/>
      <c r="G714" s="471"/>
      <c r="H714" s="471"/>
      <c r="I714" s="471"/>
      <c r="J714" s="471"/>
      <c r="K714" s="471"/>
      <c r="L714" s="471"/>
      <c r="M714" s="471"/>
      <c r="N714" s="471"/>
      <c r="O714" s="471"/>
      <c r="P714" s="471"/>
    </row>
    <row r="715" spans="1:16" ht="15.75" x14ac:dyDescent="0.2">
      <c r="A715" s="471"/>
      <c r="B715" s="471"/>
      <c r="C715" s="471"/>
      <c r="D715" s="471"/>
      <c r="E715" s="471"/>
      <c r="F715" s="471"/>
      <c r="G715" s="471"/>
      <c r="H715" s="471"/>
      <c r="I715" s="471"/>
      <c r="J715" s="471"/>
      <c r="K715" s="471"/>
      <c r="L715" s="471"/>
      <c r="M715" s="471"/>
      <c r="N715" s="471"/>
      <c r="O715" s="471"/>
      <c r="P715" s="471"/>
    </row>
    <row r="716" spans="1:16" ht="15.75" x14ac:dyDescent="0.2">
      <c r="A716" s="497" t="s">
        <v>306</v>
      </c>
      <c r="B716" s="497"/>
      <c r="C716" s="497"/>
      <c r="D716" s="497"/>
      <c r="E716" s="497"/>
      <c r="F716" s="497"/>
      <c r="G716" s="497"/>
      <c r="H716" s="497"/>
      <c r="I716" s="497"/>
      <c r="J716" s="497"/>
      <c r="K716" s="497"/>
      <c r="L716" s="497"/>
      <c r="M716" s="497"/>
      <c r="N716" s="497"/>
      <c r="O716" s="497"/>
      <c r="P716" s="497"/>
    </row>
    <row r="717" spans="1:16" ht="15.75" x14ac:dyDescent="0.2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</row>
    <row r="718" spans="1:16" ht="16.5" thickBot="1" x14ac:dyDescent="0.25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</row>
    <row r="719" spans="1:16" ht="16.5" thickBot="1" x14ac:dyDescent="0.25">
      <c r="A719" s="78" t="s">
        <v>2</v>
      </c>
      <c r="B719" s="486" t="s">
        <v>126</v>
      </c>
      <c r="C719" s="498"/>
      <c r="D719" s="79" t="s">
        <v>3</v>
      </c>
      <c r="E719" s="486">
        <v>2006</v>
      </c>
      <c r="F719" s="487"/>
      <c r="G719" s="487"/>
      <c r="H719" s="498"/>
      <c r="I719" s="79" t="s">
        <v>4</v>
      </c>
      <c r="J719" s="80" t="s">
        <v>240</v>
      </c>
      <c r="K719" s="80"/>
      <c r="L719" s="80"/>
      <c r="M719" s="80" t="s">
        <v>5</v>
      </c>
      <c r="N719" s="486" t="s">
        <v>164</v>
      </c>
      <c r="O719" s="487"/>
      <c r="P719" s="488"/>
    </row>
    <row r="720" spans="1:16" ht="16.5" thickBot="1" x14ac:dyDescent="0.25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</row>
    <row r="721" spans="1:16" ht="16.5" thickBot="1" x14ac:dyDescent="0.25">
      <c r="A721" s="78" t="s">
        <v>6</v>
      </c>
      <c r="B721" s="486" t="s">
        <v>138</v>
      </c>
      <c r="C721" s="498"/>
      <c r="D721" s="79" t="s">
        <v>7</v>
      </c>
      <c r="E721" s="486" t="s">
        <v>213</v>
      </c>
      <c r="F721" s="487"/>
      <c r="G721" s="487"/>
      <c r="H721" s="498"/>
      <c r="I721" s="79" t="s">
        <v>8</v>
      </c>
      <c r="J721" s="80">
        <v>5</v>
      </c>
      <c r="K721" s="80"/>
      <c r="L721" s="80"/>
      <c r="M721" s="80" t="s">
        <v>9</v>
      </c>
      <c r="N721" s="80"/>
      <c r="O721" s="200"/>
      <c r="P721" s="201">
        <v>60</v>
      </c>
    </row>
    <row r="722" spans="1:16" ht="16.5" thickBot="1" x14ac:dyDescent="0.25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</row>
    <row r="723" spans="1:16" ht="16.5" thickBot="1" x14ac:dyDescent="0.25">
      <c r="A723" s="484" t="s">
        <v>10</v>
      </c>
      <c r="B723" s="485"/>
      <c r="C723" s="486" t="s">
        <v>181</v>
      </c>
      <c r="D723" s="487"/>
      <c r="E723" s="487"/>
      <c r="F723" s="487"/>
      <c r="G723" s="487"/>
      <c r="H723" s="487"/>
      <c r="I723" s="487"/>
      <c r="J723" s="487"/>
      <c r="K723" s="487"/>
      <c r="L723" s="487"/>
      <c r="M723" s="487"/>
      <c r="N723" s="487"/>
      <c r="O723" s="487"/>
      <c r="P723" s="488"/>
    </row>
    <row r="724" spans="1:16" ht="16.5" thickBot="1" x14ac:dyDescent="0.25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</row>
    <row r="725" spans="1:16" ht="16.5" thickBot="1" x14ac:dyDescent="0.25">
      <c r="A725" s="484" t="s">
        <v>11</v>
      </c>
      <c r="B725" s="485"/>
      <c r="C725" s="486" t="s">
        <v>239</v>
      </c>
      <c r="D725" s="487"/>
      <c r="E725" s="487"/>
      <c r="F725" s="487"/>
      <c r="G725" s="487"/>
      <c r="H725" s="487"/>
      <c r="I725" s="487"/>
      <c r="J725" s="487"/>
      <c r="K725" s="487"/>
      <c r="L725" s="487"/>
      <c r="M725" s="487"/>
      <c r="N725" s="487"/>
      <c r="O725" s="487"/>
      <c r="P725" s="488"/>
    </row>
    <row r="726" spans="1:16" ht="16.5" thickBot="1" x14ac:dyDescent="0.25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</row>
    <row r="727" spans="1:16" ht="16.5" thickBot="1" x14ac:dyDescent="0.25">
      <c r="A727" s="489" t="s">
        <v>12</v>
      </c>
      <c r="B727" s="491" t="s">
        <v>13</v>
      </c>
      <c r="C727" s="463"/>
      <c r="D727" s="492" t="s">
        <v>265</v>
      </c>
      <c r="E727" s="494" t="s">
        <v>15</v>
      </c>
      <c r="F727" s="495"/>
      <c r="G727" s="495"/>
      <c r="H727" s="495"/>
      <c r="I727" s="496"/>
      <c r="J727" s="492" t="s">
        <v>16</v>
      </c>
      <c r="K727" s="492" t="s">
        <v>17</v>
      </c>
      <c r="L727" s="494" t="s">
        <v>18</v>
      </c>
      <c r="M727" s="495"/>
      <c r="N727" s="496"/>
      <c r="O727" s="464" t="s">
        <v>115</v>
      </c>
      <c r="P727" s="465"/>
    </row>
    <row r="728" spans="1:16" ht="32.25" thickBot="1" x14ac:dyDescent="0.25">
      <c r="A728" s="490"/>
      <c r="B728" s="82" t="s">
        <v>19</v>
      </c>
      <c r="C728" s="83" t="s">
        <v>20</v>
      </c>
      <c r="D728" s="493"/>
      <c r="E728" s="84" t="s">
        <v>21</v>
      </c>
      <c r="F728" s="84" t="s">
        <v>22</v>
      </c>
      <c r="G728" s="85" t="s">
        <v>23</v>
      </c>
      <c r="H728" s="119" t="s">
        <v>24</v>
      </c>
      <c r="I728" s="86" t="s">
        <v>25</v>
      </c>
      <c r="J728" s="493"/>
      <c r="K728" s="493"/>
      <c r="L728" s="198" t="s">
        <v>268</v>
      </c>
      <c r="M728" s="85" t="s">
        <v>266</v>
      </c>
      <c r="N728" s="83" t="s">
        <v>267</v>
      </c>
      <c r="O728" s="466"/>
      <c r="P728" s="467"/>
    </row>
    <row r="729" spans="1:16" ht="15.75" x14ac:dyDescent="0.2">
      <c r="A729" s="165">
        <v>45674</v>
      </c>
      <c r="B729" s="172"/>
      <c r="C729" s="172">
        <v>349372</v>
      </c>
      <c r="D729" s="160"/>
      <c r="E729" s="268"/>
      <c r="F729" s="96"/>
      <c r="G729" s="166"/>
      <c r="H729" s="169"/>
      <c r="I729" s="175"/>
      <c r="J729" s="162"/>
      <c r="K729" s="99"/>
      <c r="L729" s="195"/>
      <c r="M729" s="94"/>
      <c r="N729" s="100"/>
      <c r="O729" s="600"/>
      <c r="P729" s="601"/>
    </row>
    <row r="730" spans="1:16" ht="15.75" x14ac:dyDescent="0.2">
      <c r="A730" s="165">
        <v>45680</v>
      </c>
      <c r="B730" s="172">
        <v>349372</v>
      </c>
      <c r="C730" s="172">
        <v>349427</v>
      </c>
      <c r="D730" s="160">
        <f>+C730-B730</f>
        <v>55</v>
      </c>
      <c r="E730" s="268" t="s">
        <v>362</v>
      </c>
      <c r="F730" s="96" t="s">
        <v>363</v>
      </c>
      <c r="G730" s="166">
        <v>20.080300000000001</v>
      </c>
      <c r="H730" s="169">
        <v>24.9</v>
      </c>
      <c r="I730" s="175">
        <f>G730*H730</f>
        <v>499.99946999999997</v>
      </c>
      <c r="J730" s="162">
        <f>D730/G730</f>
        <v>2.7390029033430774</v>
      </c>
      <c r="K730" s="99">
        <v>45680</v>
      </c>
      <c r="L730" s="195" t="s">
        <v>268</v>
      </c>
      <c r="M730" s="94" t="s">
        <v>272</v>
      </c>
      <c r="N730" s="100" t="s">
        <v>272</v>
      </c>
      <c r="O730" s="573" t="s">
        <v>242</v>
      </c>
      <c r="P730" s="502"/>
    </row>
    <row r="731" spans="1:16" ht="15.75" x14ac:dyDescent="0.2">
      <c r="A731" s="165"/>
      <c r="B731" s="166"/>
      <c r="C731" s="166"/>
      <c r="D731" s="160">
        <f>+C731-B731</f>
        <v>0</v>
      </c>
      <c r="E731" s="96"/>
      <c r="F731" s="96"/>
      <c r="G731" s="166"/>
      <c r="H731" s="169"/>
      <c r="I731" s="175">
        <f>G731*H731</f>
        <v>0</v>
      </c>
      <c r="J731" s="162" t="e">
        <f>D731/G731</f>
        <v>#DIV/0!</v>
      </c>
      <c r="K731" s="99"/>
      <c r="L731" s="195"/>
      <c r="M731" s="94"/>
      <c r="N731" s="100"/>
      <c r="O731" s="573"/>
      <c r="P731" s="502"/>
    </row>
    <row r="732" spans="1:16" ht="15.75" x14ac:dyDescent="0.2">
      <c r="A732" s="165"/>
      <c r="B732" s="166"/>
      <c r="C732" s="166"/>
      <c r="D732" s="160"/>
      <c r="E732" s="96"/>
      <c r="F732" s="96"/>
      <c r="G732" s="166"/>
      <c r="H732" s="169"/>
      <c r="I732" s="175"/>
      <c r="J732" s="162"/>
      <c r="K732" s="99"/>
      <c r="L732" s="195"/>
      <c r="M732" s="94"/>
      <c r="N732" s="100"/>
      <c r="O732" s="505"/>
      <c r="P732" s="506"/>
    </row>
    <row r="733" spans="1:16" ht="16.5" thickBot="1" x14ac:dyDescent="0.25">
      <c r="A733" s="93"/>
      <c r="B733" s="132"/>
      <c r="C733" s="132"/>
      <c r="D733" s="133"/>
      <c r="E733" s="96"/>
      <c r="F733" s="96"/>
      <c r="G733" s="96"/>
      <c r="H733" s="97"/>
      <c r="I733" s="91"/>
      <c r="J733" s="98"/>
      <c r="K733" s="92"/>
      <c r="L733" s="196"/>
      <c r="M733" s="183"/>
      <c r="N733" s="101"/>
      <c r="O733" s="574"/>
      <c r="P733" s="568"/>
    </row>
    <row r="734" spans="1:16" ht="16.5" thickBot="1" x14ac:dyDescent="0.25">
      <c r="A734" s="279" t="s">
        <v>28</v>
      </c>
      <c r="B734" s="104"/>
      <c r="C734" s="105"/>
      <c r="D734" s="106">
        <f>SUM(D729:D733)</f>
        <v>55</v>
      </c>
      <c r="E734" s="107"/>
      <c r="F734" s="107"/>
      <c r="G734" s="118">
        <f>SUM(G729:G733)</f>
        <v>20.080300000000001</v>
      </c>
      <c r="H734" s="105"/>
      <c r="I734" s="118">
        <f>SUM(I729:I733)</f>
        <v>499.99946999999997</v>
      </c>
      <c r="J734" s="109">
        <f>D734/G734</f>
        <v>2.7390029033430774</v>
      </c>
      <c r="K734" s="110"/>
      <c r="L734" s="197"/>
      <c r="M734" s="111"/>
      <c r="N734" s="112"/>
      <c r="O734" s="468"/>
      <c r="P734" s="469"/>
    </row>
    <row r="735" spans="1:16" ht="15.75" x14ac:dyDescent="0.2">
      <c r="A735" s="76"/>
      <c r="B735" s="113"/>
      <c r="C735" s="113"/>
      <c r="D735" s="113"/>
      <c r="E735" s="113"/>
      <c r="F735" s="113"/>
      <c r="G735" s="113"/>
      <c r="H735" s="113"/>
      <c r="I735" s="76"/>
      <c r="J735" s="76"/>
      <c r="K735" s="76"/>
      <c r="L735" s="76"/>
      <c r="M735" s="76"/>
      <c r="N735" s="76"/>
      <c r="O735" s="113"/>
      <c r="P735" s="114"/>
    </row>
    <row r="736" spans="1:16" ht="15.75" x14ac:dyDescent="0.2">
      <c r="A736" s="76"/>
      <c r="B736" s="113"/>
      <c r="C736" s="113"/>
      <c r="D736" s="113"/>
      <c r="E736" s="113"/>
      <c r="F736" s="113"/>
      <c r="G736" s="113"/>
      <c r="H736" s="113"/>
      <c r="I736" s="76"/>
      <c r="J736" s="76"/>
      <c r="K736" s="76"/>
      <c r="L736" s="76"/>
      <c r="M736" s="76"/>
      <c r="N736" s="76"/>
      <c r="O736" s="113"/>
      <c r="P736" s="114"/>
    </row>
    <row r="737" spans="1:16" ht="15.75" x14ac:dyDescent="0.2">
      <c r="A737" s="76"/>
      <c r="B737" s="113"/>
      <c r="C737" s="113"/>
      <c r="D737" s="113"/>
      <c r="E737" s="113"/>
      <c r="F737" s="113"/>
      <c r="G737" s="113"/>
      <c r="H737" s="113"/>
      <c r="I737" s="76"/>
      <c r="J737" s="76"/>
      <c r="K737" s="76"/>
      <c r="L737" s="76"/>
      <c r="M737" s="1"/>
      <c r="N737" s="1"/>
      <c r="O737" s="3"/>
      <c r="P737" s="114"/>
    </row>
    <row r="738" spans="1:16" ht="15.75" x14ac:dyDescent="0.2">
      <c r="A738" s="115"/>
      <c r="B738" s="470" t="s">
        <v>29</v>
      </c>
      <c r="C738" s="470"/>
      <c r="D738" s="470"/>
      <c r="E738" s="116"/>
      <c r="F738" s="116"/>
      <c r="G738" s="116"/>
      <c r="H738" s="115"/>
      <c r="I738" s="116" t="s">
        <v>30</v>
      </c>
      <c r="J738" s="115"/>
      <c r="K738" s="116"/>
      <c r="L738" s="116"/>
      <c r="M738" s="116"/>
      <c r="N738" s="116" t="s">
        <v>31</v>
      </c>
      <c r="O738" s="116"/>
      <c r="P738" s="117"/>
    </row>
    <row r="739" spans="1:16" ht="15.75" x14ac:dyDescent="0.2">
      <c r="A739" s="116"/>
      <c r="B739" s="471" t="s">
        <v>230</v>
      </c>
      <c r="C739" s="471"/>
      <c r="D739" s="471"/>
      <c r="E739" s="76"/>
      <c r="F739" s="76"/>
      <c r="G739" s="76"/>
      <c r="H739" s="115"/>
      <c r="I739" s="76" t="s">
        <v>244</v>
      </c>
      <c r="J739" s="115"/>
      <c r="K739" s="76"/>
      <c r="L739" s="76"/>
      <c r="M739" s="76"/>
      <c r="N739" s="76" t="s">
        <v>220</v>
      </c>
      <c r="O739" s="76"/>
      <c r="P739" s="117"/>
    </row>
    <row r="740" spans="1:16" ht="15.75" x14ac:dyDescent="0.2">
      <c r="A740" s="471" t="s">
        <v>226</v>
      </c>
      <c r="B740" s="471"/>
      <c r="C740" s="471"/>
      <c r="D740" s="471"/>
      <c r="E740" s="471"/>
      <c r="F740" s="76"/>
      <c r="G740" s="76"/>
      <c r="H740" s="115"/>
      <c r="I740" s="76" t="s">
        <v>246</v>
      </c>
      <c r="J740" s="115"/>
      <c r="K740" s="76"/>
      <c r="L740" s="76"/>
      <c r="M740" s="76"/>
      <c r="N740" s="76" t="s">
        <v>124</v>
      </c>
      <c r="O740" s="76"/>
      <c r="P740" s="117"/>
    </row>
    <row r="741" spans="1:16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</row>
    <row r="742" spans="1:16" x14ac:dyDescent="0.2">
      <c r="A742" s="531" t="s">
        <v>269</v>
      </c>
      <c r="B742" s="531"/>
      <c r="C742" s="531"/>
      <c r="D742" s="531"/>
      <c r="E742" s="531"/>
      <c r="F742"/>
      <c r="G742"/>
      <c r="H742"/>
      <c r="I742"/>
      <c r="J742"/>
      <c r="K742"/>
      <c r="L742"/>
      <c r="M742"/>
      <c r="N742"/>
      <c r="O742"/>
      <c r="P742"/>
    </row>
    <row r="746" spans="1:16" ht="15.75" x14ac:dyDescent="0.2">
      <c r="A746" s="471" t="s">
        <v>180</v>
      </c>
      <c r="B746" s="471"/>
      <c r="C746" s="471"/>
      <c r="D746" s="471"/>
      <c r="E746" s="471"/>
      <c r="F746" s="471"/>
      <c r="G746" s="471"/>
      <c r="H746" s="471"/>
      <c r="I746" s="471"/>
      <c r="J746" s="471"/>
      <c r="K746" s="471"/>
      <c r="L746" s="471"/>
      <c r="M746" s="471"/>
      <c r="N746" s="471"/>
      <c r="O746" s="471"/>
      <c r="P746" s="471"/>
    </row>
    <row r="747" spans="1:16" ht="15.75" x14ac:dyDescent="0.2">
      <c r="A747" s="471" t="s">
        <v>1</v>
      </c>
      <c r="B747" s="471"/>
      <c r="C747" s="471"/>
      <c r="D747" s="471"/>
      <c r="E747" s="471"/>
      <c r="F747" s="471"/>
      <c r="G747" s="471"/>
      <c r="H747" s="471"/>
      <c r="I747" s="471"/>
      <c r="J747" s="471"/>
      <c r="K747" s="471"/>
      <c r="L747" s="471"/>
      <c r="M747" s="471"/>
      <c r="N747" s="471"/>
      <c r="O747" s="471"/>
      <c r="P747" s="471"/>
    </row>
    <row r="748" spans="1:16" ht="15.75" x14ac:dyDescent="0.2">
      <c r="A748" s="471"/>
      <c r="B748" s="471"/>
      <c r="C748" s="471"/>
      <c r="D748" s="471"/>
      <c r="E748" s="471"/>
      <c r="F748" s="471"/>
      <c r="G748" s="471"/>
      <c r="H748" s="471"/>
      <c r="I748" s="471"/>
      <c r="J748" s="471"/>
      <c r="K748" s="471"/>
      <c r="L748" s="471"/>
      <c r="M748" s="471"/>
      <c r="N748" s="471"/>
      <c r="O748" s="471"/>
      <c r="P748" s="471"/>
    </row>
    <row r="749" spans="1:16" ht="15.75" x14ac:dyDescent="0.2">
      <c r="A749" s="497" t="s">
        <v>306</v>
      </c>
      <c r="B749" s="497"/>
      <c r="C749" s="497"/>
      <c r="D749" s="497"/>
      <c r="E749" s="497"/>
      <c r="F749" s="497"/>
      <c r="G749" s="497"/>
      <c r="H749" s="497"/>
      <c r="I749" s="497"/>
      <c r="J749" s="497"/>
      <c r="K749" s="497"/>
      <c r="L749" s="497"/>
      <c r="M749" s="497"/>
      <c r="N749" s="497"/>
      <c r="O749" s="497"/>
      <c r="P749" s="497"/>
    </row>
    <row r="750" spans="1:16" ht="15.75" x14ac:dyDescent="0.2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</row>
    <row r="751" spans="1:16" ht="16.5" thickBot="1" x14ac:dyDescent="0.25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</row>
    <row r="752" spans="1:16" ht="16.5" thickBot="1" x14ac:dyDescent="0.25">
      <c r="A752" s="78" t="s">
        <v>2</v>
      </c>
      <c r="B752" s="486" t="s">
        <v>126</v>
      </c>
      <c r="C752" s="498"/>
      <c r="D752" s="79" t="s">
        <v>3</v>
      </c>
      <c r="E752" s="486">
        <v>2006</v>
      </c>
      <c r="F752" s="487"/>
      <c r="G752" s="487"/>
      <c r="H752" s="498"/>
      <c r="I752" s="79" t="s">
        <v>4</v>
      </c>
      <c r="J752" s="80" t="s">
        <v>240</v>
      </c>
      <c r="K752" s="80"/>
      <c r="L752" s="80"/>
      <c r="M752" s="80" t="s">
        <v>5</v>
      </c>
      <c r="N752" s="486" t="s">
        <v>164</v>
      </c>
      <c r="O752" s="487"/>
      <c r="P752" s="488"/>
    </row>
    <row r="753" spans="1:16" ht="16.5" thickBot="1" x14ac:dyDescent="0.25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</row>
    <row r="754" spans="1:16" ht="16.5" thickBot="1" x14ac:dyDescent="0.25">
      <c r="A754" s="78" t="s">
        <v>6</v>
      </c>
      <c r="B754" s="486" t="s">
        <v>138</v>
      </c>
      <c r="C754" s="498"/>
      <c r="D754" s="79" t="s">
        <v>7</v>
      </c>
      <c r="E754" s="486" t="s">
        <v>213</v>
      </c>
      <c r="F754" s="487"/>
      <c r="G754" s="487"/>
      <c r="H754" s="498"/>
      <c r="I754" s="79" t="s">
        <v>8</v>
      </c>
      <c r="J754" s="80">
        <v>5</v>
      </c>
      <c r="K754" s="80"/>
      <c r="L754" s="80"/>
      <c r="M754" s="80" t="s">
        <v>9</v>
      </c>
      <c r="N754" s="80"/>
      <c r="O754" s="200"/>
      <c r="P754" s="201">
        <v>60</v>
      </c>
    </row>
    <row r="755" spans="1:16" ht="16.5" thickBot="1" x14ac:dyDescent="0.25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</row>
    <row r="756" spans="1:16" ht="16.5" thickBot="1" x14ac:dyDescent="0.25">
      <c r="A756" s="484" t="s">
        <v>10</v>
      </c>
      <c r="B756" s="485"/>
      <c r="C756" s="486" t="s">
        <v>181</v>
      </c>
      <c r="D756" s="487"/>
      <c r="E756" s="487"/>
      <c r="F756" s="487"/>
      <c r="G756" s="487"/>
      <c r="H756" s="487"/>
      <c r="I756" s="487"/>
      <c r="J756" s="487"/>
      <c r="K756" s="487"/>
      <c r="L756" s="487"/>
      <c r="M756" s="487"/>
      <c r="N756" s="487"/>
      <c r="O756" s="487"/>
      <c r="P756" s="488"/>
    </row>
    <row r="757" spans="1:16" ht="16.5" thickBot="1" x14ac:dyDescent="0.25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</row>
    <row r="758" spans="1:16" ht="16.5" thickBot="1" x14ac:dyDescent="0.25">
      <c r="A758" s="484" t="s">
        <v>11</v>
      </c>
      <c r="B758" s="485"/>
      <c r="C758" s="486" t="s">
        <v>239</v>
      </c>
      <c r="D758" s="487"/>
      <c r="E758" s="487"/>
      <c r="F758" s="487"/>
      <c r="G758" s="487"/>
      <c r="H758" s="487"/>
      <c r="I758" s="487"/>
      <c r="J758" s="487"/>
      <c r="K758" s="487"/>
      <c r="L758" s="487"/>
      <c r="M758" s="487"/>
      <c r="N758" s="487"/>
      <c r="O758" s="487"/>
      <c r="P758" s="488"/>
    </row>
    <row r="759" spans="1:16" ht="16.5" thickBot="1" x14ac:dyDescent="0.25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</row>
    <row r="760" spans="1:16" ht="16.5" thickBot="1" x14ac:dyDescent="0.25">
      <c r="A760" s="489" t="s">
        <v>12</v>
      </c>
      <c r="B760" s="491" t="s">
        <v>13</v>
      </c>
      <c r="C760" s="463"/>
      <c r="D760" s="492" t="s">
        <v>265</v>
      </c>
      <c r="E760" s="494" t="s">
        <v>15</v>
      </c>
      <c r="F760" s="495"/>
      <c r="G760" s="495"/>
      <c r="H760" s="495"/>
      <c r="I760" s="496"/>
      <c r="J760" s="492" t="s">
        <v>16</v>
      </c>
      <c r="K760" s="492" t="s">
        <v>17</v>
      </c>
      <c r="L760" s="494" t="s">
        <v>18</v>
      </c>
      <c r="M760" s="495"/>
      <c r="N760" s="496"/>
      <c r="O760" s="464" t="s">
        <v>115</v>
      </c>
      <c r="P760" s="465"/>
    </row>
    <row r="761" spans="1:16" ht="32.25" thickBot="1" x14ac:dyDescent="0.25">
      <c r="A761" s="490"/>
      <c r="B761" s="82" t="s">
        <v>19</v>
      </c>
      <c r="C761" s="83" t="s">
        <v>20</v>
      </c>
      <c r="D761" s="493"/>
      <c r="E761" s="84" t="s">
        <v>21</v>
      </c>
      <c r="F761" s="84" t="s">
        <v>22</v>
      </c>
      <c r="G761" s="85" t="s">
        <v>23</v>
      </c>
      <c r="H761" s="119" t="s">
        <v>24</v>
      </c>
      <c r="I761" s="86" t="s">
        <v>25</v>
      </c>
      <c r="J761" s="493"/>
      <c r="K761" s="493"/>
      <c r="L761" s="198" t="s">
        <v>268</v>
      </c>
      <c r="M761" s="85" t="s">
        <v>266</v>
      </c>
      <c r="N761" s="83" t="s">
        <v>267</v>
      </c>
      <c r="O761" s="466"/>
      <c r="P761" s="467"/>
    </row>
    <row r="762" spans="1:16" ht="15.75" x14ac:dyDescent="0.2">
      <c r="A762" s="165">
        <v>45680</v>
      </c>
      <c r="B762" s="172"/>
      <c r="C762" s="172">
        <v>349427</v>
      </c>
      <c r="D762" s="160"/>
      <c r="E762" s="268"/>
      <c r="F762" s="96"/>
      <c r="G762" s="166"/>
      <c r="H762" s="169"/>
      <c r="I762" s="175"/>
      <c r="J762" s="162"/>
      <c r="K762" s="99"/>
      <c r="L762" s="195"/>
      <c r="M762" s="94"/>
      <c r="N762" s="100"/>
      <c r="O762" s="573"/>
      <c r="P762" s="502"/>
    </row>
    <row r="763" spans="1:16" ht="15.75" x14ac:dyDescent="0.2">
      <c r="A763" s="165">
        <v>45706</v>
      </c>
      <c r="B763" s="172">
        <v>349427</v>
      </c>
      <c r="C763" s="172">
        <v>349650</v>
      </c>
      <c r="D763" s="160">
        <f>+C763-B763</f>
        <v>223</v>
      </c>
      <c r="E763" s="96" t="s">
        <v>454</v>
      </c>
      <c r="F763" s="96" t="s">
        <v>455</v>
      </c>
      <c r="G763" s="166">
        <v>30.612200000000001</v>
      </c>
      <c r="H763" s="169">
        <v>24.5</v>
      </c>
      <c r="I763" s="175">
        <f>G763*H763</f>
        <v>749.99890000000005</v>
      </c>
      <c r="J763" s="162">
        <f>D763/G763</f>
        <v>7.2846773508601146</v>
      </c>
      <c r="K763" s="99">
        <v>45706</v>
      </c>
      <c r="L763" s="195" t="s">
        <v>268</v>
      </c>
      <c r="M763" s="94" t="s">
        <v>272</v>
      </c>
      <c r="N763" s="100" t="s">
        <v>272</v>
      </c>
      <c r="O763" s="573" t="s">
        <v>242</v>
      </c>
      <c r="P763" s="502"/>
    </row>
    <row r="764" spans="1:16" ht="15.75" x14ac:dyDescent="0.2">
      <c r="A764" s="165"/>
      <c r="B764" s="166"/>
      <c r="C764" s="166"/>
      <c r="D764" s="160">
        <f>+C764-B764</f>
        <v>0</v>
      </c>
      <c r="E764" s="96"/>
      <c r="F764" s="96"/>
      <c r="G764" s="166"/>
      <c r="H764" s="169"/>
      <c r="I764" s="175">
        <f>G764*H764</f>
        <v>0</v>
      </c>
      <c r="J764" s="162" t="e">
        <f>D764/G764</f>
        <v>#DIV/0!</v>
      </c>
      <c r="K764" s="99"/>
      <c r="L764" s="195"/>
      <c r="M764" s="94"/>
      <c r="N764" s="100"/>
      <c r="O764" s="573"/>
      <c r="P764" s="502"/>
    </row>
    <row r="765" spans="1:16" ht="15.75" x14ac:dyDescent="0.2">
      <c r="A765" s="165"/>
      <c r="B765" s="166"/>
      <c r="C765" s="166"/>
      <c r="D765" s="160"/>
      <c r="E765" s="96"/>
      <c r="F765" s="96"/>
      <c r="G765" s="166"/>
      <c r="H765" s="169"/>
      <c r="I765" s="175"/>
      <c r="J765" s="162"/>
      <c r="K765" s="99"/>
      <c r="L765" s="195"/>
      <c r="M765" s="94"/>
      <c r="N765" s="100"/>
      <c r="O765" s="505"/>
      <c r="P765" s="506"/>
    </row>
    <row r="766" spans="1:16" ht="16.5" thickBot="1" x14ac:dyDescent="0.25">
      <c r="A766" s="93"/>
      <c r="B766" s="132"/>
      <c r="C766" s="132"/>
      <c r="D766" s="133"/>
      <c r="E766" s="96"/>
      <c r="F766" s="96"/>
      <c r="G766" s="96"/>
      <c r="H766" s="97"/>
      <c r="I766" s="91"/>
      <c r="J766" s="98"/>
      <c r="K766" s="92"/>
      <c r="L766" s="196"/>
      <c r="M766" s="183"/>
      <c r="N766" s="101"/>
      <c r="O766" s="574"/>
      <c r="P766" s="568"/>
    </row>
    <row r="767" spans="1:16" ht="16.5" thickBot="1" x14ac:dyDescent="0.25">
      <c r="A767" s="288" t="s">
        <v>28</v>
      </c>
      <c r="B767" s="104"/>
      <c r="C767" s="105"/>
      <c r="D767" s="106">
        <f>SUM(D762:D766)</f>
        <v>223</v>
      </c>
      <c r="E767" s="107"/>
      <c r="F767" s="107"/>
      <c r="G767" s="118">
        <f>SUM(G762:G766)</f>
        <v>30.612200000000001</v>
      </c>
      <c r="H767" s="105"/>
      <c r="I767" s="118">
        <f>SUM(I762:I766)</f>
        <v>749.99890000000005</v>
      </c>
      <c r="J767" s="109">
        <f>D767/G767</f>
        <v>7.2846773508601146</v>
      </c>
      <c r="K767" s="110"/>
      <c r="L767" s="197"/>
      <c r="M767" s="111"/>
      <c r="N767" s="112"/>
      <c r="O767" s="468"/>
      <c r="P767" s="469"/>
    </row>
    <row r="768" spans="1:16" ht="15.75" x14ac:dyDescent="0.2">
      <c r="A768" s="76"/>
      <c r="B768" s="113"/>
      <c r="C768" s="113"/>
      <c r="D768" s="113"/>
      <c r="E768" s="113"/>
      <c r="F768" s="113"/>
      <c r="G768" s="113"/>
      <c r="H768" s="113"/>
      <c r="I768" s="76"/>
      <c r="J768" s="76"/>
      <c r="K768" s="76"/>
      <c r="L768" s="76"/>
      <c r="M768" s="76"/>
      <c r="N768" s="76"/>
      <c r="O768" s="113"/>
      <c r="P768" s="114"/>
    </row>
    <row r="769" spans="1:16" ht="15.75" x14ac:dyDescent="0.2">
      <c r="A769" s="76"/>
      <c r="B769" s="113"/>
      <c r="C769" s="113"/>
      <c r="D769" s="113"/>
      <c r="E769" s="113"/>
      <c r="F769" s="113"/>
      <c r="G769" s="113"/>
      <c r="H769" s="113"/>
      <c r="I769" s="76"/>
      <c r="J769" s="76"/>
      <c r="K769" s="76"/>
      <c r="L769" s="76"/>
      <c r="M769" s="76"/>
      <c r="N769" s="76"/>
      <c r="O769" s="113"/>
      <c r="P769" s="114"/>
    </row>
    <row r="770" spans="1:16" ht="15.75" x14ac:dyDescent="0.2">
      <c r="A770" s="76"/>
      <c r="B770" s="113"/>
      <c r="C770" s="113"/>
      <c r="D770" s="113"/>
      <c r="E770" s="113"/>
      <c r="F770" s="113"/>
      <c r="G770" s="113"/>
      <c r="H770" s="113"/>
      <c r="I770" s="76"/>
      <c r="J770" s="76"/>
      <c r="K770" s="76"/>
      <c r="L770" s="76"/>
      <c r="M770" s="1"/>
      <c r="N770" s="1"/>
      <c r="O770" s="3"/>
      <c r="P770" s="114"/>
    </row>
    <row r="771" spans="1:16" ht="15.75" x14ac:dyDescent="0.2">
      <c r="A771" s="115"/>
      <c r="B771" s="470" t="s">
        <v>29</v>
      </c>
      <c r="C771" s="470"/>
      <c r="D771" s="470"/>
      <c r="E771" s="116"/>
      <c r="F771" s="116"/>
      <c r="G771" s="116"/>
      <c r="H771" s="115"/>
      <c r="I771" s="116" t="s">
        <v>30</v>
      </c>
      <c r="J771" s="115"/>
      <c r="K771" s="116"/>
      <c r="L771" s="116"/>
      <c r="M771" s="116"/>
      <c r="N771" s="116" t="s">
        <v>31</v>
      </c>
      <c r="O771" s="116"/>
      <c r="P771" s="117"/>
    </row>
    <row r="772" spans="1:16" ht="15.75" x14ac:dyDescent="0.2">
      <c r="A772" s="116"/>
      <c r="B772" s="471" t="s">
        <v>230</v>
      </c>
      <c r="C772" s="471"/>
      <c r="D772" s="471"/>
      <c r="E772" s="76"/>
      <c r="F772" s="76"/>
      <c r="G772" s="76"/>
      <c r="H772" s="115"/>
      <c r="I772" s="76" t="s">
        <v>438</v>
      </c>
      <c r="J772" s="115"/>
      <c r="K772" s="76"/>
      <c r="L772" s="76"/>
      <c r="M772" s="76"/>
      <c r="N772" s="76" t="s">
        <v>220</v>
      </c>
      <c r="O772" s="76"/>
      <c r="P772" s="117"/>
    </row>
    <row r="773" spans="1:16" ht="15.75" x14ac:dyDescent="0.2">
      <c r="A773" s="471" t="s">
        <v>226</v>
      </c>
      <c r="B773" s="471"/>
      <c r="C773" s="471"/>
      <c r="D773" s="471"/>
      <c r="E773" s="471"/>
      <c r="F773" s="76"/>
      <c r="G773" s="76"/>
      <c r="H773" s="115"/>
      <c r="I773" s="76" t="s">
        <v>246</v>
      </c>
      <c r="J773" s="115"/>
      <c r="K773" s="76"/>
      <c r="L773" s="76"/>
      <c r="M773" s="76"/>
      <c r="N773" s="76" t="s">
        <v>124</v>
      </c>
      <c r="O773" s="76"/>
      <c r="P773" s="117"/>
    </row>
    <row r="774" spans="1:16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</row>
    <row r="775" spans="1:16" x14ac:dyDescent="0.2">
      <c r="A775" s="531" t="s">
        <v>269</v>
      </c>
      <c r="B775" s="531"/>
      <c r="C775" s="531"/>
      <c r="D775" s="531"/>
      <c r="E775" s="531"/>
      <c r="F775"/>
      <c r="G775"/>
      <c r="H775"/>
      <c r="I775"/>
      <c r="J775"/>
      <c r="K775"/>
      <c r="L775"/>
      <c r="M775"/>
      <c r="N775"/>
      <c r="O775"/>
      <c r="P775"/>
    </row>
    <row r="780" spans="1:16" ht="15.75" x14ac:dyDescent="0.2">
      <c r="A780" s="471" t="s">
        <v>180</v>
      </c>
      <c r="B780" s="471"/>
      <c r="C780" s="471"/>
      <c r="D780" s="471"/>
      <c r="E780" s="471"/>
      <c r="F780" s="471"/>
      <c r="G780" s="471"/>
      <c r="H780" s="471"/>
      <c r="I780" s="471"/>
      <c r="J780" s="471"/>
      <c r="K780" s="471"/>
      <c r="L780" s="471"/>
      <c r="M780" s="471"/>
      <c r="N780" s="471"/>
      <c r="O780" s="471"/>
      <c r="P780" s="471"/>
    </row>
    <row r="781" spans="1:16" ht="15.75" x14ac:dyDescent="0.2">
      <c r="A781" s="471" t="s">
        <v>1</v>
      </c>
      <c r="B781" s="471"/>
      <c r="C781" s="471"/>
      <c r="D781" s="471"/>
      <c r="E781" s="471"/>
      <c r="F781" s="471"/>
      <c r="G781" s="471"/>
      <c r="H781" s="471"/>
      <c r="I781" s="471"/>
      <c r="J781" s="471"/>
      <c r="K781" s="471"/>
      <c r="L781" s="471"/>
      <c r="M781" s="471"/>
      <c r="N781" s="471"/>
      <c r="O781" s="471"/>
      <c r="P781" s="471"/>
    </row>
    <row r="782" spans="1:16" ht="15.75" x14ac:dyDescent="0.2">
      <c r="A782" s="471"/>
      <c r="B782" s="471"/>
      <c r="C782" s="471"/>
      <c r="D782" s="471"/>
      <c r="E782" s="471"/>
      <c r="F782" s="471"/>
      <c r="G782" s="471"/>
      <c r="H782" s="471"/>
      <c r="I782" s="471"/>
      <c r="J782" s="471"/>
      <c r="K782" s="471"/>
      <c r="L782" s="471"/>
      <c r="M782" s="471"/>
      <c r="N782" s="471"/>
      <c r="O782" s="471"/>
      <c r="P782" s="471"/>
    </row>
    <row r="783" spans="1:16" ht="15.75" x14ac:dyDescent="0.2">
      <c r="A783" s="497" t="s">
        <v>306</v>
      </c>
      <c r="B783" s="497"/>
      <c r="C783" s="497"/>
      <c r="D783" s="497"/>
      <c r="E783" s="497"/>
      <c r="F783" s="497"/>
      <c r="G783" s="497"/>
      <c r="H783" s="497"/>
      <c r="I783" s="497"/>
      <c r="J783" s="497"/>
      <c r="K783" s="497"/>
      <c r="L783" s="497"/>
      <c r="M783" s="497"/>
      <c r="N783" s="497"/>
      <c r="O783" s="497"/>
      <c r="P783" s="497"/>
    </row>
    <row r="784" spans="1:16" ht="15.75" x14ac:dyDescent="0.2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</row>
    <row r="785" spans="1:16" ht="16.5" thickBot="1" x14ac:dyDescent="0.25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</row>
    <row r="786" spans="1:16" ht="16.5" thickBot="1" x14ac:dyDescent="0.25">
      <c r="A786" s="78" t="s">
        <v>2</v>
      </c>
      <c r="B786" s="486" t="s">
        <v>126</v>
      </c>
      <c r="C786" s="498"/>
      <c r="D786" s="79" t="s">
        <v>3</v>
      </c>
      <c r="E786" s="486">
        <v>2006</v>
      </c>
      <c r="F786" s="487"/>
      <c r="G786" s="487"/>
      <c r="H786" s="498"/>
      <c r="I786" s="79" t="s">
        <v>4</v>
      </c>
      <c r="J786" s="80" t="s">
        <v>240</v>
      </c>
      <c r="K786" s="80"/>
      <c r="L786" s="80"/>
      <c r="M786" s="80" t="s">
        <v>5</v>
      </c>
      <c r="N786" s="486" t="s">
        <v>164</v>
      </c>
      <c r="O786" s="487"/>
      <c r="P786" s="488"/>
    </row>
    <row r="787" spans="1:16" ht="16.5" thickBot="1" x14ac:dyDescent="0.25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</row>
    <row r="788" spans="1:16" ht="16.5" thickBot="1" x14ac:dyDescent="0.25">
      <c r="A788" s="78" t="s">
        <v>6</v>
      </c>
      <c r="B788" s="486" t="s">
        <v>138</v>
      </c>
      <c r="C788" s="498"/>
      <c r="D788" s="79" t="s">
        <v>7</v>
      </c>
      <c r="E788" s="486" t="s">
        <v>213</v>
      </c>
      <c r="F788" s="487"/>
      <c r="G788" s="487"/>
      <c r="H788" s="498"/>
      <c r="I788" s="79" t="s">
        <v>8</v>
      </c>
      <c r="J788" s="80">
        <v>5</v>
      </c>
      <c r="K788" s="80"/>
      <c r="L788" s="80"/>
      <c r="M788" s="80" t="s">
        <v>9</v>
      </c>
      <c r="N788" s="80"/>
      <c r="O788" s="200"/>
      <c r="P788" s="201">
        <v>60</v>
      </c>
    </row>
    <row r="789" spans="1:16" ht="16.5" thickBot="1" x14ac:dyDescent="0.25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</row>
    <row r="790" spans="1:16" ht="16.5" thickBot="1" x14ac:dyDescent="0.25">
      <c r="A790" s="484" t="s">
        <v>10</v>
      </c>
      <c r="B790" s="485"/>
      <c r="C790" s="486" t="s">
        <v>181</v>
      </c>
      <c r="D790" s="487"/>
      <c r="E790" s="487"/>
      <c r="F790" s="487"/>
      <c r="G790" s="487"/>
      <c r="H790" s="487"/>
      <c r="I790" s="487"/>
      <c r="J790" s="487"/>
      <c r="K790" s="487"/>
      <c r="L790" s="487"/>
      <c r="M790" s="487"/>
      <c r="N790" s="487"/>
      <c r="O790" s="487"/>
      <c r="P790" s="488"/>
    </row>
    <row r="791" spans="1:16" ht="16.5" thickBot="1" x14ac:dyDescent="0.25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</row>
    <row r="792" spans="1:16" ht="16.5" thickBot="1" x14ac:dyDescent="0.25">
      <c r="A792" s="484" t="s">
        <v>11</v>
      </c>
      <c r="B792" s="485"/>
      <c r="C792" s="486" t="s">
        <v>239</v>
      </c>
      <c r="D792" s="487"/>
      <c r="E792" s="487"/>
      <c r="F792" s="487"/>
      <c r="G792" s="487"/>
      <c r="H792" s="487"/>
      <c r="I792" s="487"/>
      <c r="J792" s="487"/>
      <c r="K792" s="487"/>
      <c r="L792" s="487"/>
      <c r="M792" s="487"/>
      <c r="N792" s="487"/>
      <c r="O792" s="487"/>
      <c r="P792" s="488"/>
    </row>
    <row r="793" spans="1:16" ht="16.5" thickBot="1" x14ac:dyDescent="0.25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</row>
    <row r="794" spans="1:16" ht="16.5" thickBot="1" x14ac:dyDescent="0.25">
      <c r="A794" s="489" t="s">
        <v>12</v>
      </c>
      <c r="B794" s="491" t="s">
        <v>13</v>
      </c>
      <c r="C794" s="463"/>
      <c r="D794" s="492" t="s">
        <v>265</v>
      </c>
      <c r="E794" s="494" t="s">
        <v>15</v>
      </c>
      <c r="F794" s="495"/>
      <c r="G794" s="495"/>
      <c r="H794" s="495"/>
      <c r="I794" s="496"/>
      <c r="J794" s="492" t="s">
        <v>16</v>
      </c>
      <c r="K794" s="492" t="s">
        <v>17</v>
      </c>
      <c r="L794" s="494" t="s">
        <v>18</v>
      </c>
      <c r="M794" s="495"/>
      <c r="N794" s="496"/>
      <c r="O794" s="464" t="s">
        <v>115</v>
      </c>
      <c r="P794" s="465"/>
    </row>
    <row r="795" spans="1:16" ht="32.25" thickBot="1" x14ac:dyDescent="0.25">
      <c r="A795" s="490"/>
      <c r="B795" s="82" t="s">
        <v>19</v>
      </c>
      <c r="C795" s="83" t="s">
        <v>20</v>
      </c>
      <c r="D795" s="493"/>
      <c r="E795" s="84" t="s">
        <v>21</v>
      </c>
      <c r="F795" s="84" t="s">
        <v>22</v>
      </c>
      <c r="G795" s="85" t="s">
        <v>23</v>
      </c>
      <c r="H795" s="119" t="s">
        <v>24</v>
      </c>
      <c r="I795" s="86" t="s">
        <v>25</v>
      </c>
      <c r="J795" s="493"/>
      <c r="K795" s="493"/>
      <c r="L795" s="198" t="s">
        <v>268</v>
      </c>
      <c r="M795" s="85" t="s">
        <v>266</v>
      </c>
      <c r="N795" s="83" t="s">
        <v>267</v>
      </c>
      <c r="O795" s="466"/>
      <c r="P795" s="467"/>
    </row>
    <row r="796" spans="1:16" ht="15.75" x14ac:dyDescent="0.2">
      <c r="A796" s="165">
        <v>45706</v>
      </c>
      <c r="B796" s="172"/>
      <c r="C796" s="172">
        <v>349650</v>
      </c>
      <c r="D796" s="160"/>
      <c r="E796" s="96"/>
      <c r="F796" s="96"/>
      <c r="G796" s="166"/>
      <c r="H796" s="169"/>
      <c r="I796" s="175"/>
      <c r="J796" s="162"/>
      <c r="K796" s="99"/>
      <c r="L796" s="195"/>
      <c r="M796" s="94"/>
      <c r="N796" s="100"/>
      <c r="O796" s="573"/>
      <c r="P796" s="502"/>
    </row>
    <row r="797" spans="1:16" ht="15.75" x14ac:dyDescent="0.2">
      <c r="A797" s="165">
        <v>45713</v>
      </c>
      <c r="B797" s="172">
        <v>349650</v>
      </c>
      <c r="C797" s="172">
        <v>349677</v>
      </c>
      <c r="D797" s="160">
        <f>+C797-B797</f>
        <v>27</v>
      </c>
      <c r="E797" s="96" t="s">
        <v>497</v>
      </c>
      <c r="F797" s="96" t="s">
        <v>465</v>
      </c>
      <c r="G797" s="166">
        <v>28.513200000000001</v>
      </c>
      <c r="H797" s="169">
        <v>24.55</v>
      </c>
      <c r="I797" s="175">
        <f>G797*H797</f>
        <v>699.9990600000001</v>
      </c>
      <c r="J797" s="162">
        <f>D797/G797</f>
        <v>0.94692984302007488</v>
      </c>
      <c r="K797" s="99">
        <v>45713</v>
      </c>
      <c r="L797" s="195" t="s">
        <v>272</v>
      </c>
      <c r="M797" s="94" t="s">
        <v>156</v>
      </c>
      <c r="N797" s="100" t="s">
        <v>409</v>
      </c>
      <c r="O797" s="573" t="s">
        <v>487</v>
      </c>
      <c r="P797" s="502"/>
    </row>
    <row r="798" spans="1:16" ht="15.75" x14ac:dyDescent="0.2">
      <c r="A798" s="165"/>
      <c r="B798" s="166"/>
      <c r="C798" s="166"/>
      <c r="D798" s="160">
        <f>+C798-B798</f>
        <v>0</v>
      </c>
      <c r="E798" s="96"/>
      <c r="F798" s="96"/>
      <c r="G798" s="166"/>
      <c r="H798" s="169"/>
      <c r="I798" s="175">
        <f>G798*H798</f>
        <v>0</v>
      </c>
      <c r="J798" s="162" t="e">
        <f>D798/G798</f>
        <v>#DIV/0!</v>
      </c>
      <c r="K798" s="99"/>
      <c r="L798" s="195"/>
      <c r="M798" s="94"/>
      <c r="N798" s="100"/>
      <c r="O798" s="573"/>
      <c r="P798" s="502"/>
    </row>
    <row r="799" spans="1:16" ht="15.75" x14ac:dyDescent="0.2">
      <c r="A799" s="165"/>
      <c r="B799" s="166"/>
      <c r="C799" s="166"/>
      <c r="D799" s="160"/>
      <c r="E799" s="96"/>
      <c r="F799" s="96"/>
      <c r="G799" s="166"/>
      <c r="H799" s="169"/>
      <c r="I799" s="175"/>
      <c r="J799" s="162"/>
      <c r="K799" s="99"/>
      <c r="L799" s="195"/>
      <c r="M799" s="94"/>
      <c r="N799" s="100"/>
      <c r="O799" s="505"/>
      <c r="P799" s="506"/>
    </row>
    <row r="800" spans="1:16" ht="16.5" thickBot="1" x14ac:dyDescent="0.25">
      <c r="A800" s="93"/>
      <c r="B800" s="132"/>
      <c r="C800" s="132"/>
      <c r="D800" s="133"/>
      <c r="E800" s="96"/>
      <c r="F800" s="96"/>
      <c r="G800" s="96"/>
      <c r="H800" s="97"/>
      <c r="I800" s="91"/>
      <c r="J800" s="98"/>
      <c r="K800" s="92"/>
      <c r="L800" s="196"/>
      <c r="M800" s="183"/>
      <c r="N800" s="101"/>
      <c r="O800" s="574"/>
      <c r="P800" s="568"/>
    </row>
    <row r="801" spans="1:16" ht="16.5" thickBot="1" x14ac:dyDescent="0.25">
      <c r="A801" s="335" t="s">
        <v>28</v>
      </c>
      <c r="B801" s="104"/>
      <c r="C801" s="105"/>
      <c r="D801" s="106">
        <f>SUM(D796:D800)</f>
        <v>27</v>
      </c>
      <c r="E801" s="107"/>
      <c r="F801" s="107"/>
      <c r="G801" s="118">
        <f>SUM(G796:G800)</f>
        <v>28.513200000000001</v>
      </c>
      <c r="H801" s="105"/>
      <c r="I801" s="118">
        <f>SUM(I796:I800)</f>
        <v>699.9990600000001</v>
      </c>
      <c r="J801" s="109">
        <f>D801/G801</f>
        <v>0.94692984302007488</v>
      </c>
      <c r="K801" s="110"/>
      <c r="L801" s="197"/>
      <c r="M801" s="111"/>
      <c r="N801" s="112"/>
      <c r="O801" s="468"/>
      <c r="P801" s="469"/>
    </row>
    <row r="802" spans="1:16" ht="15.75" x14ac:dyDescent="0.2">
      <c r="A802" s="76"/>
      <c r="B802" s="113"/>
      <c r="C802" s="113"/>
      <c r="D802" s="113"/>
      <c r="E802" s="113"/>
      <c r="F802" s="113"/>
      <c r="G802" s="113"/>
      <c r="H802" s="113"/>
      <c r="I802" s="76"/>
      <c r="J802" s="76"/>
      <c r="K802" s="76"/>
      <c r="L802" s="76"/>
      <c r="M802" s="76"/>
      <c r="N802" s="76"/>
      <c r="O802" s="113"/>
      <c r="P802" s="114"/>
    </row>
    <row r="803" spans="1:16" ht="15.75" x14ac:dyDescent="0.2">
      <c r="A803" s="76"/>
      <c r="B803" s="113"/>
      <c r="C803" s="113"/>
      <c r="D803" s="113"/>
      <c r="E803" s="113"/>
      <c r="F803" s="113"/>
      <c r="G803" s="113"/>
      <c r="H803" s="113"/>
      <c r="I803" s="76"/>
      <c r="J803" s="76"/>
      <c r="K803" s="76"/>
      <c r="L803" s="76"/>
      <c r="M803" s="76"/>
      <c r="N803" s="76"/>
      <c r="O803" s="113"/>
      <c r="P803" s="114"/>
    </row>
    <row r="804" spans="1:16" ht="15.75" x14ac:dyDescent="0.2">
      <c r="A804" s="76"/>
      <c r="B804" s="113"/>
      <c r="C804" s="113"/>
      <c r="D804" s="113"/>
      <c r="E804" s="113"/>
      <c r="F804" s="113"/>
      <c r="G804" s="113"/>
      <c r="H804" s="113"/>
      <c r="I804" s="76"/>
      <c r="J804" s="76"/>
      <c r="K804" s="76"/>
      <c r="L804" s="76"/>
      <c r="M804" s="1"/>
      <c r="N804" s="1"/>
      <c r="O804" s="3"/>
      <c r="P804" s="114"/>
    </row>
    <row r="805" spans="1:16" ht="15.75" x14ac:dyDescent="0.2">
      <c r="A805" s="115"/>
      <c r="B805" s="470" t="s">
        <v>29</v>
      </c>
      <c r="C805" s="470"/>
      <c r="D805" s="470"/>
      <c r="E805" s="116"/>
      <c r="F805" s="116"/>
      <c r="G805" s="116"/>
      <c r="H805" s="115"/>
      <c r="I805" s="116" t="s">
        <v>30</v>
      </c>
      <c r="J805" s="115"/>
      <c r="K805" s="116"/>
      <c r="L805" s="116"/>
      <c r="M805" s="116"/>
      <c r="N805" s="116" t="s">
        <v>31</v>
      </c>
      <c r="O805" s="116"/>
      <c r="P805" s="117"/>
    </row>
    <row r="806" spans="1:16" ht="15.75" x14ac:dyDescent="0.2">
      <c r="A806" s="116"/>
      <c r="B806" s="471" t="s">
        <v>230</v>
      </c>
      <c r="C806" s="471"/>
      <c r="D806" s="471"/>
      <c r="E806" s="76"/>
      <c r="F806" s="76"/>
      <c r="G806" s="76"/>
      <c r="H806" s="115"/>
      <c r="I806" s="76" t="s">
        <v>438</v>
      </c>
      <c r="J806" s="115"/>
      <c r="K806" s="76"/>
      <c r="L806" s="76"/>
      <c r="M806" s="76"/>
      <c r="N806" s="76" t="s">
        <v>220</v>
      </c>
      <c r="O806" s="76"/>
      <c r="P806" s="117"/>
    </row>
    <row r="807" spans="1:16" ht="15.75" x14ac:dyDescent="0.2">
      <c r="A807" s="471" t="s">
        <v>226</v>
      </c>
      <c r="B807" s="471"/>
      <c r="C807" s="471"/>
      <c r="D807" s="471"/>
      <c r="E807" s="471"/>
      <c r="F807" s="76"/>
      <c r="G807" s="76"/>
      <c r="H807" s="115"/>
      <c r="I807" s="76" t="s">
        <v>246</v>
      </c>
      <c r="J807" s="115"/>
      <c r="K807" s="76"/>
      <c r="L807" s="76"/>
      <c r="M807" s="76"/>
      <c r="N807" s="76" t="s">
        <v>124</v>
      </c>
      <c r="O807" s="76"/>
      <c r="P807" s="117"/>
    </row>
    <row r="808" spans="1:16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</row>
    <row r="809" spans="1:16" x14ac:dyDescent="0.2">
      <c r="A809" s="531" t="s">
        <v>269</v>
      </c>
      <c r="B809" s="531"/>
      <c r="C809" s="531"/>
      <c r="D809" s="531"/>
      <c r="E809" s="531"/>
      <c r="F809"/>
      <c r="G809"/>
      <c r="H809"/>
      <c r="I809"/>
      <c r="J809"/>
      <c r="K809"/>
      <c r="L809"/>
      <c r="M809"/>
      <c r="N809"/>
      <c r="O809"/>
      <c r="P809"/>
    </row>
    <row r="815" spans="1:16" ht="15.75" x14ac:dyDescent="0.2">
      <c r="A815" s="471" t="s">
        <v>180</v>
      </c>
      <c r="B815" s="471"/>
      <c r="C815" s="471"/>
      <c r="D815" s="471"/>
      <c r="E815" s="471"/>
      <c r="F815" s="471"/>
      <c r="G815" s="471"/>
      <c r="H815" s="471"/>
      <c r="I815" s="471"/>
      <c r="J815" s="471"/>
      <c r="K815" s="471"/>
      <c r="L815" s="471"/>
      <c r="M815" s="471"/>
      <c r="N815" s="471"/>
      <c r="O815" s="471"/>
      <c r="P815" s="471"/>
    </row>
    <row r="816" spans="1:16" ht="15.75" x14ac:dyDescent="0.2">
      <c r="A816" s="471" t="s">
        <v>1</v>
      </c>
      <c r="B816" s="471"/>
      <c r="C816" s="471"/>
      <c r="D816" s="471"/>
      <c r="E816" s="471"/>
      <c r="F816" s="471"/>
      <c r="G816" s="471"/>
      <c r="H816" s="471"/>
      <c r="I816" s="471"/>
      <c r="J816" s="471"/>
      <c r="K816" s="471"/>
      <c r="L816" s="471"/>
      <c r="M816" s="471"/>
      <c r="N816" s="471"/>
      <c r="O816" s="471"/>
      <c r="P816" s="471"/>
    </row>
    <row r="817" spans="1:16" ht="15.75" x14ac:dyDescent="0.2">
      <c r="A817" s="471"/>
      <c r="B817" s="471"/>
      <c r="C817" s="471"/>
      <c r="D817" s="471"/>
      <c r="E817" s="471"/>
      <c r="F817" s="471"/>
      <c r="G817" s="471"/>
      <c r="H817" s="471"/>
      <c r="I817" s="471"/>
      <c r="J817" s="471"/>
      <c r="K817" s="471"/>
      <c r="L817" s="471"/>
      <c r="M817" s="471"/>
      <c r="N817" s="471"/>
      <c r="O817" s="471"/>
      <c r="P817" s="471"/>
    </row>
    <row r="818" spans="1:16" ht="15.75" x14ac:dyDescent="0.2">
      <c r="A818" s="497" t="s">
        <v>306</v>
      </c>
      <c r="B818" s="497"/>
      <c r="C818" s="497"/>
      <c r="D818" s="497"/>
      <c r="E818" s="497"/>
      <c r="F818" s="497"/>
      <c r="G818" s="497"/>
      <c r="H818" s="497"/>
      <c r="I818" s="497"/>
      <c r="J818" s="497"/>
      <c r="K818" s="497"/>
      <c r="L818" s="497"/>
      <c r="M818" s="497"/>
      <c r="N818" s="497"/>
      <c r="O818" s="497"/>
      <c r="P818" s="497"/>
    </row>
    <row r="819" spans="1:16" ht="15.75" x14ac:dyDescent="0.2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</row>
    <row r="820" spans="1:16" ht="16.5" thickBot="1" x14ac:dyDescent="0.25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</row>
    <row r="821" spans="1:16" ht="16.5" thickBot="1" x14ac:dyDescent="0.25">
      <c r="A821" s="78" t="s">
        <v>2</v>
      </c>
      <c r="B821" s="486" t="s">
        <v>126</v>
      </c>
      <c r="C821" s="498"/>
      <c r="D821" s="79" t="s">
        <v>3</v>
      </c>
      <c r="E821" s="486">
        <v>2006</v>
      </c>
      <c r="F821" s="487"/>
      <c r="G821" s="487"/>
      <c r="H821" s="498"/>
      <c r="I821" s="79" t="s">
        <v>4</v>
      </c>
      <c r="J821" s="80" t="s">
        <v>240</v>
      </c>
      <c r="K821" s="80"/>
      <c r="L821" s="80"/>
      <c r="M821" s="80" t="s">
        <v>5</v>
      </c>
      <c r="N821" s="486" t="s">
        <v>164</v>
      </c>
      <c r="O821" s="487"/>
      <c r="P821" s="488"/>
    </row>
    <row r="822" spans="1:16" ht="16.5" thickBot="1" x14ac:dyDescent="0.25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</row>
    <row r="823" spans="1:16" ht="16.5" thickBot="1" x14ac:dyDescent="0.25">
      <c r="A823" s="78" t="s">
        <v>6</v>
      </c>
      <c r="B823" s="486" t="s">
        <v>138</v>
      </c>
      <c r="C823" s="498"/>
      <c r="D823" s="79" t="s">
        <v>7</v>
      </c>
      <c r="E823" s="486" t="s">
        <v>213</v>
      </c>
      <c r="F823" s="487"/>
      <c r="G823" s="487"/>
      <c r="H823" s="498"/>
      <c r="I823" s="79" t="s">
        <v>8</v>
      </c>
      <c r="J823" s="80">
        <v>5</v>
      </c>
      <c r="K823" s="80"/>
      <c r="L823" s="80"/>
      <c r="M823" s="80" t="s">
        <v>9</v>
      </c>
      <c r="N823" s="80"/>
      <c r="O823" s="200"/>
      <c r="P823" s="201">
        <v>60</v>
      </c>
    </row>
    <row r="824" spans="1:16" ht="16.5" thickBot="1" x14ac:dyDescent="0.25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</row>
    <row r="825" spans="1:16" ht="16.5" thickBot="1" x14ac:dyDescent="0.25">
      <c r="A825" s="484" t="s">
        <v>10</v>
      </c>
      <c r="B825" s="485"/>
      <c r="C825" s="486" t="s">
        <v>181</v>
      </c>
      <c r="D825" s="487"/>
      <c r="E825" s="487"/>
      <c r="F825" s="487"/>
      <c r="G825" s="487"/>
      <c r="H825" s="487"/>
      <c r="I825" s="487"/>
      <c r="J825" s="487"/>
      <c r="K825" s="487"/>
      <c r="L825" s="487"/>
      <c r="M825" s="487"/>
      <c r="N825" s="487"/>
      <c r="O825" s="487"/>
      <c r="P825" s="488"/>
    </row>
    <row r="826" spans="1:16" ht="16.5" thickBot="1" x14ac:dyDescent="0.25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</row>
    <row r="827" spans="1:16" ht="16.5" thickBot="1" x14ac:dyDescent="0.25">
      <c r="A827" s="484" t="s">
        <v>11</v>
      </c>
      <c r="B827" s="485"/>
      <c r="C827" s="486" t="s">
        <v>239</v>
      </c>
      <c r="D827" s="487"/>
      <c r="E827" s="487"/>
      <c r="F827" s="487"/>
      <c r="G827" s="487"/>
      <c r="H827" s="487"/>
      <c r="I827" s="487"/>
      <c r="J827" s="487"/>
      <c r="K827" s="487"/>
      <c r="L827" s="487"/>
      <c r="M827" s="487"/>
      <c r="N827" s="487"/>
      <c r="O827" s="487"/>
      <c r="P827" s="488"/>
    </row>
    <row r="828" spans="1:16" ht="16.5" thickBot="1" x14ac:dyDescent="0.25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</row>
    <row r="829" spans="1:16" ht="16.5" thickBot="1" x14ac:dyDescent="0.25">
      <c r="A829" s="489" t="s">
        <v>12</v>
      </c>
      <c r="B829" s="491" t="s">
        <v>13</v>
      </c>
      <c r="C829" s="463"/>
      <c r="D829" s="492" t="s">
        <v>265</v>
      </c>
      <c r="E829" s="494" t="s">
        <v>15</v>
      </c>
      <c r="F829" s="495"/>
      <c r="G829" s="495"/>
      <c r="H829" s="495"/>
      <c r="I829" s="496"/>
      <c r="J829" s="492" t="s">
        <v>16</v>
      </c>
      <c r="K829" s="492" t="s">
        <v>17</v>
      </c>
      <c r="L829" s="494" t="s">
        <v>18</v>
      </c>
      <c r="M829" s="495"/>
      <c r="N829" s="496"/>
      <c r="O829" s="464" t="s">
        <v>115</v>
      </c>
      <c r="P829" s="465"/>
    </row>
    <row r="830" spans="1:16" ht="32.25" thickBot="1" x14ac:dyDescent="0.25">
      <c r="A830" s="490"/>
      <c r="B830" s="82" t="s">
        <v>19</v>
      </c>
      <c r="C830" s="83" t="s">
        <v>20</v>
      </c>
      <c r="D830" s="493"/>
      <c r="E830" s="84" t="s">
        <v>21</v>
      </c>
      <c r="F830" s="84" t="s">
        <v>22</v>
      </c>
      <c r="G830" s="85" t="s">
        <v>23</v>
      </c>
      <c r="H830" s="119" t="s">
        <v>24</v>
      </c>
      <c r="I830" s="86" t="s">
        <v>25</v>
      </c>
      <c r="J830" s="493"/>
      <c r="K830" s="493"/>
      <c r="L830" s="198" t="s">
        <v>268</v>
      </c>
      <c r="M830" s="85" t="s">
        <v>266</v>
      </c>
      <c r="N830" s="83" t="s">
        <v>267</v>
      </c>
      <c r="O830" s="466"/>
      <c r="P830" s="467"/>
    </row>
    <row r="831" spans="1:16" ht="15.75" x14ac:dyDescent="0.2">
      <c r="A831" s="165">
        <v>45713</v>
      </c>
      <c r="B831" s="172"/>
      <c r="C831" s="172">
        <v>349677</v>
      </c>
      <c r="D831" s="160"/>
      <c r="E831" s="96"/>
      <c r="F831" s="96"/>
      <c r="G831" s="166"/>
      <c r="H831" s="169"/>
      <c r="I831" s="175"/>
      <c r="J831" s="162"/>
      <c r="K831" s="99"/>
      <c r="L831" s="195"/>
      <c r="M831" s="94"/>
      <c r="N831" s="100"/>
      <c r="O831" s="573"/>
      <c r="P831" s="502"/>
    </row>
    <row r="832" spans="1:16" ht="15.75" x14ac:dyDescent="0.2">
      <c r="A832" s="165">
        <v>45719</v>
      </c>
      <c r="B832" s="172">
        <v>349677</v>
      </c>
      <c r="C832" s="172">
        <v>349835</v>
      </c>
      <c r="D832" s="160">
        <f>+C832-B832</f>
        <v>158</v>
      </c>
      <c r="E832" s="96" t="s">
        <v>525</v>
      </c>
      <c r="F832" s="96" t="s">
        <v>513</v>
      </c>
      <c r="G832" s="166">
        <v>24.742100000000001</v>
      </c>
      <c r="H832" s="169">
        <v>23.85</v>
      </c>
      <c r="I832" s="175">
        <f>G832*H832</f>
        <v>590.09908500000006</v>
      </c>
      <c r="J832" s="162">
        <f>D832/G832</f>
        <v>6.3858767040792817</v>
      </c>
      <c r="K832" s="99">
        <v>45719</v>
      </c>
      <c r="L832" s="195" t="s">
        <v>272</v>
      </c>
      <c r="M832" s="94" t="s">
        <v>156</v>
      </c>
      <c r="N832" s="100" t="s">
        <v>524</v>
      </c>
      <c r="O832" s="573" t="s">
        <v>403</v>
      </c>
      <c r="P832" s="502"/>
    </row>
    <row r="833" spans="1:16" ht="15.75" x14ac:dyDescent="0.2">
      <c r="A833" s="165">
        <v>45721</v>
      </c>
      <c r="B833" s="172">
        <v>349835</v>
      </c>
      <c r="C833" s="172">
        <v>350015</v>
      </c>
      <c r="D833" s="160">
        <f>+C833-B833</f>
        <v>180</v>
      </c>
      <c r="E833" s="96" t="s">
        <v>526</v>
      </c>
      <c r="F833" s="96" t="s">
        <v>515</v>
      </c>
      <c r="G833" s="166">
        <v>21.052800000000001</v>
      </c>
      <c r="H833" s="169">
        <v>23.85</v>
      </c>
      <c r="I833" s="175">
        <f>G833*H833</f>
        <v>502.10928000000007</v>
      </c>
      <c r="J833" s="162">
        <f>D833/G833</f>
        <v>8.549931600547195</v>
      </c>
      <c r="K833" s="99">
        <v>45721</v>
      </c>
      <c r="L833" s="195" t="s">
        <v>272</v>
      </c>
      <c r="M833" s="94" t="s">
        <v>156</v>
      </c>
      <c r="N833" s="100" t="s">
        <v>527</v>
      </c>
      <c r="O833" s="573" t="s">
        <v>403</v>
      </c>
      <c r="P833" s="502"/>
    </row>
    <row r="834" spans="1:16" ht="15.75" x14ac:dyDescent="0.2">
      <c r="A834" s="165">
        <v>45722</v>
      </c>
      <c r="B834" s="172">
        <v>350015</v>
      </c>
      <c r="C834" s="172">
        <v>350202</v>
      </c>
      <c r="D834" s="160">
        <f>+C834-B834</f>
        <v>187</v>
      </c>
      <c r="E834" s="96" t="s">
        <v>528</v>
      </c>
      <c r="F834" s="96" t="s">
        <v>521</v>
      </c>
      <c r="G834" s="166">
        <v>22.8491</v>
      </c>
      <c r="H834" s="169">
        <v>23.2</v>
      </c>
      <c r="I834" s="175">
        <f>G834*H834</f>
        <v>530.09911999999997</v>
      </c>
      <c r="J834" s="162">
        <f>D834/G834</f>
        <v>8.1841297906700916</v>
      </c>
      <c r="K834" s="99">
        <v>45722</v>
      </c>
      <c r="L834" s="195" t="s">
        <v>272</v>
      </c>
      <c r="M834" s="94" t="s">
        <v>156</v>
      </c>
      <c r="N834" s="100" t="s">
        <v>529</v>
      </c>
      <c r="O834" s="505" t="s">
        <v>403</v>
      </c>
      <c r="P834" s="506"/>
    </row>
    <row r="835" spans="1:16" ht="16.5" thickBot="1" x14ac:dyDescent="0.25">
      <c r="A835" s="93">
        <v>45723</v>
      </c>
      <c r="B835" s="172">
        <v>350202</v>
      </c>
      <c r="C835" s="172">
        <v>350366</v>
      </c>
      <c r="D835" s="160">
        <f>+C835-B835</f>
        <v>164</v>
      </c>
      <c r="E835" s="96" t="s">
        <v>530</v>
      </c>
      <c r="F835" s="96" t="s">
        <v>504</v>
      </c>
      <c r="G835" s="96">
        <v>20.087900000000001</v>
      </c>
      <c r="H835" s="97">
        <v>23.2</v>
      </c>
      <c r="I835" s="175">
        <f>G835*H835</f>
        <v>466.03928000000002</v>
      </c>
      <c r="J835" s="162">
        <f>D835/G835</f>
        <v>8.1641186983208787</v>
      </c>
      <c r="K835" s="99">
        <v>45723</v>
      </c>
      <c r="L835" s="196" t="s">
        <v>272</v>
      </c>
      <c r="M835" s="183" t="s">
        <v>156</v>
      </c>
      <c r="N835" s="101" t="s">
        <v>531</v>
      </c>
      <c r="O835" s="574" t="s">
        <v>403</v>
      </c>
      <c r="P835" s="568"/>
    </row>
    <row r="836" spans="1:16" ht="16.5" thickBot="1" x14ac:dyDescent="0.25">
      <c r="A836" s="356" t="s">
        <v>28</v>
      </c>
      <c r="B836" s="104"/>
      <c r="C836" s="105"/>
      <c r="D836" s="106">
        <f>SUM(D831:D835)</f>
        <v>689</v>
      </c>
      <c r="E836" s="107"/>
      <c r="F836" s="107"/>
      <c r="G836" s="118">
        <f>SUM(G831:G835)</f>
        <v>88.73190000000001</v>
      </c>
      <c r="H836" s="105"/>
      <c r="I836" s="118">
        <f>SUM(I831:I835)</f>
        <v>2088.3467650000002</v>
      </c>
      <c r="J836" s="109">
        <f>D836/G836</f>
        <v>7.7649638968623451</v>
      </c>
      <c r="K836" s="110"/>
      <c r="L836" s="197"/>
      <c r="M836" s="111"/>
      <c r="N836" s="112"/>
      <c r="O836" s="468"/>
      <c r="P836" s="469"/>
    </row>
    <row r="837" spans="1:16" ht="15.75" x14ac:dyDescent="0.2">
      <c r="A837" s="76"/>
      <c r="B837" s="113"/>
      <c r="C837" s="113"/>
      <c r="D837" s="113"/>
      <c r="E837" s="113"/>
      <c r="F837" s="113"/>
      <c r="G837" s="113"/>
      <c r="H837" s="113"/>
      <c r="I837" s="76"/>
      <c r="J837" s="76"/>
      <c r="K837" s="76"/>
      <c r="L837" s="76"/>
      <c r="M837" s="76"/>
      <c r="N837" s="76"/>
      <c r="O837" s="113"/>
      <c r="P837" s="114"/>
    </row>
    <row r="838" spans="1:16" ht="15.75" x14ac:dyDescent="0.2">
      <c r="A838" s="76"/>
      <c r="B838" s="113"/>
      <c r="C838" s="113"/>
      <c r="D838" s="113"/>
      <c r="E838" s="113"/>
      <c r="F838" s="113"/>
      <c r="G838" s="113"/>
      <c r="H838" s="113"/>
      <c r="I838" s="76"/>
      <c r="J838" s="76"/>
      <c r="K838" s="76"/>
      <c r="L838" s="76"/>
      <c r="M838" s="76"/>
      <c r="N838" s="76"/>
      <c r="O838" s="113"/>
      <c r="P838" s="114"/>
    </row>
    <row r="839" spans="1:16" ht="15.75" x14ac:dyDescent="0.2">
      <c r="A839" s="76"/>
      <c r="B839" s="113"/>
      <c r="C839" s="113"/>
      <c r="D839" s="113"/>
      <c r="E839" s="113"/>
      <c r="F839" s="113"/>
      <c r="G839" s="113"/>
      <c r="H839" s="113"/>
      <c r="I839" s="76"/>
      <c r="J839" s="76"/>
      <c r="K839" s="76"/>
      <c r="L839" s="76"/>
      <c r="M839" s="1"/>
      <c r="N839" s="1"/>
      <c r="O839" s="3"/>
      <c r="P839" s="114"/>
    </row>
    <row r="840" spans="1:16" ht="15.75" x14ac:dyDescent="0.2">
      <c r="A840" s="115"/>
      <c r="B840" s="470" t="s">
        <v>29</v>
      </c>
      <c r="C840" s="470"/>
      <c r="D840" s="470"/>
      <c r="E840" s="116"/>
      <c r="F840" s="116"/>
      <c r="G840" s="116"/>
      <c r="H840" s="115"/>
      <c r="I840" s="116" t="s">
        <v>30</v>
      </c>
      <c r="J840" s="115"/>
      <c r="K840" s="116"/>
      <c r="L840" s="116"/>
      <c r="M840" s="116"/>
      <c r="N840" s="116" t="s">
        <v>31</v>
      </c>
      <c r="O840" s="116"/>
      <c r="P840" s="117"/>
    </row>
    <row r="841" spans="1:16" ht="15.75" x14ac:dyDescent="0.2">
      <c r="A841" s="116"/>
      <c r="B841" s="471" t="s">
        <v>230</v>
      </c>
      <c r="C841" s="471"/>
      <c r="D841" s="471"/>
      <c r="E841" s="76"/>
      <c r="F841" s="76"/>
      <c r="G841" s="76"/>
      <c r="H841" s="115"/>
      <c r="I841" s="76" t="s">
        <v>438</v>
      </c>
      <c r="J841" s="115"/>
      <c r="K841" s="76"/>
      <c r="L841" s="76"/>
      <c r="M841" s="76"/>
      <c r="N841" s="76" t="s">
        <v>220</v>
      </c>
      <c r="O841" s="76"/>
      <c r="P841" s="117"/>
    </row>
    <row r="842" spans="1:16" ht="15.75" x14ac:dyDescent="0.2">
      <c r="A842" s="471" t="s">
        <v>226</v>
      </c>
      <c r="B842" s="471"/>
      <c r="C842" s="471"/>
      <c r="D842" s="471"/>
      <c r="E842" s="471"/>
      <c r="F842" s="76"/>
      <c r="G842" s="76"/>
      <c r="H842" s="115"/>
      <c r="I842" s="76" t="s">
        <v>246</v>
      </c>
      <c r="J842" s="115"/>
      <c r="K842" s="76"/>
      <c r="L842" s="76"/>
      <c r="M842" s="76"/>
      <c r="N842" s="76" t="s">
        <v>124</v>
      </c>
      <c r="O842" s="76"/>
      <c r="P842" s="117"/>
    </row>
    <row r="843" spans="1:16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</row>
    <row r="844" spans="1:16" x14ac:dyDescent="0.2">
      <c r="A844" s="531" t="s">
        <v>269</v>
      </c>
      <c r="B844" s="531"/>
      <c r="C844" s="531"/>
      <c r="D844" s="531"/>
      <c r="E844" s="531"/>
      <c r="F844"/>
      <c r="G844"/>
      <c r="H844"/>
      <c r="I844"/>
      <c r="J844"/>
      <c r="K844"/>
      <c r="L844"/>
      <c r="M844"/>
      <c r="N844"/>
      <c r="O844"/>
      <c r="P844"/>
    </row>
    <row r="850" spans="1:16" ht="15.75" x14ac:dyDescent="0.2">
      <c r="A850" s="471" t="s">
        <v>180</v>
      </c>
      <c r="B850" s="471"/>
      <c r="C850" s="471"/>
      <c r="D850" s="471"/>
      <c r="E850" s="471"/>
      <c r="F850" s="471"/>
      <c r="G850" s="471"/>
      <c r="H850" s="471"/>
      <c r="I850" s="471"/>
      <c r="J850" s="471"/>
      <c r="K850" s="471"/>
      <c r="L850" s="471"/>
      <c r="M850" s="471"/>
      <c r="N850" s="471"/>
      <c r="O850" s="471"/>
      <c r="P850" s="471"/>
    </row>
    <row r="851" spans="1:16" ht="15.75" x14ac:dyDescent="0.2">
      <c r="A851" s="471" t="s">
        <v>1</v>
      </c>
      <c r="B851" s="471"/>
      <c r="C851" s="471"/>
      <c r="D851" s="471"/>
      <c r="E851" s="471"/>
      <c r="F851" s="471"/>
      <c r="G851" s="471"/>
      <c r="H851" s="471"/>
      <c r="I851" s="471"/>
      <c r="J851" s="471"/>
      <c r="K851" s="471"/>
      <c r="L851" s="471"/>
      <c r="M851" s="471"/>
      <c r="N851" s="471"/>
      <c r="O851" s="471"/>
      <c r="P851" s="471"/>
    </row>
    <row r="852" spans="1:16" ht="15.75" x14ac:dyDescent="0.2">
      <c r="A852" s="471"/>
      <c r="B852" s="471"/>
      <c r="C852" s="471"/>
      <c r="D852" s="471"/>
      <c r="E852" s="471"/>
      <c r="F852" s="471"/>
      <c r="G852" s="471"/>
      <c r="H852" s="471"/>
      <c r="I852" s="471"/>
      <c r="J852" s="471"/>
      <c r="K852" s="471"/>
      <c r="L852" s="471"/>
      <c r="M852" s="471"/>
      <c r="N852" s="471"/>
      <c r="O852" s="471"/>
      <c r="P852" s="471"/>
    </row>
    <row r="853" spans="1:16" ht="15.75" x14ac:dyDescent="0.2">
      <c r="A853" s="497" t="s">
        <v>306</v>
      </c>
      <c r="B853" s="497"/>
      <c r="C853" s="497"/>
      <c r="D853" s="497"/>
      <c r="E853" s="497"/>
      <c r="F853" s="497"/>
      <c r="G853" s="497"/>
      <c r="H853" s="497"/>
      <c r="I853" s="497"/>
      <c r="J853" s="497"/>
      <c r="K853" s="497"/>
      <c r="L853" s="497"/>
      <c r="M853" s="497"/>
      <c r="N853" s="497"/>
      <c r="O853" s="497"/>
      <c r="P853" s="497"/>
    </row>
    <row r="854" spans="1:16" ht="15.75" x14ac:dyDescent="0.2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</row>
    <row r="855" spans="1:16" ht="16.5" thickBot="1" x14ac:dyDescent="0.25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</row>
    <row r="856" spans="1:16" ht="16.5" thickBot="1" x14ac:dyDescent="0.25">
      <c r="A856" s="78" t="s">
        <v>2</v>
      </c>
      <c r="B856" s="486" t="s">
        <v>126</v>
      </c>
      <c r="C856" s="498"/>
      <c r="D856" s="79" t="s">
        <v>3</v>
      </c>
      <c r="E856" s="486">
        <v>2006</v>
      </c>
      <c r="F856" s="487"/>
      <c r="G856" s="487"/>
      <c r="H856" s="498"/>
      <c r="I856" s="79" t="s">
        <v>4</v>
      </c>
      <c r="J856" s="80" t="s">
        <v>240</v>
      </c>
      <c r="K856" s="80"/>
      <c r="L856" s="80"/>
      <c r="M856" s="80" t="s">
        <v>5</v>
      </c>
      <c r="N856" s="486" t="s">
        <v>164</v>
      </c>
      <c r="O856" s="487"/>
      <c r="P856" s="488"/>
    </row>
    <row r="857" spans="1:16" ht="16.5" thickBot="1" x14ac:dyDescent="0.25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</row>
    <row r="858" spans="1:16" ht="16.5" thickBot="1" x14ac:dyDescent="0.25">
      <c r="A858" s="78" t="s">
        <v>6</v>
      </c>
      <c r="B858" s="486" t="s">
        <v>138</v>
      </c>
      <c r="C858" s="498"/>
      <c r="D858" s="79" t="s">
        <v>7</v>
      </c>
      <c r="E858" s="486" t="s">
        <v>213</v>
      </c>
      <c r="F858" s="487"/>
      <c r="G858" s="487"/>
      <c r="H858" s="498"/>
      <c r="I858" s="79" t="s">
        <v>8</v>
      </c>
      <c r="J858" s="80">
        <v>5</v>
      </c>
      <c r="K858" s="80"/>
      <c r="L858" s="80"/>
      <c r="M858" s="80" t="s">
        <v>9</v>
      </c>
      <c r="N858" s="80"/>
      <c r="O858" s="200"/>
      <c r="P858" s="201">
        <v>60</v>
      </c>
    </row>
    <row r="859" spans="1:16" ht="16.5" thickBot="1" x14ac:dyDescent="0.25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</row>
    <row r="860" spans="1:16" ht="16.5" thickBot="1" x14ac:dyDescent="0.25">
      <c r="A860" s="484" t="s">
        <v>10</v>
      </c>
      <c r="B860" s="485"/>
      <c r="C860" s="486" t="s">
        <v>181</v>
      </c>
      <c r="D860" s="487"/>
      <c r="E860" s="487"/>
      <c r="F860" s="487"/>
      <c r="G860" s="487"/>
      <c r="H860" s="487"/>
      <c r="I860" s="487"/>
      <c r="J860" s="487"/>
      <c r="K860" s="487"/>
      <c r="L860" s="487"/>
      <c r="M860" s="487"/>
      <c r="N860" s="487"/>
      <c r="O860" s="487"/>
      <c r="P860" s="488"/>
    </row>
    <row r="861" spans="1:16" ht="16.5" thickBot="1" x14ac:dyDescent="0.25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</row>
    <row r="862" spans="1:16" ht="16.5" thickBot="1" x14ac:dyDescent="0.25">
      <c r="A862" s="484" t="s">
        <v>11</v>
      </c>
      <c r="B862" s="485"/>
      <c r="C862" s="486" t="s">
        <v>239</v>
      </c>
      <c r="D862" s="487"/>
      <c r="E862" s="487"/>
      <c r="F862" s="487"/>
      <c r="G862" s="487"/>
      <c r="H862" s="487"/>
      <c r="I862" s="487"/>
      <c r="J862" s="487"/>
      <c r="K862" s="487"/>
      <c r="L862" s="487"/>
      <c r="M862" s="487"/>
      <c r="N862" s="487"/>
      <c r="O862" s="487"/>
      <c r="P862" s="488"/>
    </row>
    <row r="863" spans="1:16" ht="16.5" thickBot="1" x14ac:dyDescent="0.25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</row>
    <row r="864" spans="1:16" ht="16.5" thickBot="1" x14ac:dyDescent="0.25">
      <c r="A864" s="489" t="s">
        <v>12</v>
      </c>
      <c r="B864" s="491" t="s">
        <v>13</v>
      </c>
      <c r="C864" s="463"/>
      <c r="D864" s="492" t="s">
        <v>265</v>
      </c>
      <c r="E864" s="494" t="s">
        <v>15</v>
      </c>
      <c r="F864" s="495"/>
      <c r="G864" s="495"/>
      <c r="H864" s="495"/>
      <c r="I864" s="496"/>
      <c r="J864" s="492" t="s">
        <v>16</v>
      </c>
      <c r="K864" s="492" t="s">
        <v>17</v>
      </c>
      <c r="L864" s="494" t="s">
        <v>18</v>
      </c>
      <c r="M864" s="495"/>
      <c r="N864" s="496"/>
      <c r="O864" s="464" t="s">
        <v>115</v>
      </c>
      <c r="P864" s="465"/>
    </row>
    <row r="865" spans="1:16" ht="32.25" thickBot="1" x14ac:dyDescent="0.25">
      <c r="A865" s="490"/>
      <c r="B865" s="82" t="s">
        <v>19</v>
      </c>
      <c r="C865" s="83" t="s">
        <v>20</v>
      </c>
      <c r="D865" s="493"/>
      <c r="E865" s="84" t="s">
        <v>21</v>
      </c>
      <c r="F865" s="84" t="s">
        <v>22</v>
      </c>
      <c r="G865" s="85" t="s">
        <v>23</v>
      </c>
      <c r="H865" s="119" t="s">
        <v>24</v>
      </c>
      <c r="I865" s="86" t="s">
        <v>25</v>
      </c>
      <c r="J865" s="493"/>
      <c r="K865" s="493"/>
      <c r="L865" s="198" t="s">
        <v>268</v>
      </c>
      <c r="M865" s="85" t="s">
        <v>266</v>
      </c>
      <c r="N865" s="83" t="s">
        <v>267</v>
      </c>
      <c r="O865" s="466"/>
      <c r="P865" s="467"/>
    </row>
    <row r="866" spans="1:16" ht="16.5" thickBot="1" x14ac:dyDescent="0.25">
      <c r="A866" s="93">
        <v>45723</v>
      </c>
      <c r="B866" s="172"/>
      <c r="C866" s="172">
        <v>350366</v>
      </c>
      <c r="D866" s="160"/>
      <c r="E866" s="96"/>
      <c r="F866" s="96"/>
      <c r="G866" s="96"/>
      <c r="H866" s="97"/>
      <c r="I866" s="175"/>
      <c r="J866" s="162"/>
      <c r="K866" s="99"/>
      <c r="L866" s="196"/>
      <c r="M866" s="183"/>
      <c r="N866" s="101"/>
      <c r="O866" s="574"/>
      <c r="P866" s="568"/>
    </row>
    <row r="867" spans="1:16" ht="15.75" x14ac:dyDescent="0.2">
      <c r="A867" s="165">
        <v>45727</v>
      </c>
      <c r="B867" s="172">
        <v>350366</v>
      </c>
      <c r="C867" s="172">
        <v>350639</v>
      </c>
      <c r="D867" s="160">
        <f>+C867-B867</f>
        <v>273</v>
      </c>
      <c r="E867" s="96" t="s">
        <v>547</v>
      </c>
      <c r="F867" s="96" t="s">
        <v>540</v>
      </c>
      <c r="G867" s="166">
        <v>32.981000000000002</v>
      </c>
      <c r="H867" s="169">
        <v>23.2</v>
      </c>
      <c r="I867" s="175">
        <f>G867*H867</f>
        <v>765.15920000000006</v>
      </c>
      <c r="J867" s="162">
        <f>D867/G867</f>
        <v>8.2774931020890818</v>
      </c>
      <c r="K867" s="99">
        <v>45727</v>
      </c>
      <c r="L867" s="195" t="s">
        <v>272</v>
      </c>
      <c r="M867" s="94" t="s">
        <v>156</v>
      </c>
      <c r="N867" s="100" t="s">
        <v>548</v>
      </c>
      <c r="O867" s="573" t="s">
        <v>403</v>
      </c>
      <c r="P867" s="502"/>
    </row>
    <row r="868" spans="1:16" ht="15.75" x14ac:dyDescent="0.2">
      <c r="A868" s="165"/>
      <c r="B868" s="166"/>
      <c r="C868" s="166"/>
      <c r="D868" s="160">
        <f>+C868-B868</f>
        <v>0</v>
      </c>
      <c r="E868" s="96"/>
      <c r="F868" s="96"/>
      <c r="G868" s="166"/>
      <c r="H868" s="169"/>
      <c r="I868" s="175">
        <f>G868*H868</f>
        <v>0</v>
      </c>
      <c r="J868" s="162" t="e">
        <f>D868/G868</f>
        <v>#DIV/0!</v>
      </c>
      <c r="K868" s="99"/>
      <c r="L868" s="195"/>
      <c r="M868" s="94"/>
      <c r="N868" s="100"/>
      <c r="O868" s="573"/>
      <c r="P868" s="502"/>
    </row>
    <row r="869" spans="1:16" ht="15.75" x14ac:dyDescent="0.2">
      <c r="A869" s="165"/>
      <c r="B869" s="166"/>
      <c r="C869" s="166"/>
      <c r="D869" s="160"/>
      <c r="E869" s="96"/>
      <c r="F869" s="96"/>
      <c r="G869" s="166"/>
      <c r="H869" s="169"/>
      <c r="I869" s="175"/>
      <c r="J869" s="162"/>
      <c r="K869" s="99"/>
      <c r="L869" s="195"/>
      <c r="M869" s="94"/>
      <c r="N869" s="100"/>
      <c r="O869" s="505"/>
      <c r="P869" s="506"/>
    </row>
    <row r="870" spans="1:16" ht="16.5" thickBot="1" x14ac:dyDescent="0.25">
      <c r="A870" s="93"/>
      <c r="B870" s="132"/>
      <c r="C870" s="132"/>
      <c r="D870" s="133"/>
      <c r="E870" s="96"/>
      <c r="F870" s="96"/>
      <c r="G870" s="96"/>
      <c r="H870" s="97"/>
      <c r="I870" s="91"/>
      <c r="J870" s="98"/>
      <c r="K870" s="92"/>
      <c r="L870" s="196"/>
      <c r="M870" s="183"/>
      <c r="N870" s="101"/>
      <c r="O870" s="574"/>
      <c r="P870" s="568"/>
    </row>
    <row r="871" spans="1:16" ht="16.5" thickBot="1" x14ac:dyDescent="0.25">
      <c r="A871" s="365" t="s">
        <v>28</v>
      </c>
      <c r="B871" s="104"/>
      <c r="C871" s="105"/>
      <c r="D871" s="106">
        <f>SUM(D866:D870)</f>
        <v>273</v>
      </c>
      <c r="E871" s="107"/>
      <c r="F871" s="107"/>
      <c r="G871" s="118">
        <f>SUM(G866:G870)</f>
        <v>32.981000000000002</v>
      </c>
      <c r="H871" s="105"/>
      <c r="I871" s="118">
        <f>SUM(I866:I870)</f>
        <v>765.15920000000006</v>
      </c>
      <c r="J871" s="109">
        <f>D871/G871</f>
        <v>8.2774931020890818</v>
      </c>
      <c r="K871" s="110"/>
      <c r="L871" s="197"/>
      <c r="M871" s="111"/>
      <c r="N871" s="112"/>
      <c r="O871" s="468"/>
      <c r="P871" s="469"/>
    </row>
    <row r="872" spans="1:16" ht="15.75" x14ac:dyDescent="0.2">
      <c r="A872" s="76"/>
      <c r="B872" s="113"/>
      <c r="C872" s="113"/>
      <c r="D872" s="113"/>
      <c r="E872" s="113"/>
      <c r="F872" s="113"/>
      <c r="G872" s="113"/>
      <c r="H872" s="113"/>
      <c r="I872" s="76"/>
      <c r="J872" s="76"/>
      <c r="K872" s="76"/>
      <c r="L872" s="76"/>
      <c r="M872" s="76"/>
      <c r="N872" s="76"/>
      <c r="O872" s="113"/>
      <c r="P872" s="114"/>
    </row>
    <row r="873" spans="1:16" ht="15.75" x14ac:dyDescent="0.2">
      <c r="A873" s="76"/>
      <c r="B873" s="113"/>
      <c r="C873" s="113"/>
      <c r="D873" s="113"/>
      <c r="E873" s="113"/>
      <c r="F873" s="113"/>
      <c r="G873" s="113"/>
      <c r="H873" s="113"/>
      <c r="I873" s="76"/>
      <c r="J873" s="76"/>
      <c r="K873" s="76"/>
      <c r="L873" s="76"/>
      <c r="M873" s="76"/>
      <c r="N873" s="76"/>
      <c r="O873" s="113"/>
      <c r="P873" s="114"/>
    </row>
    <row r="874" spans="1:16" ht="15.75" x14ac:dyDescent="0.2">
      <c r="A874" s="76"/>
      <c r="B874" s="113"/>
      <c r="C874" s="113"/>
      <c r="D874" s="113"/>
      <c r="E874" s="113"/>
      <c r="F874" s="113"/>
      <c r="G874" s="113"/>
      <c r="H874" s="113"/>
      <c r="I874" s="76"/>
      <c r="J874" s="76"/>
      <c r="K874" s="76"/>
      <c r="L874" s="76"/>
      <c r="M874" s="1"/>
      <c r="N874" s="1"/>
      <c r="O874" s="3"/>
      <c r="P874" s="114"/>
    </row>
    <row r="875" spans="1:16" ht="15.75" x14ac:dyDescent="0.2">
      <c r="A875" s="115"/>
      <c r="B875" s="470" t="s">
        <v>29</v>
      </c>
      <c r="C875" s="470"/>
      <c r="D875" s="470"/>
      <c r="E875" s="116"/>
      <c r="F875" s="116"/>
      <c r="G875" s="116"/>
      <c r="H875" s="115"/>
      <c r="I875" s="116" t="s">
        <v>30</v>
      </c>
      <c r="J875" s="115"/>
      <c r="K875" s="116"/>
      <c r="L875" s="116"/>
      <c r="M875" s="116"/>
      <c r="N875" s="116" t="s">
        <v>31</v>
      </c>
      <c r="O875" s="116"/>
      <c r="P875" s="117"/>
    </row>
    <row r="876" spans="1:16" ht="15.75" x14ac:dyDescent="0.2">
      <c r="A876" s="116"/>
      <c r="B876" s="471" t="s">
        <v>230</v>
      </c>
      <c r="C876" s="471"/>
      <c r="D876" s="471"/>
      <c r="E876" s="76"/>
      <c r="F876" s="76"/>
      <c r="G876" s="76"/>
      <c r="H876" s="115"/>
      <c r="I876" s="76" t="s">
        <v>438</v>
      </c>
      <c r="J876" s="115"/>
      <c r="K876" s="76"/>
      <c r="L876" s="76"/>
      <c r="M876" s="76"/>
      <c r="N876" s="76" t="s">
        <v>220</v>
      </c>
      <c r="O876" s="76"/>
      <c r="P876" s="117"/>
    </row>
    <row r="877" spans="1:16" ht="15.75" x14ac:dyDescent="0.2">
      <c r="A877" s="471" t="s">
        <v>226</v>
      </c>
      <c r="B877" s="471"/>
      <c r="C877" s="471"/>
      <c r="D877" s="471"/>
      <c r="E877" s="471"/>
      <c r="F877" s="76"/>
      <c r="G877" s="76"/>
      <c r="H877" s="115"/>
      <c r="I877" s="76" t="s">
        <v>246</v>
      </c>
      <c r="J877" s="115"/>
      <c r="K877" s="76"/>
      <c r="L877" s="76"/>
      <c r="M877" s="76"/>
      <c r="N877" s="76" t="s">
        <v>124</v>
      </c>
      <c r="O877" s="76"/>
      <c r="P877" s="117"/>
    </row>
    <row r="878" spans="1:16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</row>
    <row r="879" spans="1:16" x14ac:dyDescent="0.2">
      <c r="A879" s="531" t="s">
        <v>269</v>
      </c>
      <c r="B879" s="531"/>
      <c r="C879" s="531"/>
      <c r="D879" s="531"/>
      <c r="E879" s="531"/>
      <c r="F879"/>
      <c r="G879"/>
      <c r="H879"/>
      <c r="I879"/>
      <c r="J879"/>
      <c r="K879"/>
      <c r="L879"/>
      <c r="M879"/>
      <c r="N879"/>
      <c r="O879"/>
      <c r="P879"/>
    </row>
    <row r="884" spans="1:16" ht="15.75" x14ac:dyDescent="0.2">
      <c r="A884" s="471" t="s">
        <v>180</v>
      </c>
      <c r="B884" s="471"/>
      <c r="C884" s="471"/>
      <c r="D884" s="471"/>
      <c r="E884" s="471"/>
      <c r="F884" s="471"/>
      <c r="G884" s="471"/>
      <c r="H884" s="471"/>
      <c r="I884" s="471"/>
      <c r="J884" s="471"/>
      <c r="K884" s="471"/>
      <c r="L884" s="471"/>
      <c r="M884" s="471"/>
      <c r="N884" s="471"/>
      <c r="O884" s="471"/>
      <c r="P884" s="471"/>
    </row>
    <row r="885" spans="1:16" ht="15.75" x14ac:dyDescent="0.2">
      <c r="A885" s="471" t="s">
        <v>1</v>
      </c>
      <c r="B885" s="471"/>
      <c r="C885" s="471"/>
      <c r="D885" s="471"/>
      <c r="E885" s="471"/>
      <c r="F885" s="471"/>
      <c r="G885" s="471"/>
      <c r="H885" s="471"/>
      <c r="I885" s="471"/>
      <c r="J885" s="471"/>
      <c r="K885" s="471"/>
      <c r="L885" s="471"/>
      <c r="M885" s="471"/>
      <c r="N885" s="471"/>
      <c r="O885" s="471"/>
      <c r="P885" s="471"/>
    </row>
    <row r="886" spans="1:16" ht="15.75" x14ac:dyDescent="0.2">
      <c r="A886" s="471"/>
      <c r="B886" s="471"/>
      <c r="C886" s="471"/>
      <c r="D886" s="471"/>
      <c r="E886" s="471"/>
      <c r="F886" s="471"/>
      <c r="G886" s="471"/>
      <c r="H886" s="471"/>
      <c r="I886" s="471"/>
      <c r="J886" s="471"/>
      <c r="K886" s="471"/>
      <c r="L886" s="471"/>
      <c r="M886" s="471"/>
      <c r="N886" s="471"/>
      <c r="O886" s="471"/>
      <c r="P886" s="471"/>
    </row>
    <row r="887" spans="1:16" ht="15.75" x14ac:dyDescent="0.2">
      <c r="A887" s="497" t="s">
        <v>306</v>
      </c>
      <c r="B887" s="497"/>
      <c r="C887" s="497"/>
      <c r="D887" s="497"/>
      <c r="E887" s="497"/>
      <c r="F887" s="497"/>
      <c r="G887" s="497"/>
      <c r="H887" s="497"/>
      <c r="I887" s="497"/>
      <c r="J887" s="497"/>
      <c r="K887" s="497"/>
      <c r="L887" s="497"/>
      <c r="M887" s="497"/>
      <c r="N887" s="497"/>
      <c r="O887" s="497"/>
      <c r="P887" s="497"/>
    </row>
    <row r="888" spans="1:16" ht="15.75" x14ac:dyDescent="0.2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</row>
    <row r="889" spans="1:16" ht="16.5" thickBot="1" x14ac:dyDescent="0.25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</row>
    <row r="890" spans="1:16" ht="16.5" thickBot="1" x14ac:dyDescent="0.25">
      <c r="A890" s="78" t="s">
        <v>2</v>
      </c>
      <c r="B890" s="486" t="s">
        <v>126</v>
      </c>
      <c r="C890" s="498"/>
      <c r="D890" s="79" t="s">
        <v>3</v>
      </c>
      <c r="E890" s="486">
        <v>2006</v>
      </c>
      <c r="F890" s="487"/>
      <c r="G890" s="487"/>
      <c r="H890" s="498"/>
      <c r="I890" s="79" t="s">
        <v>4</v>
      </c>
      <c r="J890" s="80" t="s">
        <v>240</v>
      </c>
      <c r="K890" s="80"/>
      <c r="L890" s="80"/>
      <c r="M890" s="80" t="s">
        <v>5</v>
      </c>
      <c r="N890" s="486" t="s">
        <v>164</v>
      </c>
      <c r="O890" s="487"/>
      <c r="P890" s="488"/>
    </row>
    <row r="891" spans="1:16" ht="16.5" thickBot="1" x14ac:dyDescent="0.25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</row>
    <row r="892" spans="1:16" ht="16.5" thickBot="1" x14ac:dyDescent="0.25">
      <c r="A892" s="78" t="s">
        <v>6</v>
      </c>
      <c r="B892" s="486" t="s">
        <v>138</v>
      </c>
      <c r="C892" s="498"/>
      <c r="D892" s="79" t="s">
        <v>7</v>
      </c>
      <c r="E892" s="486" t="s">
        <v>213</v>
      </c>
      <c r="F892" s="487"/>
      <c r="G892" s="487"/>
      <c r="H892" s="498"/>
      <c r="I892" s="79" t="s">
        <v>8</v>
      </c>
      <c r="J892" s="80">
        <v>5</v>
      </c>
      <c r="K892" s="80"/>
      <c r="L892" s="80"/>
      <c r="M892" s="80" t="s">
        <v>9</v>
      </c>
      <c r="N892" s="80"/>
      <c r="O892" s="200"/>
      <c r="P892" s="201">
        <v>60</v>
      </c>
    </row>
    <row r="893" spans="1:16" ht="16.5" thickBot="1" x14ac:dyDescent="0.25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</row>
    <row r="894" spans="1:16" ht="16.5" thickBot="1" x14ac:dyDescent="0.25">
      <c r="A894" s="484" t="s">
        <v>10</v>
      </c>
      <c r="B894" s="485"/>
      <c r="C894" s="486" t="s">
        <v>181</v>
      </c>
      <c r="D894" s="487"/>
      <c r="E894" s="487"/>
      <c r="F894" s="487"/>
      <c r="G894" s="487"/>
      <c r="H894" s="487"/>
      <c r="I894" s="487"/>
      <c r="J894" s="487"/>
      <c r="K894" s="487"/>
      <c r="L894" s="487"/>
      <c r="M894" s="487"/>
      <c r="N894" s="487"/>
      <c r="O894" s="487"/>
      <c r="P894" s="488"/>
    </row>
    <row r="895" spans="1:16" ht="16.5" thickBot="1" x14ac:dyDescent="0.25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</row>
    <row r="896" spans="1:16" ht="16.5" thickBot="1" x14ac:dyDescent="0.25">
      <c r="A896" s="484" t="s">
        <v>11</v>
      </c>
      <c r="B896" s="485"/>
      <c r="C896" s="486" t="s">
        <v>239</v>
      </c>
      <c r="D896" s="487"/>
      <c r="E896" s="487"/>
      <c r="F896" s="487"/>
      <c r="G896" s="487"/>
      <c r="H896" s="487"/>
      <c r="I896" s="487"/>
      <c r="J896" s="487"/>
      <c r="K896" s="487"/>
      <c r="L896" s="487"/>
      <c r="M896" s="487"/>
      <c r="N896" s="487"/>
      <c r="O896" s="487"/>
      <c r="P896" s="488"/>
    </row>
    <row r="897" spans="1:16" ht="16.5" thickBot="1" x14ac:dyDescent="0.25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</row>
    <row r="898" spans="1:16" ht="16.5" thickBot="1" x14ac:dyDescent="0.25">
      <c r="A898" s="489" t="s">
        <v>12</v>
      </c>
      <c r="B898" s="491" t="s">
        <v>13</v>
      </c>
      <c r="C898" s="463"/>
      <c r="D898" s="492" t="s">
        <v>265</v>
      </c>
      <c r="E898" s="494" t="s">
        <v>15</v>
      </c>
      <c r="F898" s="495"/>
      <c r="G898" s="495"/>
      <c r="H898" s="495"/>
      <c r="I898" s="496"/>
      <c r="J898" s="492" t="s">
        <v>16</v>
      </c>
      <c r="K898" s="492" t="s">
        <v>17</v>
      </c>
      <c r="L898" s="494" t="s">
        <v>18</v>
      </c>
      <c r="M898" s="495"/>
      <c r="N898" s="496"/>
      <c r="O898" s="464" t="s">
        <v>115</v>
      </c>
      <c r="P898" s="465"/>
    </row>
    <row r="899" spans="1:16" ht="32.25" thickBot="1" x14ac:dyDescent="0.25">
      <c r="A899" s="490"/>
      <c r="B899" s="82" t="s">
        <v>19</v>
      </c>
      <c r="C899" s="83" t="s">
        <v>20</v>
      </c>
      <c r="D899" s="493"/>
      <c r="E899" s="84" t="s">
        <v>21</v>
      </c>
      <c r="F899" s="84" t="s">
        <v>22</v>
      </c>
      <c r="G899" s="85" t="s">
        <v>23</v>
      </c>
      <c r="H899" s="119" t="s">
        <v>24</v>
      </c>
      <c r="I899" s="86" t="s">
        <v>25</v>
      </c>
      <c r="J899" s="493"/>
      <c r="K899" s="493"/>
      <c r="L899" s="198" t="s">
        <v>268</v>
      </c>
      <c r="M899" s="85" t="s">
        <v>266</v>
      </c>
      <c r="N899" s="83" t="s">
        <v>267</v>
      </c>
      <c r="O899" s="466"/>
      <c r="P899" s="467"/>
    </row>
    <row r="900" spans="1:16" ht="15.75" x14ac:dyDescent="0.2">
      <c r="A900" s="165">
        <v>45727</v>
      </c>
      <c r="B900" s="172"/>
      <c r="C900" s="172">
        <v>350639</v>
      </c>
      <c r="D900" s="160"/>
      <c r="E900" s="96"/>
      <c r="F900" s="96"/>
      <c r="G900" s="166"/>
      <c r="H900" s="169"/>
      <c r="I900" s="175"/>
      <c r="J900" s="162"/>
      <c r="K900" s="99"/>
      <c r="L900" s="195"/>
      <c r="M900" s="94"/>
      <c r="N900" s="100"/>
      <c r="O900" s="573"/>
      <c r="P900" s="502"/>
    </row>
    <row r="901" spans="1:16" ht="15.75" x14ac:dyDescent="0.2">
      <c r="A901" s="165">
        <v>45744</v>
      </c>
      <c r="B901" s="172">
        <v>350639</v>
      </c>
      <c r="C901" s="172">
        <v>350900</v>
      </c>
      <c r="D901" s="160">
        <f>+C901-B901</f>
        <v>261</v>
      </c>
      <c r="E901" s="96" t="s">
        <v>581</v>
      </c>
      <c r="F901" s="96" t="s">
        <v>577</v>
      </c>
      <c r="G901" s="166">
        <v>33.402900000000002</v>
      </c>
      <c r="H901" s="169">
        <v>23.95</v>
      </c>
      <c r="I901" s="175">
        <f>G901*H901</f>
        <v>799.99945500000001</v>
      </c>
      <c r="J901" s="162">
        <f>D901/G901</f>
        <v>7.8136928230782354</v>
      </c>
      <c r="K901" s="99">
        <v>45744</v>
      </c>
      <c r="L901" s="195" t="s">
        <v>272</v>
      </c>
      <c r="M901" s="94" t="s">
        <v>156</v>
      </c>
      <c r="N901" s="100" t="s">
        <v>582</v>
      </c>
      <c r="O901" s="573" t="s">
        <v>314</v>
      </c>
      <c r="P901" s="502"/>
    </row>
    <row r="902" spans="1:16" ht="15.75" x14ac:dyDescent="0.2">
      <c r="A902" s="165"/>
      <c r="B902" s="166"/>
      <c r="C902" s="166"/>
      <c r="D902" s="160">
        <f>+C902-B902</f>
        <v>0</v>
      </c>
      <c r="E902" s="96"/>
      <c r="F902" s="96"/>
      <c r="G902" s="166"/>
      <c r="H902" s="169"/>
      <c r="I902" s="175">
        <f>G902*H902</f>
        <v>0</v>
      </c>
      <c r="J902" s="162" t="e">
        <f>D902/G902</f>
        <v>#DIV/0!</v>
      </c>
      <c r="K902" s="99"/>
      <c r="L902" s="195"/>
      <c r="M902" s="94"/>
      <c r="N902" s="100"/>
      <c r="O902" s="573"/>
      <c r="P902" s="502"/>
    </row>
    <row r="903" spans="1:16" ht="15.75" x14ac:dyDescent="0.2">
      <c r="A903" s="165"/>
      <c r="B903" s="166"/>
      <c r="C903" s="166"/>
      <c r="D903" s="160"/>
      <c r="E903" s="96"/>
      <c r="F903" s="96"/>
      <c r="G903" s="166"/>
      <c r="H903" s="169"/>
      <c r="I903" s="175"/>
      <c r="J903" s="162"/>
      <c r="K903" s="99"/>
      <c r="L903" s="195"/>
      <c r="M903" s="94"/>
      <c r="N903" s="100"/>
      <c r="O903" s="505"/>
      <c r="P903" s="506"/>
    </row>
    <row r="904" spans="1:16" ht="16.5" thickBot="1" x14ac:dyDescent="0.25">
      <c r="A904" s="93"/>
      <c r="B904" s="132"/>
      <c r="C904" s="132"/>
      <c r="D904" s="133"/>
      <c r="E904" s="96"/>
      <c r="F904" s="96"/>
      <c r="G904" s="96"/>
      <c r="H904" s="97"/>
      <c r="I904" s="91"/>
      <c r="J904" s="98"/>
      <c r="K904" s="92"/>
      <c r="L904" s="196"/>
      <c r="M904" s="183"/>
      <c r="N904" s="101"/>
      <c r="O904" s="574"/>
      <c r="P904" s="568"/>
    </row>
    <row r="905" spans="1:16" ht="16.5" thickBot="1" x14ac:dyDescent="0.25">
      <c r="A905" s="380" t="s">
        <v>28</v>
      </c>
      <c r="B905" s="104"/>
      <c r="C905" s="105"/>
      <c r="D905" s="106">
        <f>SUM(D900:D904)</f>
        <v>261</v>
      </c>
      <c r="E905" s="107"/>
      <c r="F905" s="107"/>
      <c r="G905" s="118">
        <f>SUM(G900:G904)</f>
        <v>33.402900000000002</v>
      </c>
      <c r="H905" s="105"/>
      <c r="I905" s="118">
        <f>SUM(I900:I904)</f>
        <v>799.99945500000001</v>
      </c>
      <c r="J905" s="109">
        <f>D905/G905</f>
        <v>7.8136928230782354</v>
      </c>
      <c r="K905" s="110"/>
      <c r="L905" s="197"/>
      <c r="M905" s="111"/>
      <c r="N905" s="112"/>
      <c r="O905" s="468"/>
      <c r="P905" s="469"/>
    </row>
    <row r="906" spans="1:16" ht="15.75" x14ac:dyDescent="0.2">
      <c r="A906" s="76"/>
      <c r="B906" s="113"/>
      <c r="C906" s="113"/>
      <c r="D906" s="113"/>
      <c r="E906" s="113"/>
      <c r="F906" s="113"/>
      <c r="G906" s="113"/>
      <c r="H906" s="113"/>
      <c r="I906" s="76"/>
      <c r="J906" s="76"/>
      <c r="K906" s="76"/>
      <c r="L906" s="76"/>
      <c r="M906" s="76"/>
      <c r="N906" s="76"/>
      <c r="O906" s="113"/>
      <c r="P906" s="114"/>
    </row>
    <row r="907" spans="1:16" ht="15.75" x14ac:dyDescent="0.2">
      <c r="A907" s="76"/>
      <c r="B907" s="113"/>
      <c r="C907" s="113"/>
      <c r="D907" s="113"/>
      <c r="E907" s="113"/>
      <c r="F907" s="113"/>
      <c r="G907" s="113"/>
      <c r="H907" s="113"/>
      <c r="I907" s="76"/>
      <c r="J907" s="76"/>
      <c r="K907" s="76"/>
      <c r="L907" s="76"/>
      <c r="M907" s="76"/>
      <c r="N907" s="76"/>
      <c r="O907" s="113"/>
      <c r="P907" s="114"/>
    </row>
    <row r="908" spans="1:16" ht="15.75" x14ac:dyDescent="0.2">
      <c r="A908" s="76"/>
      <c r="B908" s="113"/>
      <c r="C908" s="113"/>
      <c r="D908" s="113"/>
      <c r="E908" s="113"/>
      <c r="F908" s="113"/>
      <c r="G908" s="113"/>
      <c r="H908" s="113"/>
      <c r="I908" s="76"/>
      <c r="J908" s="76"/>
      <c r="K908" s="76"/>
      <c r="L908" s="76"/>
      <c r="M908" s="1"/>
      <c r="N908" s="1"/>
      <c r="O908" s="3"/>
      <c r="P908" s="114"/>
    </row>
    <row r="909" spans="1:16" ht="15.75" x14ac:dyDescent="0.2">
      <c r="A909" s="115"/>
      <c r="B909" s="470" t="s">
        <v>29</v>
      </c>
      <c r="C909" s="470"/>
      <c r="D909" s="470"/>
      <c r="E909" s="116"/>
      <c r="F909" s="116"/>
      <c r="G909" s="116"/>
      <c r="H909" s="115"/>
      <c r="I909" s="116" t="s">
        <v>30</v>
      </c>
      <c r="J909" s="115"/>
      <c r="K909" s="116"/>
      <c r="L909" s="116"/>
      <c r="M909" s="116"/>
      <c r="N909" s="116" t="s">
        <v>31</v>
      </c>
      <c r="O909" s="116"/>
      <c r="P909" s="117"/>
    </row>
    <row r="910" spans="1:16" ht="15.75" x14ac:dyDescent="0.2">
      <c r="A910" s="116"/>
      <c r="B910" s="471" t="s">
        <v>230</v>
      </c>
      <c r="C910" s="471"/>
      <c r="D910" s="471"/>
      <c r="E910" s="76"/>
      <c r="F910" s="76"/>
      <c r="G910" s="76"/>
      <c r="H910" s="115"/>
      <c r="I910" s="76" t="s">
        <v>438</v>
      </c>
      <c r="J910" s="115"/>
      <c r="K910" s="76"/>
      <c r="L910" s="76"/>
      <c r="M910" s="76"/>
      <c r="N910" s="76" t="s">
        <v>220</v>
      </c>
      <c r="O910" s="76"/>
      <c r="P910" s="117"/>
    </row>
    <row r="911" spans="1:16" ht="15.75" x14ac:dyDescent="0.2">
      <c r="A911" s="471" t="s">
        <v>226</v>
      </c>
      <c r="B911" s="471"/>
      <c r="C911" s="471"/>
      <c r="D911" s="471"/>
      <c r="E911" s="471"/>
      <c r="F911" s="76"/>
      <c r="G911" s="76"/>
      <c r="H911" s="115"/>
      <c r="I911" s="76" t="s">
        <v>246</v>
      </c>
      <c r="J911" s="115"/>
      <c r="K911" s="76"/>
      <c r="L911" s="76"/>
      <c r="M911" s="76"/>
      <c r="N911" s="76" t="s">
        <v>124</v>
      </c>
      <c r="O911" s="76"/>
      <c r="P911" s="117"/>
    </row>
    <row r="912" spans="1:16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</row>
    <row r="913" spans="1:16" x14ac:dyDescent="0.2">
      <c r="A913" s="531" t="s">
        <v>269</v>
      </c>
      <c r="B913" s="531"/>
      <c r="C913" s="531"/>
      <c r="D913" s="531"/>
      <c r="E913" s="531"/>
      <c r="F913"/>
      <c r="G913"/>
      <c r="H913"/>
      <c r="I913"/>
      <c r="J913"/>
      <c r="K913"/>
      <c r="L913"/>
      <c r="M913"/>
      <c r="N913"/>
      <c r="O913"/>
      <c r="P913"/>
    </row>
    <row r="917" spans="1:16" ht="15.75" x14ac:dyDescent="0.2">
      <c r="A917" s="470" t="s">
        <v>180</v>
      </c>
      <c r="B917" s="470"/>
      <c r="C917" s="470"/>
      <c r="D917" s="470"/>
      <c r="E917" s="470"/>
      <c r="F917" s="470"/>
      <c r="G917" s="470"/>
      <c r="H917" s="470"/>
      <c r="I917" s="470"/>
      <c r="J917" s="470"/>
      <c r="K917" s="470"/>
      <c r="L917" s="470"/>
      <c r="M917" s="470"/>
      <c r="N917" s="470"/>
      <c r="O917" s="470"/>
      <c r="P917" s="470"/>
    </row>
    <row r="918" spans="1:16" ht="15.75" x14ac:dyDescent="0.2">
      <c r="A918" s="470" t="s">
        <v>1</v>
      </c>
      <c r="B918" s="470"/>
      <c r="C918" s="470"/>
      <c r="D918" s="470"/>
      <c r="E918" s="470"/>
      <c r="F918" s="470"/>
      <c r="G918" s="470"/>
      <c r="H918" s="470"/>
      <c r="I918" s="470"/>
      <c r="J918" s="470"/>
      <c r="K918" s="470"/>
      <c r="L918" s="470"/>
      <c r="M918" s="470"/>
      <c r="N918" s="470"/>
      <c r="O918" s="470"/>
      <c r="P918" s="470"/>
    </row>
    <row r="919" spans="1:16" ht="15.75" x14ac:dyDescent="0.2">
      <c r="A919" s="470"/>
      <c r="B919" s="470"/>
      <c r="C919" s="470"/>
      <c r="D919" s="470"/>
      <c r="E919" s="470"/>
      <c r="F919" s="470"/>
      <c r="G919" s="470"/>
      <c r="H919" s="470"/>
      <c r="I919" s="470"/>
      <c r="J919" s="470"/>
      <c r="K919" s="470"/>
      <c r="L919" s="470"/>
      <c r="M919" s="470"/>
      <c r="N919" s="470"/>
      <c r="O919" s="470"/>
      <c r="P919" s="470"/>
    </row>
    <row r="920" spans="1:16" ht="15.75" x14ac:dyDescent="0.2">
      <c r="A920" s="507" t="s">
        <v>602</v>
      </c>
      <c r="B920" s="507"/>
      <c r="C920" s="507"/>
      <c r="D920" s="507"/>
      <c r="E920" s="507"/>
      <c r="F920" s="507"/>
      <c r="G920" s="507"/>
      <c r="H920" s="507"/>
      <c r="I920" s="507"/>
      <c r="J920" s="507"/>
      <c r="K920" s="507"/>
      <c r="L920" s="507"/>
      <c r="M920" s="507"/>
      <c r="N920" s="507"/>
      <c r="O920" s="507"/>
      <c r="P920" s="507"/>
    </row>
    <row r="921" spans="1:16" ht="15.75" x14ac:dyDescent="0.2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</row>
    <row r="922" spans="1:16" ht="16.5" thickBot="1" x14ac:dyDescent="0.25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</row>
    <row r="923" spans="1:16" ht="16.5" thickBot="1" x14ac:dyDescent="0.25">
      <c r="A923" s="78" t="s">
        <v>2</v>
      </c>
      <c r="B923" s="486" t="s">
        <v>126</v>
      </c>
      <c r="C923" s="498"/>
      <c r="D923" s="79" t="s">
        <v>3</v>
      </c>
      <c r="E923" s="486">
        <v>2006</v>
      </c>
      <c r="F923" s="487"/>
      <c r="G923" s="487"/>
      <c r="H923" s="498"/>
      <c r="I923" s="79" t="s">
        <v>4</v>
      </c>
      <c r="J923" s="80" t="s">
        <v>240</v>
      </c>
      <c r="K923" s="80"/>
      <c r="L923" s="80"/>
      <c r="M923" s="80" t="s">
        <v>5</v>
      </c>
      <c r="N923" s="486" t="s">
        <v>164</v>
      </c>
      <c r="O923" s="487"/>
      <c r="P923" s="488"/>
    </row>
    <row r="924" spans="1:16" ht="16.5" thickBot="1" x14ac:dyDescent="0.25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</row>
    <row r="925" spans="1:16" ht="16.5" thickBot="1" x14ac:dyDescent="0.25">
      <c r="A925" s="78" t="s">
        <v>6</v>
      </c>
      <c r="B925" s="486" t="s">
        <v>138</v>
      </c>
      <c r="C925" s="498"/>
      <c r="D925" s="79" t="s">
        <v>7</v>
      </c>
      <c r="E925" s="486" t="s">
        <v>213</v>
      </c>
      <c r="F925" s="487"/>
      <c r="G925" s="487"/>
      <c r="H925" s="498"/>
      <c r="I925" s="79" t="s">
        <v>8</v>
      </c>
      <c r="J925" s="80">
        <v>5</v>
      </c>
      <c r="K925" s="80"/>
      <c r="L925" s="80"/>
      <c r="M925" s="80" t="s">
        <v>9</v>
      </c>
      <c r="N925" s="80"/>
      <c r="O925" s="200"/>
      <c r="P925" s="201">
        <v>60</v>
      </c>
    </row>
    <row r="926" spans="1:16" ht="16.5" thickBot="1" x14ac:dyDescent="0.25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</row>
    <row r="927" spans="1:16" ht="16.5" thickBot="1" x14ac:dyDescent="0.25">
      <c r="A927" s="484" t="s">
        <v>10</v>
      </c>
      <c r="B927" s="485"/>
      <c r="C927" s="486" t="s">
        <v>181</v>
      </c>
      <c r="D927" s="487"/>
      <c r="E927" s="487"/>
      <c r="F927" s="487"/>
      <c r="G927" s="487"/>
      <c r="H927" s="487"/>
      <c r="I927" s="487"/>
      <c r="J927" s="487"/>
      <c r="K927" s="487"/>
      <c r="L927" s="487"/>
      <c r="M927" s="487"/>
      <c r="N927" s="487"/>
      <c r="O927" s="487"/>
      <c r="P927" s="488"/>
    </row>
    <row r="928" spans="1:16" ht="16.5" thickBot="1" x14ac:dyDescent="0.25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</row>
    <row r="929" spans="1:16" ht="16.5" thickBot="1" x14ac:dyDescent="0.25">
      <c r="A929" s="484" t="s">
        <v>11</v>
      </c>
      <c r="B929" s="485"/>
      <c r="C929" s="486" t="s">
        <v>239</v>
      </c>
      <c r="D929" s="487"/>
      <c r="E929" s="487"/>
      <c r="F929" s="487"/>
      <c r="G929" s="487"/>
      <c r="H929" s="487"/>
      <c r="I929" s="487"/>
      <c r="J929" s="487"/>
      <c r="K929" s="487"/>
      <c r="L929" s="487"/>
      <c r="M929" s="487"/>
      <c r="N929" s="487"/>
      <c r="O929" s="487"/>
      <c r="P929" s="488"/>
    </row>
    <row r="930" spans="1:16" ht="16.5" thickBot="1" x14ac:dyDescent="0.25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</row>
    <row r="931" spans="1:16" ht="16.5" thickBot="1" x14ac:dyDescent="0.25">
      <c r="A931" s="489" t="s">
        <v>12</v>
      </c>
      <c r="B931" s="491" t="s">
        <v>13</v>
      </c>
      <c r="C931" s="463"/>
      <c r="D931" s="492" t="s">
        <v>265</v>
      </c>
      <c r="E931" s="494" t="s">
        <v>15</v>
      </c>
      <c r="F931" s="495"/>
      <c r="G931" s="495"/>
      <c r="H931" s="495"/>
      <c r="I931" s="496"/>
      <c r="J931" s="492" t="s">
        <v>16</v>
      </c>
      <c r="K931" s="492" t="s">
        <v>17</v>
      </c>
      <c r="L931" s="494" t="s">
        <v>18</v>
      </c>
      <c r="M931" s="495"/>
      <c r="N931" s="496"/>
      <c r="O931" s="464" t="s">
        <v>115</v>
      </c>
      <c r="P931" s="465"/>
    </row>
    <row r="932" spans="1:16" ht="32.25" thickBot="1" x14ac:dyDescent="0.25">
      <c r="A932" s="490"/>
      <c r="B932" s="82" t="s">
        <v>19</v>
      </c>
      <c r="C932" s="83" t="s">
        <v>20</v>
      </c>
      <c r="D932" s="493"/>
      <c r="E932" s="84" t="s">
        <v>21</v>
      </c>
      <c r="F932" s="84" t="s">
        <v>22</v>
      </c>
      <c r="G932" s="85" t="s">
        <v>23</v>
      </c>
      <c r="H932" s="119" t="s">
        <v>24</v>
      </c>
      <c r="I932" s="86" t="s">
        <v>25</v>
      </c>
      <c r="J932" s="493"/>
      <c r="K932" s="493"/>
      <c r="L932" s="198" t="s">
        <v>268</v>
      </c>
      <c r="M932" s="85" t="s">
        <v>266</v>
      </c>
      <c r="N932" s="83" t="s">
        <v>267</v>
      </c>
      <c r="O932" s="466"/>
      <c r="P932" s="467"/>
    </row>
    <row r="933" spans="1:16" ht="15.75" x14ac:dyDescent="0.2">
      <c r="A933" s="165">
        <v>45744</v>
      </c>
      <c r="B933" s="166"/>
      <c r="C933" s="166">
        <v>350900</v>
      </c>
      <c r="D933" s="160"/>
      <c r="E933" s="96"/>
      <c r="F933" s="96"/>
      <c r="G933" s="166"/>
      <c r="H933" s="169"/>
      <c r="I933" s="175"/>
      <c r="J933" s="162"/>
      <c r="K933" s="99"/>
      <c r="L933" s="195"/>
      <c r="M933" s="94"/>
      <c r="N933" s="100"/>
      <c r="O933" s="573"/>
      <c r="P933" s="502"/>
    </row>
    <row r="934" spans="1:16" ht="15.75" x14ac:dyDescent="0.2">
      <c r="A934" s="165">
        <v>45756</v>
      </c>
      <c r="B934" s="166">
        <v>350900</v>
      </c>
      <c r="C934" s="166">
        <v>351144</v>
      </c>
      <c r="D934" s="160">
        <f>+C934-B934</f>
        <v>244</v>
      </c>
      <c r="E934" s="96" t="s">
        <v>629</v>
      </c>
      <c r="F934" s="96" t="s">
        <v>628</v>
      </c>
      <c r="G934" s="166">
        <v>49.807099999999998</v>
      </c>
      <c r="H934" s="169">
        <v>23.95</v>
      </c>
      <c r="I934" s="175">
        <f>G934*H934</f>
        <v>1192.8800449999999</v>
      </c>
      <c r="J934" s="162">
        <f>D934/G934</f>
        <v>4.8988999560303652</v>
      </c>
      <c r="K934" s="99">
        <v>45756</v>
      </c>
      <c r="L934" s="195" t="s">
        <v>268</v>
      </c>
      <c r="M934" s="94" t="s">
        <v>272</v>
      </c>
      <c r="N934" s="100" t="s">
        <v>272</v>
      </c>
      <c r="O934" s="573" t="s">
        <v>627</v>
      </c>
      <c r="P934" s="502"/>
    </row>
    <row r="935" spans="1:16" ht="15.75" x14ac:dyDescent="0.2">
      <c r="A935" s="165"/>
      <c r="B935" s="166"/>
      <c r="C935" s="166"/>
      <c r="D935" s="160">
        <f>+C935-B935</f>
        <v>0</v>
      </c>
      <c r="E935" s="96"/>
      <c r="F935" s="96"/>
      <c r="G935" s="166"/>
      <c r="H935" s="169"/>
      <c r="I935" s="175">
        <f>G935*H935</f>
        <v>0</v>
      </c>
      <c r="J935" s="162" t="e">
        <f>D935/G935</f>
        <v>#DIV/0!</v>
      </c>
      <c r="K935" s="99"/>
      <c r="L935" s="195"/>
      <c r="M935" s="94"/>
      <c r="N935" s="100"/>
      <c r="O935" s="573"/>
      <c r="P935" s="502"/>
    </row>
    <row r="936" spans="1:16" ht="15.75" x14ac:dyDescent="0.2">
      <c r="A936" s="165"/>
      <c r="B936" s="166"/>
      <c r="C936" s="166"/>
      <c r="D936" s="160">
        <f>+C936-B936</f>
        <v>0</v>
      </c>
      <c r="E936" s="96"/>
      <c r="F936" s="96"/>
      <c r="G936" s="166"/>
      <c r="H936" s="169"/>
      <c r="I936" s="175"/>
      <c r="J936" s="162"/>
      <c r="K936" s="99"/>
      <c r="L936" s="195"/>
      <c r="M936" s="94"/>
      <c r="N936" s="100"/>
      <c r="O936" s="505"/>
      <c r="P936" s="506"/>
    </row>
    <row r="937" spans="1:16" ht="16.5" thickBot="1" x14ac:dyDescent="0.25">
      <c r="A937" s="93"/>
      <c r="B937" s="132"/>
      <c r="C937" s="132"/>
      <c r="D937" s="160">
        <f>+C937-B937</f>
        <v>0</v>
      </c>
      <c r="E937" s="96"/>
      <c r="F937" s="96"/>
      <c r="G937" s="96"/>
      <c r="H937" s="97"/>
      <c r="I937" s="91"/>
      <c r="J937" s="98"/>
      <c r="K937" s="92"/>
      <c r="L937" s="196"/>
      <c r="M937" s="183"/>
      <c r="N937" s="101"/>
      <c r="O937" s="574"/>
      <c r="P937" s="568"/>
    </row>
    <row r="938" spans="1:16" ht="16.5" thickBot="1" x14ac:dyDescent="0.25">
      <c r="A938" s="416" t="s">
        <v>28</v>
      </c>
      <c r="B938" s="104"/>
      <c r="C938" s="105"/>
      <c r="D938" s="106">
        <f>SUM(D933:D937)</f>
        <v>244</v>
      </c>
      <c r="E938" s="107"/>
      <c r="F938" s="107"/>
      <c r="G938" s="118">
        <f>SUM(G933:G937)</f>
        <v>49.807099999999998</v>
      </c>
      <c r="H938" s="105"/>
      <c r="I938" s="118">
        <f>SUM(I933:I937)</f>
        <v>1192.8800449999999</v>
      </c>
      <c r="J938" s="109">
        <f>D938/G938</f>
        <v>4.8988999560303652</v>
      </c>
      <c r="K938" s="110"/>
      <c r="L938" s="197"/>
      <c r="M938" s="111"/>
      <c r="N938" s="112"/>
      <c r="O938" s="468"/>
      <c r="P938" s="469"/>
    </row>
    <row r="939" spans="1:16" ht="15.75" x14ac:dyDescent="0.2">
      <c r="A939" s="116"/>
      <c r="B939" s="77"/>
      <c r="C939" s="77"/>
      <c r="D939" s="77"/>
      <c r="E939" s="77"/>
      <c r="F939" s="77"/>
      <c r="G939" s="77"/>
      <c r="H939" s="77"/>
      <c r="I939" s="116"/>
      <c r="J939" s="116"/>
      <c r="K939" s="116"/>
      <c r="L939" s="116"/>
      <c r="M939" s="116"/>
      <c r="N939" s="116"/>
      <c r="O939" s="77"/>
      <c r="P939" s="81"/>
    </row>
    <row r="940" spans="1:16" ht="15.75" x14ac:dyDescent="0.2">
      <c r="A940" s="116"/>
      <c r="B940" s="77"/>
      <c r="C940" s="77"/>
      <c r="D940" s="77"/>
      <c r="E940" s="77"/>
      <c r="F940" s="77"/>
      <c r="G940" s="77"/>
      <c r="H940" s="77"/>
      <c r="I940" s="116"/>
      <c r="J940" s="116"/>
      <c r="K940" s="116"/>
      <c r="L940" s="116"/>
      <c r="M940" s="116"/>
      <c r="N940" s="116"/>
      <c r="O940" s="77"/>
      <c r="P940" s="81"/>
    </row>
    <row r="941" spans="1:16" ht="15.75" x14ac:dyDescent="0.2">
      <c r="A941" s="116"/>
      <c r="B941" s="77"/>
      <c r="C941" s="77"/>
      <c r="D941" s="77"/>
      <c r="E941" s="77"/>
      <c r="F941" s="77"/>
      <c r="G941" s="77"/>
      <c r="H941" s="77"/>
      <c r="I941" s="116"/>
      <c r="J941" s="116"/>
      <c r="K941" s="116"/>
      <c r="L941" s="116"/>
      <c r="M941" s="439"/>
      <c r="N941" s="439"/>
      <c r="O941" s="438"/>
      <c r="P941" s="81"/>
    </row>
    <row r="942" spans="1:16" ht="15.75" x14ac:dyDescent="0.2">
      <c r="A942" s="115"/>
      <c r="B942" s="470" t="s">
        <v>29</v>
      </c>
      <c r="C942" s="470"/>
      <c r="D942" s="470"/>
      <c r="E942" s="116"/>
      <c r="F942" s="116"/>
      <c r="G942" s="116"/>
      <c r="H942" s="115"/>
      <c r="I942" s="116" t="s">
        <v>30</v>
      </c>
      <c r="J942" s="115"/>
      <c r="K942" s="116"/>
      <c r="L942" s="116"/>
      <c r="M942" s="116"/>
      <c r="N942" s="116" t="s">
        <v>31</v>
      </c>
      <c r="O942" s="116"/>
      <c r="P942" s="115"/>
    </row>
    <row r="943" spans="1:16" ht="15.75" x14ac:dyDescent="0.2">
      <c r="A943" s="116"/>
      <c r="B943" s="470" t="s">
        <v>230</v>
      </c>
      <c r="C943" s="470"/>
      <c r="D943" s="470"/>
      <c r="E943" s="116"/>
      <c r="F943" s="116"/>
      <c r="G943" s="116"/>
      <c r="H943" s="115"/>
      <c r="I943" s="116" t="s">
        <v>438</v>
      </c>
      <c r="J943" s="115"/>
      <c r="K943" s="116"/>
      <c r="L943" s="116"/>
      <c r="M943" s="116"/>
      <c r="N943" s="116" t="s">
        <v>220</v>
      </c>
      <c r="O943" s="116"/>
      <c r="P943" s="115"/>
    </row>
    <row r="944" spans="1:16" ht="15.75" x14ac:dyDescent="0.2">
      <c r="A944" s="470" t="s">
        <v>226</v>
      </c>
      <c r="B944" s="470"/>
      <c r="C944" s="470"/>
      <c r="D944" s="470"/>
      <c r="E944" s="470"/>
      <c r="F944" s="116"/>
      <c r="G944" s="116"/>
      <c r="H944" s="115"/>
      <c r="I944" s="116" t="s">
        <v>246</v>
      </c>
      <c r="J944" s="115"/>
      <c r="K944" s="116"/>
      <c r="L944" s="116"/>
      <c r="M944" s="116"/>
      <c r="N944" s="116" t="s">
        <v>124</v>
      </c>
      <c r="O944" s="116"/>
      <c r="P944" s="115"/>
    </row>
    <row r="945" spans="1:16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</row>
    <row r="946" spans="1:16" x14ac:dyDescent="0.2">
      <c r="A946" s="531" t="s">
        <v>269</v>
      </c>
      <c r="B946" s="531"/>
      <c r="C946" s="531"/>
      <c r="D946" s="531"/>
      <c r="E946" s="531"/>
      <c r="F946"/>
      <c r="G946"/>
      <c r="H946"/>
      <c r="I946"/>
      <c r="J946"/>
      <c r="K946"/>
      <c r="L946"/>
      <c r="M946"/>
      <c r="N946"/>
      <c r="O946"/>
      <c r="P946"/>
    </row>
    <row r="955" spans="1:16" ht="15.75" x14ac:dyDescent="0.2">
      <c r="A955" s="470" t="s">
        <v>180</v>
      </c>
      <c r="B955" s="470"/>
      <c r="C955" s="470"/>
      <c r="D955" s="470"/>
      <c r="E955" s="470"/>
      <c r="F955" s="470"/>
      <c r="G955" s="470"/>
      <c r="H955" s="470"/>
      <c r="I955" s="470"/>
      <c r="J955" s="470"/>
      <c r="K955" s="470"/>
      <c r="L955" s="470"/>
      <c r="M955" s="470"/>
      <c r="N955" s="470"/>
      <c r="O955" s="470"/>
      <c r="P955" s="470"/>
    </row>
    <row r="956" spans="1:16" ht="15.75" x14ac:dyDescent="0.2">
      <c r="A956" s="470" t="s">
        <v>1</v>
      </c>
      <c r="B956" s="470"/>
      <c r="C956" s="470"/>
      <c r="D956" s="470"/>
      <c r="E956" s="470"/>
      <c r="F956" s="470"/>
      <c r="G956" s="470"/>
      <c r="H956" s="470"/>
      <c r="I956" s="470"/>
      <c r="J956" s="470"/>
      <c r="K956" s="470"/>
      <c r="L956" s="470"/>
      <c r="M956" s="470"/>
      <c r="N956" s="470"/>
      <c r="O956" s="470"/>
      <c r="P956" s="470"/>
    </row>
    <row r="957" spans="1:16" ht="15.75" x14ac:dyDescent="0.2">
      <c r="A957" s="470"/>
      <c r="B957" s="470"/>
      <c r="C957" s="470"/>
      <c r="D957" s="470"/>
      <c r="E957" s="470"/>
      <c r="F957" s="470"/>
      <c r="G957" s="470"/>
      <c r="H957" s="470"/>
      <c r="I957" s="470"/>
      <c r="J957" s="470"/>
      <c r="K957" s="470"/>
      <c r="L957" s="470"/>
      <c r="M957" s="470"/>
      <c r="N957" s="470"/>
      <c r="O957" s="470"/>
      <c r="P957" s="470"/>
    </row>
    <row r="958" spans="1:16" ht="15.75" x14ac:dyDescent="0.2">
      <c r="A958" s="507" t="s">
        <v>602</v>
      </c>
      <c r="B958" s="507"/>
      <c r="C958" s="507"/>
      <c r="D958" s="507"/>
      <c r="E958" s="507"/>
      <c r="F958" s="507"/>
      <c r="G958" s="507"/>
      <c r="H958" s="507"/>
      <c r="I958" s="507"/>
      <c r="J958" s="507"/>
      <c r="K958" s="507"/>
      <c r="L958" s="507"/>
      <c r="M958" s="507"/>
      <c r="N958" s="507"/>
      <c r="O958" s="507"/>
      <c r="P958" s="507"/>
    </row>
    <row r="959" spans="1:16" ht="15.75" x14ac:dyDescent="0.2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</row>
    <row r="960" spans="1:16" ht="16.5" thickBot="1" x14ac:dyDescent="0.25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</row>
    <row r="961" spans="1:16" ht="16.5" thickBot="1" x14ac:dyDescent="0.25">
      <c r="A961" s="78" t="s">
        <v>2</v>
      </c>
      <c r="B961" s="486" t="s">
        <v>126</v>
      </c>
      <c r="C961" s="498"/>
      <c r="D961" s="79" t="s">
        <v>3</v>
      </c>
      <c r="E961" s="486">
        <v>2006</v>
      </c>
      <c r="F961" s="487"/>
      <c r="G961" s="487"/>
      <c r="H961" s="498"/>
      <c r="I961" s="79" t="s">
        <v>4</v>
      </c>
      <c r="J961" s="80" t="s">
        <v>240</v>
      </c>
      <c r="K961" s="80"/>
      <c r="L961" s="80"/>
      <c r="M961" s="80" t="s">
        <v>5</v>
      </c>
      <c r="N961" s="486" t="s">
        <v>164</v>
      </c>
      <c r="O961" s="487"/>
      <c r="P961" s="488"/>
    </row>
    <row r="962" spans="1:16" ht="16.5" thickBot="1" x14ac:dyDescent="0.25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</row>
    <row r="963" spans="1:16" ht="16.5" thickBot="1" x14ac:dyDescent="0.25">
      <c r="A963" s="78" t="s">
        <v>6</v>
      </c>
      <c r="B963" s="486" t="s">
        <v>138</v>
      </c>
      <c r="C963" s="498"/>
      <c r="D963" s="79" t="s">
        <v>7</v>
      </c>
      <c r="E963" s="486" t="s">
        <v>213</v>
      </c>
      <c r="F963" s="487"/>
      <c r="G963" s="487"/>
      <c r="H963" s="498"/>
      <c r="I963" s="79" t="s">
        <v>8</v>
      </c>
      <c r="J963" s="80">
        <v>5</v>
      </c>
      <c r="K963" s="80"/>
      <c r="L963" s="80"/>
      <c r="M963" s="80" t="s">
        <v>9</v>
      </c>
      <c r="N963" s="80"/>
      <c r="O963" s="200"/>
      <c r="P963" s="201">
        <v>60</v>
      </c>
    </row>
    <row r="964" spans="1:16" ht="16.5" thickBot="1" x14ac:dyDescent="0.25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</row>
    <row r="965" spans="1:16" ht="16.5" thickBot="1" x14ac:dyDescent="0.25">
      <c r="A965" s="484" t="s">
        <v>10</v>
      </c>
      <c r="B965" s="485"/>
      <c r="C965" s="486" t="s">
        <v>181</v>
      </c>
      <c r="D965" s="487"/>
      <c r="E965" s="487"/>
      <c r="F965" s="487"/>
      <c r="G965" s="487"/>
      <c r="H965" s="487"/>
      <c r="I965" s="487"/>
      <c r="J965" s="487"/>
      <c r="K965" s="487"/>
      <c r="L965" s="487"/>
      <c r="M965" s="487"/>
      <c r="N965" s="487"/>
      <c r="O965" s="487"/>
      <c r="P965" s="488"/>
    </row>
    <row r="966" spans="1:16" ht="16.5" thickBot="1" x14ac:dyDescent="0.25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</row>
    <row r="967" spans="1:16" ht="16.5" thickBot="1" x14ac:dyDescent="0.25">
      <c r="A967" s="484" t="s">
        <v>11</v>
      </c>
      <c r="B967" s="485"/>
      <c r="C967" s="486" t="s">
        <v>239</v>
      </c>
      <c r="D967" s="487"/>
      <c r="E967" s="487"/>
      <c r="F967" s="487"/>
      <c r="G967" s="487"/>
      <c r="H967" s="487"/>
      <c r="I967" s="487"/>
      <c r="J967" s="487"/>
      <c r="K967" s="487"/>
      <c r="L967" s="487"/>
      <c r="M967" s="487"/>
      <c r="N967" s="487"/>
      <c r="O967" s="487"/>
      <c r="P967" s="488"/>
    </row>
    <row r="968" spans="1:16" ht="16.5" thickBot="1" x14ac:dyDescent="0.25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</row>
    <row r="969" spans="1:16" ht="16.5" thickBot="1" x14ac:dyDescent="0.25">
      <c r="A969" s="489" t="s">
        <v>12</v>
      </c>
      <c r="B969" s="491" t="s">
        <v>13</v>
      </c>
      <c r="C969" s="463"/>
      <c r="D969" s="492" t="s">
        <v>265</v>
      </c>
      <c r="E969" s="494" t="s">
        <v>15</v>
      </c>
      <c r="F969" s="495"/>
      <c r="G969" s="495"/>
      <c r="H969" s="495"/>
      <c r="I969" s="496"/>
      <c r="J969" s="492" t="s">
        <v>16</v>
      </c>
      <c r="K969" s="492" t="s">
        <v>17</v>
      </c>
      <c r="L969" s="494" t="s">
        <v>18</v>
      </c>
      <c r="M969" s="495"/>
      <c r="N969" s="496"/>
      <c r="O969" s="464" t="s">
        <v>115</v>
      </c>
      <c r="P969" s="465"/>
    </row>
    <row r="970" spans="1:16" ht="32.25" thickBot="1" x14ac:dyDescent="0.25">
      <c r="A970" s="490"/>
      <c r="B970" s="82" t="s">
        <v>19</v>
      </c>
      <c r="C970" s="83" t="s">
        <v>20</v>
      </c>
      <c r="D970" s="493"/>
      <c r="E970" s="84" t="s">
        <v>21</v>
      </c>
      <c r="F970" s="84" t="s">
        <v>22</v>
      </c>
      <c r="G970" s="85" t="s">
        <v>23</v>
      </c>
      <c r="H970" s="119" t="s">
        <v>24</v>
      </c>
      <c r="I970" s="86" t="s">
        <v>25</v>
      </c>
      <c r="J970" s="493"/>
      <c r="K970" s="493"/>
      <c r="L970" s="198" t="s">
        <v>268</v>
      </c>
      <c r="M970" s="85" t="s">
        <v>266</v>
      </c>
      <c r="N970" s="83" t="s">
        <v>267</v>
      </c>
      <c r="O970" s="466"/>
      <c r="P970" s="467"/>
    </row>
    <row r="971" spans="1:16" ht="15.75" x14ac:dyDescent="0.2">
      <c r="A971" s="165">
        <v>45756</v>
      </c>
      <c r="B971" s="166"/>
      <c r="C971" s="166">
        <v>351144</v>
      </c>
      <c r="D971" s="160"/>
      <c r="E971" s="96"/>
      <c r="F971" s="96"/>
      <c r="G971" s="166"/>
      <c r="H971" s="169"/>
      <c r="I971" s="175"/>
      <c r="J971" s="162"/>
      <c r="K971" s="99"/>
      <c r="L971" s="195"/>
      <c r="M971" s="94" t="s">
        <v>272</v>
      </c>
      <c r="N971" s="100" t="s">
        <v>272</v>
      </c>
      <c r="O971" s="573"/>
      <c r="P971" s="502"/>
    </row>
    <row r="972" spans="1:16" ht="15.75" x14ac:dyDescent="0.2">
      <c r="A972" s="165">
        <v>45786</v>
      </c>
      <c r="B972" s="166">
        <v>351144</v>
      </c>
      <c r="C972" s="166">
        <v>351296</v>
      </c>
      <c r="D972" s="160">
        <f>+C972-B972</f>
        <v>152</v>
      </c>
      <c r="E972" s="96" t="s">
        <v>626</v>
      </c>
      <c r="F972" s="96" t="s">
        <v>625</v>
      </c>
      <c r="G972" s="166">
        <v>20.981999999999999</v>
      </c>
      <c r="H972" s="169">
        <v>23.83</v>
      </c>
      <c r="I972" s="175">
        <f>G972*H972</f>
        <v>500.00105999999994</v>
      </c>
      <c r="J972" s="162">
        <f>D972/G972</f>
        <v>7.2443046420741588</v>
      </c>
      <c r="K972" s="99">
        <v>45786</v>
      </c>
      <c r="L972" s="195" t="s">
        <v>272</v>
      </c>
      <c r="M972" s="94" t="s">
        <v>606</v>
      </c>
      <c r="N972" s="100" t="s">
        <v>624</v>
      </c>
      <c r="O972" s="573" t="s">
        <v>623</v>
      </c>
      <c r="P972" s="502"/>
    </row>
    <row r="973" spans="1:16" ht="15.75" x14ac:dyDescent="0.2">
      <c r="A973" s="165"/>
      <c r="B973" s="166"/>
      <c r="C973" s="166"/>
      <c r="D973" s="160">
        <f>+C973-B973</f>
        <v>0</v>
      </c>
      <c r="E973" s="96"/>
      <c r="F973" s="96"/>
      <c r="G973" s="166"/>
      <c r="H973" s="169"/>
      <c r="I973" s="175">
        <f>G973*H973</f>
        <v>0</v>
      </c>
      <c r="J973" s="162" t="e">
        <f>D973/G973</f>
        <v>#DIV/0!</v>
      </c>
      <c r="K973" s="99"/>
      <c r="L973" s="195"/>
      <c r="M973" s="94"/>
      <c r="N973" s="100"/>
      <c r="O973" s="573"/>
      <c r="P973" s="502"/>
    </row>
    <row r="974" spans="1:16" ht="15.75" x14ac:dyDescent="0.2">
      <c r="A974" s="165"/>
      <c r="B974" s="166"/>
      <c r="C974" s="166"/>
      <c r="D974" s="160">
        <f>+C974-B974</f>
        <v>0</v>
      </c>
      <c r="E974" s="96"/>
      <c r="F974" s="96"/>
      <c r="G974" s="166"/>
      <c r="H974" s="169"/>
      <c r="I974" s="175">
        <f>G974*H974</f>
        <v>0</v>
      </c>
      <c r="J974" s="162" t="e">
        <f>D974/G974</f>
        <v>#DIV/0!</v>
      </c>
      <c r="K974" s="99"/>
      <c r="L974" s="195"/>
      <c r="M974" s="94"/>
      <c r="N974" s="100"/>
      <c r="O974" s="505"/>
      <c r="P974" s="506"/>
    </row>
    <row r="975" spans="1:16" ht="16.5" thickBot="1" x14ac:dyDescent="0.25">
      <c r="A975" s="93"/>
      <c r="B975" s="132"/>
      <c r="C975" s="132"/>
      <c r="D975" s="160">
        <f>+C975-B975</f>
        <v>0</v>
      </c>
      <c r="E975" s="96"/>
      <c r="F975" s="96"/>
      <c r="G975" s="96"/>
      <c r="H975" s="97"/>
      <c r="I975" s="175">
        <f>G975*H975</f>
        <v>0</v>
      </c>
      <c r="J975" s="162" t="e">
        <f>D975/G975</f>
        <v>#DIV/0!</v>
      </c>
      <c r="K975" s="92"/>
      <c r="L975" s="196"/>
      <c r="M975" s="183"/>
      <c r="N975" s="101"/>
      <c r="O975" s="574"/>
      <c r="P975" s="568"/>
    </row>
    <row r="976" spans="1:16" ht="16.5" thickBot="1" x14ac:dyDescent="0.25">
      <c r="A976" s="416" t="s">
        <v>28</v>
      </c>
      <c r="B976" s="104"/>
      <c r="C976" s="105"/>
      <c r="D976" s="106">
        <f>SUM(D971:D975)</f>
        <v>152</v>
      </c>
      <c r="E976" s="107"/>
      <c r="F976" s="107"/>
      <c r="G976" s="118">
        <f>SUM(G971:G975)</f>
        <v>20.981999999999999</v>
      </c>
      <c r="H976" s="105"/>
      <c r="I976" s="118">
        <f>SUM(I971:I975)</f>
        <v>500.00105999999994</v>
      </c>
      <c r="J976" s="109">
        <f>D976/G976</f>
        <v>7.2443046420741588</v>
      </c>
      <c r="K976" s="110"/>
      <c r="L976" s="197"/>
      <c r="M976" s="111"/>
      <c r="N976" s="112"/>
      <c r="O976" s="468"/>
      <c r="P976" s="469"/>
    </row>
    <row r="977" spans="1:16" ht="15.75" x14ac:dyDescent="0.2">
      <c r="A977" s="116"/>
      <c r="B977" s="77"/>
      <c r="C977" s="77"/>
      <c r="D977" s="77"/>
      <c r="E977" s="77"/>
      <c r="F977" s="77"/>
      <c r="G977" s="77"/>
      <c r="H977" s="77"/>
      <c r="I977" s="116"/>
      <c r="J977" s="116"/>
      <c r="K977" s="116"/>
      <c r="L977" s="116"/>
      <c r="M977" s="116"/>
      <c r="N977" s="116"/>
      <c r="O977" s="77"/>
      <c r="P977" s="81"/>
    </row>
    <row r="978" spans="1:16" ht="15.75" x14ac:dyDescent="0.2">
      <c r="A978" s="116"/>
      <c r="B978" s="77"/>
      <c r="C978" s="77"/>
      <c r="D978" s="77"/>
      <c r="E978" s="77"/>
      <c r="F978" s="77"/>
      <c r="G978" s="77"/>
      <c r="H978" s="77"/>
      <c r="I978" s="116"/>
      <c r="J978" s="116"/>
      <c r="K978" s="116"/>
      <c r="L978" s="116"/>
      <c r="M978" s="116"/>
      <c r="N978" s="116"/>
      <c r="O978" s="77"/>
      <c r="P978" s="81"/>
    </row>
    <row r="979" spans="1:16" ht="15.75" x14ac:dyDescent="0.2">
      <c r="A979" s="116"/>
      <c r="B979" s="77"/>
      <c r="C979" s="77"/>
      <c r="D979" s="77"/>
      <c r="E979" s="77"/>
      <c r="F979" s="77"/>
      <c r="G979" s="77"/>
      <c r="H979" s="77"/>
      <c r="I979" s="116"/>
      <c r="J979" s="116"/>
      <c r="K979" s="116"/>
      <c r="L979" s="116"/>
      <c r="M979" s="439"/>
      <c r="N979" s="439"/>
      <c r="O979" s="438"/>
      <c r="P979" s="81"/>
    </row>
    <row r="980" spans="1:16" ht="15.75" x14ac:dyDescent="0.2">
      <c r="A980" s="115"/>
      <c r="B980" s="470" t="s">
        <v>29</v>
      </c>
      <c r="C980" s="470"/>
      <c r="D980" s="470"/>
      <c r="E980" s="116"/>
      <c r="F980" s="116"/>
      <c r="G980" s="116"/>
      <c r="H980" s="115"/>
      <c r="I980" s="116" t="s">
        <v>30</v>
      </c>
      <c r="J980" s="115"/>
      <c r="K980" s="116"/>
      <c r="L980" s="116"/>
      <c r="M980" s="116"/>
      <c r="N980" s="116" t="s">
        <v>31</v>
      </c>
      <c r="O980" s="116"/>
      <c r="P980" s="115"/>
    </row>
    <row r="981" spans="1:16" ht="15.75" x14ac:dyDescent="0.2">
      <c r="A981" s="116"/>
      <c r="B981" s="470" t="s">
        <v>230</v>
      </c>
      <c r="C981" s="470"/>
      <c r="D981" s="470"/>
      <c r="E981" s="116"/>
      <c r="F981" s="116"/>
      <c r="G981" s="116"/>
      <c r="H981" s="115"/>
      <c r="I981" s="116" t="s">
        <v>438</v>
      </c>
      <c r="J981" s="115"/>
      <c r="K981" s="116"/>
      <c r="L981" s="116"/>
      <c r="M981" s="116"/>
      <c r="N981" s="116" t="s">
        <v>220</v>
      </c>
      <c r="O981" s="116"/>
      <c r="P981" s="115"/>
    </row>
    <row r="982" spans="1:16" ht="15.75" x14ac:dyDescent="0.2">
      <c r="A982" s="470" t="s">
        <v>226</v>
      </c>
      <c r="B982" s="470"/>
      <c r="C982" s="470"/>
      <c r="D982" s="470"/>
      <c r="E982" s="470"/>
      <c r="F982" s="116"/>
      <c r="G982" s="116"/>
      <c r="H982" s="115"/>
      <c r="I982" s="116" t="s">
        <v>246</v>
      </c>
      <c r="J982" s="115"/>
      <c r="K982" s="116"/>
      <c r="L982" s="116"/>
      <c r="M982" s="116"/>
      <c r="N982" s="116" t="s">
        <v>124</v>
      </c>
      <c r="O982" s="116"/>
      <c r="P982" s="115"/>
    </row>
    <row r="983" spans="1:16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</row>
    <row r="984" spans="1:16" x14ac:dyDescent="0.2">
      <c r="A984" s="531" t="s">
        <v>269</v>
      </c>
      <c r="B984" s="531"/>
      <c r="C984" s="531"/>
      <c r="D984" s="531"/>
      <c r="E984" s="531"/>
      <c r="F984"/>
      <c r="G984"/>
      <c r="H984"/>
      <c r="I984"/>
      <c r="J984"/>
      <c r="K984"/>
      <c r="L984"/>
      <c r="M984"/>
      <c r="N984"/>
      <c r="O984"/>
      <c r="P984"/>
    </row>
    <row r="992" spans="1:16" ht="15.75" x14ac:dyDescent="0.2">
      <c r="A992" s="470" t="s">
        <v>180</v>
      </c>
      <c r="B992" s="470"/>
      <c r="C992" s="470"/>
      <c r="D992" s="470"/>
      <c r="E992" s="470"/>
      <c r="F992" s="470"/>
      <c r="G992" s="470"/>
      <c r="H992" s="470"/>
      <c r="I992" s="470"/>
      <c r="J992" s="470"/>
      <c r="K992" s="470"/>
      <c r="L992" s="470"/>
      <c r="M992" s="470"/>
      <c r="N992" s="470"/>
      <c r="O992" s="470"/>
      <c r="P992" s="470"/>
    </row>
    <row r="993" spans="1:16" ht="15.75" x14ac:dyDescent="0.2">
      <c r="A993" s="470" t="s">
        <v>1</v>
      </c>
      <c r="B993" s="470"/>
      <c r="C993" s="470"/>
      <c r="D993" s="470"/>
      <c r="E993" s="470"/>
      <c r="F993" s="470"/>
      <c r="G993" s="470"/>
      <c r="H993" s="470"/>
      <c r="I993" s="470"/>
      <c r="J993" s="470"/>
      <c r="K993" s="470"/>
      <c r="L993" s="470"/>
      <c r="M993" s="470"/>
      <c r="N993" s="470"/>
      <c r="O993" s="470"/>
      <c r="P993" s="470"/>
    </row>
    <row r="994" spans="1:16" ht="15.75" x14ac:dyDescent="0.2">
      <c r="A994" s="470"/>
      <c r="B994" s="470"/>
      <c r="C994" s="470"/>
      <c r="D994" s="470"/>
      <c r="E994" s="470"/>
      <c r="F994" s="470"/>
      <c r="G994" s="470"/>
      <c r="H994" s="470"/>
      <c r="I994" s="470"/>
      <c r="J994" s="470"/>
      <c r="K994" s="470"/>
      <c r="L994" s="470"/>
      <c r="M994" s="470"/>
      <c r="N994" s="470"/>
      <c r="O994" s="470"/>
      <c r="P994" s="470"/>
    </row>
    <row r="995" spans="1:16" ht="15.75" x14ac:dyDescent="0.2">
      <c r="A995" s="507" t="s">
        <v>602</v>
      </c>
      <c r="B995" s="507"/>
      <c r="C995" s="507"/>
      <c r="D995" s="507"/>
      <c r="E995" s="507"/>
      <c r="F995" s="507"/>
      <c r="G995" s="507"/>
      <c r="H995" s="507"/>
      <c r="I995" s="507"/>
      <c r="J995" s="507"/>
      <c r="K995" s="507"/>
      <c r="L995" s="507"/>
      <c r="M995" s="507"/>
      <c r="N995" s="507"/>
      <c r="O995" s="507"/>
      <c r="P995" s="507"/>
    </row>
    <row r="996" spans="1:16" ht="15.75" x14ac:dyDescent="0.2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</row>
    <row r="997" spans="1:16" ht="16.5" thickBot="1" x14ac:dyDescent="0.25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</row>
    <row r="998" spans="1:16" ht="16.5" thickBot="1" x14ac:dyDescent="0.25">
      <c r="A998" s="78" t="s">
        <v>2</v>
      </c>
      <c r="B998" s="486" t="s">
        <v>126</v>
      </c>
      <c r="C998" s="498"/>
      <c r="D998" s="79" t="s">
        <v>3</v>
      </c>
      <c r="E998" s="486">
        <v>2006</v>
      </c>
      <c r="F998" s="487"/>
      <c r="G998" s="487"/>
      <c r="H998" s="498"/>
      <c r="I998" s="79" t="s">
        <v>4</v>
      </c>
      <c r="J998" s="80" t="s">
        <v>240</v>
      </c>
      <c r="K998" s="80"/>
      <c r="L998" s="80"/>
      <c r="M998" s="80" t="s">
        <v>5</v>
      </c>
      <c r="N998" s="486" t="s">
        <v>164</v>
      </c>
      <c r="O998" s="487"/>
      <c r="P998" s="488"/>
    </row>
    <row r="999" spans="1:16" ht="16.5" thickBot="1" x14ac:dyDescent="0.25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</row>
    <row r="1000" spans="1:16" ht="16.5" thickBot="1" x14ac:dyDescent="0.25">
      <c r="A1000" s="78" t="s">
        <v>6</v>
      </c>
      <c r="B1000" s="486" t="s">
        <v>138</v>
      </c>
      <c r="C1000" s="498"/>
      <c r="D1000" s="79" t="s">
        <v>7</v>
      </c>
      <c r="E1000" s="486" t="s">
        <v>213</v>
      </c>
      <c r="F1000" s="487"/>
      <c r="G1000" s="487"/>
      <c r="H1000" s="498"/>
      <c r="I1000" s="79" t="s">
        <v>8</v>
      </c>
      <c r="J1000" s="80">
        <v>5</v>
      </c>
      <c r="K1000" s="80"/>
      <c r="L1000" s="80"/>
      <c r="M1000" s="80" t="s">
        <v>9</v>
      </c>
      <c r="N1000" s="80"/>
      <c r="O1000" s="200"/>
      <c r="P1000" s="201">
        <v>60</v>
      </c>
    </row>
    <row r="1001" spans="1:16" ht="16.5" thickBot="1" x14ac:dyDescent="0.25">
      <c r="A1001" s="77"/>
      <c r="B1001" s="77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</row>
    <row r="1002" spans="1:16" ht="16.5" thickBot="1" x14ac:dyDescent="0.25">
      <c r="A1002" s="484" t="s">
        <v>10</v>
      </c>
      <c r="B1002" s="485"/>
      <c r="C1002" s="486" t="s">
        <v>181</v>
      </c>
      <c r="D1002" s="487"/>
      <c r="E1002" s="487"/>
      <c r="F1002" s="487"/>
      <c r="G1002" s="487"/>
      <c r="H1002" s="487"/>
      <c r="I1002" s="487"/>
      <c r="J1002" s="487"/>
      <c r="K1002" s="487"/>
      <c r="L1002" s="487"/>
      <c r="M1002" s="487"/>
      <c r="N1002" s="487"/>
      <c r="O1002" s="487"/>
      <c r="P1002" s="488"/>
    </row>
    <row r="1003" spans="1:16" ht="16.5" thickBot="1" x14ac:dyDescent="0.25">
      <c r="A1003" s="77"/>
      <c r="B1003" s="77"/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  <c r="P1003" s="77"/>
    </row>
    <row r="1004" spans="1:16" ht="16.5" thickBot="1" x14ac:dyDescent="0.25">
      <c r="A1004" s="484" t="s">
        <v>11</v>
      </c>
      <c r="B1004" s="485"/>
      <c r="C1004" s="486" t="s">
        <v>239</v>
      </c>
      <c r="D1004" s="487"/>
      <c r="E1004" s="487"/>
      <c r="F1004" s="487"/>
      <c r="G1004" s="487"/>
      <c r="H1004" s="487"/>
      <c r="I1004" s="487"/>
      <c r="J1004" s="487"/>
      <c r="K1004" s="487"/>
      <c r="L1004" s="487"/>
      <c r="M1004" s="487"/>
      <c r="N1004" s="487"/>
      <c r="O1004" s="487"/>
      <c r="P1004" s="488"/>
    </row>
    <row r="1005" spans="1:16" ht="16.5" thickBot="1" x14ac:dyDescent="0.25">
      <c r="A1005" s="81"/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</row>
    <row r="1006" spans="1:16" ht="16.5" thickBot="1" x14ac:dyDescent="0.25">
      <c r="A1006" s="489" t="s">
        <v>12</v>
      </c>
      <c r="B1006" s="491" t="s">
        <v>13</v>
      </c>
      <c r="C1006" s="463"/>
      <c r="D1006" s="492" t="s">
        <v>265</v>
      </c>
      <c r="E1006" s="494" t="s">
        <v>15</v>
      </c>
      <c r="F1006" s="495"/>
      <c r="G1006" s="495"/>
      <c r="H1006" s="495"/>
      <c r="I1006" s="496"/>
      <c r="J1006" s="492" t="s">
        <v>16</v>
      </c>
      <c r="K1006" s="492" t="s">
        <v>17</v>
      </c>
      <c r="L1006" s="494" t="s">
        <v>18</v>
      </c>
      <c r="M1006" s="495"/>
      <c r="N1006" s="496"/>
      <c r="O1006" s="464" t="s">
        <v>115</v>
      </c>
      <c r="P1006" s="465"/>
    </row>
    <row r="1007" spans="1:16" ht="32.25" thickBot="1" x14ac:dyDescent="0.25">
      <c r="A1007" s="490"/>
      <c r="B1007" s="82" t="s">
        <v>19</v>
      </c>
      <c r="C1007" s="83" t="s">
        <v>20</v>
      </c>
      <c r="D1007" s="493"/>
      <c r="E1007" s="84" t="s">
        <v>21</v>
      </c>
      <c r="F1007" s="84" t="s">
        <v>22</v>
      </c>
      <c r="G1007" s="85" t="s">
        <v>23</v>
      </c>
      <c r="H1007" s="119" t="s">
        <v>24</v>
      </c>
      <c r="I1007" s="86" t="s">
        <v>25</v>
      </c>
      <c r="J1007" s="493"/>
      <c r="K1007" s="493"/>
      <c r="L1007" s="198" t="s">
        <v>268</v>
      </c>
      <c r="M1007" s="85" t="s">
        <v>266</v>
      </c>
      <c r="N1007" s="83" t="s">
        <v>267</v>
      </c>
      <c r="O1007" s="466"/>
      <c r="P1007" s="467"/>
    </row>
    <row r="1008" spans="1:16" ht="15.75" x14ac:dyDescent="0.2">
      <c r="A1008" s="165">
        <v>45786</v>
      </c>
      <c r="B1008" s="166"/>
      <c r="C1008" s="166">
        <v>351296</v>
      </c>
      <c r="D1008" s="160"/>
      <c r="E1008" s="96"/>
      <c r="F1008" s="96"/>
      <c r="G1008" s="166"/>
      <c r="H1008" s="169"/>
      <c r="I1008" s="175"/>
      <c r="J1008" s="162"/>
      <c r="K1008" s="99"/>
      <c r="L1008" s="195"/>
      <c r="M1008" s="94"/>
      <c r="N1008" s="100"/>
      <c r="O1008" s="573"/>
      <c r="P1008" s="502"/>
    </row>
    <row r="1009" spans="1:16" ht="15.75" x14ac:dyDescent="0.2">
      <c r="A1009" s="165">
        <v>45799</v>
      </c>
      <c r="B1009" s="166">
        <v>351296</v>
      </c>
      <c r="C1009" s="166">
        <v>351471</v>
      </c>
      <c r="D1009" s="160">
        <f>+C1009-B1009</f>
        <v>175</v>
      </c>
      <c r="E1009" s="96" t="s">
        <v>622</v>
      </c>
      <c r="F1009" s="96" t="s">
        <v>621</v>
      </c>
      <c r="G1009" s="166">
        <v>29.288699999999999</v>
      </c>
      <c r="H1009" s="169">
        <v>23.9</v>
      </c>
      <c r="I1009" s="175">
        <f>G1009*H1009</f>
        <v>699.99992999999995</v>
      </c>
      <c r="J1009" s="162">
        <f>D1009/G1009</f>
        <v>5.9750005975000597</v>
      </c>
      <c r="K1009" s="99">
        <v>45799</v>
      </c>
      <c r="L1009" s="195" t="s">
        <v>268</v>
      </c>
      <c r="M1009" s="94" t="s">
        <v>272</v>
      </c>
      <c r="N1009" s="100" t="s">
        <v>272</v>
      </c>
      <c r="O1009" s="573" t="s">
        <v>616</v>
      </c>
      <c r="P1009" s="502"/>
    </row>
    <row r="1010" spans="1:16" ht="15.75" x14ac:dyDescent="0.2">
      <c r="A1010" s="165"/>
      <c r="B1010" s="166"/>
      <c r="C1010" s="166"/>
      <c r="D1010" s="160">
        <f>+C1010-B1010</f>
        <v>0</v>
      </c>
      <c r="E1010" s="96"/>
      <c r="F1010" s="96"/>
      <c r="G1010" s="166"/>
      <c r="H1010" s="169"/>
      <c r="I1010" s="175">
        <f>G1010*H1010</f>
        <v>0</v>
      </c>
      <c r="J1010" s="162" t="e">
        <f>D1010/G1010</f>
        <v>#DIV/0!</v>
      </c>
      <c r="K1010" s="99"/>
      <c r="L1010" s="195"/>
      <c r="M1010" s="94"/>
      <c r="N1010" s="100"/>
      <c r="O1010" s="573"/>
      <c r="P1010" s="502"/>
    </row>
    <row r="1011" spans="1:16" ht="15.75" x14ac:dyDescent="0.2">
      <c r="A1011" s="165"/>
      <c r="B1011" s="166"/>
      <c r="C1011" s="166"/>
      <c r="D1011" s="160">
        <f>+C1011-B1011</f>
        <v>0</v>
      </c>
      <c r="E1011" s="96"/>
      <c r="F1011" s="96"/>
      <c r="G1011" s="166"/>
      <c r="H1011" s="169"/>
      <c r="I1011" s="175">
        <f>G1011*H1011</f>
        <v>0</v>
      </c>
      <c r="J1011" s="162" t="e">
        <f>D1011/G1011</f>
        <v>#DIV/0!</v>
      </c>
      <c r="K1011" s="99"/>
      <c r="L1011" s="195"/>
      <c r="M1011" s="94"/>
      <c r="N1011" s="100"/>
      <c r="O1011" s="505"/>
      <c r="P1011" s="506"/>
    </row>
    <row r="1012" spans="1:16" ht="16.5" thickBot="1" x14ac:dyDescent="0.25">
      <c r="A1012" s="93"/>
      <c r="B1012" s="132"/>
      <c r="C1012" s="132"/>
      <c r="D1012" s="160">
        <f>+C1012-B1012</f>
        <v>0</v>
      </c>
      <c r="E1012" s="96"/>
      <c r="F1012" s="96"/>
      <c r="G1012" s="96"/>
      <c r="H1012" s="97"/>
      <c r="I1012" s="175">
        <f>G1012*H1012</f>
        <v>0</v>
      </c>
      <c r="J1012" s="162" t="e">
        <f>D1012/G1012</f>
        <v>#DIV/0!</v>
      </c>
      <c r="K1012" s="92"/>
      <c r="L1012" s="196"/>
      <c r="M1012" s="183"/>
      <c r="N1012" s="101"/>
      <c r="O1012" s="574"/>
      <c r="P1012" s="568"/>
    </row>
    <row r="1013" spans="1:16" ht="16.5" thickBot="1" x14ac:dyDescent="0.25">
      <c r="A1013" s="416" t="s">
        <v>28</v>
      </c>
      <c r="B1013" s="104"/>
      <c r="C1013" s="105"/>
      <c r="D1013" s="106">
        <f>SUM(D1008:D1012)</f>
        <v>175</v>
      </c>
      <c r="E1013" s="107"/>
      <c r="F1013" s="107"/>
      <c r="G1013" s="118">
        <f>SUM(G1008:G1012)</f>
        <v>29.288699999999999</v>
      </c>
      <c r="H1013" s="105"/>
      <c r="I1013" s="118">
        <f>SUM(I1008:I1012)</f>
        <v>699.99992999999995</v>
      </c>
      <c r="J1013" s="109">
        <f>D1013/G1013</f>
        <v>5.9750005975000597</v>
      </c>
      <c r="K1013" s="110"/>
      <c r="L1013" s="197"/>
      <c r="M1013" s="111"/>
      <c r="N1013" s="112"/>
      <c r="O1013" s="468"/>
      <c r="P1013" s="469"/>
    </row>
    <row r="1014" spans="1:16" ht="15.75" x14ac:dyDescent="0.2">
      <c r="A1014" s="116"/>
      <c r="B1014" s="77"/>
      <c r="C1014" s="77"/>
      <c r="D1014" s="77"/>
      <c r="E1014" s="77"/>
      <c r="F1014" s="77"/>
      <c r="G1014" s="77"/>
      <c r="H1014" s="77"/>
      <c r="I1014" s="116"/>
      <c r="J1014" s="116"/>
      <c r="K1014" s="116"/>
      <c r="L1014" s="116"/>
      <c r="M1014" s="116"/>
      <c r="N1014" s="116"/>
      <c r="O1014" s="77"/>
      <c r="P1014" s="81"/>
    </row>
    <row r="1015" spans="1:16" ht="15.75" x14ac:dyDescent="0.2">
      <c r="A1015" s="116"/>
      <c r="B1015" s="77"/>
      <c r="C1015" s="77"/>
      <c r="D1015" s="77"/>
      <c r="E1015" s="77"/>
      <c r="F1015" s="77"/>
      <c r="G1015" s="77"/>
      <c r="H1015" s="77"/>
      <c r="I1015" s="116"/>
      <c r="J1015" s="116"/>
      <c r="K1015" s="116"/>
      <c r="L1015" s="116"/>
      <c r="M1015" s="116"/>
      <c r="N1015" s="116"/>
      <c r="O1015" s="77"/>
      <c r="P1015" s="81"/>
    </row>
    <row r="1016" spans="1:16" ht="15.75" x14ac:dyDescent="0.2">
      <c r="A1016" s="116"/>
      <c r="B1016" s="77"/>
      <c r="C1016" s="77"/>
      <c r="D1016" s="77"/>
      <c r="E1016" s="77"/>
      <c r="F1016" s="77"/>
      <c r="G1016" s="77"/>
      <c r="H1016" s="77"/>
      <c r="I1016" s="116"/>
      <c r="J1016" s="116"/>
      <c r="K1016" s="116"/>
      <c r="L1016" s="116"/>
      <c r="M1016" s="439"/>
      <c r="N1016" s="439"/>
      <c r="O1016" s="438"/>
      <c r="P1016" s="81"/>
    </row>
    <row r="1017" spans="1:16" ht="15.75" x14ac:dyDescent="0.2">
      <c r="A1017" s="115"/>
      <c r="B1017" s="470" t="s">
        <v>29</v>
      </c>
      <c r="C1017" s="470"/>
      <c r="D1017" s="470"/>
      <c r="E1017" s="116"/>
      <c r="F1017" s="116"/>
      <c r="G1017" s="116"/>
      <c r="H1017" s="115"/>
      <c r="I1017" s="116" t="s">
        <v>30</v>
      </c>
      <c r="J1017" s="115"/>
      <c r="K1017" s="116"/>
      <c r="L1017" s="116"/>
      <c r="M1017" s="116"/>
      <c r="N1017" s="116" t="s">
        <v>31</v>
      </c>
      <c r="O1017" s="116"/>
      <c r="P1017" s="115"/>
    </row>
    <row r="1018" spans="1:16" ht="15.75" x14ac:dyDescent="0.2">
      <c r="A1018" s="116"/>
      <c r="B1018" s="470" t="s">
        <v>230</v>
      </c>
      <c r="C1018" s="470"/>
      <c r="D1018" s="470"/>
      <c r="E1018" s="116"/>
      <c r="F1018" s="116"/>
      <c r="G1018" s="116"/>
      <c r="H1018" s="115"/>
      <c r="I1018" s="116" t="s">
        <v>438</v>
      </c>
      <c r="J1018" s="115"/>
      <c r="K1018" s="116"/>
      <c r="L1018" s="116"/>
      <c r="M1018" s="116"/>
      <c r="N1018" s="116" t="s">
        <v>220</v>
      </c>
      <c r="O1018" s="116"/>
      <c r="P1018" s="115"/>
    </row>
    <row r="1019" spans="1:16" ht="15.75" x14ac:dyDescent="0.2">
      <c r="A1019" s="470" t="s">
        <v>226</v>
      </c>
      <c r="B1019" s="470"/>
      <c r="C1019" s="470"/>
      <c r="D1019" s="470"/>
      <c r="E1019" s="470"/>
      <c r="F1019" s="116"/>
      <c r="G1019" s="116"/>
      <c r="H1019" s="115"/>
      <c r="I1019" s="116" t="s">
        <v>246</v>
      </c>
      <c r="J1019" s="115"/>
      <c r="K1019" s="116"/>
      <c r="L1019" s="116"/>
      <c r="M1019" s="116"/>
      <c r="N1019" s="116" t="s">
        <v>124</v>
      </c>
      <c r="O1019" s="116"/>
      <c r="P1019" s="115"/>
    </row>
    <row r="1020" spans="1:16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</row>
    <row r="1021" spans="1:16" x14ac:dyDescent="0.2">
      <c r="A1021" s="531" t="s">
        <v>269</v>
      </c>
      <c r="B1021" s="531"/>
      <c r="C1021" s="531"/>
      <c r="D1021" s="531"/>
      <c r="E1021" s="531"/>
      <c r="F1021"/>
      <c r="G1021"/>
      <c r="H1021"/>
      <c r="I1021"/>
      <c r="J1021"/>
      <c r="K1021"/>
      <c r="L1021"/>
      <c r="M1021"/>
      <c r="N1021"/>
      <c r="O1021"/>
      <c r="P1021"/>
    </row>
    <row r="1027" spans="1:16" ht="15.75" x14ac:dyDescent="0.2">
      <c r="A1027" s="470" t="s">
        <v>180</v>
      </c>
      <c r="B1027" s="470"/>
      <c r="C1027" s="470"/>
      <c r="D1027" s="470"/>
      <c r="E1027" s="470"/>
      <c r="F1027" s="470"/>
      <c r="G1027" s="470"/>
      <c r="H1027" s="470"/>
      <c r="I1027" s="470"/>
      <c r="J1027" s="470"/>
      <c r="K1027" s="470"/>
      <c r="L1027" s="470"/>
      <c r="M1027" s="470"/>
      <c r="N1027" s="470"/>
      <c r="O1027" s="470"/>
      <c r="P1027" s="470"/>
    </row>
    <row r="1028" spans="1:16" ht="15.75" x14ac:dyDescent="0.2">
      <c r="A1028" s="470" t="s">
        <v>1</v>
      </c>
      <c r="B1028" s="470"/>
      <c r="C1028" s="470"/>
      <c r="D1028" s="470"/>
      <c r="E1028" s="470"/>
      <c r="F1028" s="470"/>
      <c r="G1028" s="470"/>
      <c r="H1028" s="470"/>
      <c r="I1028" s="470"/>
      <c r="J1028" s="470"/>
      <c r="K1028" s="470"/>
      <c r="L1028" s="470"/>
      <c r="M1028" s="470"/>
      <c r="N1028" s="470"/>
      <c r="O1028" s="470"/>
      <c r="P1028" s="470"/>
    </row>
    <row r="1029" spans="1:16" ht="15.75" x14ac:dyDescent="0.2">
      <c r="A1029" s="470"/>
      <c r="B1029" s="470"/>
      <c r="C1029" s="470"/>
      <c r="D1029" s="470"/>
      <c r="E1029" s="470"/>
      <c r="F1029" s="470"/>
      <c r="G1029" s="470"/>
      <c r="H1029" s="470"/>
      <c r="I1029" s="470"/>
      <c r="J1029" s="470"/>
      <c r="K1029" s="470"/>
      <c r="L1029" s="470"/>
      <c r="M1029" s="470"/>
      <c r="N1029" s="470"/>
      <c r="O1029" s="470"/>
      <c r="P1029" s="470"/>
    </row>
    <row r="1030" spans="1:16" ht="15.75" x14ac:dyDescent="0.2">
      <c r="A1030" s="507" t="s">
        <v>602</v>
      </c>
      <c r="B1030" s="507"/>
      <c r="C1030" s="507"/>
      <c r="D1030" s="507"/>
      <c r="E1030" s="507"/>
      <c r="F1030" s="507"/>
      <c r="G1030" s="507"/>
      <c r="H1030" s="507"/>
      <c r="I1030" s="507"/>
      <c r="J1030" s="507"/>
      <c r="K1030" s="507"/>
      <c r="L1030" s="507"/>
      <c r="M1030" s="507"/>
      <c r="N1030" s="507"/>
      <c r="O1030" s="507"/>
      <c r="P1030" s="507"/>
    </row>
    <row r="1031" spans="1:16" ht="15.75" x14ac:dyDescent="0.2">
      <c r="A1031" s="77"/>
      <c r="B1031" s="77"/>
      <c r="C1031" s="77"/>
      <c r="D1031" s="77"/>
      <c r="E1031" s="77"/>
      <c r="F1031" s="77"/>
      <c r="G1031" s="77"/>
      <c r="H1031" s="77"/>
      <c r="I1031" s="77"/>
      <c r="J1031" s="77"/>
      <c r="K1031" s="77"/>
      <c r="L1031" s="77"/>
      <c r="M1031" s="77"/>
      <c r="N1031" s="77"/>
      <c r="O1031" s="77"/>
      <c r="P1031" s="77"/>
    </row>
    <row r="1032" spans="1:16" ht="16.5" thickBot="1" x14ac:dyDescent="0.25">
      <c r="A1032" s="77"/>
      <c r="B1032" s="77"/>
      <c r="C1032" s="77"/>
      <c r="D1032" s="77"/>
      <c r="E1032" s="77"/>
      <c r="F1032" s="77"/>
      <c r="G1032" s="77"/>
      <c r="H1032" s="77"/>
      <c r="I1032" s="77"/>
      <c r="J1032" s="77"/>
      <c r="K1032" s="77"/>
      <c r="L1032" s="77"/>
      <c r="M1032" s="77"/>
      <c r="N1032" s="77"/>
      <c r="O1032" s="77"/>
      <c r="P1032" s="77"/>
    </row>
    <row r="1033" spans="1:16" ht="16.5" thickBot="1" x14ac:dyDescent="0.25">
      <c r="A1033" s="78" t="s">
        <v>2</v>
      </c>
      <c r="B1033" s="486" t="s">
        <v>126</v>
      </c>
      <c r="C1033" s="498"/>
      <c r="D1033" s="79" t="s">
        <v>3</v>
      </c>
      <c r="E1033" s="486">
        <v>2006</v>
      </c>
      <c r="F1033" s="487"/>
      <c r="G1033" s="487"/>
      <c r="H1033" s="498"/>
      <c r="I1033" s="79" t="s">
        <v>4</v>
      </c>
      <c r="J1033" s="80" t="s">
        <v>240</v>
      </c>
      <c r="K1033" s="80"/>
      <c r="L1033" s="80"/>
      <c r="M1033" s="80" t="s">
        <v>5</v>
      </c>
      <c r="N1033" s="486" t="s">
        <v>164</v>
      </c>
      <c r="O1033" s="487"/>
      <c r="P1033" s="488"/>
    </row>
    <row r="1034" spans="1:16" ht="16.5" thickBot="1" x14ac:dyDescent="0.25">
      <c r="A1034" s="77"/>
      <c r="B1034" s="77"/>
      <c r="C1034" s="77"/>
      <c r="D1034" s="77"/>
      <c r="E1034" s="77"/>
      <c r="F1034" s="77"/>
      <c r="G1034" s="77"/>
      <c r="H1034" s="77"/>
      <c r="I1034" s="77"/>
      <c r="J1034" s="77"/>
      <c r="K1034" s="77"/>
      <c r="L1034" s="77"/>
      <c r="M1034" s="77"/>
      <c r="N1034" s="77"/>
      <c r="O1034" s="77"/>
      <c r="P1034" s="77"/>
    </row>
    <row r="1035" spans="1:16" ht="16.5" thickBot="1" x14ac:dyDescent="0.25">
      <c r="A1035" s="78" t="s">
        <v>6</v>
      </c>
      <c r="B1035" s="486" t="s">
        <v>138</v>
      </c>
      <c r="C1035" s="498"/>
      <c r="D1035" s="79" t="s">
        <v>7</v>
      </c>
      <c r="E1035" s="486" t="s">
        <v>213</v>
      </c>
      <c r="F1035" s="487"/>
      <c r="G1035" s="487"/>
      <c r="H1035" s="498"/>
      <c r="I1035" s="79" t="s">
        <v>8</v>
      </c>
      <c r="J1035" s="80">
        <v>5</v>
      </c>
      <c r="K1035" s="80"/>
      <c r="L1035" s="80"/>
      <c r="M1035" s="80" t="s">
        <v>9</v>
      </c>
      <c r="N1035" s="80"/>
      <c r="O1035" s="200"/>
      <c r="P1035" s="201">
        <v>60</v>
      </c>
    </row>
    <row r="1036" spans="1:16" ht="16.5" thickBot="1" x14ac:dyDescent="0.25">
      <c r="A1036" s="77"/>
      <c r="B1036" s="77"/>
      <c r="C1036" s="77"/>
      <c r="D1036" s="77"/>
      <c r="E1036" s="77"/>
      <c r="F1036" s="77"/>
      <c r="G1036" s="77"/>
      <c r="H1036" s="77"/>
      <c r="I1036" s="77"/>
      <c r="J1036" s="77"/>
      <c r="K1036" s="77"/>
      <c r="L1036" s="77"/>
      <c r="M1036" s="77"/>
      <c r="N1036" s="77"/>
      <c r="O1036" s="77"/>
      <c r="P1036" s="77"/>
    </row>
    <row r="1037" spans="1:16" ht="16.5" thickBot="1" x14ac:dyDescent="0.25">
      <c r="A1037" s="484" t="s">
        <v>10</v>
      </c>
      <c r="B1037" s="485"/>
      <c r="C1037" s="486" t="s">
        <v>181</v>
      </c>
      <c r="D1037" s="487"/>
      <c r="E1037" s="487"/>
      <c r="F1037" s="487"/>
      <c r="G1037" s="487"/>
      <c r="H1037" s="487"/>
      <c r="I1037" s="487"/>
      <c r="J1037" s="487"/>
      <c r="K1037" s="487"/>
      <c r="L1037" s="487"/>
      <c r="M1037" s="487"/>
      <c r="N1037" s="487"/>
      <c r="O1037" s="487"/>
      <c r="P1037" s="488"/>
    </row>
    <row r="1038" spans="1:16" ht="16.5" thickBot="1" x14ac:dyDescent="0.25">
      <c r="A1038" s="77"/>
      <c r="B1038" s="77"/>
      <c r="C1038" s="77"/>
      <c r="D1038" s="77"/>
      <c r="E1038" s="77"/>
      <c r="F1038" s="77"/>
      <c r="G1038" s="77"/>
      <c r="H1038" s="77"/>
      <c r="I1038" s="77"/>
      <c r="J1038" s="77"/>
      <c r="K1038" s="77"/>
      <c r="L1038" s="77"/>
      <c r="M1038" s="77"/>
      <c r="N1038" s="77"/>
      <c r="O1038" s="77"/>
      <c r="P1038" s="77"/>
    </row>
    <row r="1039" spans="1:16" ht="16.5" thickBot="1" x14ac:dyDescent="0.25">
      <c r="A1039" s="484" t="s">
        <v>11</v>
      </c>
      <c r="B1039" s="485"/>
      <c r="C1039" s="486" t="s">
        <v>239</v>
      </c>
      <c r="D1039" s="487"/>
      <c r="E1039" s="487"/>
      <c r="F1039" s="487"/>
      <c r="G1039" s="487"/>
      <c r="H1039" s="487"/>
      <c r="I1039" s="487"/>
      <c r="J1039" s="487"/>
      <c r="K1039" s="487"/>
      <c r="L1039" s="487"/>
      <c r="M1039" s="487"/>
      <c r="N1039" s="487"/>
      <c r="O1039" s="487"/>
      <c r="P1039" s="488"/>
    </row>
    <row r="1040" spans="1:16" ht="16.5" thickBot="1" x14ac:dyDescent="0.25">
      <c r="A1040" s="81"/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</row>
    <row r="1041" spans="1:16" ht="16.5" thickBot="1" x14ac:dyDescent="0.25">
      <c r="A1041" s="489" t="s">
        <v>12</v>
      </c>
      <c r="B1041" s="491" t="s">
        <v>13</v>
      </c>
      <c r="C1041" s="463"/>
      <c r="D1041" s="492" t="s">
        <v>265</v>
      </c>
      <c r="E1041" s="494" t="s">
        <v>15</v>
      </c>
      <c r="F1041" s="495"/>
      <c r="G1041" s="495"/>
      <c r="H1041" s="495"/>
      <c r="I1041" s="496"/>
      <c r="J1041" s="492" t="s">
        <v>16</v>
      </c>
      <c r="K1041" s="492" t="s">
        <v>17</v>
      </c>
      <c r="L1041" s="494" t="s">
        <v>18</v>
      </c>
      <c r="M1041" s="495"/>
      <c r="N1041" s="496"/>
      <c r="O1041" s="464" t="s">
        <v>115</v>
      </c>
      <c r="P1041" s="465"/>
    </row>
    <row r="1042" spans="1:16" ht="32.25" thickBot="1" x14ac:dyDescent="0.25">
      <c r="A1042" s="490"/>
      <c r="B1042" s="82" t="s">
        <v>19</v>
      </c>
      <c r="C1042" s="83" t="s">
        <v>20</v>
      </c>
      <c r="D1042" s="493"/>
      <c r="E1042" s="84" t="s">
        <v>21</v>
      </c>
      <c r="F1042" s="84" t="s">
        <v>22</v>
      </c>
      <c r="G1042" s="85" t="s">
        <v>23</v>
      </c>
      <c r="H1042" s="119" t="s">
        <v>24</v>
      </c>
      <c r="I1042" s="86" t="s">
        <v>25</v>
      </c>
      <c r="J1042" s="493"/>
      <c r="K1042" s="493"/>
      <c r="L1042" s="198" t="s">
        <v>268</v>
      </c>
      <c r="M1042" s="85" t="s">
        <v>266</v>
      </c>
      <c r="N1042" s="83" t="s">
        <v>267</v>
      </c>
      <c r="O1042" s="466"/>
      <c r="P1042" s="467"/>
    </row>
    <row r="1043" spans="1:16" ht="15.75" x14ac:dyDescent="0.2">
      <c r="A1043" s="165">
        <v>45799</v>
      </c>
      <c r="B1043" s="166"/>
      <c r="C1043" s="166">
        <v>351471</v>
      </c>
      <c r="D1043" s="160"/>
      <c r="E1043" s="96"/>
      <c r="F1043" s="96"/>
      <c r="G1043" s="166"/>
      <c r="H1043" s="169"/>
      <c r="I1043" s="175"/>
      <c r="J1043" s="162"/>
      <c r="K1043" s="99"/>
      <c r="L1043" s="195"/>
      <c r="M1043" s="94"/>
      <c r="N1043" s="100"/>
      <c r="O1043" s="573"/>
      <c r="P1043" s="502"/>
    </row>
    <row r="1044" spans="1:16" ht="15.75" x14ac:dyDescent="0.2">
      <c r="A1044" s="165">
        <v>45804</v>
      </c>
      <c r="B1044" s="166">
        <v>351471</v>
      </c>
      <c r="C1044" s="166">
        <v>351522</v>
      </c>
      <c r="D1044" s="160">
        <f>+C1044-B1044</f>
        <v>51</v>
      </c>
      <c r="E1044" s="96" t="s">
        <v>620</v>
      </c>
      <c r="F1044" s="96" t="s">
        <v>619</v>
      </c>
      <c r="G1044" s="166">
        <v>12.5131</v>
      </c>
      <c r="H1044" s="169">
        <v>23.99</v>
      </c>
      <c r="I1044" s="175">
        <f>G1044*H1044</f>
        <v>300.18926899999997</v>
      </c>
      <c r="J1044" s="162">
        <f>D1044/G1044</f>
        <v>4.0757286363890648</v>
      </c>
      <c r="K1044" s="99">
        <v>45804</v>
      </c>
      <c r="L1044" s="195" t="s">
        <v>272</v>
      </c>
      <c r="M1044" s="94" t="s">
        <v>606</v>
      </c>
      <c r="N1044" s="100" t="s">
        <v>618</v>
      </c>
      <c r="O1044" s="573" t="s">
        <v>314</v>
      </c>
      <c r="P1044" s="502"/>
    </row>
    <row r="1045" spans="1:16" ht="15.75" x14ac:dyDescent="0.2">
      <c r="A1045" s="165">
        <v>45807</v>
      </c>
      <c r="B1045" s="166">
        <v>351522</v>
      </c>
      <c r="C1045" s="166">
        <v>351757</v>
      </c>
      <c r="D1045" s="160">
        <f>+C1045-B1045</f>
        <v>235</v>
      </c>
      <c r="E1045" s="96" t="s">
        <v>617</v>
      </c>
      <c r="F1045" s="96" t="s">
        <v>607</v>
      </c>
      <c r="G1045" s="166">
        <v>29.178799999999999</v>
      </c>
      <c r="H1045" s="169">
        <v>23.99</v>
      </c>
      <c r="I1045" s="175">
        <f>G1045*H1045</f>
        <v>699.99941199999989</v>
      </c>
      <c r="J1045" s="162">
        <f>D1045/G1045</f>
        <v>8.0537924794713973</v>
      </c>
      <c r="K1045" s="99">
        <v>45807</v>
      </c>
      <c r="L1045" s="195" t="s">
        <v>272</v>
      </c>
      <c r="M1045" s="94" t="s">
        <v>606</v>
      </c>
      <c r="N1045" s="100" t="s">
        <v>605</v>
      </c>
      <c r="O1045" s="573" t="s">
        <v>616</v>
      </c>
      <c r="P1045" s="502"/>
    </row>
    <row r="1046" spans="1:16" ht="15.75" x14ac:dyDescent="0.2">
      <c r="A1046" s="165"/>
      <c r="B1046" s="166"/>
      <c r="C1046" s="166"/>
      <c r="D1046" s="160">
        <f>+C1046-B1046</f>
        <v>0</v>
      </c>
      <c r="E1046" s="96"/>
      <c r="F1046" s="96"/>
      <c r="G1046" s="166"/>
      <c r="H1046" s="169"/>
      <c r="I1046" s="175">
        <f>G1046*H1046</f>
        <v>0</v>
      </c>
      <c r="J1046" s="162" t="e">
        <f>D1046/G1046</f>
        <v>#DIV/0!</v>
      </c>
      <c r="K1046" s="99"/>
      <c r="L1046" s="195"/>
      <c r="M1046" s="94"/>
      <c r="N1046" s="100"/>
      <c r="O1046" s="505"/>
      <c r="P1046" s="506"/>
    </row>
    <row r="1047" spans="1:16" ht="16.5" thickBot="1" x14ac:dyDescent="0.25">
      <c r="A1047" s="93"/>
      <c r="B1047" s="132"/>
      <c r="C1047" s="132"/>
      <c r="D1047" s="160">
        <f>+C1047-B1047</f>
        <v>0</v>
      </c>
      <c r="E1047" s="96"/>
      <c r="F1047" s="96"/>
      <c r="G1047" s="96"/>
      <c r="H1047" s="97"/>
      <c r="I1047" s="175">
        <f>G1047*H1047</f>
        <v>0</v>
      </c>
      <c r="J1047" s="162" t="e">
        <f>D1047/G1047</f>
        <v>#DIV/0!</v>
      </c>
      <c r="K1047" s="92"/>
      <c r="L1047" s="196"/>
      <c r="M1047" s="183"/>
      <c r="N1047" s="101"/>
      <c r="O1047" s="574"/>
      <c r="P1047" s="568"/>
    </row>
    <row r="1048" spans="1:16" ht="16.5" thickBot="1" x14ac:dyDescent="0.25">
      <c r="A1048" s="416" t="s">
        <v>28</v>
      </c>
      <c r="B1048" s="104"/>
      <c r="C1048" s="105"/>
      <c r="D1048" s="106">
        <f>SUM(D1043:D1047)</f>
        <v>286</v>
      </c>
      <c r="E1048" s="107"/>
      <c r="F1048" s="107"/>
      <c r="G1048" s="118">
        <f>SUM(G1043:G1047)</f>
        <v>41.691899999999997</v>
      </c>
      <c r="H1048" s="105"/>
      <c r="I1048" s="118">
        <f>SUM(I1043:I1047)</f>
        <v>1000.1886809999999</v>
      </c>
      <c r="J1048" s="109">
        <f>D1048/G1048</f>
        <v>6.8598456774577325</v>
      </c>
      <c r="K1048" s="110"/>
      <c r="L1048" s="197"/>
      <c r="M1048" s="111"/>
      <c r="N1048" s="112"/>
      <c r="O1048" s="468"/>
      <c r="P1048" s="469"/>
    </row>
    <row r="1049" spans="1:16" ht="15.75" x14ac:dyDescent="0.2">
      <c r="A1049" s="116"/>
      <c r="B1049" s="77"/>
      <c r="C1049" s="77"/>
      <c r="D1049" s="77"/>
      <c r="E1049" s="77"/>
      <c r="F1049" s="77"/>
      <c r="G1049" s="77"/>
      <c r="H1049" s="77"/>
      <c r="I1049" s="116"/>
      <c r="J1049" s="116"/>
      <c r="K1049" s="116"/>
      <c r="L1049" s="116"/>
      <c r="M1049" s="116"/>
      <c r="N1049" s="116"/>
      <c r="O1049" s="77"/>
      <c r="P1049" s="81"/>
    </row>
    <row r="1050" spans="1:16" ht="15.75" x14ac:dyDescent="0.2">
      <c r="A1050" s="116"/>
      <c r="B1050" s="77"/>
      <c r="C1050" s="77"/>
      <c r="D1050" s="77"/>
      <c r="E1050" s="77"/>
      <c r="F1050" s="77"/>
      <c r="G1050" s="77"/>
      <c r="H1050" s="77"/>
      <c r="I1050" s="116"/>
      <c r="J1050" s="116"/>
      <c r="K1050" s="116"/>
      <c r="L1050" s="116"/>
      <c r="M1050" s="116"/>
      <c r="N1050" s="116"/>
      <c r="O1050" s="77"/>
      <c r="P1050" s="81"/>
    </row>
    <row r="1051" spans="1:16" ht="15.75" x14ac:dyDescent="0.2">
      <c r="A1051" s="116"/>
      <c r="B1051" s="77"/>
      <c r="C1051" s="77"/>
      <c r="D1051" s="77"/>
      <c r="E1051" s="77"/>
      <c r="F1051" s="77"/>
      <c r="G1051" s="77"/>
      <c r="H1051" s="77"/>
      <c r="I1051" s="116"/>
      <c r="J1051" s="116"/>
      <c r="K1051" s="116"/>
      <c r="L1051" s="116"/>
      <c r="M1051" s="439"/>
      <c r="N1051" s="439"/>
      <c r="O1051" s="438"/>
      <c r="P1051" s="81"/>
    </row>
    <row r="1052" spans="1:16" ht="15.75" x14ac:dyDescent="0.2">
      <c r="A1052" s="115"/>
      <c r="B1052" s="470" t="s">
        <v>29</v>
      </c>
      <c r="C1052" s="470"/>
      <c r="D1052" s="470"/>
      <c r="E1052" s="116"/>
      <c r="F1052" s="116"/>
      <c r="G1052" s="116"/>
      <c r="H1052" s="115"/>
      <c r="I1052" s="116" t="s">
        <v>30</v>
      </c>
      <c r="J1052" s="115"/>
      <c r="K1052" s="116"/>
      <c r="L1052" s="116"/>
      <c r="M1052" s="116"/>
      <c r="N1052" s="116" t="s">
        <v>31</v>
      </c>
      <c r="O1052" s="116"/>
      <c r="P1052" s="115"/>
    </row>
    <row r="1053" spans="1:16" ht="15.75" x14ac:dyDescent="0.2">
      <c r="A1053" s="116"/>
      <c r="B1053" s="470" t="s">
        <v>230</v>
      </c>
      <c r="C1053" s="470"/>
      <c r="D1053" s="470"/>
      <c r="E1053" s="116"/>
      <c r="F1053" s="116"/>
      <c r="G1053" s="116"/>
      <c r="H1053" s="115"/>
      <c r="I1053" s="116" t="s">
        <v>438</v>
      </c>
      <c r="J1053" s="115"/>
      <c r="K1053" s="116"/>
      <c r="L1053" s="116"/>
      <c r="M1053" s="116"/>
      <c r="N1053" s="116" t="s">
        <v>220</v>
      </c>
      <c r="O1053" s="116"/>
      <c r="P1053" s="115"/>
    </row>
    <row r="1054" spans="1:16" ht="15.75" x14ac:dyDescent="0.2">
      <c r="A1054" s="470" t="s">
        <v>226</v>
      </c>
      <c r="B1054" s="470"/>
      <c r="C1054" s="470"/>
      <c r="D1054" s="470"/>
      <c r="E1054" s="470"/>
      <c r="F1054" s="116"/>
      <c r="G1054" s="116"/>
      <c r="H1054" s="115"/>
      <c r="I1054" s="116" t="s">
        <v>246</v>
      </c>
      <c r="J1054" s="115"/>
      <c r="K1054" s="116"/>
      <c r="L1054" s="116"/>
      <c r="M1054" s="116"/>
      <c r="N1054" s="116" t="s">
        <v>124</v>
      </c>
      <c r="O1054" s="116"/>
      <c r="P1054" s="115"/>
    </row>
    <row r="1055" spans="1:16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</row>
    <row r="1056" spans="1:16" x14ac:dyDescent="0.2">
      <c r="A1056" s="531" t="s">
        <v>269</v>
      </c>
      <c r="B1056" s="531"/>
      <c r="C1056" s="531"/>
      <c r="D1056" s="531"/>
      <c r="E1056" s="531"/>
      <c r="F1056"/>
      <c r="G1056"/>
      <c r="H1056"/>
      <c r="I1056"/>
      <c r="J1056"/>
      <c r="K1056"/>
      <c r="L1056"/>
      <c r="M1056"/>
      <c r="N1056"/>
      <c r="O1056"/>
      <c r="P1056"/>
    </row>
    <row r="1061" spans="1:16" ht="15.75" x14ac:dyDescent="0.2">
      <c r="A1061" s="470" t="s">
        <v>180</v>
      </c>
      <c r="B1061" s="470"/>
      <c r="C1061" s="470"/>
      <c r="D1061" s="470"/>
      <c r="E1061" s="470"/>
      <c r="F1061" s="470"/>
      <c r="G1061" s="470"/>
      <c r="H1061" s="470"/>
      <c r="I1061" s="470"/>
      <c r="J1061" s="470"/>
      <c r="K1061" s="470"/>
      <c r="L1061" s="470"/>
      <c r="M1061" s="470"/>
      <c r="N1061" s="470"/>
      <c r="O1061" s="470"/>
      <c r="P1061" s="470"/>
    </row>
    <row r="1062" spans="1:16" ht="15.75" x14ac:dyDescent="0.2">
      <c r="A1062" s="470" t="s">
        <v>1</v>
      </c>
      <c r="B1062" s="470"/>
      <c r="C1062" s="470"/>
      <c r="D1062" s="470"/>
      <c r="E1062" s="470"/>
      <c r="F1062" s="470"/>
      <c r="G1062" s="470"/>
      <c r="H1062" s="470"/>
      <c r="I1062" s="470"/>
      <c r="J1062" s="470"/>
      <c r="K1062" s="470"/>
      <c r="L1062" s="470"/>
      <c r="M1062" s="470"/>
      <c r="N1062" s="470"/>
      <c r="O1062" s="470"/>
      <c r="P1062" s="470"/>
    </row>
    <row r="1063" spans="1:16" ht="15.75" x14ac:dyDescent="0.2">
      <c r="A1063" s="470"/>
      <c r="B1063" s="470"/>
      <c r="C1063" s="470"/>
      <c r="D1063" s="470"/>
      <c r="E1063" s="470"/>
      <c r="F1063" s="470"/>
      <c r="G1063" s="470"/>
      <c r="H1063" s="470"/>
      <c r="I1063" s="470"/>
      <c r="J1063" s="470"/>
      <c r="K1063" s="470"/>
      <c r="L1063" s="470"/>
      <c r="M1063" s="470"/>
      <c r="N1063" s="470"/>
      <c r="O1063" s="470"/>
      <c r="P1063" s="470"/>
    </row>
    <row r="1064" spans="1:16" ht="15.75" x14ac:dyDescent="0.2">
      <c r="A1064" s="507" t="s">
        <v>602</v>
      </c>
      <c r="B1064" s="507"/>
      <c r="C1064" s="507"/>
      <c r="D1064" s="507"/>
      <c r="E1064" s="507"/>
      <c r="F1064" s="507"/>
      <c r="G1064" s="507"/>
      <c r="H1064" s="507"/>
      <c r="I1064" s="507"/>
      <c r="J1064" s="507"/>
      <c r="K1064" s="507"/>
      <c r="L1064" s="507"/>
      <c r="M1064" s="507"/>
      <c r="N1064" s="507"/>
      <c r="O1064" s="507"/>
      <c r="P1064" s="507"/>
    </row>
    <row r="1065" spans="1:16" ht="15.75" x14ac:dyDescent="0.2">
      <c r="A1065" s="77"/>
      <c r="B1065" s="77"/>
      <c r="C1065" s="77"/>
      <c r="D1065" s="77"/>
      <c r="E1065" s="77"/>
      <c r="F1065" s="77"/>
      <c r="G1065" s="77"/>
      <c r="H1065" s="77"/>
      <c r="I1065" s="77"/>
      <c r="J1065" s="77"/>
      <c r="K1065" s="77"/>
      <c r="L1065" s="77"/>
      <c r="M1065" s="77"/>
      <c r="N1065" s="77"/>
      <c r="O1065" s="77"/>
      <c r="P1065" s="77"/>
    </row>
    <row r="1066" spans="1:16" ht="16.5" thickBot="1" x14ac:dyDescent="0.25">
      <c r="A1066" s="77"/>
      <c r="B1066" s="77"/>
      <c r="C1066" s="77"/>
      <c r="D1066" s="77"/>
      <c r="E1066" s="77"/>
      <c r="F1066" s="77"/>
      <c r="G1066" s="77"/>
      <c r="H1066" s="77"/>
      <c r="I1066" s="77"/>
      <c r="J1066" s="77"/>
      <c r="K1066" s="77"/>
      <c r="L1066" s="77"/>
      <c r="M1066" s="77"/>
      <c r="N1066" s="77"/>
      <c r="O1066" s="77"/>
      <c r="P1066" s="77"/>
    </row>
    <row r="1067" spans="1:16" ht="16.5" thickBot="1" x14ac:dyDescent="0.25">
      <c r="A1067" s="78" t="s">
        <v>2</v>
      </c>
      <c r="B1067" s="486" t="s">
        <v>126</v>
      </c>
      <c r="C1067" s="498"/>
      <c r="D1067" s="79" t="s">
        <v>3</v>
      </c>
      <c r="E1067" s="486">
        <v>2006</v>
      </c>
      <c r="F1067" s="487"/>
      <c r="G1067" s="487"/>
      <c r="H1067" s="498"/>
      <c r="I1067" s="79" t="s">
        <v>4</v>
      </c>
      <c r="J1067" s="80" t="s">
        <v>240</v>
      </c>
      <c r="K1067" s="80"/>
      <c r="L1067" s="80"/>
      <c r="M1067" s="80" t="s">
        <v>5</v>
      </c>
      <c r="N1067" s="486" t="s">
        <v>164</v>
      </c>
      <c r="O1067" s="487"/>
      <c r="P1067" s="488"/>
    </row>
    <row r="1068" spans="1:16" ht="16.5" thickBot="1" x14ac:dyDescent="0.25">
      <c r="A1068" s="77"/>
      <c r="B1068" s="77"/>
      <c r="C1068" s="77"/>
      <c r="D1068" s="77"/>
      <c r="E1068" s="77"/>
      <c r="F1068" s="77"/>
      <c r="G1068" s="77"/>
      <c r="H1068" s="77"/>
      <c r="I1068" s="77"/>
      <c r="J1068" s="77"/>
      <c r="K1068" s="77"/>
      <c r="L1068" s="77"/>
      <c r="M1068" s="77"/>
      <c r="N1068" s="77"/>
      <c r="O1068" s="77"/>
      <c r="P1068" s="77"/>
    </row>
    <row r="1069" spans="1:16" ht="16.5" thickBot="1" x14ac:dyDescent="0.25">
      <c r="A1069" s="78" t="s">
        <v>6</v>
      </c>
      <c r="B1069" s="486" t="s">
        <v>138</v>
      </c>
      <c r="C1069" s="498"/>
      <c r="D1069" s="79" t="s">
        <v>7</v>
      </c>
      <c r="E1069" s="486" t="s">
        <v>213</v>
      </c>
      <c r="F1069" s="487"/>
      <c r="G1069" s="487"/>
      <c r="H1069" s="498"/>
      <c r="I1069" s="79" t="s">
        <v>8</v>
      </c>
      <c r="J1069" s="80">
        <v>5</v>
      </c>
      <c r="K1069" s="80"/>
      <c r="L1069" s="80"/>
      <c r="M1069" s="80" t="s">
        <v>9</v>
      </c>
      <c r="N1069" s="80"/>
      <c r="O1069" s="200"/>
      <c r="P1069" s="201">
        <v>60</v>
      </c>
    </row>
    <row r="1070" spans="1:16" ht="16.5" thickBot="1" x14ac:dyDescent="0.25">
      <c r="A1070" s="77"/>
      <c r="B1070" s="77"/>
      <c r="C1070" s="77"/>
      <c r="D1070" s="77"/>
      <c r="E1070" s="77"/>
      <c r="F1070" s="77"/>
      <c r="G1070" s="77"/>
      <c r="H1070" s="77"/>
      <c r="I1070" s="77"/>
      <c r="J1070" s="77"/>
      <c r="K1070" s="77"/>
      <c r="L1070" s="77"/>
      <c r="M1070" s="77"/>
      <c r="N1070" s="77"/>
      <c r="O1070" s="77"/>
      <c r="P1070" s="77"/>
    </row>
    <row r="1071" spans="1:16" ht="16.5" thickBot="1" x14ac:dyDescent="0.25">
      <c r="A1071" s="484" t="s">
        <v>10</v>
      </c>
      <c r="B1071" s="485"/>
      <c r="C1071" s="486" t="s">
        <v>181</v>
      </c>
      <c r="D1071" s="487"/>
      <c r="E1071" s="487"/>
      <c r="F1071" s="487"/>
      <c r="G1071" s="487"/>
      <c r="H1071" s="487"/>
      <c r="I1071" s="487"/>
      <c r="J1071" s="487"/>
      <c r="K1071" s="487"/>
      <c r="L1071" s="487"/>
      <c r="M1071" s="487"/>
      <c r="N1071" s="487"/>
      <c r="O1071" s="487"/>
      <c r="P1071" s="488"/>
    </row>
    <row r="1072" spans="1:16" ht="16.5" thickBot="1" x14ac:dyDescent="0.25">
      <c r="A1072" s="77"/>
      <c r="B1072" s="77"/>
      <c r="C1072" s="77"/>
      <c r="D1072" s="77"/>
      <c r="E1072" s="77"/>
      <c r="F1072" s="77"/>
      <c r="G1072" s="77"/>
      <c r="H1072" s="77"/>
      <c r="I1072" s="77"/>
      <c r="J1072" s="77"/>
      <c r="K1072" s="77"/>
      <c r="L1072" s="77"/>
      <c r="M1072" s="77"/>
      <c r="N1072" s="77"/>
      <c r="O1072" s="77"/>
      <c r="P1072" s="77"/>
    </row>
    <row r="1073" spans="1:16" ht="16.5" thickBot="1" x14ac:dyDescent="0.25">
      <c r="A1073" s="484" t="s">
        <v>11</v>
      </c>
      <c r="B1073" s="485"/>
      <c r="C1073" s="486" t="s">
        <v>239</v>
      </c>
      <c r="D1073" s="487"/>
      <c r="E1073" s="487"/>
      <c r="F1073" s="487"/>
      <c r="G1073" s="487"/>
      <c r="H1073" s="487"/>
      <c r="I1073" s="487"/>
      <c r="J1073" s="487"/>
      <c r="K1073" s="487"/>
      <c r="L1073" s="487"/>
      <c r="M1073" s="487"/>
      <c r="N1073" s="487"/>
      <c r="O1073" s="487"/>
      <c r="P1073" s="488"/>
    </row>
    <row r="1074" spans="1:16" ht="16.5" thickBot="1" x14ac:dyDescent="0.25">
      <c r="A1074" s="81"/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</row>
    <row r="1075" spans="1:16" ht="16.5" thickBot="1" x14ac:dyDescent="0.25">
      <c r="A1075" s="489" t="s">
        <v>12</v>
      </c>
      <c r="B1075" s="491" t="s">
        <v>13</v>
      </c>
      <c r="C1075" s="463"/>
      <c r="D1075" s="492" t="s">
        <v>265</v>
      </c>
      <c r="E1075" s="494" t="s">
        <v>15</v>
      </c>
      <c r="F1075" s="495"/>
      <c r="G1075" s="495"/>
      <c r="H1075" s="495"/>
      <c r="I1075" s="496"/>
      <c r="J1075" s="492" t="s">
        <v>16</v>
      </c>
      <c r="K1075" s="492" t="s">
        <v>17</v>
      </c>
      <c r="L1075" s="494" t="s">
        <v>18</v>
      </c>
      <c r="M1075" s="495"/>
      <c r="N1075" s="496"/>
      <c r="O1075" s="464" t="s">
        <v>115</v>
      </c>
      <c r="P1075" s="465"/>
    </row>
    <row r="1076" spans="1:16" ht="32.25" thickBot="1" x14ac:dyDescent="0.25">
      <c r="A1076" s="490"/>
      <c r="B1076" s="82" t="s">
        <v>19</v>
      </c>
      <c r="C1076" s="83" t="s">
        <v>20</v>
      </c>
      <c r="D1076" s="493"/>
      <c r="E1076" s="84" t="s">
        <v>21</v>
      </c>
      <c r="F1076" s="84" t="s">
        <v>22</v>
      </c>
      <c r="G1076" s="85" t="s">
        <v>23</v>
      </c>
      <c r="H1076" s="119" t="s">
        <v>24</v>
      </c>
      <c r="I1076" s="86" t="s">
        <v>25</v>
      </c>
      <c r="J1076" s="493"/>
      <c r="K1076" s="493"/>
      <c r="L1076" s="198" t="s">
        <v>268</v>
      </c>
      <c r="M1076" s="85" t="s">
        <v>266</v>
      </c>
      <c r="N1076" s="83" t="s">
        <v>267</v>
      </c>
      <c r="O1076" s="466"/>
      <c r="P1076" s="467"/>
    </row>
    <row r="1077" spans="1:16" ht="15.75" x14ac:dyDescent="0.2">
      <c r="A1077" s="165">
        <v>45807</v>
      </c>
      <c r="B1077" s="166"/>
      <c r="C1077" s="166">
        <v>351757</v>
      </c>
      <c r="D1077" s="160"/>
      <c r="E1077" s="96"/>
      <c r="F1077" s="96"/>
      <c r="G1077" s="166"/>
      <c r="H1077" s="169"/>
      <c r="I1077" s="175"/>
      <c r="J1077" s="162"/>
      <c r="K1077" s="99"/>
      <c r="L1077" s="195"/>
      <c r="M1077" s="94"/>
      <c r="N1077" s="100"/>
      <c r="O1077" s="573"/>
      <c r="P1077" s="502"/>
    </row>
    <row r="1078" spans="1:16" ht="15.75" x14ac:dyDescent="0.2">
      <c r="A1078" s="165">
        <v>45814</v>
      </c>
      <c r="B1078" s="166">
        <v>351757</v>
      </c>
      <c r="C1078" s="166">
        <v>351832</v>
      </c>
      <c r="D1078" s="160">
        <f>+C1078-B1078</f>
        <v>75</v>
      </c>
      <c r="E1078" s="96" t="s">
        <v>615</v>
      </c>
      <c r="F1078" s="96" t="s">
        <v>614</v>
      </c>
      <c r="G1078" s="166">
        <v>48.6982</v>
      </c>
      <c r="H1078" s="169">
        <v>23.99</v>
      </c>
      <c r="I1078" s="175">
        <f>G1078*H1078</f>
        <v>1168.269818</v>
      </c>
      <c r="J1078" s="162">
        <f>D1078/G1078</f>
        <v>1.5400979913015265</v>
      </c>
      <c r="K1078" s="99">
        <v>45814</v>
      </c>
      <c r="L1078" s="195" t="s">
        <v>272</v>
      </c>
      <c r="M1078" s="94" t="s">
        <v>606</v>
      </c>
      <c r="N1078" s="100" t="s">
        <v>613</v>
      </c>
      <c r="O1078" s="573" t="s">
        <v>317</v>
      </c>
      <c r="P1078" s="502"/>
    </row>
    <row r="1079" spans="1:16" ht="15.75" x14ac:dyDescent="0.2">
      <c r="A1079" s="165"/>
      <c r="B1079" s="166"/>
      <c r="C1079" s="166"/>
      <c r="D1079" s="160">
        <f>+C1079-B1079</f>
        <v>0</v>
      </c>
      <c r="E1079" s="96"/>
      <c r="F1079" s="96"/>
      <c r="G1079" s="166"/>
      <c r="H1079" s="169"/>
      <c r="I1079" s="175">
        <f>G1079*H1079</f>
        <v>0</v>
      </c>
      <c r="J1079" s="162" t="e">
        <f>D1079/G1079</f>
        <v>#DIV/0!</v>
      </c>
      <c r="K1079" s="99"/>
      <c r="L1079" s="195"/>
      <c r="M1079" s="94"/>
      <c r="N1079" s="100"/>
      <c r="O1079" s="573"/>
      <c r="P1079" s="502"/>
    </row>
    <row r="1080" spans="1:16" ht="15.75" x14ac:dyDescent="0.2">
      <c r="A1080" s="165"/>
      <c r="B1080" s="166"/>
      <c r="C1080" s="166"/>
      <c r="D1080" s="160">
        <f>+C1080-B1080</f>
        <v>0</v>
      </c>
      <c r="E1080" s="96"/>
      <c r="F1080" s="96"/>
      <c r="G1080" s="166"/>
      <c r="H1080" s="169"/>
      <c r="I1080" s="175">
        <f>G1080*H1080</f>
        <v>0</v>
      </c>
      <c r="J1080" s="162" t="e">
        <f>D1080/G1080</f>
        <v>#DIV/0!</v>
      </c>
      <c r="K1080" s="99"/>
      <c r="L1080" s="195"/>
      <c r="M1080" s="94"/>
      <c r="N1080" s="100"/>
      <c r="O1080" s="505"/>
      <c r="P1080" s="506"/>
    </row>
    <row r="1081" spans="1:16" ht="16.5" thickBot="1" x14ac:dyDescent="0.25">
      <c r="A1081" s="93"/>
      <c r="B1081" s="132"/>
      <c r="C1081" s="132"/>
      <c r="D1081" s="160">
        <f>+C1081-B1081</f>
        <v>0</v>
      </c>
      <c r="E1081" s="96"/>
      <c r="F1081" s="96"/>
      <c r="G1081" s="96"/>
      <c r="H1081" s="97"/>
      <c r="I1081" s="175">
        <f>G1081*H1081</f>
        <v>0</v>
      </c>
      <c r="J1081" s="162" t="e">
        <f>D1081/G1081</f>
        <v>#DIV/0!</v>
      </c>
      <c r="K1081" s="92"/>
      <c r="L1081" s="196"/>
      <c r="M1081" s="183"/>
      <c r="N1081" s="101"/>
      <c r="O1081" s="574"/>
      <c r="P1081" s="568"/>
    </row>
    <row r="1082" spans="1:16" ht="16.5" thickBot="1" x14ac:dyDescent="0.25">
      <c r="A1082" s="416" t="s">
        <v>28</v>
      </c>
      <c r="B1082" s="104"/>
      <c r="C1082" s="105"/>
      <c r="D1082" s="106">
        <f>SUM(D1077:D1081)</f>
        <v>75</v>
      </c>
      <c r="E1082" s="107"/>
      <c r="F1082" s="107"/>
      <c r="G1082" s="118">
        <f>SUM(G1077:G1081)</f>
        <v>48.6982</v>
      </c>
      <c r="H1082" s="105"/>
      <c r="I1082" s="118">
        <f>SUM(I1077:I1081)</f>
        <v>1168.269818</v>
      </c>
      <c r="J1082" s="109">
        <f>D1082/G1082</f>
        <v>1.5400979913015265</v>
      </c>
      <c r="K1082" s="110"/>
      <c r="L1082" s="197"/>
      <c r="M1082" s="111"/>
      <c r="N1082" s="112"/>
      <c r="O1082" s="468"/>
      <c r="P1082" s="469"/>
    </row>
    <row r="1083" spans="1:16" ht="15.75" x14ac:dyDescent="0.2">
      <c r="A1083" s="116"/>
      <c r="B1083" s="77"/>
      <c r="C1083" s="77"/>
      <c r="D1083" s="77"/>
      <c r="E1083" s="77"/>
      <c r="F1083" s="77"/>
      <c r="G1083" s="77"/>
      <c r="H1083" s="77"/>
      <c r="I1083" s="116"/>
      <c r="J1083" s="116"/>
      <c r="K1083" s="116"/>
      <c r="L1083" s="116"/>
      <c r="M1083" s="116"/>
      <c r="N1083" s="116"/>
      <c r="O1083" s="77"/>
      <c r="P1083" s="81"/>
    </row>
    <row r="1084" spans="1:16" ht="15.75" x14ac:dyDescent="0.2">
      <c r="A1084" s="116"/>
      <c r="B1084" s="77"/>
      <c r="C1084" s="77"/>
      <c r="D1084" s="77"/>
      <c r="E1084" s="77"/>
      <c r="F1084" s="77"/>
      <c r="G1084" s="77"/>
      <c r="H1084" s="77"/>
      <c r="I1084" s="116"/>
      <c r="J1084" s="116"/>
      <c r="K1084" s="116"/>
      <c r="L1084" s="116"/>
      <c r="M1084" s="116"/>
      <c r="N1084" s="116"/>
      <c r="O1084" s="77"/>
      <c r="P1084" s="81"/>
    </row>
    <row r="1085" spans="1:16" ht="15.75" x14ac:dyDescent="0.2">
      <c r="A1085" s="116"/>
      <c r="B1085" s="77"/>
      <c r="C1085" s="77"/>
      <c r="D1085" s="77"/>
      <c r="E1085" s="77"/>
      <c r="F1085" s="77"/>
      <c r="G1085" s="77"/>
      <c r="H1085" s="77"/>
      <c r="I1085" s="116"/>
      <c r="J1085" s="116"/>
      <c r="K1085" s="116"/>
      <c r="L1085" s="116"/>
      <c r="M1085" s="439"/>
      <c r="N1085" s="439"/>
      <c r="O1085" s="438"/>
      <c r="P1085" s="81"/>
    </row>
    <row r="1086" spans="1:16" ht="15.75" x14ac:dyDescent="0.2">
      <c r="A1086" s="115"/>
      <c r="B1086" s="470" t="s">
        <v>29</v>
      </c>
      <c r="C1086" s="470"/>
      <c r="D1086" s="470"/>
      <c r="E1086" s="116"/>
      <c r="F1086" s="116"/>
      <c r="G1086" s="116"/>
      <c r="H1086" s="115"/>
      <c r="I1086" s="116" t="s">
        <v>30</v>
      </c>
      <c r="J1086" s="115"/>
      <c r="K1086" s="116"/>
      <c r="L1086" s="116"/>
      <c r="M1086" s="116"/>
      <c r="N1086" s="116" t="s">
        <v>31</v>
      </c>
      <c r="O1086" s="116"/>
      <c r="P1086" s="115"/>
    </row>
    <row r="1087" spans="1:16" ht="15.75" x14ac:dyDescent="0.2">
      <c r="A1087" s="116"/>
      <c r="B1087" s="470" t="s">
        <v>230</v>
      </c>
      <c r="C1087" s="470"/>
      <c r="D1087" s="470"/>
      <c r="E1087" s="116"/>
      <c r="F1087" s="116"/>
      <c r="G1087" s="116"/>
      <c r="H1087" s="115"/>
      <c r="I1087" s="116" t="s">
        <v>438</v>
      </c>
      <c r="J1087" s="115"/>
      <c r="K1087" s="116"/>
      <c r="L1087" s="116"/>
      <c r="M1087" s="116"/>
      <c r="N1087" s="116" t="s">
        <v>220</v>
      </c>
      <c r="O1087" s="116"/>
      <c r="P1087" s="115"/>
    </row>
    <row r="1088" spans="1:16" ht="15.75" x14ac:dyDescent="0.2">
      <c r="A1088" s="470" t="s">
        <v>226</v>
      </c>
      <c r="B1088" s="470"/>
      <c r="C1088" s="470"/>
      <c r="D1088" s="470"/>
      <c r="E1088" s="470"/>
      <c r="F1088" s="116"/>
      <c r="G1088" s="116"/>
      <c r="H1088" s="115"/>
      <c r="I1088" s="116" t="s">
        <v>246</v>
      </c>
      <c r="J1088" s="115"/>
      <c r="K1088" s="116"/>
      <c r="L1088" s="116"/>
      <c r="M1088" s="116"/>
      <c r="N1088" s="116" t="s">
        <v>124</v>
      </c>
      <c r="O1088" s="116"/>
      <c r="P1088" s="115"/>
    </row>
    <row r="1089" spans="1:16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</row>
    <row r="1090" spans="1:16" x14ac:dyDescent="0.2">
      <c r="A1090" s="531" t="s">
        <v>269</v>
      </c>
      <c r="B1090" s="531"/>
      <c r="C1090" s="531"/>
      <c r="D1090" s="531"/>
      <c r="E1090" s="531"/>
      <c r="F1090"/>
      <c r="G1090"/>
      <c r="H1090"/>
      <c r="I1090"/>
      <c r="J1090"/>
      <c r="K1090"/>
      <c r="L1090"/>
      <c r="M1090"/>
      <c r="N1090"/>
      <c r="O1090"/>
      <c r="P1090"/>
    </row>
    <row r="1096" spans="1:16" ht="15.75" x14ac:dyDescent="0.2">
      <c r="A1096" s="470" t="s">
        <v>180</v>
      </c>
      <c r="B1096" s="470"/>
      <c r="C1096" s="470"/>
      <c r="D1096" s="470"/>
      <c r="E1096" s="470"/>
      <c r="F1096" s="470"/>
      <c r="G1096" s="470"/>
      <c r="H1096" s="470"/>
      <c r="I1096" s="470"/>
      <c r="J1096" s="470"/>
      <c r="K1096" s="470"/>
      <c r="L1096" s="470"/>
      <c r="M1096" s="470"/>
      <c r="N1096" s="470"/>
      <c r="O1096" s="470"/>
      <c r="P1096" s="470"/>
    </row>
    <row r="1097" spans="1:16" ht="15.75" x14ac:dyDescent="0.2">
      <c r="A1097" s="470" t="s">
        <v>1</v>
      </c>
      <c r="B1097" s="470"/>
      <c r="C1097" s="470"/>
      <c r="D1097" s="470"/>
      <c r="E1097" s="470"/>
      <c r="F1097" s="470"/>
      <c r="G1097" s="470"/>
      <c r="H1097" s="470"/>
      <c r="I1097" s="470"/>
      <c r="J1097" s="470"/>
      <c r="K1097" s="470"/>
      <c r="L1097" s="470"/>
      <c r="M1097" s="470"/>
      <c r="N1097" s="470"/>
      <c r="O1097" s="470"/>
      <c r="P1097" s="470"/>
    </row>
    <row r="1098" spans="1:16" ht="15.75" x14ac:dyDescent="0.2">
      <c r="A1098" s="470"/>
      <c r="B1098" s="470"/>
      <c r="C1098" s="470"/>
      <c r="D1098" s="470"/>
      <c r="E1098" s="470"/>
      <c r="F1098" s="470"/>
      <c r="G1098" s="470"/>
      <c r="H1098" s="470"/>
      <c r="I1098" s="470"/>
      <c r="J1098" s="470"/>
      <c r="K1098" s="470"/>
      <c r="L1098" s="470"/>
      <c r="M1098" s="470"/>
      <c r="N1098" s="470"/>
      <c r="O1098" s="470"/>
      <c r="P1098" s="470"/>
    </row>
    <row r="1099" spans="1:16" ht="15.75" x14ac:dyDescent="0.2">
      <c r="A1099" s="507" t="s">
        <v>602</v>
      </c>
      <c r="B1099" s="507"/>
      <c r="C1099" s="507"/>
      <c r="D1099" s="507"/>
      <c r="E1099" s="507"/>
      <c r="F1099" s="507"/>
      <c r="G1099" s="507"/>
      <c r="H1099" s="507"/>
      <c r="I1099" s="507"/>
      <c r="J1099" s="507"/>
      <c r="K1099" s="507"/>
      <c r="L1099" s="507"/>
      <c r="M1099" s="507"/>
      <c r="N1099" s="507"/>
      <c r="O1099" s="507"/>
      <c r="P1099" s="507"/>
    </row>
    <row r="1100" spans="1:16" ht="15.75" x14ac:dyDescent="0.2">
      <c r="A1100" s="77"/>
      <c r="B1100" s="77"/>
      <c r="C1100" s="77"/>
      <c r="D1100" s="77"/>
      <c r="E1100" s="77"/>
      <c r="F1100" s="77"/>
      <c r="G1100" s="77"/>
      <c r="H1100" s="77"/>
      <c r="I1100" s="77"/>
      <c r="J1100" s="77"/>
      <c r="K1100" s="77"/>
      <c r="L1100" s="77"/>
      <c r="M1100" s="77"/>
      <c r="N1100" s="77"/>
      <c r="O1100" s="77"/>
      <c r="P1100" s="77"/>
    </row>
    <row r="1101" spans="1:16" ht="16.5" thickBot="1" x14ac:dyDescent="0.25">
      <c r="A1101" s="77"/>
      <c r="B1101" s="77"/>
      <c r="C1101" s="77"/>
      <c r="D1101" s="77"/>
      <c r="E1101" s="77"/>
      <c r="F1101" s="77"/>
      <c r="G1101" s="77"/>
      <c r="H1101" s="77"/>
      <c r="I1101" s="77"/>
      <c r="J1101" s="77"/>
      <c r="K1101" s="77"/>
      <c r="L1101" s="77"/>
      <c r="M1101" s="77"/>
      <c r="N1101" s="77"/>
      <c r="O1101" s="77"/>
      <c r="P1101" s="77"/>
    </row>
    <row r="1102" spans="1:16" ht="16.5" thickBot="1" x14ac:dyDescent="0.25">
      <c r="A1102" s="78" t="s">
        <v>2</v>
      </c>
      <c r="B1102" s="486" t="s">
        <v>126</v>
      </c>
      <c r="C1102" s="498"/>
      <c r="D1102" s="79" t="s">
        <v>3</v>
      </c>
      <c r="E1102" s="486">
        <v>2006</v>
      </c>
      <c r="F1102" s="487"/>
      <c r="G1102" s="487"/>
      <c r="H1102" s="498"/>
      <c r="I1102" s="79" t="s">
        <v>4</v>
      </c>
      <c r="J1102" s="80" t="s">
        <v>240</v>
      </c>
      <c r="K1102" s="80"/>
      <c r="L1102" s="80"/>
      <c r="M1102" s="80" t="s">
        <v>5</v>
      </c>
      <c r="N1102" s="486" t="s">
        <v>164</v>
      </c>
      <c r="O1102" s="487"/>
      <c r="P1102" s="488"/>
    </row>
    <row r="1103" spans="1:16" ht="16.5" thickBot="1" x14ac:dyDescent="0.25">
      <c r="A1103" s="77"/>
      <c r="B1103" s="77"/>
      <c r="C1103" s="77"/>
      <c r="D1103" s="77"/>
      <c r="E1103" s="77"/>
      <c r="F1103" s="77"/>
      <c r="G1103" s="77"/>
      <c r="H1103" s="77"/>
      <c r="I1103" s="77"/>
      <c r="J1103" s="77"/>
      <c r="K1103" s="77"/>
      <c r="L1103" s="77"/>
      <c r="M1103" s="77"/>
      <c r="N1103" s="77"/>
      <c r="O1103" s="77"/>
      <c r="P1103" s="77"/>
    </row>
    <row r="1104" spans="1:16" ht="16.5" thickBot="1" x14ac:dyDescent="0.25">
      <c r="A1104" s="78" t="s">
        <v>6</v>
      </c>
      <c r="B1104" s="486" t="s">
        <v>138</v>
      </c>
      <c r="C1104" s="498"/>
      <c r="D1104" s="79" t="s">
        <v>7</v>
      </c>
      <c r="E1104" s="486" t="s">
        <v>213</v>
      </c>
      <c r="F1104" s="487"/>
      <c r="G1104" s="487"/>
      <c r="H1104" s="498"/>
      <c r="I1104" s="79" t="s">
        <v>8</v>
      </c>
      <c r="J1104" s="80">
        <v>5</v>
      </c>
      <c r="K1104" s="80"/>
      <c r="L1104" s="80"/>
      <c r="M1104" s="80" t="s">
        <v>9</v>
      </c>
      <c r="N1104" s="80"/>
      <c r="O1104" s="200"/>
      <c r="P1104" s="201">
        <v>60</v>
      </c>
    </row>
    <row r="1105" spans="1:16" ht="16.5" thickBot="1" x14ac:dyDescent="0.25">
      <c r="A1105" s="77"/>
      <c r="B1105" s="77"/>
      <c r="C1105" s="77"/>
      <c r="D1105" s="77"/>
      <c r="E1105" s="77"/>
      <c r="F1105" s="77"/>
      <c r="G1105" s="77"/>
      <c r="H1105" s="77"/>
      <c r="I1105" s="77"/>
      <c r="J1105" s="77"/>
      <c r="K1105" s="77"/>
      <c r="L1105" s="77"/>
      <c r="M1105" s="77"/>
      <c r="N1105" s="77"/>
      <c r="O1105" s="77"/>
      <c r="P1105" s="77"/>
    </row>
    <row r="1106" spans="1:16" ht="16.5" thickBot="1" x14ac:dyDescent="0.25">
      <c r="A1106" s="484" t="s">
        <v>10</v>
      </c>
      <c r="B1106" s="485"/>
      <c r="C1106" s="486" t="s">
        <v>181</v>
      </c>
      <c r="D1106" s="487"/>
      <c r="E1106" s="487"/>
      <c r="F1106" s="487"/>
      <c r="G1106" s="487"/>
      <c r="H1106" s="487"/>
      <c r="I1106" s="487"/>
      <c r="J1106" s="487"/>
      <c r="K1106" s="487"/>
      <c r="L1106" s="487"/>
      <c r="M1106" s="487"/>
      <c r="N1106" s="487"/>
      <c r="O1106" s="487"/>
      <c r="P1106" s="488"/>
    </row>
    <row r="1107" spans="1:16" ht="16.5" thickBot="1" x14ac:dyDescent="0.25">
      <c r="A1107" s="77"/>
      <c r="B1107" s="77"/>
      <c r="C1107" s="77"/>
      <c r="D1107" s="77"/>
      <c r="E1107" s="77"/>
      <c r="F1107" s="77"/>
      <c r="G1107" s="77"/>
      <c r="H1107" s="77"/>
      <c r="I1107" s="77"/>
      <c r="J1107" s="77"/>
      <c r="K1107" s="77"/>
      <c r="L1107" s="77"/>
      <c r="M1107" s="77"/>
      <c r="N1107" s="77"/>
      <c r="O1107" s="77"/>
      <c r="P1107" s="77"/>
    </row>
    <row r="1108" spans="1:16" ht="16.5" thickBot="1" x14ac:dyDescent="0.25">
      <c r="A1108" s="484" t="s">
        <v>11</v>
      </c>
      <c r="B1108" s="485"/>
      <c r="C1108" s="486" t="s">
        <v>239</v>
      </c>
      <c r="D1108" s="487"/>
      <c r="E1108" s="487"/>
      <c r="F1108" s="487"/>
      <c r="G1108" s="487"/>
      <c r="H1108" s="487"/>
      <c r="I1108" s="487"/>
      <c r="J1108" s="487"/>
      <c r="K1108" s="487"/>
      <c r="L1108" s="487"/>
      <c r="M1108" s="487"/>
      <c r="N1108" s="487"/>
      <c r="O1108" s="487"/>
      <c r="P1108" s="488"/>
    </row>
    <row r="1109" spans="1:16" ht="16.5" thickBot="1" x14ac:dyDescent="0.25">
      <c r="A1109" s="81"/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</row>
    <row r="1110" spans="1:16" ht="16.5" thickBot="1" x14ac:dyDescent="0.25">
      <c r="A1110" s="489" t="s">
        <v>12</v>
      </c>
      <c r="B1110" s="491" t="s">
        <v>13</v>
      </c>
      <c r="C1110" s="463"/>
      <c r="D1110" s="492" t="s">
        <v>265</v>
      </c>
      <c r="E1110" s="494" t="s">
        <v>15</v>
      </c>
      <c r="F1110" s="495"/>
      <c r="G1110" s="495"/>
      <c r="H1110" s="495"/>
      <c r="I1110" s="496"/>
      <c r="J1110" s="492" t="s">
        <v>16</v>
      </c>
      <c r="K1110" s="492" t="s">
        <v>17</v>
      </c>
      <c r="L1110" s="494" t="s">
        <v>18</v>
      </c>
      <c r="M1110" s="495"/>
      <c r="N1110" s="496"/>
      <c r="O1110" s="464" t="s">
        <v>115</v>
      </c>
      <c r="P1110" s="465"/>
    </row>
    <row r="1111" spans="1:16" ht="32.25" thickBot="1" x14ac:dyDescent="0.25">
      <c r="A1111" s="490"/>
      <c r="B1111" s="82" t="s">
        <v>19</v>
      </c>
      <c r="C1111" s="83" t="s">
        <v>20</v>
      </c>
      <c r="D1111" s="493"/>
      <c r="E1111" s="84" t="s">
        <v>21</v>
      </c>
      <c r="F1111" s="84" t="s">
        <v>22</v>
      </c>
      <c r="G1111" s="85" t="s">
        <v>23</v>
      </c>
      <c r="H1111" s="119" t="s">
        <v>24</v>
      </c>
      <c r="I1111" s="86" t="s">
        <v>25</v>
      </c>
      <c r="J1111" s="493"/>
      <c r="K1111" s="493"/>
      <c r="L1111" s="198" t="s">
        <v>268</v>
      </c>
      <c r="M1111" s="85" t="s">
        <v>266</v>
      </c>
      <c r="N1111" s="83" t="s">
        <v>267</v>
      </c>
      <c r="O1111" s="466"/>
      <c r="P1111" s="467"/>
    </row>
    <row r="1112" spans="1:16" ht="15.75" x14ac:dyDescent="0.2">
      <c r="A1112" s="165">
        <v>45814</v>
      </c>
      <c r="B1112" s="166"/>
      <c r="C1112" s="166">
        <v>351832</v>
      </c>
      <c r="D1112" s="160"/>
      <c r="E1112" s="96"/>
      <c r="F1112" s="96"/>
      <c r="G1112" s="166"/>
      <c r="H1112" s="169"/>
      <c r="I1112" s="175"/>
      <c r="J1112" s="162"/>
      <c r="K1112" s="99"/>
      <c r="L1112" s="195"/>
      <c r="M1112" s="94"/>
      <c r="N1112" s="100"/>
      <c r="O1112" s="573"/>
      <c r="P1112" s="502"/>
    </row>
    <row r="1113" spans="1:16" ht="15.75" x14ac:dyDescent="0.2">
      <c r="A1113" s="165">
        <v>45821</v>
      </c>
      <c r="B1113" s="166">
        <v>351832</v>
      </c>
      <c r="C1113" s="166">
        <v>352213</v>
      </c>
      <c r="D1113" s="160">
        <f>+C1113-B1113</f>
        <v>381</v>
      </c>
      <c r="E1113" s="96" t="s">
        <v>612</v>
      </c>
      <c r="F1113" s="96" t="s">
        <v>611</v>
      </c>
      <c r="G1113" s="166">
        <v>20.9238</v>
      </c>
      <c r="H1113" s="169">
        <v>23.9</v>
      </c>
      <c r="I1113" s="175">
        <f>G1113*H1113</f>
        <v>500.07881999999995</v>
      </c>
      <c r="J1113" s="162">
        <f>D1113/G1113</f>
        <v>18.208929544346628</v>
      </c>
      <c r="K1113" s="99">
        <v>45821</v>
      </c>
      <c r="L1113" s="195" t="s">
        <v>268</v>
      </c>
      <c r="M1113" s="94" t="s">
        <v>272</v>
      </c>
      <c r="N1113" s="100" t="s">
        <v>272</v>
      </c>
      <c r="O1113" s="573" t="s">
        <v>314</v>
      </c>
      <c r="P1113" s="502"/>
    </row>
    <row r="1114" spans="1:16" ht="15.75" x14ac:dyDescent="0.2">
      <c r="A1114" s="165"/>
      <c r="B1114" s="166"/>
      <c r="C1114" s="166"/>
      <c r="D1114" s="160">
        <f>+C1114-B1114</f>
        <v>0</v>
      </c>
      <c r="E1114" s="96"/>
      <c r="F1114" s="96"/>
      <c r="G1114" s="166"/>
      <c r="H1114" s="169"/>
      <c r="I1114" s="175">
        <f>G1114*H1114</f>
        <v>0</v>
      </c>
      <c r="J1114" s="162" t="e">
        <f>D1114/G1114</f>
        <v>#DIV/0!</v>
      </c>
      <c r="K1114" s="99"/>
      <c r="L1114" s="195"/>
      <c r="M1114" s="94"/>
      <c r="N1114" s="100"/>
      <c r="O1114" s="573"/>
      <c r="P1114" s="502"/>
    </row>
    <row r="1115" spans="1:16" ht="15.75" x14ac:dyDescent="0.2">
      <c r="A1115" s="165"/>
      <c r="B1115" s="166"/>
      <c r="C1115" s="166"/>
      <c r="D1115" s="160">
        <f>+C1115-B1115</f>
        <v>0</v>
      </c>
      <c r="E1115" s="96"/>
      <c r="F1115" s="96"/>
      <c r="G1115" s="166"/>
      <c r="H1115" s="169"/>
      <c r="I1115" s="175">
        <f>G1115*H1115</f>
        <v>0</v>
      </c>
      <c r="J1115" s="162" t="e">
        <f>D1115/G1115</f>
        <v>#DIV/0!</v>
      </c>
      <c r="K1115" s="99"/>
      <c r="L1115" s="195"/>
      <c r="M1115" s="94"/>
      <c r="N1115" s="100"/>
      <c r="O1115" s="505"/>
      <c r="P1115" s="506"/>
    </row>
    <row r="1116" spans="1:16" ht="16.5" thickBot="1" x14ac:dyDescent="0.25">
      <c r="A1116" s="93"/>
      <c r="B1116" s="132"/>
      <c r="C1116" s="132"/>
      <c r="D1116" s="160">
        <f>+C1116-B1116</f>
        <v>0</v>
      </c>
      <c r="E1116" s="96"/>
      <c r="F1116" s="96"/>
      <c r="G1116" s="96"/>
      <c r="H1116" s="97"/>
      <c r="I1116" s="175">
        <f>G1116*H1116</f>
        <v>0</v>
      </c>
      <c r="J1116" s="162" t="e">
        <f>D1116/G1116</f>
        <v>#DIV/0!</v>
      </c>
      <c r="K1116" s="92"/>
      <c r="L1116" s="196"/>
      <c r="M1116" s="183"/>
      <c r="N1116" s="101"/>
      <c r="O1116" s="574"/>
      <c r="P1116" s="568"/>
    </row>
    <row r="1117" spans="1:16" ht="16.5" thickBot="1" x14ac:dyDescent="0.25">
      <c r="A1117" s="416" t="s">
        <v>28</v>
      </c>
      <c r="B1117" s="104"/>
      <c r="C1117" s="105"/>
      <c r="D1117" s="106">
        <f>SUM(D1112:D1116)</f>
        <v>381</v>
      </c>
      <c r="E1117" s="107"/>
      <c r="F1117" s="107"/>
      <c r="G1117" s="118">
        <f>SUM(G1112:G1116)</f>
        <v>20.9238</v>
      </c>
      <c r="H1117" s="105"/>
      <c r="I1117" s="118">
        <f>SUM(I1112:I1116)</f>
        <v>500.07881999999995</v>
      </c>
      <c r="J1117" s="109">
        <f>D1117/G1117</f>
        <v>18.208929544346628</v>
      </c>
      <c r="K1117" s="110"/>
      <c r="L1117" s="197"/>
      <c r="M1117" s="111"/>
      <c r="N1117" s="112"/>
      <c r="O1117" s="468"/>
      <c r="P1117" s="469"/>
    </row>
    <row r="1118" spans="1:16" ht="15.75" x14ac:dyDescent="0.2">
      <c r="A1118" s="116"/>
      <c r="B1118" s="77"/>
      <c r="C1118" s="77"/>
      <c r="D1118" s="77"/>
      <c r="E1118" s="77"/>
      <c r="F1118" s="77"/>
      <c r="G1118" s="77"/>
      <c r="H1118" s="77"/>
      <c r="I1118" s="116"/>
      <c r="J1118" s="116"/>
      <c r="K1118" s="116"/>
      <c r="L1118" s="116"/>
      <c r="M1118" s="116"/>
      <c r="N1118" s="116"/>
      <c r="O1118" s="77"/>
      <c r="P1118" s="81"/>
    </row>
    <row r="1119" spans="1:16" ht="15.75" x14ac:dyDescent="0.2">
      <c r="A1119" s="116"/>
      <c r="B1119" s="77"/>
      <c r="C1119" s="77"/>
      <c r="D1119" s="77"/>
      <c r="E1119" s="77"/>
      <c r="F1119" s="77"/>
      <c r="G1119" s="77"/>
      <c r="H1119" s="77"/>
      <c r="I1119" s="116"/>
      <c r="J1119" s="116"/>
      <c r="K1119" s="116"/>
      <c r="L1119" s="116"/>
      <c r="M1119" s="116"/>
      <c r="N1119" s="116"/>
      <c r="O1119" s="77"/>
      <c r="P1119" s="81"/>
    </row>
    <row r="1120" spans="1:16" ht="15.75" x14ac:dyDescent="0.2">
      <c r="A1120" s="116"/>
      <c r="B1120" s="77"/>
      <c r="C1120" s="77"/>
      <c r="D1120" s="77"/>
      <c r="E1120" s="77"/>
      <c r="F1120" s="77"/>
      <c r="G1120" s="77"/>
      <c r="H1120" s="77"/>
      <c r="I1120" s="116"/>
      <c r="J1120" s="116"/>
      <c r="K1120" s="116"/>
      <c r="L1120" s="116"/>
      <c r="M1120" s="439"/>
      <c r="N1120" s="439"/>
      <c r="O1120" s="438"/>
      <c r="P1120" s="81"/>
    </row>
    <row r="1121" spans="1:16" ht="15.75" x14ac:dyDescent="0.2">
      <c r="A1121" s="115"/>
      <c r="B1121" s="470" t="s">
        <v>29</v>
      </c>
      <c r="C1121" s="470"/>
      <c r="D1121" s="470"/>
      <c r="E1121" s="116"/>
      <c r="F1121" s="116"/>
      <c r="G1121" s="116"/>
      <c r="H1121" s="115"/>
      <c r="I1121" s="116" t="s">
        <v>30</v>
      </c>
      <c r="J1121" s="115"/>
      <c r="K1121" s="116"/>
      <c r="L1121" s="116"/>
      <c r="M1121" s="116"/>
      <c r="N1121" s="116" t="s">
        <v>31</v>
      </c>
      <c r="O1121" s="116"/>
      <c r="P1121" s="115"/>
    </row>
    <row r="1122" spans="1:16" ht="15.75" x14ac:dyDescent="0.2">
      <c r="A1122" s="116"/>
      <c r="B1122" s="470" t="s">
        <v>230</v>
      </c>
      <c r="C1122" s="470"/>
      <c r="D1122" s="470"/>
      <c r="E1122" s="116"/>
      <c r="F1122" s="116"/>
      <c r="G1122" s="116"/>
      <c r="H1122" s="115"/>
      <c r="I1122" s="116" t="s">
        <v>438</v>
      </c>
      <c r="J1122" s="115"/>
      <c r="K1122" s="116"/>
      <c r="L1122" s="116"/>
      <c r="M1122" s="116"/>
      <c r="N1122" s="116" t="s">
        <v>220</v>
      </c>
      <c r="O1122" s="116"/>
      <c r="P1122" s="115"/>
    </row>
    <row r="1123" spans="1:16" ht="15.75" x14ac:dyDescent="0.2">
      <c r="A1123" s="470" t="s">
        <v>226</v>
      </c>
      <c r="B1123" s="470"/>
      <c r="C1123" s="470"/>
      <c r="D1123" s="470"/>
      <c r="E1123" s="470"/>
      <c r="F1123" s="116"/>
      <c r="G1123" s="116"/>
      <c r="H1123" s="115"/>
      <c r="I1123" s="116" t="s">
        <v>246</v>
      </c>
      <c r="J1123" s="115"/>
      <c r="K1123" s="116"/>
      <c r="L1123" s="116"/>
      <c r="M1123" s="116"/>
      <c r="N1123" s="116" t="s">
        <v>124</v>
      </c>
      <c r="O1123" s="116"/>
      <c r="P1123" s="115"/>
    </row>
    <row r="1124" spans="1:16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</row>
    <row r="1125" spans="1:16" x14ac:dyDescent="0.2">
      <c r="A1125" s="531" t="s">
        <v>269</v>
      </c>
      <c r="B1125" s="531"/>
      <c r="C1125" s="531"/>
      <c r="D1125" s="531"/>
      <c r="E1125" s="531"/>
      <c r="F1125"/>
      <c r="G1125"/>
      <c r="H1125"/>
      <c r="I1125"/>
      <c r="J1125"/>
      <c r="K1125"/>
      <c r="L1125"/>
      <c r="M1125"/>
      <c r="N1125"/>
      <c r="O1125"/>
      <c r="P1125"/>
    </row>
    <row r="1131" spans="1:16" ht="15.75" x14ac:dyDescent="0.2">
      <c r="A1131" s="470" t="s">
        <v>180</v>
      </c>
      <c r="B1131" s="470"/>
      <c r="C1131" s="470"/>
      <c r="D1131" s="470"/>
      <c r="E1131" s="470"/>
      <c r="F1131" s="470"/>
      <c r="G1131" s="470"/>
      <c r="H1131" s="470"/>
      <c r="I1131" s="470"/>
      <c r="J1131" s="470"/>
      <c r="K1131" s="470"/>
      <c r="L1131" s="470"/>
      <c r="M1131" s="470"/>
      <c r="N1131" s="470"/>
      <c r="O1131" s="470"/>
      <c r="P1131" s="470"/>
    </row>
    <row r="1132" spans="1:16" ht="15.75" x14ac:dyDescent="0.2">
      <c r="A1132" s="470" t="s">
        <v>1</v>
      </c>
      <c r="B1132" s="470"/>
      <c r="C1132" s="470"/>
      <c r="D1132" s="470"/>
      <c r="E1132" s="470"/>
      <c r="F1132" s="470"/>
      <c r="G1132" s="470"/>
      <c r="H1132" s="470"/>
      <c r="I1132" s="470"/>
      <c r="J1132" s="470"/>
      <c r="K1132" s="470"/>
      <c r="L1132" s="470"/>
      <c r="M1132" s="470"/>
      <c r="N1132" s="470"/>
      <c r="O1132" s="470"/>
      <c r="P1132" s="470"/>
    </row>
    <row r="1133" spans="1:16" ht="15.75" x14ac:dyDescent="0.2">
      <c r="A1133" s="470"/>
      <c r="B1133" s="470"/>
      <c r="C1133" s="470"/>
      <c r="D1133" s="470"/>
      <c r="E1133" s="470"/>
      <c r="F1133" s="470"/>
      <c r="G1133" s="470"/>
      <c r="H1133" s="470"/>
      <c r="I1133" s="470"/>
      <c r="J1133" s="470"/>
      <c r="K1133" s="470"/>
      <c r="L1133" s="470"/>
      <c r="M1133" s="470"/>
      <c r="N1133" s="470"/>
      <c r="O1133" s="470"/>
      <c r="P1133" s="470"/>
    </row>
    <row r="1134" spans="1:16" ht="15.75" x14ac:dyDescent="0.2">
      <c r="A1134" s="507" t="s">
        <v>602</v>
      </c>
      <c r="B1134" s="507"/>
      <c r="C1134" s="507"/>
      <c r="D1134" s="507"/>
      <c r="E1134" s="507"/>
      <c r="F1134" s="507"/>
      <c r="G1134" s="507"/>
      <c r="H1134" s="507"/>
      <c r="I1134" s="507"/>
      <c r="J1134" s="507"/>
      <c r="K1134" s="507"/>
      <c r="L1134" s="507"/>
      <c r="M1134" s="507"/>
      <c r="N1134" s="507"/>
      <c r="O1134" s="507"/>
      <c r="P1134" s="507"/>
    </row>
    <row r="1135" spans="1:16" ht="15.75" x14ac:dyDescent="0.2">
      <c r="A1135" s="77"/>
      <c r="B1135" s="77"/>
      <c r="C1135" s="77"/>
      <c r="D1135" s="77"/>
      <c r="E1135" s="77"/>
      <c r="F1135" s="77"/>
      <c r="G1135" s="77"/>
      <c r="H1135" s="77"/>
      <c r="I1135" s="77"/>
      <c r="J1135" s="77"/>
      <c r="K1135" s="77"/>
      <c r="L1135" s="77"/>
      <c r="M1135" s="77"/>
      <c r="N1135" s="77"/>
      <c r="O1135" s="77"/>
      <c r="P1135" s="77"/>
    </row>
    <row r="1136" spans="1:16" ht="16.5" thickBot="1" x14ac:dyDescent="0.25">
      <c r="A1136" s="77"/>
      <c r="B1136" s="77"/>
      <c r="C1136" s="77"/>
      <c r="D1136" s="77"/>
      <c r="E1136" s="77"/>
      <c r="F1136" s="77"/>
      <c r="G1136" s="77"/>
      <c r="H1136" s="77"/>
      <c r="I1136" s="77"/>
      <c r="J1136" s="77"/>
      <c r="K1136" s="77"/>
      <c r="L1136" s="77"/>
      <c r="M1136" s="77"/>
      <c r="N1136" s="77"/>
      <c r="O1136" s="77"/>
      <c r="P1136" s="77"/>
    </row>
    <row r="1137" spans="1:16" ht="16.5" thickBot="1" x14ac:dyDescent="0.25">
      <c r="A1137" s="78" t="s">
        <v>2</v>
      </c>
      <c r="B1137" s="486" t="s">
        <v>126</v>
      </c>
      <c r="C1137" s="498"/>
      <c r="D1137" s="79" t="s">
        <v>3</v>
      </c>
      <c r="E1137" s="486">
        <v>2006</v>
      </c>
      <c r="F1137" s="487"/>
      <c r="G1137" s="487"/>
      <c r="H1137" s="498"/>
      <c r="I1137" s="79" t="s">
        <v>4</v>
      </c>
      <c r="J1137" s="80" t="s">
        <v>240</v>
      </c>
      <c r="K1137" s="80"/>
      <c r="L1137" s="80"/>
      <c r="M1137" s="80" t="s">
        <v>5</v>
      </c>
      <c r="N1137" s="486" t="s">
        <v>164</v>
      </c>
      <c r="O1137" s="487"/>
      <c r="P1137" s="488"/>
    </row>
    <row r="1138" spans="1:16" ht="16.5" thickBot="1" x14ac:dyDescent="0.25">
      <c r="A1138" s="77"/>
      <c r="B1138" s="77"/>
      <c r="C1138" s="77"/>
      <c r="D1138" s="77"/>
      <c r="E1138" s="77"/>
      <c r="F1138" s="77"/>
      <c r="G1138" s="77"/>
      <c r="H1138" s="77"/>
      <c r="I1138" s="77"/>
      <c r="J1138" s="77"/>
      <c r="K1138" s="77"/>
      <c r="L1138" s="77"/>
      <c r="M1138" s="77"/>
      <c r="N1138" s="77"/>
      <c r="O1138" s="77"/>
      <c r="P1138" s="77"/>
    </row>
    <row r="1139" spans="1:16" ht="16.5" thickBot="1" x14ac:dyDescent="0.25">
      <c r="A1139" s="78" t="s">
        <v>6</v>
      </c>
      <c r="B1139" s="486" t="s">
        <v>138</v>
      </c>
      <c r="C1139" s="498"/>
      <c r="D1139" s="79" t="s">
        <v>7</v>
      </c>
      <c r="E1139" s="486" t="s">
        <v>213</v>
      </c>
      <c r="F1139" s="487"/>
      <c r="G1139" s="487"/>
      <c r="H1139" s="498"/>
      <c r="I1139" s="79" t="s">
        <v>8</v>
      </c>
      <c r="J1139" s="80">
        <v>5</v>
      </c>
      <c r="K1139" s="80"/>
      <c r="L1139" s="80"/>
      <c r="M1139" s="80" t="s">
        <v>9</v>
      </c>
      <c r="N1139" s="80"/>
      <c r="O1139" s="200"/>
      <c r="P1139" s="201">
        <v>60</v>
      </c>
    </row>
    <row r="1140" spans="1:16" ht="16.5" thickBot="1" x14ac:dyDescent="0.25">
      <c r="A1140" s="77"/>
      <c r="B1140" s="77"/>
      <c r="C1140" s="77"/>
      <c r="D1140" s="77"/>
      <c r="E1140" s="77"/>
      <c r="F1140" s="77"/>
      <c r="G1140" s="77"/>
      <c r="H1140" s="77"/>
      <c r="I1140" s="77"/>
      <c r="J1140" s="77"/>
      <c r="K1140" s="77"/>
      <c r="L1140" s="77"/>
      <c r="M1140" s="77"/>
      <c r="N1140" s="77"/>
      <c r="O1140" s="77"/>
      <c r="P1140" s="77"/>
    </row>
    <row r="1141" spans="1:16" ht="16.5" thickBot="1" x14ac:dyDescent="0.25">
      <c r="A1141" s="484" t="s">
        <v>10</v>
      </c>
      <c r="B1141" s="485"/>
      <c r="C1141" s="486" t="s">
        <v>181</v>
      </c>
      <c r="D1141" s="487"/>
      <c r="E1141" s="487"/>
      <c r="F1141" s="487"/>
      <c r="G1141" s="487"/>
      <c r="H1141" s="487"/>
      <c r="I1141" s="487"/>
      <c r="J1141" s="487"/>
      <c r="K1141" s="487"/>
      <c r="L1141" s="487"/>
      <c r="M1141" s="487"/>
      <c r="N1141" s="487"/>
      <c r="O1141" s="487"/>
      <c r="P1141" s="488"/>
    </row>
    <row r="1142" spans="1:16" ht="16.5" thickBot="1" x14ac:dyDescent="0.25">
      <c r="A1142" s="77"/>
      <c r="B1142" s="77"/>
      <c r="C1142" s="77"/>
      <c r="D1142" s="77"/>
      <c r="E1142" s="77"/>
      <c r="F1142" s="77"/>
      <c r="G1142" s="77"/>
      <c r="H1142" s="77"/>
      <c r="I1142" s="77"/>
      <c r="J1142" s="77"/>
      <c r="K1142" s="77"/>
      <c r="L1142" s="77"/>
      <c r="M1142" s="77"/>
      <c r="N1142" s="77"/>
      <c r="O1142" s="77"/>
      <c r="P1142" s="77"/>
    </row>
    <row r="1143" spans="1:16" ht="16.5" thickBot="1" x14ac:dyDescent="0.25">
      <c r="A1143" s="484" t="s">
        <v>11</v>
      </c>
      <c r="B1143" s="485"/>
      <c r="C1143" s="486" t="s">
        <v>239</v>
      </c>
      <c r="D1143" s="487"/>
      <c r="E1143" s="487"/>
      <c r="F1143" s="487"/>
      <c r="G1143" s="487"/>
      <c r="H1143" s="487"/>
      <c r="I1143" s="487"/>
      <c r="J1143" s="487"/>
      <c r="K1143" s="487"/>
      <c r="L1143" s="487"/>
      <c r="M1143" s="487"/>
      <c r="N1143" s="487"/>
      <c r="O1143" s="487"/>
      <c r="P1143" s="488"/>
    </row>
    <row r="1144" spans="1:16" ht="16.5" thickBot="1" x14ac:dyDescent="0.25">
      <c r="A1144" s="81"/>
      <c r="B1144" s="81"/>
      <c r="C1144" s="81"/>
      <c r="D1144" s="81"/>
      <c r="E1144" s="81"/>
      <c r="F1144" s="81"/>
      <c r="G1144" s="81"/>
      <c r="H1144" s="81"/>
      <c r="I1144" s="81"/>
      <c r="J1144" s="81"/>
      <c r="K1144" s="81"/>
      <c r="L1144" s="81"/>
      <c r="M1144" s="81"/>
      <c r="N1144" s="81"/>
      <c r="O1144" s="81"/>
      <c r="P1144" s="81"/>
    </row>
    <row r="1145" spans="1:16" ht="16.5" thickBot="1" x14ac:dyDescent="0.25">
      <c r="A1145" s="489" t="s">
        <v>12</v>
      </c>
      <c r="B1145" s="491" t="s">
        <v>13</v>
      </c>
      <c r="C1145" s="463"/>
      <c r="D1145" s="492" t="s">
        <v>265</v>
      </c>
      <c r="E1145" s="494" t="s">
        <v>15</v>
      </c>
      <c r="F1145" s="495"/>
      <c r="G1145" s="495"/>
      <c r="H1145" s="495"/>
      <c r="I1145" s="496"/>
      <c r="J1145" s="492" t="s">
        <v>16</v>
      </c>
      <c r="K1145" s="492" t="s">
        <v>17</v>
      </c>
      <c r="L1145" s="494" t="s">
        <v>18</v>
      </c>
      <c r="M1145" s="495"/>
      <c r="N1145" s="496"/>
      <c r="O1145" s="464" t="s">
        <v>115</v>
      </c>
      <c r="P1145" s="465"/>
    </row>
    <row r="1146" spans="1:16" ht="32.25" thickBot="1" x14ac:dyDescent="0.25">
      <c r="A1146" s="490"/>
      <c r="B1146" s="82" t="s">
        <v>19</v>
      </c>
      <c r="C1146" s="83" t="s">
        <v>20</v>
      </c>
      <c r="D1146" s="493"/>
      <c r="E1146" s="84" t="s">
        <v>21</v>
      </c>
      <c r="F1146" s="84" t="s">
        <v>22</v>
      </c>
      <c r="G1146" s="85" t="s">
        <v>23</v>
      </c>
      <c r="H1146" s="119" t="s">
        <v>24</v>
      </c>
      <c r="I1146" s="86" t="s">
        <v>25</v>
      </c>
      <c r="J1146" s="493"/>
      <c r="K1146" s="493"/>
      <c r="L1146" s="198" t="s">
        <v>268</v>
      </c>
      <c r="M1146" s="85" t="s">
        <v>266</v>
      </c>
      <c r="N1146" s="83" t="s">
        <v>267</v>
      </c>
      <c r="O1146" s="466"/>
      <c r="P1146" s="467"/>
    </row>
    <row r="1147" spans="1:16" ht="15.75" x14ac:dyDescent="0.2">
      <c r="A1147" s="165">
        <v>45821</v>
      </c>
      <c r="B1147" s="166"/>
      <c r="C1147" s="166">
        <v>352213</v>
      </c>
      <c r="D1147" s="160"/>
      <c r="E1147" s="96"/>
      <c r="F1147" s="96"/>
      <c r="G1147" s="166"/>
      <c r="H1147" s="169"/>
      <c r="I1147" s="175"/>
      <c r="J1147" s="162"/>
      <c r="K1147" s="99"/>
      <c r="L1147" s="195"/>
      <c r="M1147" s="94"/>
      <c r="N1147" s="100"/>
      <c r="O1147" s="573"/>
      <c r="P1147" s="502"/>
    </row>
    <row r="1148" spans="1:16" ht="15.75" x14ac:dyDescent="0.2">
      <c r="A1148" s="165">
        <v>45827</v>
      </c>
      <c r="B1148" s="166">
        <v>352213</v>
      </c>
      <c r="C1148" s="166">
        <v>352274</v>
      </c>
      <c r="D1148" s="160">
        <f>+C1148-B1148</f>
        <v>61</v>
      </c>
      <c r="E1148" s="96" t="s">
        <v>610</v>
      </c>
      <c r="F1148" s="96" t="s">
        <v>609</v>
      </c>
      <c r="G1148" s="166">
        <v>45.852400000000003</v>
      </c>
      <c r="H1148" s="169">
        <v>23.99</v>
      </c>
      <c r="I1148" s="175">
        <f>G1148*H1148</f>
        <v>1099.9990760000001</v>
      </c>
      <c r="J1148" s="162">
        <f>D1148/G1148</f>
        <v>1.3303556629533022</v>
      </c>
      <c r="K1148" s="99">
        <v>45827</v>
      </c>
      <c r="L1148" s="195" t="s">
        <v>268</v>
      </c>
      <c r="M1148" s="94" t="s">
        <v>272</v>
      </c>
      <c r="N1148" s="100" t="s">
        <v>272</v>
      </c>
      <c r="O1148" s="573" t="s">
        <v>317</v>
      </c>
      <c r="P1148" s="502"/>
    </row>
    <row r="1149" spans="1:16" ht="15.75" x14ac:dyDescent="0.2">
      <c r="A1149" s="165"/>
      <c r="B1149" s="166"/>
      <c r="C1149" s="166"/>
      <c r="D1149" s="160">
        <f>+C1149-B1149</f>
        <v>0</v>
      </c>
      <c r="E1149" s="96"/>
      <c r="F1149" s="96"/>
      <c r="G1149" s="166"/>
      <c r="H1149" s="169"/>
      <c r="I1149" s="175">
        <f>G1149*H1149</f>
        <v>0</v>
      </c>
      <c r="J1149" s="162" t="e">
        <f>D1149/G1149</f>
        <v>#DIV/0!</v>
      </c>
      <c r="K1149" s="99"/>
      <c r="L1149" s="195"/>
      <c r="M1149" s="94"/>
      <c r="N1149" s="100"/>
      <c r="O1149" s="573"/>
      <c r="P1149" s="502"/>
    </row>
    <row r="1150" spans="1:16" ht="15.75" x14ac:dyDescent="0.2">
      <c r="A1150" s="165"/>
      <c r="B1150" s="166"/>
      <c r="C1150" s="166"/>
      <c r="D1150" s="160">
        <f>+C1150-B1150</f>
        <v>0</v>
      </c>
      <c r="E1150" s="96"/>
      <c r="F1150" s="96"/>
      <c r="G1150" s="166"/>
      <c r="H1150" s="169"/>
      <c r="I1150" s="175">
        <f>G1150*H1150</f>
        <v>0</v>
      </c>
      <c r="J1150" s="162" t="e">
        <f>D1150/G1150</f>
        <v>#DIV/0!</v>
      </c>
      <c r="K1150" s="99"/>
      <c r="L1150" s="195"/>
      <c r="M1150" s="94"/>
      <c r="N1150" s="100"/>
      <c r="O1150" s="505"/>
      <c r="P1150" s="506"/>
    </row>
    <row r="1151" spans="1:16" ht="16.5" thickBot="1" x14ac:dyDescent="0.25">
      <c r="A1151" s="93"/>
      <c r="B1151" s="132"/>
      <c r="C1151" s="132"/>
      <c r="D1151" s="160">
        <f>+C1151-B1151</f>
        <v>0</v>
      </c>
      <c r="E1151" s="96"/>
      <c r="F1151" s="96"/>
      <c r="G1151" s="96"/>
      <c r="H1151" s="97"/>
      <c r="I1151" s="175">
        <f>G1151*H1151</f>
        <v>0</v>
      </c>
      <c r="J1151" s="162" t="e">
        <f>D1151/G1151</f>
        <v>#DIV/0!</v>
      </c>
      <c r="K1151" s="92"/>
      <c r="L1151" s="196"/>
      <c r="M1151" s="183"/>
      <c r="N1151" s="101"/>
      <c r="O1151" s="574"/>
      <c r="P1151" s="568"/>
    </row>
    <row r="1152" spans="1:16" ht="16.5" thickBot="1" x14ac:dyDescent="0.25">
      <c r="A1152" s="416" t="s">
        <v>28</v>
      </c>
      <c r="B1152" s="104"/>
      <c r="C1152" s="105"/>
      <c r="D1152" s="106">
        <f>SUM(D1147:D1151)</f>
        <v>61</v>
      </c>
      <c r="E1152" s="107"/>
      <c r="F1152" s="107"/>
      <c r="G1152" s="118">
        <f>SUM(G1147:G1151)</f>
        <v>45.852400000000003</v>
      </c>
      <c r="H1152" s="105"/>
      <c r="I1152" s="118">
        <f>SUM(I1147:I1151)</f>
        <v>1099.9990760000001</v>
      </c>
      <c r="J1152" s="109">
        <f>D1152/G1152</f>
        <v>1.3303556629533022</v>
      </c>
      <c r="K1152" s="110"/>
      <c r="L1152" s="197"/>
      <c r="M1152" s="111"/>
      <c r="N1152" s="112"/>
      <c r="O1152" s="468"/>
      <c r="P1152" s="469"/>
    </row>
    <row r="1153" spans="1:16" ht="15.75" x14ac:dyDescent="0.2">
      <c r="A1153" s="116"/>
      <c r="B1153" s="77"/>
      <c r="C1153" s="77"/>
      <c r="D1153" s="77"/>
      <c r="E1153" s="77"/>
      <c r="F1153" s="77"/>
      <c r="G1153" s="77"/>
      <c r="H1153" s="77"/>
      <c r="I1153" s="116"/>
      <c r="J1153" s="116"/>
      <c r="K1153" s="116"/>
      <c r="L1153" s="116"/>
      <c r="M1153" s="116"/>
      <c r="N1153" s="116"/>
      <c r="O1153" s="77"/>
      <c r="P1153" s="81"/>
    </row>
    <row r="1154" spans="1:16" ht="15.75" x14ac:dyDescent="0.2">
      <c r="A1154" s="116"/>
      <c r="B1154" s="77"/>
      <c r="C1154" s="77"/>
      <c r="D1154" s="77"/>
      <c r="E1154" s="77"/>
      <c r="F1154" s="77"/>
      <c r="G1154" s="77"/>
      <c r="H1154" s="77"/>
      <c r="I1154" s="116"/>
      <c r="J1154" s="116"/>
      <c r="K1154" s="116"/>
      <c r="L1154" s="116"/>
      <c r="M1154" s="116"/>
      <c r="N1154" s="116"/>
      <c r="O1154" s="77"/>
      <c r="P1154" s="81"/>
    </row>
    <row r="1155" spans="1:16" ht="15.75" x14ac:dyDescent="0.2">
      <c r="A1155" s="116"/>
      <c r="B1155" s="77"/>
      <c r="C1155" s="77"/>
      <c r="D1155" s="77"/>
      <c r="E1155" s="77"/>
      <c r="F1155" s="77"/>
      <c r="G1155" s="77"/>
      <c r="H1155" s="77"/>
      <c r="I1155" s="116"/>
      <c r="J1155" s="116"/>
      <c r="K1155" s="116"/>
      <c r="L1155" s="116"/>
      <c r="M1155" s="439"/>
      <c r="N1155" s="439"/>
      <c r="O1155" s="438"/>
      <c r="P1155" s="81"/>
    </row>
    <row r="1156" spans="1:16" ht="15.75" x14ac:dyDescent="0.2">
      <c r="A1156" s="115"/>
      <c r="B1156" s="470" t="s">
        <v>29</v>
      </c>
      <c r="C1156" s="470"/>
      <c r="D1156" s="470"/>
      <c r="E1156" s="116"/>
      <c r="F1156" s="116"/>
      <c r="G1156" s="116"/>
      <c r="H1156" s="115"/>
      <c r="I1156" s="116" t="s">
        <v>30</v>
      </c>
      <c r="J1156" s="115"/>
      <c r="K1156" s="116"/>
      <c r="L1156" s="116"/>
      <c r="M1156" s="116"/>
      <c r="N1156" s="116" t="s">
        <v>31</v>
      </c>
      <c r="O1156" s="116"/>
      <c r="P1156" s="115"/>
    </row>
    <row r="1157" spans="1:16" ht="15.75" x14ac:dyDescent="0.2">
      <c r="A1157" s="116"/>
      <c r="B1157" s="470" t="s">
        <v>230</v>
      </c>
      <c r="C1157" s="470"/>
      <c r="D1157" s="470"/>
      <c r="E1157" s="116"/>
      <c r="F1157" s="116"/>
      <c r="G1157" s="116"/>
      <c r="H1157" s="115"/>
      <c r="I1157" s="116" t="s">
        <v>438</v>
      </c>
      <c r="J1157" s="115"/>
      <c r="K1157" s="116"/>
      <c r="L1157" s="116"/>
      <c r="M1157" s="116"/>
      <c r="N1157" s="116" t="s">
        <v>220</v>
      </c>
      <c r="O1157" s="116"/>
      <c r="P1157" s="115"/>
    </row>
    <row r="1158" spans="1:16" ht="15.75" x14ac:dyDescent="0.2">
      <c r="A1158" s="470" t="s">
        <v>226</v>
      </c>
      <c r="B1158" s="470"/>
      <c r="C1158" s="470"/>
      <c r="D1158" s="470"/>
      <c r="E1158" s="470"/>
      <c r="F1158" s="116"/>
      <c r="G1158" s="116"/>
      <c r="H1158" s="115"/>
      <c r="I1158" s="116" t="s">
        <v>246</v>
      </c>
      <c r="J1158" s="115"/>
      <c r="K1158" s="116"/>
      <c r="L1158" s="116"/>
      <c r="M1158" s="116"/>
      <c r="N1158" s="116" t="s">
        <v>124</v>
      </c>
      <c r="O1158" s="116"/>
      <c r="P1158" s="115"/>
    </row>
    <row r="1159" spans="1:16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</row>
    <row r="1160" spans="1:16" x14ac:dyDescent="0.2">
      <c r="A1160" s="531" t="s">
        <v>269</v>
      </c>
      <c r="B1160" s="531"/>
      <c r="C1160" s="531"/>
      <c r="D1160" s="531"/>
      <c r="E1160" s="531"/>
      <c r="F1160"/>
      <c r="G1160"/>
      <c r="H1160"/>
      <c r="I1160"/>
      <c r="J1160"/>
      <c r="K1160"/>
      <c r="L1160"/>
      <c r="M1160"/>
      <c r="N1160"/>
      <c r="O1160"/>
      <c r="P1160"/>
    </row>
    <row r="1164" spans="1:16" ht="15.75" x14ac:dyDescent="0.2">
      <c r="A1164" s="470" t="s">
        <v>180</v>
      </c>
      <c r="B1164" s="470"/>
      <c r="C1164" s="470"/>
      <c r="D1164" s="470"/>
      <c r="E1164" s="470"/>
      <c r="F1164" s="470"/>
      <c r="G1164" s="470"/>
      <c r="H1164" s="470"/>
      <c r="I1164" s="470"/>
      <c r="J1164" s="470"/>
      <c r="K1164" s="470"/>
      <c r="L1164" s="470"/>
      <c r="M1164" s="470"/>
      <c r="N1164" s="470"/>
      <c r="O1164" s="470"/>
      <c r="P1164" s="470"/>
    </row>
    <row r="1165" spans="1:16" ht="15.75" x14ac:dyDescent="0.2">
      <c r="A1165" s="470" t="s">
        <v>1</v>
      </c>
      <c r="B1165" s="470"/>
      <c r="C1165" s="470"/>
      <c r="D1165" s="470"/>
      <c r="E1165" s="470"/>
      <c r="F1165" s="470"/>
      <c r="G1165" s="470"/>
      <c r="H1165" s="470"/>
      <c r="I1165" s="470"/>
      <c r="J1165" s="470"/>
      <c r="K1165" s="470"/>
      <c r="L1165" s="470"/>
      <c r="M1165" s="470"/>
      <c r="N1165" s="470"/>
      <c r="O1165" s="470"/>
      <c r="P1165" s="470"/>
    </row>
    <row r="1166" spans="1:16" ht="15.75" x14ac:dyDescent="0.2">
      <c r="A1166" s="470"/>
      <c r="B1166" s="470"/>
      <c r="C1166" s="470"/>
      <c r="D1166" s="470"/>
      <c r="E1166" s="470"/>
      <c r="F1166" s="470"/>
      <c r="G1166" s="470"/>
      <c r="H1166" s="470"/>
      <c r="I1166" s="470"/>
      <c r="J1166" s="470"/>
      <c r="K1166" s="470"/>
      <c r="L1166" s="470"/>
      <c r="M1166" s="470"/>
      <c r="N1166" s="470"/>
      <c r="O1166" s="470"/>
      <c r="P1166" s="470"/>
    </row>
    <row r="1167" spans="1:16" ht="15.75" x14ac:dyDescent="0.2">
      <c r="A1167" s="507" t="s">
        <v>915</v>
      </c>
      <c r="B1167" s="507"/>
      <c r="C1167" s="507"/>
      <c r="D1167" s="507"/>
      <c r="E1167" s="507"/>
      <c r="F1167" s="507"/>
      <c r="G1167" s="507"/>
      <c r="H1167" s="507"/>
      <c r="I1167" s="507"/>
      <c r="J1167" s="507"/>
      <c r="K1167" s="507"/>
      <c r="L1167" s="507"/>
      <c r="M1167" s="507"/>
      <c r="N1167" s="507"/>
      <c r="O1167" s="507"/>
      <c r="P1167" s="507"/>
    </row>
    <row r="1168" spans="1:16" ht="15.75" x14ac:dyDescent="0.2">
      <c r="A1168" s="77"/>
      <c r="B1168" s="77"/>
      <c r="C1168" s="77"/>
      <c r="D1168" s="77"/>
      <c r="E1168" s="77"/>
      <c r="F1168" s="77"/>
      <c r="G1168" s="77"/>
      <c r="H1168" s="77"/>
      <c r="I1168" s="77"/>
      <c r="J1168" s="77"/>
      <c r="K1168" s="77"/>
      <c r="L1168" s="77"/>
      <c r="M1168" s="77"/>
      <c r="N1168" s="77"/>
      <c r="O1168" s="77"/>
      <c r="P1168" s="77"/>
    </row>
    <row r="1169" spans="1:16" ht="16.5" thickBot="1" x14ac:dyDescent="0.25">
      <c r="A1169" s="77"/>
      <c r="B1169" s="77"/>
      <c r="C1169" s="77"/>
      <c r="D1169" s="77"/>
      <c r="E1169" s="77"/>
      <c r="F1169" s="77"/>
      <c r="G1169" s="77"/>
      <c r="H1169" s="77"/>
      <c r="I1169" s="77"/>
      <c r="J1169" s="77"/>
      <c r="K1169" s="77"/>
      <c r="L1169" s="77"/>
      <c r="M1169" s="77"/>
      <c r="N1169" s="77"/>
      <c r="O1169" s="77"/>
      <c r="P1169" s="77"/>
    </row>
    <row r="1170" spans="1:16" ht="16.5" thickBot="1" x14ac:dyDescent="0.25">
      <c r="A1170" s="78" t="s">
        <v>2</v>
      </c>
      <c r="B1170" s="486" t="s">
        <v>126</v>
      </c>
      <c r="C1170" s="498"/>
      <c r="D1170" s="79" t="s">
        <v>3</v>
      </c>
      <c r="E1170" s="486">
        <v>2006</v>
      </c>
      <c r="F1170" s="487"/>
      <c r="G1170" s="487"/>
      <c r="H1170" s="498"/>
      <c r="I1170" s="79" t="s">
        <v>4</v>
      </c>
      <c r="J1170" s="80" t="s">
        <v>240</v>
      </c>
      <c r="K1170" s="80"/>
      <c r="L1170" s="80"/>
      <c r="M1170" s="80" t="s">
        <v>5</v>
      </c>
      <c r="N1170" s="486" t="s">
        <v>164</v>
      </c>
      <c r="O1170" s="487"/>
      <c r="P1170" s="488"/>
    </row>
    <row r="1171" spans="1:16" ht="16.5" thickBot="1" x14ac:dyDescent="0.25">
      <c r="A1171" s="77"/>
      <c r="B1171" s="77"/>
      <c r="C1171" s="77"/>
      <c r="D1171" s="77"/>
      <c r="E1171" s="77"/>
      <c r="F1171" s="77"/>
      <c r="G1171" s="77"/>
      <c r="H1171" s="77"/>
      <c r="I1171" s="77"/>
      <c r="J1171" s="77"/>
      <c r="K1171" s="77"/>
      <c r="L1171" s="77"/>
      <c r="M1171" s="77"/>
      <c r="N1171" s="77"/>
      <c r="O1171" s="77"/>
      <c r="P1171" s="77"/>
    </row>
    <row r="1172" spans="1:16" ht="16.5" thickBot="1" x14ac:dyDescent="0.25">
      <c r="A1172" s="78" t="s">
        <v>6</v>
      </c>
      <c r="B1172" s="486" t="s">
        <v>138</v>
      </c>
      <c r="C1172" s="498"/>
      <c r="D1172" s="79" t="s">
        <v>7</v>
      </c>
      <c r="E1172" s="486" t="s">
        <v>213</v>
      </c>
      <c r="F1172" s="487"/>
      <c r="G1172" s="487"/>
      <c r="H1172" s="498"/>
      <c r="I1172" s="79" t="s">
        <v>8</v>
      </c>
      <c r="J1172" s="80">
        <v>5</v>
      </c>
      <c r="K1172" s="80"/>
      <c r="L1172" s="80"/>
      <c r="M1172" s="80" t="s">
        <v>9</v>
      </c>
      <c r="N1172" s="80"/>
      <c r="O1172" s="200"/>
      <c r="P1172" s="201">
        <v>60</v>
      </c>
    </row>
    <row r="1173" spans="1:16" ht="16.5" thickBot="1" x14ac:dyDescent="0.25">
      <c r="A1173" s="77"/>
      <c r="B1173" s="77"/>
      <c r="C1173" s="77"/>
      <c r="D1173" s="77"/>
      <c r="E1173" s="77"/>
      <c r="F1173" s="77"/>
      <c r="G1173" s="77"/>
      <c r="H1173" s="77"/>
      <c r="I1173" s="77"/>
      <c r="J1173" s="77"/>
      <c r="K1173" s="77"/>
      <c r="L1173" s="77"/>
      <c r="M1173" s="77"/>
      <c r="N1173" s="77"/>
      <c r="O1173" s="77"/>
      <c r="P1173" s="77"/>
    </row>
    <row r="1174" spans="1:16" ht="16.5" thickBot="1" x14ac:dyDescent="0.25">
      <c r="A1174" s="484" t="s">
        <v>10</v>
      </c>
      <c r="B1174" s="485"/>
      <c r="C1174" s="486" t="s">
        <v>181</v>
      </c>
      <c r="D1174" s="487"/>
      <c r="E1174" s="487"/>
      <c r="F1174" s="487"/>
      <c r="G1174" s="487"/>
      <c r="H1174" s="487"/>
      <c r="I1174" s="487"/>
      <c r="J1174" s="487"/>
      <c r="K1174" s="487"/>
      <c r="L1174" s="487"/>
      <c r="M1174" s="487"/>
      <c r="N1174" s="487"/>
      <c r="O1174" s="487"/>
      <c r="P1174" s="488"/>
    </row>
    <row r="1175" spans="1:16" ht="16.5" thickBot="1" x14ac:dyDescent="0.25">
      <c r="A1175" s="77"/>
      <c r="B1175" s="77"/>
      <c r="C1175" s="77"/>
      <c r="D1175" s="77"/>
      <c r="E1175" s="77"/>
      <c r="F1175" s="77"/>
      <c r="G1175" s="77"/>
      <c r="H1175" s="77"/>
      <c r="I1175" s="77"/>
      <c r="J1175" s="77"/>
      <c r="K1175" s="77"/>
      <c r="L1175" s="77"/>
      <c r="M1175" s="77"/>
      <c r="N1175" s="77"/>
      <c r="O1175" s="77"/>
      <c r="P1175" s="77"/>
    </row>
    <row r="1176" spans="1:16" ht="16.5" thickBot="1" x14ac:dyDescent="0.25">
      <c r="A1176" s="484" t="s">
        <v>11</v>
      </c>
      <c r="B1176" s="485"/>
      <c r="C1176" s="486" t="s">
        <v>239</v>
      </c>
      <c r="D1176" s="487"/>
      <c r="E1176" s="487"/>
      <c r="F1176" s="487"/>
      <c r="G1176" s="487"/>
      <c r="H1176" s="487"/>
      <c r="I1176" s="487"/>
      <c r="J1176" s="487"/>
      <c r="K1176" s="487"/>
      <c r="L1176" s="487"/>
      <c r="M1176" s="487"/>
      <c r="N1176" s="487"/>
      <c r="O1176" s="487"/>
      <c r="P1176" s="488"/>
    </row>
    <row r="1177" spans="1:16" ht="16.5" thickBot="1" x14ac:dyDescent="0.25">
      <c r="A1177" s="81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</row>
    <row r="1178" spans="1:16" ht="16.5" thickBot="1" x14ac:dyDescent="0.25">
      <c r="A1178" s="489" t="s">
        <v>12</v>
      </c>
      <c r="B1178" s="491" t="s">
        <v>13</v>
      </c>
      <c r="C1178" s="463"/>
      <c r="D1178" s="492" t="s">
        <v>265</v>
      </c>
      <c r="E1178" s="494" t="s">
        <v>15</v>
      </c>
      <c r="F1178" s="495"/>
      <c r="G1178" s="495"/>
      <c r="H1178" s="495"/>
      <c r="I1178" s="496"/>
      <c r="J1178" s="492" t="s">
        <v>16</v>
      </c>
      <c r="K1178" s="492" t="s">
        <v>17</v>
      </c>
      <c r="L1178" s="494" t="s">
        <v>18</v>
      </c>
      <c r="M1178" s="495"/>
      <c r="N1178" s="496"/>
      <c r="O1178" s="464" t="s">
        <v>115</v>
      </c>
      <c r="P1178" s="465"/>
    </row>
    <row r="1179" spans="1:16" ht="32.25" thickBot="1" x14ac:dyDescent="0.25">
      <c r="A1179" s="490"/>
      <c r="B1179" s="82" t="s">
        <v>19</v>
      </c>
      <c r="C1179" s="83" t="s">
        <v>20</v>
      </c>
      <c r="D1179" s="493"/>
      <c r="E1179" s="84" t="s">
        <v>21</v>
      </c>
      <c r="F1179" s="84" t="s">
        <v>22</v>
      </c>
      <c r="G1179" s="85" t="s">
        <v>23</v>
      </c>
      <c r="H1179" s="119" t="s">
        <v>24</v>
      </c>
      <c r="I1179" s="86" t="s">
        <v>25</v>
      </c>
      <c r="J1179" s="493"/>
      <c r="K1179" s="493"/>
      <c r="L1179" s="198" t="s">
        <v>268</v>
      </c>
      <c r="M1179" s="85" t="s">
        <v>266</v>
      </c>
      <c r="N1179" s="83" t="s">
        <v>267</v>
      </c>
      <c r="O1179" s="466"/>
      <c r="P1179" s="467"/>
    </row>
    <row r="1180" spans="1:16" ht="15.75" x14ac:dyDescent="0.2">
      <c r="A1180" s="165">
        <v>45827</v>
      </c>
      <c r="B1180" s="166"/>
      <c r="C1180" s="166">
        <v>352274</v>
      </c>
      <c r="D1180" s="160"/>
      <c r="E1180" s="96"/>
      <c r="F1180" s="96"/>
      <c r="G1180" s="166"/>
      <c r="H1180" s="169"/>
      <c r="I1180" s="175"/>
      <c r="J1180" s="162"/>
      <c r="K1180" s="99"/>
      <c r="L1180" s="195"/>
      <c r="M1180" s="94"/>
      <c r="N1180" s="100"/>
      <c r="O1180" s="573"/>
      <c r="P1180" s="502"/>
    </row>
    <row r="1181" spans="1:16" ht="15.75" x14ac:dyDescent="0.2">
      <c r="A1181" s="165">
        <v>45841</v>
      </c>
      <c r="B1181" s="166">
        <v>352274</v>
      </c>
      <c r="C1181" s="166">
        <v>352966</v>
      </c>
      <c r="D1181" s="160">
        <f>+C1181-B1181</f>
        <v>692</v>
      </c>
      <c r="E1181" s="96" t="s">
        <v>981</v>
      </c>
      <c r="F1181" s="96" t="s">
        <v>980</v>
      </c>
      <c r="G1181" s="166">
        <v>33.195</v>
      </c>
      <c r="H1181" s="169">
        <v>24.1</v>
      </c>
      <c r="I1181" s="175">
        <f>G1181*H1181</f>
        <v>799.99950000000001</v>
      </c>
      <c r="J1181" s="162">
        <f>D1181/G1181</f>
        <v>20.846513029070643</v>
      </c>
      <c r="K1181" s="99">
        <v>45841</v>
      </c>
      <c r="L1181" s="195" t="s">
        <v>268</v>
      </c>
      <c r="M1181" s="94" t="s">
        <v>272</v>
      </c>
      <c r="N1181" s="100" t="s">
        <v>272</v>
      </c>
      <c r="O1181" s="573" t="s">
        <v>616</v>
      </c>
      <c r="P1181" s="502"/>
    </row>
    <row r="1182" spans="1:16" ht="15.75" x14ac:dyDescent="0.2">
      <c r="A1182" s="165"/>
      <c r="B1182" s="166"/>
      <c r="C1182" s="166"/>
      <c r="D1182" s="160">
        <f>+C1182-B1182</f>
        <v>0</v>
      </c>
      <c r="E1182" s="96"/>
      <c r="F1182" s="96"/>
      <c r="G1182" s="166"/>
      <c r="H1182" s="169"/>
      <c r="I1182" s="175">
        <f>G1182*H1182</f>
        <v>0</v>
      </c>
      <c r="J1182" s="162" t="e">
        <f>D1182/G1182</f>
        <v>#DIV/0!</v>
      </c>
      <c r="K1182" s="99"/>
      <c r="L1182" s="195"/>
      <c r="M1182" s="94"/>
      <c r="N1182" s="100"/>
      <c r="O1182" s="573"/>
      <c r="P1182" s="502"/>
    </row>
    <row r="1183" spans="1:16" ht="15.75" x14ac:dyDescent="0.2">
      <c r="A1183" s="165"/>
      <c r="B1183" s="166"/>
      <c r="C1183" s="166"/>
      <c r="D1183" s="160">
        <f>+C1183-B1183</f>
        <v>0</v>
      </c>
      <c r="E1183" s="96"/>
      <c r="F1183" s="96"/>
      <c r="G1183" s="166"/>
      <c r="H1183" s="169"/>
      <c r="I1183" s="175">
        <f>G1183*H1183</f>
        <v>0</v>
      </c>
      <c r="J1183" s="162" t="e">
        <f>D1183/G1183</f>
        <v>#DIV/0!</v>
      </c>
      <c r="K1183" s="99"/>
      <c r="L1183" s="195"/>
      <c r="M1183" s="94"/>
      <c r="N1183" s="100"/>
      <c r="O1183" s="505"/>
      <c r="P1183" s="506"/>
    </row>
    <row r="1184" spans="1:16" ht="16.5" thickBot="1" x14ac:dyDescent="0.25">
      <c r="A1184" s="93"/>
      <c r="B1184" s="132"/>
      <c r="C1184" s="132"/>
      <c r="D1184" s="160">
        <f>+C1184-B1184</f>
        <v>0</v>
      </c>
      <c r="E1184" s="96"/>
      <c r="F1184" s="96"/>
      <c r="G1184" s="96"/>
      <c r="H1184" s="97"/>
      <c r="I1184" s="175">
        <f>G1184*H1184</f>
        <v>0</v>
      </c>
      <c r="J1184" s="162" t="e">
        <f>D1184/G1184</f>
        <v>#DIV/0!</v>
      </c>
      <c r="K1184" s="92"/>
      <c r="L1184" s="196"/>
      <c r="M1184" s="183"/>
      <c r="N1184" s="101"/>
      <c r="O1184" s="574"/>
      <c r="P1184" s="568"/>
    </row>
    <row r="1185" spans="1:16" ht="16.5" thickBot="1" x14ac:dyDescent="0.25">
      <c r="A1185" s="416" t="s">
        <v>28</v>
      </c>
      <c r="B1185" s="104"/>
      <c r="C1185" s="105"/>
      <c r="D1185" s="106">
        <f>SUM(D1180:D1184)</f>
        <v>692</v>
      </c>
      <c r="E1185" s="107"/>
      <c r="F1185" s="107"/>
      <c r="G1185" s="118">
        <f>SUM(G1180:G1184)</f>
        <v>33.195</v>
      </c>
      <c r="H1185" s="105"/>
      <c r="I1185" s="118">
        <f>SUM(I1180:I1184)</f>
        <v>799.99950000000001</v>
      </c>
      <c r="J1185" s="109">
        <f>D1185/G1185</f>
        <v>20.846513029070643</v>
      </c>
      <c r="K1185" s="110"/>
      <c r="L1185" s="197"/>
      <c r="M1185" s="111"/>
      <c r="N1185" s="112"/>
      <c r="O1185" s="468"/>
      <c r="P1185" s="469"/>
    </row>
    <row r="1186" spans="1:16" ht="15.75" x14ac:dyDescent="0.2">
      <c r="A1186" s="116"/>
      <c r="B1186" s="77"/>
      <c r="C1186" s="77"/>
      <c r="D1186" s="77"/>
      <c r="E1186" s="77"/>
      <c r="F1186" s="77"/>
      <c r="G1186" s="77"/>
      <c r="H1186" s="77"/>
      <c r="I1186" s="116"/>
      <c r="J1186" s="116"/>
      <c r="K1186" s="116"/>
      <c r="L1186" s="116"/>
      <c r="M1186" s="116"/>
      <c r="N1186" s="116"/>
      <c r="O1186" s="77"/>
      <c r="P1186" s="81"/>
    </row>
    <row r="1187" spans="1:16" ht="15.75" x14ac:dyDescent="0.2">
      <c r="A1187" s="116"/>
      <c r="B1187" s="77"/>
      <c r="C1187" s="77"/>
      <c r="D1187" s="77"/>
      <c r="E1187" s="77"/>
      <c r="F1187" s="77"/>
      <c r="G1187" s="77"/>
      <c r="H1187" s="77"/>
      <c r="I1187" s="116"/>
      <c r="J1187" s="116"/>
      <c r="K1187" s="116"/>
      <c r="L1187" s="116"/>
      <c r="M1187" s="116"/>
      <c r="N1187" s="116"/>
      <c r="O1187" s="77"/>
      <c r="P1187" s="81"/>
    </row>
    <row r="1188" spans="1:16" ht="15.75" x14ac:dyDescent="0.2">
      <c r="A1188" s="116"/>
      <c r="B1188" s="77"/>
      <c r="C1188" s="77"/>
      <c r="D1188" s="77"/>
      <c r="E1188" s="77"/>
      <c r="F1188" s="77"/>
      <c r="G1188" s="77"/>
      <c r="H1188" s="77"/>
      <c r="I1188" s="116"/>
      <c r="J1188" s="116"/>
      <c r="K1188" s="116"/>
      <c r="L1188" s="116"/>
      <c r="M1188" s="439"/>
      <c r="N1188" s="439"/>
      <c r="O1188" s="438"/>
      <c r="P1188" s="81"/>
    </row>
    <row r="1189" spans="1:16" ht="15.75" x14ac:dyDescent="0.2">
      <c r="A1189" s="115"/>
      <c r="B1189" s="470" t="s">
        <v>29</v>
      </c>
      <c r="C1189" s="470"/>
      <c r="D1189" s="470"/>
      <c r="E1189" s="116"/>
      <c r="F1189" s="116"/>
      <c r="G1189" s="116"/>
      <c r="H1189" s="115"/>
      <c r="I1189" s="116" t="s">
        <v>30</v>
      </c>
      <c r="J1189" s="115"/>
      <c r="K1189" s="116"/>
      <c r="L1189" s="116"/>
      <c r="M1189" s="116"/>
      <c r="N1189" s="116" t="s">
        <v>31</v>
      </c>
      <c r="O1189" s="116"/>
      <c r="P1189" s="115"/>
    </row>
    <row r="1190" spans="1:16" ht="15.75" x14ac:dyDescent="0.2">
      <c r="A1190" s="116"/>
      <c r="B1190" s="470" t="s">
        <v>230</v>
      </c>
      <c r="C1190" s="470"/>
      <c r="D1190" s="470"/>
      <c r="E1190" s="116"/>
      <c r="F1190" s="116"/>
      <c r="G1190" s="116"/>
      <c r="H1190" s="115"/>
      <c r="I1190" s="116" t="s">
        <v>438</v>
      </c>
      <c r="J1190" s="115"/>
      <c r="K1190" s="116"/>
      <c r="L1190" s="116"/>
      <c r="M1190" s="116"/>
      <c r="N1190" s="116" t="s">
        <v>220</v>
      </c>
      <c r="O1190" s="116"/>
      <c r="P1190" s="115"/>
    </row>
    <row r="1191" spans="1:16" ht="15.75" x14ac:dyDescent="0.2">
      <c r="A1191" s="470" t="s">
        <v>226</v>
      </c>
      <c r="B1191" s="470"/>
      <c r="C1191" s="470"/>
      <c r="D1191" s="470"/>
      <c r="E1191" s="470"/>
      <c r="F1191" s="116"/>
      <c r="G1191" s="116"/>
      <c r="H1191" s="115"/>
      <c r="I1191" s="116" t="s">
        <v>246</v>
      </c>
      <c r="J1191" s="115"/>
      <c r="K1191" s="116"/>
      <c r="L1191" s="116"/>
      <c r="M1191" s="116"/>
      <c r="N1191" s="116" t="s">
        <v>124</v>
      </c>
      <c r="O1191" s="116"/>
      <c r="P1191" s="115"/>
    </row>
    <row r="1192" spans="1:16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</row>
    <row r="1193" spans="1:16" x14ac:dyDescent="0.2">
      <c r="A1193" s="531" t="s">
        <v>269</v>
      </c>
      <c r="B1193" s="531"/>
      <c r="C1193" s="531"/>
      <c r="D1193" s="531"/>
      <c r="E1193" s="531"/>
      <c r="F1193"/>
      <c r="G1193"/>
      <c r="H1193"/>
      <c r="I1193"/>
      <c r="J1193"/>
      <c r="K1193"/>
      <c r="L1193"/>
      <c r="M1193"/>
      <c r="N1193"/>
      <c r="O1193"/>
      <c r="P1193"/>
    </row>
    <row r="1199" spans="1:16" ht="15.75" x14ac:dyDescent="0.2">
      <c r="A1199" s="470" t="s">
        <v>180</v>
      </c>
      <c r="B1199" s="470"/>
      <c r="C1199" s="470"/>
      <c r="D1199" s="470"/>
      <c r="E1199" s="470"/>
      <c r="F1199" s="470"/>
      <c r="G1199" s="470"/>
      <c r="H1199" s="470"/>
      <c r="I1199" s="470"/>
      <c r="J1199" s="470"/>
      <c r="K1199" s="470"/>
      <c r="L1199" s="470"/>
      <c r="M1199" s="470"/>
      <c r="N1199" s="470"/>
      <c r="O1199" s="470"/>
      <c r="P1199" s="470"/>
    </row>
    <row r="1200" spans="1:16" ht="15.75" x14ac:dyDescent="0.2">
      <c r="A1200" s="470" t="s">
        <v>1</v>
      </c>
      <c r="B1200" s="470"/>
      <c r="C1200" s="470"/>
      <c r="D1200" s="470"/>
      <c r="E1200" s="470"/>
      <c r="F1200" s="470"/>
      <c r="G1200" s="470"/>
      <c r="H1200" s="470"/>
      <c r="I1200" s="470"/>
      <c r="J1200" s="470"/>
      <c r="K1200" s="470"/>
      <c r="L1200" s="470"/>
      <c r="M1200" s="470"/>
      <c r="N1200" s="470"/>
      <c r="O1200" s="470"/>
      <c r="P1200" s="470"/>
    </row>
    <row r="1201" spans="1:16" ht="15.75" x14ac:dyDescent="0.2">
      <c r="A1201" s="470"/>
      <c r="B1201" s="470"/>
      <c r="C1201" s="470"/>
      <c r="D1201" s="470"/>
      <c r="E1201" s="470"/>
      <c r="F1201" s="470"/>
      <c r="G1201" s="470"/>
      <c r="H1201" s="470"/>
      <c r="I1201" s="470"/>
      <c r="J1201" s="470"/>
      <c r="K1201" s="470"/>
      <c r="L1201" s="470"/>
      <c r="M1201" s="470"/>
      <c r="N1201" s="470"/>
      <c r="O1201" s="470"/>
      <c r="P1201" s="470"/>
    </row>
    <row r="1202" spans="1:16" ht="15.75" x14ac:dyDescent="0.2">
      <c r="A1202" s="507" t="s">
        <v>915</v>
      </c>
      <c r="B1202" s="507"/>
      <c r="C1202" s="507"/>
      <c r="D1202" s="507"/>
      <c r="E1202" s="507"/>
      <c r="F1202" s="507"/>
      <c r="G1202" s="507"/>
      <c r="H1202" s="507"/>
      <c r="I1202" s="507"/>
      <c r="J1202" s="507"/>
      <c r="K1202" s="507"/>
      <c r="L1202" s="507"/>
      <c r="M1202" s="507"/>
      <c r="N1202" s="507"/>
      <c r="O1202" s="507"/>
      <c r="P1202" s="507"/>
    </row>
    <row r="1203" spans="1:16" ht="15.75" x14ac:dyDescent="0.2">
      <c r="A1203" s="77"/>
      <c r="B1203" s="77"/>
      <c r="C1203" s="77"/>
      <c r="D1203" s="77"/>
      <c r="E1203" s="77"/>
      <c r="F1203" s="77"/>
      <c r="G1203" s="77"/>
      <c r="H1203" s="77"/>
      <c r="I1203" s="77"/>
      <c r="J1203" s="77"/>
      <c r="K1203" s="77"/>
      <c r="L1203" s="77"/>
      <c r="M1203" s="77"/>
      <c r="N1203" s="77"/>
      <c r="O1203" s="77"/>
      <c r="P1203" s="77"/>
    </row>
    <row r="1204" spans="1:16" ht="16.5" thickBot="1" x14ac:dyDescent="0.25">
      <c r="A1204" s="77"/>
      <c r="B1204" s="77"/>
      <c r="C1204" s="77"/>
      <c r="D1204" s="77"/>
      <c r="E1204" s="77"/>
      <c r="F1204" s="77"/>
      <c r="G1204" s="77"/>
      <c r="H1204" s="77"/>
      <c r="I1204" s="77"/>
      <c r="J1204" s="77"/>
      <c r="K1204" s="77"/>
      <c r="L1204" s="77"/>
      <c r="M1204" s="77"/>
      <c r="N1204" s="77"/>
      <c r="O1204" s="77"/>
      <c r="P1204" s="77"/>
    </row>
    <row r="1205" spans="1:16" ht="16.5" thickBot="1" x14ac:dyDescent="0.25">
      <c r="A1205" s="78" t="s">
        <v>2</v>
      </c>
      <c r="B1205" s="486" t="s">
        <v>126</v>
      </c>
      <c r="C1205" s="498"/>
      <c r="D1205" s="79" t="s">
        <v>3</v>
      </c>
      <c r="E1205" s="486">
        <v>2006</v>
      </c>
      <c r="F1205" s="487"/>
      <c r="G1205" s="487"/>
      <c r="H1205" s="498"/>
      <c r="I1205" s="79" t="s">
        <v>4</v>
      </c>
      <c r="J1205" s="80" t="s">
        <v>240</v>
      </c>
      <c r="K1205" s="80"/>
      <c r="L1205" s="80"/>
      <c r="M1205" s="80" t="s">
        <v>5</v>
      </c>
      <c r="N1205" s="486" t="s">
        <v>164</v>
      </c>
      <c r="O1205" s="487"/>
      <c r="P1205" s="488"/>
    </row>
    <row r="1206" spans="1:16" ht="16.5" thickBot="1" x14ac:dyDescent="0.25">
      <c r="A1206" s="77"/>
      <c r="B1206" s="77"/>
      <c r="C1206" s="77"/>
      <c r="D1206" s="77"/>
      <c r="E1206" s="77"/>
      <c r="F1206" s="77"/>
      <c r="G1206" s="77"/>
      <c r="H1206" s="77"/>
      <c r="I1206" s="77"/>
      <c r="J1206" s="77"/>
      <c r="K1206" s="77"/>
      <c r="L1206" s="77"/>
      <c r="M1206" s="77"/>
      <c r="N1206" s="77"/>
      <c r="O1206" s="77"/>
      <c r="P1206" s="77"/>
    </row>
    <row r="1207" spans="1:16" ht="16.5" thickBot="1" x14ac:dyDescent="0.25">
      <c r="A1207" s="78" t="s">
        <v>6</v>
      </c>
      <c r="B1207" s="486" t="s">
        <v>138</v>
      </c>
      <c r="C1207" s="498"/>
      <c r="D1207" s="79" t="s">
        <v>7</v>
      </c>
      <c r="E1207" s="486" t="s">
        <v>213</v>
      </c>
      <c r="F1207" s="487"/>
      <c r="G1207" s="487"/>
      <c r="H1207" s="498"/>
      <c r="I1207" s="79" t="s">
        <v>8</v>
      </c>
      <c r="J1207" s="80">
        <v>5</v>
      </c>
      <c r="K1207" s="80"/>
      <c r="L1207" s="80"/>
      <c r="M1207" s="80" t="s">
        <v>9</v>
      </c>
      <c r="N1207" s="80"/>
      <c r="O1207" s="200"/>
      <c r="P1207" s="201">
        <v>60</v>
      </c>
    </row>
    <row r="1208" spans="1:16" ht="16.5" thickBot="1" x14ac:dyDescent="0.25">
      <c r="A1208" s="77"/>
      <c r="B1208" s="77"/>
      <c r="C1208" s="77"/>
      <c r="D1208" s="77"/>
      <c r="E1208" s="77"/>
      <c r="F1208" s="77"/>
      <c r="G1208" s="77"/>
      <c r="H1208" s="77"/>
      <c r="I1208" s="77"/>
      <c r="J1208" s="77"/>
      <c r="K1208" s="77"/>
      <c r="L1208" s="77"/>
      <c r="M1208" s="77"/>
      <c r="N1208" s="77"/>
      <c r="O1208" s="77"/>
      <c r="P1208" s="77"/>
    </row>
    <row r="1209" spans="1:16" ht="16.5" thickBot="1" x14ac:dyDescent="0.25">
      <c r="A1209" s="484" t="s">
        <v>10</v>
      </c>
      <c r="B1209" s="485"/>
      <c r="C1209" s="486" t="s">
        <v>181</v>
      </c>
      <c r="D1209" s="487"/>
      <c r="E1209" s="487"/>
      <c r="F1209" s="487"/>
      <c r="G1209" s="487"/>
      <c r="H1209" s="487"/>
      <c r="I1209" s="487"/>
      <c r="J1209" s="487"/>
      <c r="K1209" s="487"/>
      <c r="L1209" s="487"/>
      <c r="M1209" s="487"/>
      <c r="N1209" s="487"/>
      <c r="O1209" s="487"/>
      <c r="P1209" s="488"/>
    </row>
    <row r="1210" spans="1:16" ht="16.5" thickBot="1" x14ac:dyDescent="0.25">
      <c r="A1210" s="77"/>
      <c r="B1210" s="77"/>
      <c r="C1210" s="77"/>
      <c r="D1210" s="77"/>
      <c r="E1210" s="77"/>
      <c r="F1210" s="77"/>
      <c r="G1210" s="77"/>
      <c r="H1210" s="77"/>
      <c r="I1210" s="77"/>
      <c r="J1210" s="77"/>
      <c r="K1210" s="77"/>
      <c r="L1210" s="77"/>
      <c r="M1210" s="77"/>
      <c r="N1210" s="77"/>
      <c r="O1210" s="77"/>
      <c r="P1210" s="77"/>
    </row>
    <row r="1211" spans="1:16" ht="16.5" thickBot="1" x14ac:dyDescent="0.25">
      <c r="A1211" s="484" t="s">
        <v>11</v>
      </c>
      <c r="B1211" s="485"/>
      <c r="C1211" s="486" t="s">
        <v>239</v>
      </c>
      <c r="D1211" s="487"/>
      <c r="E1211" s="487"/>
      <c r="F1211" s="487"/>
      <c r="G1211" s="487"/>
      <c r="H1211" s="487"/>
      <c r="I1211" s="487"/>
      <c r="J1211" s="487"/>
      <c r="K1211" s="487"/>
      <c r="L1211" s="487"/>
      <c r="M1211" s="487"/>
      <c r="N1211" s="487"/>
      <c r="O1211" s="487"/>
      <c r="P1211" s="488"/>
    </row>
    <row r="1212" spans="1:16" ht="16.5" thickBot="1" x14ac:dyDescent="0.25">
      <c r="A1212" s="81"/>
      <c r="B1212" s="81"/>
      <c r="C1212" s="81"/>
      <c r="D1212" s="81"/>
      <c r="E1212" s="81"/>
      <c r="F1212" s="81"/>
      <c r="G1212" s="81"/>
      <c r="H1212" s="81"/>
      <c r="I1212" s="81"/>
      <c r="J1212" s="81"/>
      <c r="K1212" s="81"/>
      <c r="L1212" s="81"/>
      <c r="M1212" s="81"/>
      <c r="N1212" s="81"/>
      <c r="O1212" s="81"/>
      <c r="P1212" s="81"/>
    </row>
    <row r="1213" spans="1:16" ht="16.5" thickBot="1" x14ac:dyDescent="0.25">
      <c r="A1213" s="489" t="s">
        <v>12</v>
      </c>
      <c r="B1213" s="491" t="s">
        <v>13</v>
      </c>
      <c r="C1213" s="463"/>
      <c r="D1213" s="492" t="s">
        <v>265</v>
      </c>
      <c r="E1213" s="494" t="s">
        <v>15</v>
      </c>
      <c r="F1213" s="495"/>
      <c r="G1213" s="495"/>
      <c r="H1213" s="495"/>
      <c r="I1213" s="496"/>
      <c r="J1213" s="492" t="s">
        <v>16</v>
      </c>
      <c r="K1213" s="492" t="s">
        <v>17</v>
      </c>
      <c r="L1213" s="494" t="s">
        <v>18</v>
      </c>
      <c r="M1213" s="495"/>
      <c r="N1213" s="496"/>
      <c r="O1213" s="464" t="s">
        <v>115</v>
      </c>
      <c r="P1213" s="465"/>
    </row>
    <row r="1214" spans="1:16" ht="32.25" thickBot="1" x14ac:dyDescent="0.25">
      <c r="A1214" s="490"/>
      <c r="B1214" s="82" t="s">
        <v>19</v>
      </c>
      <c r="C1214" s="83" t="s">
        <v>20</v>
      </c>
      <c r="D1214" s="493"/>
      <c r="E1214" s="84" t="s">
        <v>21</v>
      </c>
      <c r="F1214" s="84" t="s">
        <v>22</v>
      </c>
      <c r="G1214" s="85" t="s">
        <v>23</v>
      </c>
      <c r="H1214" s="119" t="s">
        <v>24</v>
      </c>
      <c r="I1214" s="86" t="s">
        <v>25</v>
      </c>
      <c r="J1214" s="493"/>
      <c r="K1214" s="493"/>
      <c r="L1214" s="198" t="s">
        <v>268</v>
      </c>
      <c r="M1214" s="85" t="s">
        <v>266</v>
      </c>
      <c r="N1214" s="83" t="s">
        <v>267</v>
      </c>
      <c r="O1214" s="466"/>
      <c r="P1214" s="467"/>
    </row>
    <row r="1215" spans="1:16" ht="15.75" x14ac:dyDescent="0.2">
      <c r="A1215" s="165">
        <v>45841</v>
      </c>
      <c r="B1215" s="166"/>
      <c r="C1215" s="166">
        <v>352966</v>
      </c>
      <c r="D1215" s="160"/>
      <c r="E1215" s="96"/>
      <c r="F1215" s="96"/>
      <c r="G1215" s="166"/>
      <c r="H1215" s="169"/>
      <c r="I1215" s="175"/>
      <c r="J1215" s="162"/>
      <c r="K1215" s="99"/>
      <c r="L1215" s="195"/>
      <c r="M1215" s="94"/>
      <c r="N1215" s="100"/>
      <c r="O1215" s="573"/>
      <c r="P1215" s="502"/>
    </row>
    <row r="1216" spans="1:16" ht="15.75" x14ac:dyDescent="0.2">
      <c r="A1216" s="165">
        <v>45847</v>
      </c>
      <c r="B1216" s="166">
        <v>352966</v>
      </c>
      <c r="C1216" s="166">
        <v>353270</v>
      </c>
      <c r="D1216" s="160">
        <f>+C1216-B1216</f>
        <v>304</v>
      </c>
      <c r="E1216" s="96" t="s">
        <v>979</v>
      </c>
      <c r="F1216" s="96" t="s">
        <v>918</v>
      </c>
      <c r="G1216" s="166">
        <v>33.200800000000001</v>
      </c>
      <c r="H1216" s="169">
        <v>24.1</v>
      </c>
      <c r="I1216" s="175">
        <f>G1216*H1216</f>
        <v>800.1392800000001</v>
      </c>
      <c r="J1216" s="162">
        <f>D1216/G1216</f>
        <v>9.1564058697380784</v>
      </c>
      <c r="K1216" s="99">
        <v>45847</v>
      </c>
      <c r="L1216" s="195" t="s">
        <v>268</v>
      </c>
      <c r="M1216" s="94" t="s">
        <v>272</v>
      </c>
      <c r="N1216" s="100" t="s">
        <v>272</v>
      </c>
      <c r="O1216" s="573" t="s">
        <v>630</v>
      </c>
      <c r="P1216" s="502"/>
    </row>
    <row r="1217" spans="1:16" ht="15.75" x14ac:dyDescent="0.2">
      <c r="A1217" s="165"/>
      <c r="B1217" s="166"/>
      <c r="C1217" s="166"/>
      <c r="D1217" s="160">
        <f>+C1217-B1217</f>
        <v>0</v>
      </c>
      <c r="E1217" s="96"/>
      <c r="F1217" s="96"/>
      <c r="G1217" s="166"/>
      <c r="H1217" s="169"/>
      <c r="I1217" s="175">
        <f>G1217*H1217</f>
        <v>0</v>
      </c>
      <c r="J1217" s="162" t="e">
        <f>D1217/G1217</f>
        <v>#DIV/0!</v>
      </c>
      <c r="K1217" s="99"/>
      <c r="L1217" s="195"/>
      <c r="M1217" s="94"/>
      <c r="N1217" s="100"/>
      <c r="O1217" s="573"/>
      <c r="P1217" s="502"/>
    </row>
    <row r="1218" spans="1:16" ht="15.75" x14ac:dyDescent="0.2">
      <c r="A1218" s="165"/>
      <c r="B1218" s="166"/>
      <c r="C1218" s="166"/>
      <c r="D1218" s="160">
        <f>+C1218-B1218</f>
        <v>0</v>
      </c>
      <c r="E1218" s="96"/>
      <c r="F1218" s="96"/>
      <c r="G1218" s="166"/>
      <c r="H1218" s="169"/>
      <c r="I1218" s="175">
        <f>G1218*H1218</f>
        <v>0</v>
      </c>
      <c r="J1218" s="162" t="e">
        <f>D1218/G1218</f>
        <v>#DIV/0!</v>
      </c>
      <c r="K1218" s="99"/>
      <c r="L1218" s="195"/>
      <c r="M1218" s="94"/>
      <c r="N1218" s="100"/>
      <c r="O1218" s="505"/>
      <c r="P1218" s="506"/>
    </row>
    <row r="1219" spans="1:16" ht="16.5" thickBot="1" x14ac:dyDescent="0.25">
      <c r="A1219" s="93"/>
      <c r="B1219" s="132"/>
      <c r="C1219" s="132"/>
      <c r="D1219" s="160">
        <f>+C1219-B1219</f>
        <v>0</v>
      </c>
      <c r="E1219" s="96"/>
      <c r="F1219" s="96"/>
      <c r="G1219" s="96"/>
      <c r="H1219" s="97"/>
      <c r="I1219" s="175">
        <f>G1219*H1219</f>
        <v>0</v>
      </c>
      <c r="J1219" s="162" t="e">
        <f>D1219/G1219</f>
        <v>#DIV/0!</v>
      </c>
      <c r="K1219" s="92"/>
      <c r="L1219" s="196"/>
      <c r="M1219" s="183"/>
      <c r="N1219" s="101"/>
      <c r="O1219" s="574"/>
      <c r="P1219" s="568"/>
    </row>
    <row r="1220" spans="1:16" ht="16.5" thickBot="1" x14ac:dyDescent="0.25">
      <c r="A1220" s="416" t="s">
        <v>28</v>
      </c>
      <c r="B1220" s="104"/>
      <c r="C1220" s="105"/>
      <c r="D1220" s="106">
        <f>SUM(D1215:D1219)</f>
        <v>304</v>
      </c>
      <c r="E1220" s="107"/>
      <c r="F1220" s="107"/>
      <c r="G1220" s="118">
        <f>SUM(G1215:G1219)</f>
        <v>33.200800000000001</v>
      </c>
      <c r="H1220" s="105"/>
      <c r="I1220" s="118">
        <f>SUM(I1215:I1219)</f>
        <v>800.1392800000001</v>
      </c>
      <c r="J1220" s="109">
        <f>D1220/G1220</f>
        <v>9.1564058697380784</v>
      </c>
      <c r="K1220" s="110"/>
      <c r="L1220" s="197"/>
      <c r="M1220" s="111"/>
      <c r="N1220" s="112"/>
      <c r="O1220" s="468"/>
      <c r="P1220" s="469"/>
    </row>
    <row r="1221" spans="1:16" ht="15.75" x14ac:dyDescent="0.2">
      <c r="A1221" s="116"/>
      <c r="B1221" s="77"/>
      <c r="C1221" s="77"/>
      <c r="D1221" s="77"/>
      <c r="E1221" s="77"/>
      <c r="F1221" s="77"/>
      <c r="G1221" s="77"/>
      <c r="H1221" s="77"/>
      <c r="I1221" s="116"/>
      <c r="J1221" s="116"/>
      <c r="K1221" s="116"/>
      <c r="L1221" s="116"/>
      <c r="M1221" s="116"/>
      <c r="N1221" s="116"/>
      <c r="O1221" s="77"/>
      <c r="P1221" s="81"/>
    </row>
    <row r="1222" spans="1:16" ht="15.75" x14ac:dyDescent="0.2">
      <c r="A1222" s="116"/>
      <c r="B1222" s="77"/>
      <c r="C1222" s="77"/>
      <c r="D1222" s="77"/>
      <c r="E1222" s="77"/>
      <c r="F1222" s="77"/>
      <c r="G1222" s="77"/>
      <c r="H1222" s="77"/>
      <c r="I1222" s="116"/>
      <c r="J1222" s="116"/>
      <c r="K1222" s="116"/>
      <c r="L1222" s="116"/>
      <c r="M1222" s="116"/>
      <c r="N1222" s="116"/>
      <c r="O1222" s="77"/>
      <c r="P1222" s="81"/>
    </row>
    <row r="1223" spans="1:16" ht="15.75" x14ac:dyDescent="0.2">
      <c r="A1223" s="116"/>
      <c r="B1223" s="77"/>
      <c r="C1223" s="77"/>
      <c r="D1223" s="77"/>
      <c r="E1223" s="77"/>
      <c r="F1223" s="77"/>
      <c r="G1223" s="77"/>
      <c r="H1223" s="77"/>
      <c r="I1223" s="116"/>
      <c r="J1223" s="116"/>
      <c r="K1223" s="116"/>
      <c r="L1223" s="116"/>
      <c r="M1223" s="439"/>
      <c r="N1223" s="439"/>
      <c r="O1223" s="438"/>
      <c r="P1223" s="81"/>
    </row>
    <row r="1224" spans="1:16" ht="15.75" x14ac:dyDescent="0.2">
      <c r="A1224" s="115"/>
      <c r="B1224" s="470" t="s">
        <v>29</v>
      </c>
      <c r="C1224" s="470"/>
      <c r="D1224" s="470"/>
      <c r="E1224" s="116"/>
      <c r="F1224" s="116"/>
      <c r="G1224" s="116"/>
      <c r="H1224" s="115"/>
      <c r="I1224" s="116" t="s">
        <v>30</v>
      </c>
      <c r="J1224" s="115"/>
      <c r="K1224" s="116"/>
      <c r="L1224" s="116"/>
      <c r="M1224" s="116"/>
      <c r="N1224" s="116" t="s">
        <v>31</v>
      </c>
      <c r="O1224" s="116"/>
      <c r="P1224" s="115"/>
    </row>
    <row r="1225" spans="1:16" ht="15.75" x14ac:dyDescent="0.2">
      <c r="A1225" s="116"/>
      <c r="B1225" s="470" t="s">
        <v>230</v>
      </c>
      <c r="C1225" s="470"/>
      <c r="D1225" s="470"/>
      <c r="E1225" s="116"/>
      <c r="F1225" s="116"/>
      <c r="G1225" s="116"/>
      <c r="H1225" s="115"/>
      <c r="I1225" s="116" t="s">
        <v>438</v>
      </c>
      <c r="J1225" s="115"/>
      <c r="K1225" s="116"/>
      <c r="L1225" s="116"/>
      <c r="M1225" s="116"/>
      <c r="N1225" s="116" t="s">
        <v>220</v>
      </c>
      <c r="O1225" s="116"/>
      <c r="P1225" s="115"/>
    </row>
    <row r="1226" spans="1:16" ht="15.75" x14ac:dyDescent="0.2">
      <c r="A1226" s="470" t="s">
        <v>226</v>
      </c>
      <c r="B1226" s="470"/>
      <c r="C1226" s="470"/>
      <c r="D1226" s="470"/>
      <c r="E1226" s="470"/>
      <c r="F1226" s="116"/>
      <c r="G1226" s="116"/>
      <c r="H1226" s="115"/>
      <c r="I1226" s="116" t="s">
        <v>246</v>
      </c>
      <c r="J1226" s="115"/>
      <c r="K1226" s="116"/>
      <c r="L1226" s="116"/>
      <c r="M1226" s="116"/>
      <c r="N1226" s="116" t="s">
        <v>124</v>
      </c>
      <c r="O1226" s="116"/>
      <c r="P1226" s="115"/>
    </row>
    <row r="1227" spans="1:16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</row>
    <row r="1228" spans="1:16" x14ac:dyDescent="0.2">
      <c r="A1228" s="531" t="s">
        <v>269</v>
      </c>
      <c r="B1228" s="531"/>
      <c r="C1228" s="531"/>
      <c r="D1228" s="531"/>
      <c r="E1228" s="531"/>
      <c r="F1228"/>
      <c r="G1228"/>
      <c r="H1228"/>
      <c r="I1228"/>
      <c r="J1228"/>
      <c r="K1228"/>
      <c r="L1228"/>
      <c r="M1228"/>
      <c r="N1228"/>
      <c r="O1228"/>
      <c r="P1228"/>
    </row>
    <row r="1233" spans="1:16" ht="15.75" x14ac:dyDescent="0.2">
      <c r="A1233" s="470" t="s">
        <v>180</v>
      </c>
      <c r="B1233" s="470"/>
      <c r="C1233" s="470"/>
      <c r="D1233" s="470"/>
      <c r="E1233" s="470"/>
      <c r="F1233" s="470"/>
      <c r="G1233" s="470"/>
      <c r="H1233" s="470"/>
      <c r="I1233" s="470"/>
      <c r="J1233" s="470"/>
      <c r="K1233" s="470"/>
      <c r="L1233" s="470"/>
      <c r="M1233" s="470"/>
      <c r="N1233" s="470"/>
      <c r="O1233" s="470"/>
      <c r="P1233" s="470"/>
    </row>
    <row r="1234" spans="1:16" ht="15.75" x14ac:dyDescent="0.2">
      <c r="A1234" s="470" t="s">
        <v>1</v>
      </c>
      <c r="B1234" s="470"/>
      <c r="C1234" s="470"/>
      <c r="D1234" s="470"/>
      <c r="E1234" s="470"/>
      <c r="F1234" s="470"/>
      <c r="G1234" s="470"/>
      <c r="H1234" s="470"/>
      <c r="I1234" s="470"/>
      <c r="J1234" s="470"/>
      <c r="K1234" s="470"/>
      <c r="L1234" s="470"/>
      <c r="M1234" s="470"/>
      <c r="N1234" s="470"/>
      <c r="O1234" s="470"/>
      <c r="P1234" s="470"/>
    </row>
    <row r="1235" spans="1:16" ht="15.75" x14ac:dyDescent="0.2">
      <c r="A1235" s="470"/>
      <c r="B1235" s="470"/>
      <c r="C1235" s="470"/>
      <c r="D1235" s="470"/>
      <c r="E1235" s="470"/>
      <c r="F1235" s="470"/>
      <c r="G1235" s="470"/>
      <c r="H1235" s="470"/>
      <c r="I1235" s="470"/>
      <c r="J1235" s="470"/>
      <c r="K1235" s="470"/>
      <c r="L1235" s="470"/>
      <c r="M1235" s="470"/>
      <c r="N1235" s="470"/>
      <c r="O1235" s="470"/>
      <c r="P1235" s="470"/>
    </row>
    <row r="1236" spans="1:16" ht="15.75" x14ac:dyDescent="0.2">
      <c r="A1236" s="507" t="s">
        <v>915</v>
      </c>
      <c r="B1236" s="507"/>
      <c r="C1236" s="507"/>
      <c r="D1236" s="507"/>
      <c r="E1236" s="507"/>
      <c r="F1236" s="507"/>
      <c r="G1236" s="507"/>
      <c r="H1236" s="507"/>
      <c r="I1236" s="507"/>
      <c r="J1236" s="507"/>
      <c r="K1236" s="507"/>
      <c r="L1236" s="507"/>
      <c r="M1236" s="507"/>
      <c r="N1236" s="507"/>
      <c r="O1236" s="507"/>
      <c r="P1236" s="507"/>
    </row>
    <row r="1237" spans="1:16" ht="15.75" x14ac:dyDescent="0.2">
      <c r="A1237" s="77"/>
      <c r="B1237" s="77"/>
      <c r="C1237" s="77"/>
      <c r="D1237" s="77"/>
      <c r="E1237" s="77"/>
      <c r="F1237" s="77"/>
      <c r="G1237" s="77"/>
      <c r="H1237" s="77"/>
      <c r="I1237" s="77"/>
      <c r="J1237" s="77"/>
      <c r="K1237" s="77"/>
      <c r="L1237" s="77"/>
      <c r="M1237" s="77"/>
      <c r="N1237" s="77"/>
      <c r="O1237" s="77"/>
      <c r="P1237" s="77"/>
    </row>
    <row r="1238" spans="1:16" ht="16.5" thickBot="1" x14ac:dyDescent="0.25">
      <c r="A1238" s="77"/>
      <c r="B1238" s="77"/>
      <c r="C1238" s="77"/>
      <c r="D1238" s="77"/>
      <c r="E1238" s="77"/>
      <c r="F1238" s="77"/>
      <c r="G1238" s="77"/>
      <c r="H1238" s="77"/>
      <c r="I1238" s="77"/>
      <c r="J1238" s="77"/>
      <c r="K1238" s="77"/>
      <c r="L1238" s="77"/>
      <c r="M1238" s="77"/>
      <c r="N1238" s="77"/>
      <c r="O1238" s="77"/>
      <c r="P1238" s="77"/>
    </row>
    <row r="1239" spans="1:16" ht="16.5" thickBot="1" x14ac:dyDescent="0.25">
      <c r="A1239" s="78" t="s">
        <v>2</v>
      </c>
      <c r="B1239" s="486" t="s">
        <v>126</v>
      </c>
      <c r="C1239" s="498"/>
      <c r="D1239" s="79" t="s">
        <v>3</v>
      </c>
      <c r="E1239" s="486">
        <v>2006</v>
      </c>
      <c r="F1239" s="487"/>
      <c r="G1239" s="487"/>
      <c r="H1239" s="498"/>
      <c r="I1239" s="79" t="s">
        <v>4</v>
      </c>
      <c r="J1239" s="80" t="s">
        <v>240</v>
      </c>
      <c r="K1239" s="80"/>
      <c r="L1239" s="80"/>
      <c r="M1239" s="80" t="s">
        <v>5</v>
      </c>
      <c r="N1239" s="486" t="s">
        <v>164</v>
      </c>
      <c r="O1239" s="487"/>
      <c r="P1239" s="488"/>
    </row>
    <row r="1240" spans="1:16" ht="16.5" thickBot="1" x14ac:dyDescent="0.25">
      <c r="A1240" s="77"/>
      <c r="B1240" s="77"/>
      <c r="C1240" s="77"/>
      <c r="D1240" s="77"/>
      <c r="E1240" s="77"/>
      <c r="F1240" s="77"/>
      <c r="G1240" s="77"/>
      <c r="H1240" s="77"/>
      <c r="I1240" s="77"/>
      <c r="J1240" s="77"/>
      <c r="K1240" s="77"/>
      <c r="L1240" s="77"/>
      <c r="M1240" s="77"/>
      <c r="N1240" s="77"/>
      <c r="O1240" s="77"/>
      <c r="P1240" s="77"/>
    </row>
    <row r="1241" spans="1:16" ht="16.5" thickBot="1" x14ac:dyDescent="0.25">
      <c r="A1241" s="78" t="s">
        <v>6</v>
      </c>
      <c r="B1241" s="486" t="s">
        <v>138</v>
      </c>
      <c r="C1241" s="498"/>
      <c r="D1241" s="79" t="s">
        <v>7</v>
      </c>
      <c r="E1241" s="486" t="s">
        <v>213</v>
      </c>
      <c r="F1241" s="487"/>
      <c r="G1241" s="487"/>
      <c r="H1241" s="498"/>
      <c r="I1241" s="79" t="s">
        <v>8</v>
      </c>
      <c r="J1241" s="80">
        <v>5</v>
      </c>
      <c r="K1241" s="80"/>
      <c r="L1241" s="80"/>
      <c r="M1241" s="80" t="s">
        <v>9</v>
      </c>
      <c r="N1241" s="80"/>
      <c r="O1241" s="200"/>
      <c r="P1241" s="201">
        <v>60</v>
      </c>
    </row>
    <row r="1242" spans="1:16" ht="16.5" thickBot="1" x14ac:dyDescent="0.25">
      <c r="A1242" s="77"/>
      <c r="B1242" s="77"/>
      <c r="C1242" s="77"/>
      <c r="D1242" s="77"/>
      <c r="E1242" s="77"/>
      <c r="F1242" s="77"/>
      <c r="G1242" s="77"/>
      <c r="H1242" s="77"/>
      <c r="I1242" s="77"/>
      <c r="J1242" s="77"/>
      <c r="K1242" s="77"/>
      <c r="L1242" s="77"/>
      <c r="M1242" s="77"/>
      <c r="N1242" s="77"/>
      <c r="O1242" s="77"/>
      <c r="P1242" s="77"/>
    </row>
    <row r="1243" spans="1:16" ht="16.5" thickBot="1" x14ac:dyDescent="0.25">
      <c r="A1243" s="484" t="s">
        <v>10</v>
      </c>
      <c r="B1243" s="485"/>
      <c r="C1243" s="486" t="s">
        <v>181</v>
      </c>
      <c r="D1243" s="487"/>
      <c r="E1243" s="487"/>
      <c r="F1243" s="487"/>
      <c r="G1243" s="487"/>
      <c r="H1243" s="487"/>
      <c r="I1243" s="487"/>
      <c r="J1243" s="487"/>
      <c r="K1243" s="487"/>
      <c r="L1243" s="487"/>
      <c r="M1243" s="487"/>
      <c r="N1243" s="487"/>
      <c r="O1243" s="487"/>
      <c r="P1243" s="488"/>
    </row>
    <row r="1244" spans="1:16" ht="16.5" thickBot="1" x14ac:dyDescent="0.25">
      <c r="A1244" s="77"/>
      <c r="B1244" s="77"/>
      <c r="C1244" s="77"/>
      <c r="D1244" s="77"/>
      <c r="E1244" s="77"/>
      <c r="F1244" s="77"/>
      <c r="G1244" s="77"/>
      <c r="H1244" s="77"/>
      <c r="I1244" s="77"/>
      <c r="J1244" s="77"/>
      <c r="K1244" s="77"/>
      <c r="L1244" s="77"/>
      <c r="M1244" s="77"/>
      <c r="N1244" s="77"/>
      <c r="O1244" s="77"/>
      <c r="P1244" s="77"/>
    </row>
    <row r="1245" spans="1:16" ht="16.5" thickBot="1" x14ac:dyDescent="0.25">
      <c r="A1245" s="484" t="s">
        <v>11</v>
      </c>
      <c r="B1245" s="485"/>
      <c r="C1245" s="486" t="s">
        <v>239</v>
      </c>
      <c r="D1245" s="487"/>
      <c r="E1245" s="487"/>
      <c r="F1245" s="487"/>
      <c r="G1245" s="487"/>
      <c r="H1245" s="487"/>
      <c r="I1245" s="487"/>
      <c r="J1245" s="487"/>
      <c r="K1245" s="487"/>
      <c r="L1245" s="487"/>
      <c r="M1245" s="487"/>
      <c r="N1245" s="487"/>
      <c r="O1245" s="487"/>
      <c r="P1245" s="488"/>
    </row>
    <row r="1246" spans="1:16" ht="16.5" thickBot="1" x14ac:dyDescent="0.25">
      <c r="A1246" s="81"/>
      <c r="B1246" s="81"/>
      <c r="C1246" s="81"/>
      <c r="D1246" s="81"/>
      <c r="E1246" s="81"/>
      <c r="F1246" s="81"/>
      <c r="G1246" s="81"/>
      <c r="H1246" s="81"/>
      <c r="I1246" s="81"/>
      <c r="J1246" s="81"/>
      <c r="K1246" s="81"/>
      <c r="L1246" s="81"/>
      <c r="M1246" s="81"/>
      <c r="N1246" s="81"/>
      <c r="O1246" s="81"/>
      <c r="P1246" s="81"/>
    </row>
    <row r="1247" spans="1:16" ht="16.5" thickBot="1" x14ac:dyDescent="0.25">
      <c r="A1247" s="489" t="s">
        <v>12</v>
      </c>
      <c r="B1247" s="491" t="s">
        <v>13</v>
      </c>
      <c r="C1247" s="463"/>
      <c r="D1247" s="492" t="s">
        <v>265</v>
      </c>
      <c r="E1247" s="494" t="s">
        <v>15</v>
      </c>
      <c r="F1247" s="495"/>
      <c r="G1247" s="495"/>
      <c r="H1247" s="495"/>
      <c r="I1247" s="496"/>
      <c r="J1247" s="492" t="s">
        <v>16</v>
      </c>
      <c r="K1247" s="492" t="s">
        <v>17</v>
      </c>
      <c r="L1247" s="494" t="s">
        <v>18</v>
      </c>
      <c r="M1247" s="495"/>
      <c r="N1247" s="496"/>
      <c r="O1247" s="464" t="s">
        <v>115</v>
      </c>
      <c r="P1247" s="465"/>
    </row>
    <row r="1248" spans="1:16" ht="32.25" thickBot="1" x14ac:dyDescent="0.25">
      <c r="A1248" s="490"/>
      <c r="B1248" s="82" t="s">
        <v>19</v>
      </c>
      <c r="C1248" s="83" t="s">
        <v>20</v>
      </c>
      <c r="D1248" s="493"/>
      <c r="E1248" s="84" t="s">
        <v>21</v>
      </c>
      <c r="F1248" s="84" t="s">
        <v>22</v>
      </c>
      <c r="G1248" s="85" t="s">
        <v>23</v>
      </c>
      <c r="H1248" s="119" t="s">
        <v>24</v>
      </c>
      <c r="I1248" s="86" t="s">
        <v>25</v>
      </c>
      <c r="J1248" s="493"/>
      <c r="K1248" s="493"/>
      <c r="L1248" s="198" t="s">
        <v>268</v>
      </c>
      <c r="M1248" s="85" t="s">
        <v>266</v>
      </c>
      <c r="N1248" s="83" t="s">
        <v>267</v>
      </c>
      <c r="O1248" s="466"/>
      <c r="P1248" s="467"/>
    </row>
    <row r="1249" spans="1:16" ht="15.75" x14ac:dyDescent="0.2">
      <c r="A1249" s="165">
        <v>45847</v>
      </c>
      <c r="B1249" s="166"/>
      <c r="C1249" s="166">
        <v>353270</v>
      </c>
      <c r="D1249" s="160"/>
      <c r="E1249" s="96"/>
      <c r="F1249" s="96"/>
      <c r="G1249" s="166"/>
      <c r="H1249" s="169"/>
      <c r="I1249" s="175"/>
      <c r="J1249" s="162"/>
      <c r="K1249" s="99"/>
      <c r="L1249" s="195"/>
      <c r="M1249" s="94"/>
      <c r="N1249" s="100"/>
      <c r="O1249" s="573"/>
      <c r="P1249" s="502"/>
    </row>
    <row r="1250" spans="1:16" ht="15.75" x14ac:dyDescent="0.2">
      <c r="A1250" s="165">
        <v>45882</v>
      </c>
      <c r="B1250" s="166">
        <v>353270</v>
      </c>
      <c r="C1250" s="166">
        <v>353471</v>
      </c>
      <c r="D1250" s="160">
        <f>+C1250-B1250</f>
        <v>201</v>
      </c>
      <c r="E1250" s="96" t="s">
        <v>978</v>
      </c>
      <c r="F1250" s="96" t="s">
        <v>977</v>
      </c>
      <c r="G1250" s="166">
        <v>41.683999999999997</v>
      </c>
      <c r="H1250" s="169">
        <v>23.99</v>
      </c>
      <c r="I1250" s="175">
        <f>G1250*H1250</f>
        <v>999.99915999999985</v>
      </c>
      <c r="J1250" s="162">
        <f>D1250/G1250</f>
        <v>4.821994050475003</v>
      </c>
      <c r="K1250" s="99">
        <v>45882</v>
      </c>
      <c r="L1250" s="195" t="s">
        <v>272</v>
      </c>
      <c r="M1250" s="94" t="s">
        <v>311</v>
      </c>
      <c r="N1250" s="100" t="s">
        <v>241</v>
      </c>
      <c r="O1250" s="573" t="s">
        <v>974</v>
      </c>
      <c r="P1250" s="502"/>
    </row>
    <row r="1251" spans="1:16" ht="15.75" x14ac:dyDescent="0.2">
      <c r="A1251" s="165">
        <v>45883</v>
      </c>
      <c r="B1251" s="166">
        <v>353471</v>
      </c>
      <c r="C1251" s="166">
        <v>353478</v>
      </c>
      <c r="D1251" s="160">
        <f>+C1251-B1251</f>
        <v>7</v>
      </c>
      <c r="E1251" s="96" t="s">
        <v>976</v>
      </c>
      <c r="F1251" s="96" t="s">
        <v>975</v>
      </c>
      <c r="G1251" s="166">
        <v>20.841999999999999</v>
      </c>
      <c r="H1251" s="169">
        <v>23.99</v>
      </c>
      <c r="I1251" s="175">
        <f>G1251*H1251</f>
        <v>499.99957999999992</v>
      </c>
      <c r="J1251" s="162">
        <f>D1251/G1251</f>
        <v>0.33586028212263702</v>
      </c>
      <c r="K1251" s="99">
        <v>45883</v>
      </c>
      <c r="L1251" s="195" t="s">
        <v>272</v>
      </c>
      <c r="M1251" s="94" t="s">
        <v>311</v>
      </c>
      <c r="N1251" s="100" t="s">
        <v>389</v>
      </c>
      <c r="O1251" s="573" t="s">
        <v>974</v>
      </c>
      <c r="P1251" s="502"/>
    </row>
    <row r="1252" spans="1:16" ht="15.75" x14ac:dyDescent="0.2">
      <c r="A1252" s="165"/>
      <c r="B1252" s="166"/>
      <c r="C1252" s="166"/>
      <c r="D1252" s="160">
        <f>+C1252-B1252</f>
        <v>0</v>
      </c>
      <c r="E1252" s="96"/>
      <c r="F1252" s="96"/>
      <c r="G1252" s="166"/>
      <c r="H1252" s="169"/>
      <c r="I1252" s="175">
        <f>G1252*H1252</f>
        <v>0</v>
      </c>
      <c r="J1252" s="162" t="e">
        <f>D1252/G1252</f>
        <v>#DIV/0!</v>
      </c>
      <c r="K1252" s="99"/>
      <c r="L1252" s="195"/>
      <c r="M1252" s="94"/>
      <c r="N1252" s="100"/>
      <c r="O1252" s="505"/>
      <c r="P1252" s="506"/>
    </row>
    <row r="1253" spans="1:16" ht="16.5" thickBot="1" x14ac:dyDescent="0.25">
      <c r="A1253" s="93"/>
      <c r="B1253" s="132"/>
      <c r="C1253" s="132"/>
      <c r="D1253" s="160">
        <f>+C1253-B1253</f>
        <v>0</v>
      </c>
      <c r="E1253" s="96"/>
      <c r="F1253" s="96"/>
      <c r="G1253" s="96"/>
      <c r="H1253" s="97"/>
      <c r="I1253" s="175">
        <f>G1253*H1253</f>
        <v>0</v>
      </c>
      <c r="J1253" s="162" t="e">
        <f>D1253/G1253</f>
        <v>#DIV/0!</v>
      </c>
      <c r="K1253" s="92"/>
      <c r="L1253" s="196"/>
      <c r="M1253" s="183"/>
      <c r="N1253" s="101"/>
      <c r="O1253" s="574"/>
      <c r="P1253" s="568"/>
    </row>
    <row r="1254" spans="1:16" ht="16.5" thickBot="1" x14ac:dyDescent="0.25">
      <c r="A1254" s="416" t="s">
        <v>28</v>
      </c>
      <c r="B1254" s="104"/>
      <c r="C1254" s="105"/>
      <c r="D1254" s="106">
        <f>SUM(D1249:D1253)</f>
        <v>208</v>
      </c>
      <c r="E1254" s="107"/>
      <c r="F1254" s="107"/>
      <c r="G1254" s="118">
        <f>SUM(G1249:G1253)</f>
        <v>62.525999999999996</v>
      </c>
      <c r="H1254" s="105"/>
      <c r="I1254" s="118">
        <f>SUM(I1249:I1253)</f>
        <v>1499.9987399999998</v>
      </c>
      <c r="J1254" s="109">
        <f>D1254/G1254</f>
        <v>3.326616127690881</v>
      </c>
      <c r="K1254" s="110"/>
      <c r="L1254" s="197"/>
      <c r="M1254" s="111"/>
      <c r="N1254" s="112"/>
      <c r="O1254" s="468"/>
      <c r="P1254" s="469"/>
    </row>
    <row r="1255" spans="1:16" ht="15.75" x14ac:dyDescent="0.2">
      <c r="A1255" s="116"/>
      <c r="B1255" s="77"/>
      <c r="C1255" s="77"/>
      <c r="D1255" s="77"/>
      <c r="E1255" s="77"/>
      <c r="F1255" s="77"/>
      <c r="G1255" s="77"/>
      <c r="H1255" s="77"/>
      <c r="I1255" s="116"/>
      <c r="J1255" s="116"/>
      <c r="K1255" s="116"/>
      <c r="L1255" s="116"/>
      <c r="M1255" s="116"/>
      <c r="N1255" s="116"/>
      <c r="O1255" s="77"/>
      <c r="P1255" s="81"/>
    </row>
    <row r="1256" spans="1:16" ht="15.75" x14ac:dyDescent="0.2">
      <c r="A1256" s="116"/>
      <c r="B1256" s="77"/>
      <c r="C1256" s="77"/>
      <c r="D1256" s="77"/>
      <c r="E1256" s="77"/>
      <c r="F1256" s="77"/>
      <c r="G1256" s="77"/>
      <c r="H1256" s="77"/>
      <c r="I1256" s="116"/>
      <c r="J1256" s="116"/>
      <c r="K1256" s="116"/>
      <c r="L1256" s="116"/>
      <c r="M1256" s="116"/>
      <c r="N1256" s="116"/>
      <c r="O1256" s="77"/>
      <c r="P1256" s="81"/>
    </row>
    <row r="1257" spans="1:16" ht="15.75" x14ac:dyDescent="0.2">
      <c r="A1257" s="116"/>
      <c r="B1257" s="77"/>
      <c r="C1257" s="77"/>
      <c r="D1257" s="77"/>
      <c r="E1257" s="77"/>
      <c r="F1257" s="77"/>
      <c r="G1257" s="77"/>
      <c r="H1257" s="77"/>
      <c r="I1257" s="116"/>
      <c r="J1257" s="116"/>
      <c r="K1257" s="116"/>
      <c r="L1257" s="116"/>
      <c r="M1257" s="439"/>
      <c r="N1257" s="439"/>
      <c r="O1257" s="438"/>
      <c r="P1257" s="81"/>
    </row>
    <row r="1258" spans="1:16" ht="15.75" x14ac:dyDescent="0.2">
      <c r="A1258" s="115"/>
      <c r="B1258" s="470" t="s">
        <v>29</v>
      </c>
      <c r="C1258" s="470"/>
      <c r="D1258" s="470"/>
      <c r="E1258" s="116"/>
      <c r="F1258" s="116"/>
      <c r="G1258" s="116"/>
      <c r="H1258" s="115"/>
      <c r="I1258" s="116" t="s">
        <v>30</v>
      </c>
      <c r="J1258" s="115"/>
      <c r="K1258" s="116"/>
      <c r="L1258" s="116"/>
      <c r="M1258" s="116"/>
      <c r="N1258" s="116" t="s">
        <v>31</v>
      </c>
      <c r="O1258" s="116"/>
      <c r="P1258" s="115"/>
    </row>
    <row r="1259" spans="1:16" ht="15.75" x14ac:dyDescent="0.2">
      <c r="A1259" s="116"/>
      <c r="B1259" s="470" t="s">
        <v>230</v>
      </c>
      <c r="C1259" s="470"/>
      <c r="D1259" s="470"/>
      <c r="E1259" s="116"/>
      <c r="F1259" s="116"/>
      <c r="G1259" s="116"/>
      <c r="H1259" s="115"/>
      <c r="I1259" s="116" t="s">
        <v>438</v>
      </c>
      <c r="J1259" s="115"/>
      <c r="K1259" s="116"/>
      <c r="L1259" s="116"/>
      <c r="M1259" s="116"/>
      <c r="N1259" s="116" t="s">
        <v>220</v>
      </c>
      <c r="O1259" s="116"/>
      <c r="P1259" s="115"/>
    </row>
    <row r="1260" spans="1:16" ht="15.75" x14ac:dyDescent="0.2">
      <c r="A1260" s="470" t="s">
        <v>226</v>
      </c>
      <c r="B1260" s="470"/>
      <c r="C1260" s="470"/>
      <c r="D1260" s="470"/>
      <c r="E1260" s="470"/>
      <c r="F1260" s="116"/>
      <c r="G1260" s="116"/>
      <c r="H1260" s="115"/>
      <c r="I1260" s="116" t="s">
        <v>246</v>
      </c>
      <c r="J1260" s="115"/>
      <c r="K1260" s="116"/>
      <c r="L1260" s="116"/>
      <c r="M1260" s="116"/>
      <c r="N1260" s="116" t="s">
        <v>124</v>
      </c>
      <c r="O1260" s="116"/>
      <c r="P1260" s="115"/>
    </row>
    <row r="1261" spans="1:16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</row>
    <row r="1262" spans="1:16" x14ac:dyDescent="0.2">
      <c r="A1262" s="531" t="s">
        <v>269</v>
      </c>
      <c r="B1262" s="531"/>
      <c r="C1262" s="531"/>
      <c r="D1262" s="531"/>
      <c r="E1262" s="531"/>
      <c r="F1262"/>
      <c r="G1262"/>
      <c r="H1262"/>
      <c r="I1262"/>
      <c r="J1262"/>
      <c r="K1262"/>
      <c r="L1262"/>
      <c r="M1262"/>
      <c r="N1262"/>
      <c r="O1262"/>
      <c r="P1262"/>
    </row>
    <row r="1268" spans="1:16" ht="15.75" x14ac:dyDescent="0.2">
      <c r="A1268" s="470" t="s">
        <v>180</v>
      </c>
      <c r="B1268" s="470"/>
      <c r="C1268" s="470"/>
      <c r="D1268" s="470"/>
      <c r="E1268" s="470"/>
      <c r="F1268" s="470"/>
      <c r="G1268" s="470"/>
      <c r="H1268" s="470"/>
      <c r="I1268" s="470"/>
      <c r="J1268" s="470"/>
      <c r="K1268" s="470"/>
      <c r="L1268" s="470"/>
      <c r="M1268" s="470"/>
      <c r="N1268" s="470"/>
      <c r="O1268" s="470"/>
      <c r="P1268" s="470"/>
    </row>
    <row r="1269" spans="1:16" ht="15.75" x14ac:dyDescent="0.2">
      <c r="A1269" s="470" t="s">
        <v>1</v>
      </c>
      <c r="B1269" s="470"/>
      <c r="C1269" s="470"/>
      <c r="D1269" s="470"/>
      <c r="E1269" s="470"/>
      <c r="F1269" s="470"/>
      <c r="G1269" s="470"/>
      <c r="H1269" s="470"/>
      <c r="I1269" s="470"/>
      <c r="J1269" s="470"/>
      <c r="K1269" s="470"/>
      <c r="L1269" s="470"/>
      <c r="M1269" s="470"/>
      <c r="N1269" s="470"/>
      <c r="O1269" s="470"/>
      <c r="P1269" s="470"/>
    </row>
    <row r="1270" spans="1:16" ht="15.75" x14ac:dyDescent="0.2">
      <c r="A1270" s="470"/>
      <c r="B1270" s="470"/>
      <c r="C1270" s="470"/>
      <c r="D1270" s="470"/>
      <c r="E1270" s="470"/>
      <c r="F1270" s="470"/>
      <c r="G1270" s="470"/>
      <c r="H1270" s="470"/>
      <c r="I1270" s="470"/>
      <c r="J1270" s="470"/>
      <c r="K1270" s="470"/>
      <c r="L1270" s="470"/>
      <c r="M1270" s="470"/>
      <c r="N1270" s="470"/>
      <c r="O1270" s="470"/>
      <c r="P1270" s="470"/>
    </row>
    <row r="1271" spans="1:16" ht="15.75" x14ac:dyDescent="0.2">
      <c r="A1271" s="507" t="s">
        <v>915</v>
      </c>
      <c r="B1271" s="507"/>
      <c r="C1271" s="507"/>
      <c r="D1271" s="507"/>
      <c r="E1271" s="507"/>
      <c r="F1271" s="507"/>
      <c r="G1271" s="507"/>
      <c r="H1271" s="507"/>
      <c r="I1271" s="507"/>
      <c r="J1271" s="507"/>
      <c r="K1271" s="507"/>
      <c r="L1271" s="507"/>
      <c r="M1271" s="507"/>
      <c r="N1271" s="507"/>
      <c r="O1271" s="507"/>
      <c r="P1271" s="507"/>
    </row>
    <row r="1272" spans="1:16" ht="15.75" x14ac:dyDescent="0.2">
      <c r="A1272" s="77"/>
      <c r="B1272" s="77"/>
      <c r="C1272" s="77"/>
      <c r="D1272" s="77"/>
      <c r="E1272" s="77"/>
      <c r="F1272" s="77"/>
      <c r="G1272" s="77"/>
      <c r="H1272" s="77"/>
      <c r="I1272" s="77"/>
      <c r="J1272" s="77"/>
      <c r="K1272" s="77"/>
      <c r="L1272" s="77"/>
      <c r="M1272" s="77"/>
      <c r="N1272" s="77"/>
      <c r="O1272" s="77"/>
      <c r="P1272" s="77"/>
    </row>
    <row r="1273" spans="1:16" ht="16.5" thickBot="1" x14ac:dyDescent="0.25">
      <c r="A1273" s="77"/>
      <c r="B1273" s="77"/>
      <c r="C1273" s="77"/>
      <c r="D1273" s="77"/>
      <c r="E1273" s="77"/>
      <c r="F1273" s="77"/>
      <c r="G1273" s="77"/>
      <c r="H1273" s="77"/>
      <c r="I1273" s="77"/>
      <c r="J1273" s="77"/>
      <c r="K1273" s="77"/>
      <c r="L1273" s="77"/>
      <c r="M1273" s="77"/>
      <c r="N1273" s="77"/>
      <c r="O1273" s="77"/>
      <c r="P1273" s="77"/>
    </row>
    <row r="1274" spans="1:16" ht="16.5" thickBot="1" x14ac:dyDescent="0.25">
      <c r="A1274" s="78" t="s">
        <v>2</v>
      </c>
      <c r="B1274" s="486" t="s">
        <v>126</v>
      </c>
      <c r="C1274" s="498"/>
      <c r="D1274" s="79" t="s">
        <v>3</v>
      </c>
      <c r="E1274" s="486">
        <v>2006</v>
      </c>
      <c r="F1274" s="487"/>
      <c r="G1274" s="487"/>
      <c r="H1274" s="498"/>
      <c r="I1274" s="79" t="s">
        <v>4</v>
      </c>
      <c r="J1274" s="80" t="s">
        <v>240</v>
      </c>
      <c r="K1274" s="80"/>
      <c r="L1274" s="80"/>
      <c r="M1274" s="80" t="s">
        <v>5</v>
      </c>
      <c r="N1274" s="486" t="s">
        <v>164</v>
      </c>
      <c r="O1274" s="487"/>
      <c r="P1274" s="488"/>
    </row>
    <row r="1275" spans="1:16" ht="16.5" thickBot="1" x14ac:dyDescent="0.25">
      <c r="A1275" s="77"/>
      <c r="B1275" s="77"/>
      <c r="C1275" s="77"/>
      <c r="D1275" s="77"/>
      <c r="E1275" s="77"/>
      <c r="F1275" s="77"/>
      <c r="G1275" s="77"/>
      <c r="H1275" s="77"/>
      <c r="I1275" s="77"/>
      <c r="J1275" s="77"/>
      <c r="K1275" s="77"/>
      <c r="L1275" s="77"/>
      <c r="M1275" s="77"/>
      <c r="N1275" s="77"/>
      <c r="O1275" s="77"/>
      <c r="P1275" s="77"/>
    </row>
    <row r="1276" spans="1:16" ht="16.5" thickBot="1" x14ac:dyDescent="0.25">
      <c r="A1276" s="78" t="s">
        <v>6</v>
      </c>
      <c r="B1276" s="486" t="s">
        <v>138</v>
      </c>
      <c r="C1276" s="498"/>
      <c r="D1276" s="79" t="s">
        <v>7</v>
      </c>
      <c r="E1276" s="486" t="s">
        <v>213</v>
      </c>
      <c r="F1276" s="487"/>
      <c r="G1276" s="487"/>
      <c r="H1276" s="498"/>
      <c r="I1276" s="79" t="s">
        <v>8</v>
      </c>
      <c r="J1276" s="80">
        <v>5</v>
      </c>
      <c r="K1276" s="80"/>
      <c r="L1276" s="80"/>
      <c r="M1276" s="80" t="s">
        <v>9</v>
      </c>
      <c r="N1276" s="80"/>
      <c r="O1276" s="200"/>
      <c r="P1276" s="201">
        <v>60</v>
      </c>
    </row>
    <row r="1277" spans="1:16" ht="16.5" thickBot="1" x14ac:dyDescent="0.25">
      <c r="A1277" s="77"/>
      <c r="B1277" s="77"/>
      <c r="C1277" s="77"/>
      <c r="D1277" s="77"/>
      <c r="E1277" s="77"/>
      <c r="F1277" s="77"/>
      <c r="G1277" s="77"/>
      <c r="H1277" s="77"/>
      <c r="I1277" s="77"/>
      <c r="J1277" s="77"/>
      <c r="K1277" s="77"/>
      <c r="L1277" s="77"/>
      <c r="M1277" s="77"/>
      <c r="N1277" s="77"/>
      <c r="O1277" s="77"/>
      <c r="P1277" s="77"/>
    </row>
    <row r="1278" spans="1:16" ht="16.5" thickBot="1" x14ac:dyDescent="0.25">
      <c r="A1278" s="484" t="s">
        <v>10</v>
      </c>
      <c r="B1278" s="485"/>
      <c r="C1278" s="486" t="s">
        <v>181</v>
      </c>
      <c r="D1278" s="487"/>
      <c r="E1278" s="487"/>
      <c r="F1278" s="487"/>
      <c r="G1278" s="487"/>
      <c r="H1278" s="487"/>
      <c r="I1278" s="487"/>
      <c r="J1278" s="487"/>
      <c r="K1278" s="487"/>
      <c r="L1278" s="487"/>
      <c r="M1278" s="487"/>
      <c r="N1278" s="487"/>
      <c r="O1278" s="487"/>
      <c r="P1278" s="488"/>
    </row>
    <row r="1279" spans="1:16" ht="16.5" thickBot="1" x14ac:dyDescent="0.25">
      <c r="A1279" s="77"/>
      <c r="B1279" s="77"/>
      <c r="C1279" s="77"/>
      <c r="D1279" s="77"/>
      <c r="E1279" s="77"/>
      <c r="F1279" s="77"/>
      <c r="G1279" s="77"/>
      <c r="H1279" s="77"/>
      <c r="I1279" s="77"/>
      <c r="J1279" s="77"/>
      <c r="K1279" s="77"/>
      <c r="L1279" s="77"/>
      <c r="M1279" s="77"/>
      <c r="N1279" s="77"/>
      <c r="O1279" s="77"/>
      <c r="P1279" s="77"/>
    </row>
    <row r="1280" spans="1:16" ht="16.5" thickBot="1" x14ac:dyDescent="0.25">
      <c r="A1280" s="484" t="s">
        <v>11</v>
      </c>
      <c r="B1280" s="485"/>
      <c r="C1280" s="486" t="s">
        <v>239</v>
      </c>
      <c r="D1280" s="487"/>
      <c r="E1280" s="487"/>
      <c r="F1280" s="487"/>
      <c r="G1280" s="487"/>
      <c r="H1280" s="487"/>
      <c r="I1280" s="487"/>
      <c r="J1280" s="487"/>
      <c r="K1280" s="487"/>
      <c r="L1280" s="487"/>
      <c r="M1280" s="487"/>
      <c r="N1280" s="487"/>
      <c r="O1280" s="487"/>
      <c r="P1280" s="488"/>
    </row>
    <row r="1281" spans="1:16" ht="16.5" thickBot="1" x14ac:dyDescent="0.25">
      <c r="A1281" s="81"/>
      <c r="B1281" s="81"/>
      <c r="C1281" s="81"/>
      <c r="D1281" s="81"/>
      <c r="E1281" s="81"/>
      <c r="F1281" s="81"/>
      <c r="G1281" s="81"/>
      <c r="H1281" s="81"/>
      <c r="I1281" s="81"/>
      <c r="J1281" s="81"/>
      <c r="K1281" s="81"/>
      <c r="L1281" s="81"/>
      <c r="M1281" s="81"/>
      <c r="N1281" s="81"/>
      <c r="O1281" s="81"/>
      <c r="P1281" s="81"/>
    </row>
    <row r="1282" spans="1:16" ht="16.5" thickBot="1" x14ac:dyDescent="0.25">
      <c r="A1282" s="489" t="s">
        <v>12</v>
      </c>
      <c r="B1282" s="491" t="s">
        <v>13</v>
      </c>
      <c r="C1282" s="463"/>
      <c r="D1282" s="492" t="s">
        <v>265</v>
      </c>
      <c r="E1282" s="494" t="s">
        <v>15</v>
      </c>
      <c r="F1282" s="495"/>
      <c r="G1282" s="495"/>
      <c r="H1282" s="495"/>
      <c r="I1282" s="496"/>
      <c r="J1282" s="492" t="s">
        <v>16</v>
      </c>
      <c r="K1282" s="492" t="s">
        <v>17</v>
      </c>
      <c r="L1282" s="494" t="s">
        <v>18</v>
      </c>
      <c r="M1282" s="495"/>
      <c r="N1282" s="496"/>
      <c r="O1282" s="464" t="s">
        <v>115</v>
      </c>
      <c r="P1282" s="465"/>
    </row>
    <row r="1283" spans="1:16" ht="32.25" thickBot="1" x14ac:dyDescent="0.25">
      <c r="A1283" s="490"/>
      <c r="B1283" s="82" t="s">
        <v>19</v>
      </c>
      <c r="C1283" s="83" t="s">
        <v>20</v>
      </c>
      <c r="D1283" s="493"/>
      <c r="E1283" s="84" t="s">
        <v>21</v>
      </c>
      <c r="F1283" s="84" t="s">
        <v>22</v>
      </c>
      <c r="G1283" s="85" t="s">
        <v>23</v>
      </c>
      <c r="H1283" s="119" t="s">
        <v>24</v>
      </c>
      <c r="I1283" s="86" t="s">
        <v>25</v>
      </c>
      <c r="J1283" s="493"/>
      <c r="K1283" s="493"/>
      <c r="L1283" s="198" t="s">
        <v>268</v>
      </c>
      <c r="M1283" s="85" t="s">
        <v>266</v>
      </c>
      <c r="N1283" s="83" t="s">
        <v>267</v>
      </c>
      <c r="O1283" s="466"/>
      <c r="P1283" s="467"/>
    </row>
    <row r="1284" spans="1:16" ht="15.75" x14ac:dyDescent="0.2">
      <c r="A1284" s="165">
        <v>45883</v>
      </c>
      <c r="B1284" s="166"/>
      <c r="C1284" s="166">
        <v>353478</v>
      </c>
      <c r="D1284" s="160"/>
      <c r="E1284" s="96"/>
      <c r="F1284" s="96"/>
      <c r="G1284" s="166"/>
      <c r="H1284" s="169"/>
      <c r="I1284" s="175"/>
      <c r="J1284" s="162"/>
      <c r="K1284" s="99"/>
      <c r="L1284" s="195"/>
      <c r="M1284" s="94"/>
      <c r="N1284" s="100"/>
      <c r="O1284" s="573"/>
      <c r="P1284" s="502"/>
    </row>
    <row r="1285" spans="1:16" ht="15.75" x14ac:dyDescent="0.2">
      <c r="A1285" s="450">
        <v>45895</v>
      </c>
      <c r="B1285" s="166">
        <v>353478</v>
      </c>
      <c r="C1285" s="166">
        <v>353611</v>
      </c>
      <c r="D1285" s="160">
        <f>+C1285-B1285</f>
        <v>133</v>
      </c>
      <c r="E1285" s="96" t="s">
        <v>973</v>
      </c>
      <c r="F1285" s="96" t="s">
        <v>913</v>
      </c>
      <c r="G1285" s="166">
        <v>26.5198</v>
      </c>
      <c r="H1285" s="169">
        <v>23.99</v>
      </c>
      <c r="I1285" s="175">
        <f>G1285*H1285</f>
        <v>636.21000199999992</v>
      </c>
      <c r="J1285" s="162">
        <f>D1285/G1285</f>
        <v>5.0151207776830899</v>
      </c>
      <c r="K1285" s="99">
        <v>45895</v>
      </c>
      <c r="L1285" s="195" t="s">
        <v>268</v>
      </c>
      <c r="M1285" s="94" t="s">
        <v>272</v>
      </c>
      <c r="N1285" s="100" t="s">
        <v>272</v>
      </c>
      <c r="O1285" s="573" t="s">
        <v>616</v>
      </c>
      <c r="P1285" s="502"/>
    </row>
    <row r="1286" spans="1:16" ht="15.75" x14ac:dyDescent="0.2">
      <c r="A1286" s="165"/>
      <c r="B1286" s="166"/>
      <c r="C1286" s="166"/>
      <c r="D1286" s="160">
        <f>+C1286-B1286</f>
        <v>0</v>
      </c>
      <c r="E1286" s="96"/>
      <c r="F1286" s="96"/>
      <c r="G1286" s="166"/>
      <c r="H1286" s="169"/>
      <c r="I1286" s="175">
        <f>G1286*H1286</f>
        <v>0</v>
      </c>
      <c r="J1286" s="162" t="e">
        <f>D1286/G1286</f>
        <v>#DIV/0!</v>
      </c>
      <c r="K1286" s="99"/>
      <c r="L1286" s="195"/>
      <c r="M1286" s="94"/>
      <c r="N1286" s="100"/>
      <c r="O1286" s="573"/>
      <c r="P1286" s="502"/>
    </row>
    <row r="1287" spans="1:16" ht="15.75" x14ac:dyDescent="0.2">
      <c r="A1287" s="165"/>
      <c r="B1287" s="166"/>
      <c r="C1287" s="166"/>
      <c r="D1287" s="160">
        <f>+C1287-B1287</f>
        <v>0</v>
      </c>
      <c r="E1287" s="96"/>
      <c r="F1287" s="96"/>
      <c r="G1287" s="166"/>
      <c r="H1287" s="169"/>
      <c r="I1287" s="175">
        <f>G1287*H1287</f>
        <v>0</v>
      </c>
      <c r="J1287" s="162" t="e">
        <f>D1287/G1287</f>
        <v>#DIV/0!</v>
      </c>
      <c r="K1287" s="99"/>
      <c r="L1287" s="195"/>
      <c r="M1287" s="94"/>
      <c r="N1287" s="100"/>
      <c r="O1287" s="505"/>
      <c r="P1287" s="506"/>
    </row>
    <row r="1288" spans="1:16" ht="16.5" thickBot="1" x14ac:dyDescent="0.25">
      <c r="A1288" s="93"/>
      <c r="B1288" s="132"/>
      <c r="C1288" s="132"/>
      <c r="D1288" s="160">
        <f>+C1288-B1288</f>
        <v>0</v>
      </c>
      <c r="E1288" s="96"/>
      <c r="F1288" s="96"/>
      <c r="G1288" s="96"/>
      <c r="H1288" s="97"/>
      <c r="I1288" s="175">
        <f>G1288*H1288</f>
        <v>0</v>
      </c>
      <c r="J1288" s="162" t="e">
        <f>D1288/G1288</f>
        <v>#DIV/0!</v>
      </c>
      <c r="K1288" s="92"/>
      <c r="L1288" s="196"/>
      <c r="M1288" s="183"/>
      <c r="N1288" s="101"/>
      <c r="O1288" s="574"/>
      <c r="P1288" s="568"/>
    </row>
    <row r="1289" spans="1:16" ht="16.5" thickBot="1" x14ac:dyDescent="0.25">
      <c r="A1289" s="416" t="s">
        <v>28</v>
      </c>
      <c r="B1289" s="104"/>
      <c r="C1289" s="105"/>
      <c r="D1289" s="106">
        <f>SUM(D1284:D1288)</f>
        <v>133</v>
      </c>
      <c r="E1289" s="107"/>
      <c r="F1289" s="107"/>
      <c r="G1289" s="118">
        <f>SUM(G1284:G1288)</f>
        <v>26.5198</v>
      </c>
      <c r="H1289" s="105"/>
      <c r="I1289" s="118">
        <f>SUM(I1284:I1288)</f>
        <v>636.21000199999992</v>
      </c>
      <c r="J1289" s="109">
        <f>D1289/G1289</f>
        <v>5.0151207776830899</v>
      </c>
      <c r="K1289" s="110"/>
      <c r="L1289" s="197"/>
      <c r="M1289" s="111"/>
      <c r="N1289" s="112"/>
      <c r="O1289" s="468"/>
      <c r="P1289" s="469"/>
    </row>
    <row r="1290" spans="1:16" ht="15.75" x14ac:dyDescent="0.2">
      <c r="A1290" s="116"/>
      <c r="B1290" s="77"/>
      <c r="C1290" s="77"/>
      <c r="D1290" s="77"/>
      <c r="E1290" s="77"/>
      <c r="F1290" s="77"/>
      <c r="G1290" s="77"/>
      <c r="H1290" s="77"/>
      <c r="I1290" s="116"/>
      <c r="J1290" s="116"/>
      <c r="K1290" s="116"/>
      <c r="L1290" s="116"/>
      <c r="M1290" s="116"/>
      <c r="N1290" s="116"/>
      <c r="O1290" s="77"/>
      <c r="P1290" s="81"/>
    </row>
    <row r="1291" spans="1:16" ht="15.75" x14ac:dyDescent="0.2">
      <c r="A1291" s="116"/>
      <c r="B1291" s="77"/>
      <c r="C1291" s="77"/>
      <c r="D1291" s="77"/>
      <c r="E1291" s="77"/>
      <c r="F1291" s="77"/>
      <c r="G1291" s="77"/>
      <c r="H1291" s="77"/>
      <c r="I1291" s="116"/>
      <c r="J1291" s="116"/>
      <c r="K1291" s="116"/>
      <c r="L1291" s="116"/>
      <c r="M1291" s="116"/>
      <c r="N1291" s="116"/>
      <c r="O1291" s="77"/>
      <c r="P1291" s="81"/>
    </row>
    <row r="1292" spans="1:16" ht="15.75" x14ac:dyDescent="0.2">
      <c r="A1292" s="116"/>
      <c r="B1292" s="77"/>
      <c r="C1292" s="77"/>
      <c r="D1292" s="77"/>
      <c r="E1292" s="77"/>
      <c r="F1292" s="77"/>
      <c r="G1292" s="77"/>
      <c r="H1292" s="77"/>
      <c r="I1292" s="116"/>
      <c r="J1292" s="116"/>
      <c r="K1292" s="116"/>
      <c r="L1292" s="116"/>
      <c r="M1292" s="439"/>
      <c r="N1292" s="439"/>
      <c r="O1292" s="438"/>
      <c r="P1292" s="81"/>
    </row>
    <row r="1293" spans="1:16" ht="15.75" x14ac:dyDescent="0.2">
      <c r="A1293" s="115"/>
      <c r="B1293" s="470" t="s">
        <v>29</v>
      </c>
      <c r="C1293" s="470"/>
      <c r="D1293" s="470"/>
      <c r="E1293" s="116"/>
      <c r="F1293" s="116"/>
      <c r="G1293" s="116"/>
      <c r="H1293" s="115"/>
      <c r="I1293" s="116" t="s">
        <v>30</v>
      </c>
      <c r="J1293" s="115"/>
      <c r="K1293" s="116"/>
      <c r="L1293" s="116"/>
      <c r="M1293" s="116"/>
      <c r="N1293" s="116" t="s">
        <v>31</v>
      </c>
      <c r="O1293" s="116"/>
      <c r="P1293" s="115"/>
    </row>
    <row r="1294" spans="1:16" ht="15.75" x14ac:dyDescent="0.2">
      <c r="A1294" s="116"/>
      <c r="B1294" s="470" t="s">
        <v>230</v>
      </c>
      <c r="C1294" s="470"/>
      <c r="D1294" s="470"/>
      <c r="E1294" s="116"/>
      <c r="F1294" s="116"/>
      <c r="G1294" s="116"/>
      <c r="H1294" s="115"/>
      <c r="I1294" s="116" t="s">
        <v>438</v>
      </c>
      <c r="J1294" s="115"/>
      <c r="K1294" s="116"/>
      <c r="L1294" s="116"/>
      <c r="M1294" s="116"/>
      <c r="N1294" s="116" t="s">
        <v>220</v>
      </c>
      <c r="O1294" s="116"/>
      <c r="P1294" s="115"/>
    </row>
    <row r="1295" spans="1:16" ht="15.75" x14ac:dyDescent="0.2">
      <c r="A1295" s="470" t="s">
        <v>226</v>
      </c>
      <c r="B1295" s="470"/>
      <c r="C1295" s="470"/>
      <c r="D1295" s="470"/>
      <c r="E1295" s="470"/>
      <c r="F1295" s="116"/>
      <c r="G1295" s="116"/>
      <c r="H1295" s="115"/>
      <c r="I1295" s="116" t="s">
        <v>246</v>
      </c>
      <c r="J1295" s="115"/>
      <c r="K1295" s="116"/>
      <c r="L1295" s="116"/>
      <c r="M1295" s="116"/>
      <c r="N1295" s="116" t="s">
        <v>124</v>
      </c>
      <c r="O1295" s="116"/>
      <c r="P1295" s="115"/>
    </row>
    <row r="1296" spans="1:16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</row>
    <row r="1297" spans="1:16" x14ac:dyDescent="0.2">
      <c r="A1297" s="531" t="s">
        <v>269</v>
      </c>
      <c r="B1297" s="531"/>
      <c r="C1297" s="531"/>
      <c r="D1297" s="531"/>
      <c r="E1297" s="531"/>
      <c r="F1297"/>
      <c r="G1297"/>
      <c r="H1297"/>
      <c r="I1297"/>
      <c r="J1297"/>
      <c r="K1297"/>
      <c r="L1297"/>
      <c r="M1297"/>
      <c r="N1297"/>
      <c r="O1297"/>
      <c r="P1297"/>
    </row>
    <row r="1303" spans="1:16" ht="15.75" x14ac:dyDescent="0.2">
      <c r="A1303" s="470" t="s">
        <v>180</v>
      </c>
      <c r="B1303" s="470"/>
      <c r="C1303" s="470"/>
      <c r="D1303" s="470"/>
      <c r="E1303" s="470"/>
      <c r="F1303" s="470"/>
      <c r="G1303" s="470"/>
      <c r="H1303" s="470"/>
      <c r="I1303" s="470"/>
      <c r="J1303" s="470"/>
      <c r="K1303" s="470"/>
      <c r="L1303" s="470"/>
      <c r="M1303" s="470"/>
      <c r="N1303" s="470"/>
      <c r="O1303" s="470"/>
      <c r="P1303" s="470"/>
    </row>
    <row r="1304" spans="1:16" ht="15.75" x14ac:dyDescent="0.2">
      <c r="A1304" s="470" t="s">
        <v>1</v>
      </c>
      <c r="B1304" s="470"/>
      <c r="C1304" s="470"/>
      <c r="D1304" s="470"/>
      <c r="E1304" s="470"/>
      <c r="F1304" s="470"/>
      <c r="G1304" s="470"/>
      <c r="H1304" s="470"/>
      <c r="I1304" s="470"/>
      <c r="J1304" s="470"/>
      <c r="K1304" s="470"/>
      <c r="L1304" s="470"/>
      <c r="M1304" s="470"/>
      <c r="N1304" s="470"/>
      <c r="O1304" s="470"/>
      <c r="P1304" s="470"/>
    </row>
    <row r="1305" spans="1:16" ht="15.75" x14ac:dyDescent="0.2">
      <c r="A1305" s="470"/>
      <c r="B1305" s="470"/>
      <c r="C1305" s="470"/>
      <c r="D1305" s="470"/>
      <c r="E1305" s="470"/>
      <c r="F1305" s="470"/>
      <c r="G1305" s="470"/>
      <c r="H1305" s="470"/>
      <c r="I1305" s="470"/>
      <c r="J1305" s="470"/>
      <c r="K1305" s="470"/>
      <c r="L1305" s="470"/>
      <c r="M1305" s="470"/>
      <c r="N1305" s="470"/>
      <c r="O1305" s="470"/>
      <c r="P1305" s="470"/>
    </row>
    <row r="1306" spans="1:16" ht="15.75" x14ac:dyDescent="0.2">
      <c r="A1306" s="507" t="s">
        <v>915</v>
      </c>
      <c r="B1306" s="507"/>
      <c r="C1306" s="507"/>
      <c r="D1306" s="507"/>
      <c r="E1306" s="507"/>
      <c r="F1306" s="507"/>
      <c r="G1306" s="507"/>
      <c r="H1306" s="507"/>
      <c r="I1306" s="507"/>
      <c r="J1306" s="507"/>
      <c r="K1306" s="507"/>
      <c r="L1306" s="507"/>
      <c r="M1306" s="507"/>
      <c r="N1306" s="507"/>
      <c r="O1306" s="507"/>
      <c r="P1306" s="507"/>
    </row>
    <row r="1307" spans="1:16" ht="15.75" x14ac:dyDescent="0.2">
      <c r="A1307" s="77"/>
      <c r="B1307" s="77"/>
      <c r="C1307" s="77"/>
      <c r="D1307" s="77"/>
      <c r="E1307" s="77"/>
      <c r="F1307" s="77"/>
      <c r="G1307" s="77"/>
      <c r="H1307" s="77"/>
      <c r="I1307" s="77"/>
      <c r="J1307" s="77"/>
      <c r="K1307" s="77"/>
      <c r="L1307" s="77"/>
      <c r="M1307" s="77"/>
      <c r="N1307" s="77"/>
      <c r="O1307" s="77"/>
      <c r="P1307" s="77"/>
    </row>
    <row r="1308" spans="1:16" ht="16.5" thickBot="1" x14ac:dyDescent="0.25">
      <c r="A1308" s="77"/>
      <c r="B1308" s="77"/>
      <c r="C1308" s="77"/>
      <c r="D1308" s="77"/>
      <c r="E1308" s="77"/>
      <c r="F1308" s="77"/>
      <c r="G1308" s="77"/>
      <c r="H1308" s="77"/>
      <c r="I1308" s="77"/>
      <c r="J1308" s="77"/>
      <c r="K1308" s="77"/>
      <c r="L1308" s="77"/>
      <c r="M1308" s="77"/>
      <c r="N1308" s="77"/>
      <c r="O1308" s="77"/>
      <c r="P1308" s="77"/>
    </row>
    <row r="1309" spans="1:16" ht="16.5" thickBot="1" x14ac:dyDescent="0.25">
      <c r="A1309" s="78" t="s">
        <v>2</v>
      </c>
      <c r="B1309" s="486" t="s">
        <v>126</v>
      </c>
      <c r="C1309" s="498"/>
      <c r="D1309" s="79" t="s">
        <v>3</v>
      </c>
      <c r="E1309" s="486">
        <v>2006</v>
      </c>
      <c r="F1309" s="487"/>
      <c r="G1309" s="487"/>
      <c r="H1309" s="498"/>
      <c r="I1309" s="79" t="s">
        <v>4</v>
      </c>
      <c r="J1309" s="80" t="s">
        <v>240</v>
      </c>
      <c r="K1309" s="80"/>
      <c r="L1309" s="80"/>
      <c r="M1309" s="80" t="s">
        <v>5</v>
      </c>
      <c r="N1309" s="486" t="s">
        <v>164</v>
      </c>
      <c r="O1309" s="487"/>
      <c r="P1309" s="488"/>
    </row>
    <row r="1310" spans="1:16" ht="16.5" thickBot="1" x14ac:dyDescent="0.25">
      <c r="A1310" s="77"/>
      <c r="B1310" s="77"/>
      <c r="C1310" s="77"/>
      <c r="D1310" s="77"/>
      <c r="E1310" s="77"/>
      <c r="F1310" s="77"/>
      <c r="G1310" s="77"/>
      <c r="H1310" s="77"/>
      <c r="I1310" s="77"/>
      <c r="J1310" s="77"/>
      <c r="K1310" s="77"/>
      <c r="L1310" s="77"/>
      <c r="M1310" s="77"/>
      <c r="N1310" s="77"/>
      <c r="O1310" s="77"/>
      <c r="P1310" s="77"/>
    </row>
    <row r="1311" spans="1:16" ht="16.5" thickBot="1" x14ac:dyDescent="0.25">
      <c r="A1311" s="78" t="s">
        <v>6</v>
      </c>
      <c r="B1311" s="486" t="s">
        <v>138</v>
      </c>
      <c r="C1311" s="498"/>
      <c r="D1311" s="79" t="s">
        <v>7</v>
      </c>
      <c r="E1311" s="486" t="s">
        <v>213</v>
      </c>
      <c r="F1311" s="487"/>
      <c r="G1311" s="487"/>
      <c r="H1311" s="498"/>
      <c r="I1311" s="79" t="s">
        <v>8</v>
      </c>
      <c r="J1311" s="80">
        <v>5</v>
      </c>
      <c r="K1311" s="80"/>
      <c r="L1311" s="80"/>
      <c r="M1311" s="80" t="s">
        <v>9</v>
      </c>
      <c r="N1311" s="80"/>
      <c r="O1311" s="200"/>
      <c r="P1311" s="201">
        <v>60</v>
      </c>
    </row>
    <row r="1312" spans="1:16" ht="16.5" thickBot="1" x14ac:dyDescent="0.25">
      <c r="A1312" s="77"/>
      <c r="B1312" s="77"/>
      <c r="C1312" s="77"/>
      <c r="D1312" s="77"/>
      <c r="E1312" s="77"/>
      <c r="F1312" s="77"/>
      <c r="G1312" s="77"/>
      <c r="H1312" s="77"/>
      <c r="I1312" s="77"/>
      <c r="J1312" s="77"/>
      <c r="K1312" s="77"/>
      <c r="L1312" s="77"/>
      <c r="M1312" s="77"/>
      <c r="N1312" s="77"/>
      <c r="O1312" s="77"/>
      <c r="P1312" s="77"/>
    </row>
    <row r="1313" spans="1:16" ht="16.5" thickBot="1" x14ac:dyDescent="0.25">
      <c r="A1313" s="484" t="s">
        <v>10</v>
      </c>
      <c r="B1313" s="485"/>
      <c r="C1313" s="486" t="s">
        <v>181</v>
      </c>
      <c r="D1313" s="487"/>
      <c r="E1313" s="487"/>
      <c r="F1313" s="487"/>
      <c r="G1313" s="487"/>
      <c r="H1313" s="487"/>
      <c r="I1313" s="487"/>
      <c r="J1313" s="487"/>
      <c r="K1313" s="487"/>
      <c r="L1313" s="487"/>
      <c r="M1313" s="487"/>
      <c r="N1313" s="487"/>
      <c r="O1313" s="487"/>
      <c r="P1313" s="488"/>
    </row>
    <row r="1314" spans="1:16" ht="16.5" thickBot="1" x14ac:dyDescent="0.25">
      <c r="A1314" s="77"/>
      <c r="B1314" s="77"/>
      <c r="C1314" s="77"/>
      <c r="D1314" s="77"/>
      <c r="E1314" s="77"/>
      <c r="F1314" s="77"/>
      <c r="G1314" s="77"/>
      <c r="H1314" s="77"/>
      <c r="I1314" s="77"/>
      <c r="J1314" s="77"/>
      <c r="K1314" s="77"/>
      <c r="L1314" s="77"/>
      <c r="M1314" s="77"/>
      <c r="N1314" s="77"/>
      <c r="O1314" s="77"/>
      <c r="P1314" s="77"/>
    </row>
    <row r="1315" spans="1:16" ht="16.5" thickBot="1" x14ac:dyDescent="0.25">
      <c r="A1315" s="484" t="s">
        <v>11</v>
      </c>
      <c r="B1315" s="485"/>
      <c r="C1315" s="486" t="s">
        <v>239</v>
      </c>
      <c r="D1315" s="487"/>
      <c r="E1315" s="487"/>
      <c r="F1315" s="487"/>
      <c r="G1315" s="487"/>
      <c r="H1315" s="487"/>
      <c r="I1315" s="487"/>
      <c r="J1315" s="487"/>
      <c r="K1315" s="487"/>
      <c r="L1315" s="487"/>
      <c r="M1315" s="487"/>
      <c r="N1315" s="487"/>
      <c r="O1315" s="487"/>
      <c r="P1315" s="488"/>
    </row>
    <row r="1316" spans="1:16" ht="16.5" thickBot="1" x14ac:dyDescent="0.25">
      <c r="A1316" s="81"/>
      <c r="B1316" s="81"/>
      <c r="C1316" s="81"/>
      <c r="D1316" s="81"/>
      <c r="E1316" s="81"/>
      <c r="F1316" s="81"/>
      <c r="G1316" s="81"/>
      <c r="H1316" s="81"/>
      <c r="I1316" s="81"/>
      <c r="J1316" s="81"/>
      <c r="K1316" s="81"/>
      <c r="L1316" s="81"/>
      <c r="M1316" s="81"/>
      <c r="N1316" s="81"/>
      <c r="O1316" s="81"/>
      <c r="P1316" s="81"/>
    </row>
    <row r="1317" spans="1:16" ht="16.5" thickBot="1" x14ac:dyDescent="0.25">
      <c r="A1317" s="489" t="s">
        <v>12</v>
      </c>
      <c r="B1317" s="491" t="s">
        <v>13</v>
      </c>
      <c r="C1317" s="463"/>
      <c r="D1317" s="492" t="s">
        <v>265</v>
      </c>
      <c r="E1317" s="494" t="s">
        <v>15</v>
      </c>
      <c r="F1317" s="495"/>
      <c r="G1317" s="495"/>
      <c r="H1317" s="495"/>
      <c r="I1317" s="496"/>
      <c r="J1317" s="492" t="s">
        <v>16</v>
      </c>
      <c r="K1317" s="492" t="s">
        <v>17</v>
      </c>
      <c r="L1317" s="494" t="s">
        <v>18</v>
      </c>
      <c r="M1317" s="495"/>
      <c r="N1317" s="496"/>
      <c r="O1317" s="464" t="s">
        <v>115</v>
      </c>
      <c r="P1317" s="465"/>
    </row>
    <row r="1318" spans="1:16" ht="32.25" thickBot="1" x14ac:dyDescent="0.25">
      <c r="A1318" s="490"/>
      <c r="B1318" s="82" t="s">
        <v>19</v>
      </c>
      <c r="C1318" s="83" t="s">
        <v>20</v>
      </c>
      <c r="D1318" s="493"/>
      <c r="E1318" s="84" t="s">
        <v>21</v>
      </c>
      <c r="F1318" s="84" t="s">
        <v>22</v>
      </c>
      <c r="G1318" s="85" t="s">
        <v>23</v>
      </c>
      <c r="H1318" s="119" t="s">
        <v>24</v>
      </c>
      <c r="I1318" s="86" t="s">
        <v>25</v>
      </c>
      <c r="J1318" s="493"/>
      <c r="K1318" s="493"/>
      <c r="L1318" s="198" t="s">
        <v>268</v>
      </c>
      <c r="M1318" s="85" t="s">
        <v>266</v>
      </c>
      <c r="N1318" s="83" t="s">
        <v>267</v>
      </c>
      <c r="O1318" s="466"/>
      <c r="P1318" s="467"/>
    </row>
    <row r="1319" spans="1:16" ht="15.75" x14ac:dyDescent="0.2">
      <c r="A1319" s="450">
        <v>45895</v>
      </c>
      <c r="B1319" s="166"/>
      <c r="C1319" s="166">
        <v>353611</v>
      </c>
      <c r="D1319" s="160"/>
      <c r="E1319" s="96"/>
      <c r="F1319" s="96"/>
      <c r="G1319" s="166"/>
      <c r="H1319" s="169"/>
      <c r="I1319" s="175"/>
      <c r="J1319" s="162"/>
      <c r="K1319" s="99"/>
      <c r="L1319" s="195"/>
      <c r="M1319" s="94"/>
      <c r="N1319" s="100"/>
      <c r="O1319" s="573"/>
      <c r="P1319" s="502"/>
    </row>
    <row r="1320" spans="1:16" ht="15.75" x14ac:dyDescent="0.2">
      <c r="A1320" s="165">
        <v>45903</v>
      </c>
      <c r="B1320" s="166">
        <v>353611</v>
      </c>
      <c r="C1320" s="166">
        <v>353769</v>
      </c>
      <c r="D1320" s="160">
        <f>+C1320-B1320</f>
        <v>158</v>
      </c>
      <c r="E1320" s="96" t="s">
        <v>972</v>
      </c>
      <c r="F1320" s="96" t="s">
        <v>971</v>
      </c>
      <c r="G1320" s="166">
        <v>29.183</v>
      </c>
      <c r="H1320" s="169">
        <v>23.99</v>
      </c>
      <c r="I1320" s="175">
        <f>G1320*H1320</f>
        <v>700.10016999999993</v>
      </c>
      <c r="J1320" s="162">
        <f>D1320/G1320</f>
        <v>5.4141109550080531</v>
      </c>
      <c r="K1320" s="99">
        <v>45903</v>
      </c>
      <c r="L1320" s="195" t="s">
        <v>272</v>
      </c>
      <c r="M1320" s="94" t="s">
        <v>156</v>
      </c>
      <c r="N1320" s="100" t="s">
        <v>409</v>
      </c>
      <c r="O1320" s="573" t="s">
        <v>314</v>
      </c>
      <c r="P1320" s="502"/>
    </row>
    <row r="1321" spans="1:16" ht="15.75" x14ac:dyDescent="0.2">
      <c r="A1321" s="165">
        <v>45904</v>
      </c>
      <c r="B1321" s="166">
        <v>353769</v>
      </c>
      <c r="C1321" s="166">
        <v>353854</v>
      </c>
      <c r="D1321" s="160">
        <f>+C1321-B1321</f>
        <v>85</v>
      </c>
      <c r="E1321" s="96" t="s">
        <v>970</v>
      </c>
      <c r="F1321" s="96" t="s">
        <v>969</v>
      </c>
      <c r="G1321" s="166">
        <v>33.353099999999998</v>
      </c>
      <c r="H1321" s="169">
        <v>23.99</v>
      </c>
      <c r="I1321" s="175">
        <f>G1321*H1321</f>
        <v>800.14086899999984</v>
      </c>
      <c r="J1321" s="162">
        <f>D1321/G1321</f>
        <v>2.5484887461735193</v>
      </c>
      <c r="K1321" s="99">
        <v>45904</v>
      </c>
      <c r="L1321" s="195" t="s">
        <v>272</v>
      </c>
      <c r="M1321" s="94" t="s">
        <v>156</v>
      </c>
      <c r="N1321" s="100" t="s">
        <v>409</v>
      </c>
      <c r="O1321" s="573" t="s">
        <v>314</v>
      </c>
      <c r="P1321" s="502"/>
    </row>
    <row r="1322" spans="1:16" ht="15.75" x14ac:dyDescent="0.2">
      <c r="A1322" s="165"/>
      <c r="B1322" s="166"/>
      <c r="C1322" s="166"/>
      <c r="D1322" s="160">
        <f>+C1322-B1322</f>
        <v>0</v>
      </c>
      <c r="E1322" s="96"/>
      <c r="F1322" s="96"/>
      <c r="G1322" s="166"/>
      <c r="H1322" s="169"/>
      <c r="I1322" s="175">
        <f>G1322*H1322</f>
        <v>0</v>
      </c>
      <c r="J1322" s="162" t="e">
        <f>D1322/G1322</f>
        <v>#DIV/0!</v>
      </c>
      <c r="K1322" s="99"/>
      <c r="L1322" s="195"/>
      <c r="M1322" s="94"/>
      <c r="N1322" s="100"/>
      <c r="O1322" s="505"/>
      <c r="P1322" s="506"/>
    </row>
    <row r="1323" spans="1:16" ht="16.5" thickBot="1" x14ac:dyDescent="0.25">
      <c r="A1323" s="93"/>
      <c r="B1323" s="132"/>
      <c r="C1323" s="132"/>
      <c r="D1323" s="160">
        <f>+C1323-B1323</f>
        <v>0</v>
      </c>
      <c r="E1323" s="96"/>
      <c r="F1323" s="96"/>
      <c r="G1323" s="96"/>
      <c r="H1323" s="97"/>
      <c r="I1323" s="175">
        <f>G1323*H1323</f>
        <v>0</v>
      </c>
      <c r="J1323" s="162" t="e">
        <f>D1323/G1323</f>
        <v>#DIV/0!</v>
      </c>
      <c r="K1323" s="92"/>
      <c r="L1323" s="196"/>
      <c r="M1323" s="183"/>
      <c r="N1323" s="101"/>
      <c r="O1323" s="574"/>
      <c r="P1323" s="568"/>
    </row>
    <row r="1324" spans="1:16" ht="16.5" thickBot="1" x14ac:dyDescent="0.25">
      <c r="A1324" s="416" t="s">
        <v>28</v>
      </c>
      <c r="B1324" s="104"/>
      <c r="C1324" s="105"/>
      <c r="D1324" s="106">
        <f>SUM(D1319:D1323)</f>
        <v>243</v>
      </c>
      <c r="E1324" s="107"/>
      <c r="F1324" s="107"/>
      <c r="G1324" s="118">
        <f>SUM(G1319:G1323)</f>
        <v>62.536099999999998</v>
      </c>
      <c r="H1324" s="105"/>
      <c r="I1324" s="118">
        <f>SUM(I1319:I1323)</f>
        <v>1500.2410389999998</v>
      </c>
      <c r="J1324" s="109">
        <f>D1324/G1324</f>
        <v>3.8857555875726182</v>
      </c>
      <c r="K1324" s="110"/>
      <c r="L1324" s="197"/>
      <c r="M1324" s="111"/>
      <c r="N1324" s="112"/>
      <c r="O1324" s="468"/>
      <c r="P1324" s="469"/>
    </row>
    <row r="1325" spans="1:16" ht="15.75" x14ac:dyDescent="0.2">
      <c r="A1325" s="116"/>
      <c r="B1325" s="77"/>
      <c r="C1325" s="77"/>
      <c r="D1325" s="77"/>
      <c r="E1325" s="77"/>
      <c r="F1325" s="77"/>
      <c r="G1325" s="77"/>
      <c r="H1325" s="77"/>
      <c r="I1325" s="116"/>
      <c r="J1325" s="116"/>
      <c r="K1325" s="116"/>
      <c r="L1325" s="116"/>
      <c r="M1325" s="116"/>
      <c r="N1325" s="116"/>
      <c r="O1325" s="77"/>
      <c r="P1325" s="81"/>
    </row>
    <row r="1326" spans="1:16" ht="15.75" x14ac:dyDescent="0.2">
      <c r="A1326" s="116"/>
      <c r="B1326" s="77"/>
      <c r="C1326" s="77"/>
      <c r="D1326" s="77"/>
      <c r="E1326" s="77"/>
      <c r="F1326" s="77"/>
      <c r="G1326" s="77"/>
      <c r="H1326" s="77"/>
      <c r="I1326" s="116"/>
      <c r="J1326" s="116"/>
      <c r="K1326" s="116"/>
      <c r="L1326" s="116"/>
      <c r="M1326" s="116"/>
      <c r="N1326" s="116"/>
      <c r="O1326" s="77"/>
      <c r="P1326" s="81"/>
    </row>
    <row r="1327" spans="1:16" ht="15.75" x14ac:dyDescent="0.2">
      <c r="A1327" s="116"/>
      <c r="B1327" s="77"/>
      <c r="C1327" s="77"/>
      <c r="D1327" s="77"/>
      <c r="E1327" s="77"/>
      <c r="F1327" s="77"/>
      <c r="G1327" s="77"/>
      <c r="H1327" s="77"/>
      <c r="I1327" s="116"/>
      <c r="J1327" s="116"/>
      <c r="K1327" s="116"/>
      <c r="L1327" s="116"/>
      <c r="M1327" s="439"/>
      <c r="N1327" s="439"/>
      <c r="O1327" s="438"/>
      <c r="P1327" s="81"/>
    </row>
    <row r="1328" spans="1:16" ht="15.75" x14ac:dyDescent="0.2">
      <c r="A1328" s="115"/>
      <c r="B1328" s="470" t="s">
        <v>29</v>
      </c>
      <c r="C1328" s="470"/>
      <c r="D1328" s="470"/>
      <c r="E1328" s="116"/>
      <c r="F1328" s="116"/>
      <c r="G1328" s="116"/>
      <c r="H1328" s="115"/>
      <c r="I1328" s="116" t="s">
        <v>30</v>
      </c>
      <c r="J1328" s="115"/>
      <c r="K1328" s="116"/>
      <c r="L1328" s="116"/>
      <c r="M1328" s="116"/>
      <c r="N1328" s="116" t="s">
        <v>31</v>
      </c>
      <c r="O1328" s="116"/>
      <c r="P1328" s="115"/>
    </row>
    <row r="1329" spans="1:16" ht="15.75" x14ac:dyDescent="0.2">
      <c r="A1329" s="116"/>
      <c r="B1329" s="470" t="s">
        <v>230</v>
      </c>
      <c r="C1329" s="470"/>
      <c r="D1329" s="470"/>
      <c r="E1329" s="116"/>
      <c r="F1329" s="116"/>
      <c r="G1329" s="116"/>
      <c r="H1329" s="115"/>
      <c r="I1329" s="116" t="s">
        <v>438</v>
      </c>
      <c r="J1329" s="115"/>
      <c r="K1329" s="116"/>
      <c r="L1329" s="116"/>
      <c r="M1329" s="116"/>
      <c r="N1329" s="116" t="s">
        <v>220</v>
      </c>
      <c r="O1329" s="116"/>
      <c r="P1329" s="115"/>
    </row>
    <row r="1330" spans="1:16" ht="15.75" x14ac:dyDescent="0.2">
      <c r="A1330" s="470" t="s">
        <v>226</v>
      </c>
      <c r="B1330" s="470"/>
      <c r="C1330" s="470"/>
      <c r="D1330" s="470"/>
      <c r="E1330" s="470"/>
      <c r="F1330" s="116"/>
      <c r="G1330" s="116"/>
      <c r="H1330" s="115"/>
      <c r="I1330" s="116" t="s">
        <v>246</v>
      </c>
      <c r="J1330" s="115"/>
      <c r="K1330" s="116"/>
      <c r="L1330" s="116"/>
      <c r="M1330" s="116"/>
      <c r="N1330" s="116" t="s">
        <v>124</v>
      </c>
      <c r="O1330" s="116"/>
      <c r="P1330" s="115"/>
    </row>
    <row r="1331" spans="1:16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</row>
    <row r="1332" spans="1:16" x14ac:dyDescent="0.2">
      <c r="A1332" s="531" t="s">
        <v>269</v>
      </c>
      <c r="B1332" s="531"/>
      <c r="C1332" s="531"/>
      <c r="D1332" s="531"/>
      <c r="E1332" s="531"/>
      <c r="F1332"/>
      <c r="G1332"/>
      <c r="H1332"/>
      <c r="I1332"/>
      <c r="J1332"/>
      <c r="K1332"/>
      <c r="L1332"/>
      <c r="M1332"/>
      <c r="N1332"/>
      <c r="O1332"/>
      <c r="P1332"/>
    </row>
    <row r="1337" spans="1:16" ht="15.75" x14ac:dyDescent="0.2">
      <c r="A1337" s="470" t="s">
        <v>180</v>
      </c>
      <c r="B1337" s="470"/>
      <c r="C1337" s="470"/>
      <c r="D1337" s="470"/>
      <c r="E1337" s="470"/>
      <c r="F1337" s="470"/>
      <c r="G1337" s="470"/>
      <c r="H1337" s="470"/>
      <c r="I1337" s="470"/>
      <c r="J1337" s="470"/>
      <c r="K1337" s="470"/>
      <c r="L1337" s="470"/>
      <c r="M1337" s="470"/>
      <c r="N1337" s="470"/>
      <c r="O1337" s="470"/>
      <c r="P1337" s="470"/>
    </row>
    <row r="1338" spans="1:16" ht="15.75" x14ac:dyDescent="0.2">
      <c r="A1338" s="470" t="s">
        <v>1</v>
      </c>
      <c r="B1338" s="470"/>
      <c r="C1338" s="470"/>
      <c r="D1338" s="470"/>
      <c r="E1338" s="470"/>
      <c r="F1338" s="470"/>
      <c r="G1338" s="470"/>
      <c r="H1338" s="470"/>
      <c r="I1338" s="470"/>
      <c r="J1338" s="470"/>
      <c r="K1338" s="470"/>
      <c r="L1338" s="470"/>
      <c r="M1338" s="470"/>
      <c r="N1338" s="470"/>
      <c r="O1338" s="470"/>
      <c r="P1338" s="470"/>
    </row>
    <row r="1339" spans="1:16" ht="15.75" x14ac:dyDescent="0.2">
      <c r="A1339" s="470"/>
      <c r="B1339" s="470"/>
      <c r="C1339" s="470"/>
      <c r="D1339" s="470"/>
      <c r="E1339" s="470"/>
      <c r="F1339" s="470"/>
      <c r="G1339" s="470"/>
      <c r="H1339" s="470"/>
      <c r="I1339" s="470"/>
      <c r="J1339" s="470"/>
      <c r="K1339" s="470"/>
      <c r="L1339" s="470"/>
      <c r="M1339" s="470"/>
      <c r="N1339" s="470"/>
      <c r="O1339" s="470"/>
      <c r="P1339" s="470"/>
    </row>
    <row r="1340" spans="1:16" ht="15.75" x14ac:dyDescent="0.2">
      <c r="A1340" s="507" t="s">
        <v>915</v>
      </c>
      <c r="B1340" s="507"/>
      <c r="C1340" s="507"/>
      <c r="D1340" s="507"/>
      <c r="E1340" s="507"/>
      <c r="F1340" s="507"/>
      <c r="G1340" s="507"/>
      <c r="H1340" s="507"/>
      <c r="I1340" s="507"/>
      <c r="J1340" s="507"/>
      <c r="K1340" s="507"/>
      <c r="L1340" s="507"/>
      <c r="M1340" s="507"/>
      <c r="N1340" s="507"/>
      <c r="O1340" s="507"/>
      <c r="P1340" s="507"/>
    </row>
    <row r="1341" spans="1:16" ht="15.75" x14ac:dyDescent="0.2">
      <c r="A1341" s="77"/>
      <c r="B1341" s="77"/>
      <c r="C1341" s="77"/>
      <c r="D1341" s="77"/>
      <c r="E1341" s="77"/>
      <c r="F1341" s="77"/>
      <c r="G1341" s="77"/>
      <c r="H1341" s="77"/>
      <c r="I1341" s="77"/>
      <c r="J1341" s="77"/>
      <c r="K1341" s="77"/>
      <c r="L1341" s="77"/>
      <c r="M1341" s="77"/>
      <c r="N1341" s="77"/>
      <c r="O1341" s="77"/>
      <c r="P1341" s="77"/>
    </row>
    <row r="1342" spans="1:16" ht="16.5" thickBot="1" x14ac:dyDescent="0.25">
      <c r="A1342" s="77"/>
      <c r="B1342" s="77"/>
      <c r="C1342" s="77"/>
      <c r="D1342" s="77"/>
      <c r="E1342" s="77"/>
      <c r="F1342" s="77"/>
      <c r="G1342" s="77"/>
      <c r="H1342" s="77"/>
      <c r="I1342" s="77"/>
      <c r="J1342" s="77"/>
      <c r="K1342" s="77"/>
      <c r="L1342" s="77"/>
      <c r="M1342" s="77"/>
      <c r="N1342" s="77"/>
      <c r="O1342" s="77"/>
      <c r="P1342" s="77"/>
    </row>
    <row r="1343" spans="1:16" ht="16.5" thickBot="1" x14ac:dyDescent="0.25">
      <c r="A1343" s="78" t="s">
        <v>2</v>
      </c>
      <c r="B1343" s="486" t="s">
        <v>126</v>
      </c>
      <c r="C1343" s="498"/>
      <c r="D1343" s="79" t="s">
        <v>3</v>
      </c>
      <c r="E1343" s="486">
        <v>2006</v>
      </c>
      <c r="F1343" s="487"/>
      <c r="G1343" s="487"/>
      <c r="H1343" s="498"/>
      <c r="I1343" s="79" t="s">
        <v>4</v>
      </c>
      <c r="J1343" s="80" t="s">
        <v>240</v>
      </c>
      <c r="K1343" s="80"/>
      <c r="L1343" s="80"/>
      <c r="M1343" s="80" t="s">
        <v>5</v>
      </c>
      <c r="N1343" s="486" t="s">
        <v>164</v>
      </c>
      <c r="O1343" s="487"/>
      <c r="P1343" s="488"/>
    </row>
    <row r="1344" spans="1:16" ht="16.5" thickBot="1" x14ac:dyDescent="0.25">
      <c r="A1344" s="77"/>
      <c r="B1344" s="77"/>
      <c r="C1344" s="77"/>
      <c r="D1344" s="77"/>
      <c r="E1344" s="77"/>
      <c r="F1344" s="77"/>
      <c r="G1344" s="77"/>
      <c r="H1344" s="77"/>
      <c r="I1344" s="77"/>
      <c r="J1344" s="77"/>
      <c r="K1344" s="77"/>
      <c r="L1344" s="77"/>
      <c r="M1344" s="77"/>
      <c r="N1344" s="77"/>
      <c r="O1344" s="77"/>
      <c r="P1344" s="77"/>
    </row>
    <row r="1345" spans="1:16" ht="16.5" thickBot="1" x14ac:dyDescent="0.25">
      <c r="A1345" s="78" t="s">
        <v>6</v>
      </c>
      <c r="B1345" s="486" t="s">
        <v>138</v>
      </c>
      <c r="C1345" s="498"/>
      <c r="D1345" s="79" t="s">
        <v>7</v>
      </c>
      <c r="E1345" s="486" t="s">
        <v>213</v>
      </c>
      <c r="F1345" s="487"/>
      <c r="G1345" s="487"/>
      <c r="H1345" s="498"/>
      <c r="I1345" s="79" t="s">
        <v>8</v>
      </c>
      <c r="J1345" s="80">
        <v>5</v>
      </c>
      <c r="K1345" s="80"/>
      <c r="L1345" s="80"/>
      <c r="M1345" s="80" t="s">
        <v>9</v>
      </c>
      <c r="N1345" s="80"/>
      <c r="O1345" s="200"/>
      <c r="P1345" s="201">
        <v>60</v>
      </c>
    </row>
    <row r="1346" spans="1:16" ht="16.5" thickBot="1" x14ac:dyDescent="0.25">
      <c r="A1346" s="77"/>
      <c r="B1346" s="77"/>
      <c r="C1346" s="77"/>
      <c r="D1346" s="77"/>
      <c r="E1346" s="77"/>
      <c r="F1346" s="77"/>
      <c r="G1346" s="77"/>
      <c r="H1346" s="77"/>
      <c r="I1346" s="77"/>
      <c r="J1346" s="77"/>
      <c r="K1346" s="77"/>
      <c r="L1346" s="77"/>
      <c r="M1346" s="77"/>
      <c r="N1346" s="77"/>
      <c r="O1346" s="77"/>
      <c r="P1346" s="77"/>
    </row>
    <row r="1347" spans="1:16" ht="16.5" thickBot="1" x14ac:dyDescent="0.25">
      <c r="A1347" s="484" t="s">
        <v>10</v>
      </c>
      <c r="B1347" s="485"/>
      <c r="C1347" s="486" t="s">
        <v>181</v>
      </c>
      <c r="D1347" s="487"/>
      <c r="E1347" s="487"/>
      <c r="F1347" s="487"/>
      <c r="G1347" s="487"/>
      <c r="H1347" s="487"/>
      <c r="I1347" s="487"/>
      <c r="J1347" s="487"/>
      <c r="K1347" s="487"/>
      <c r="L1347" s="487"/>
      <c r="M1347" s="487"/>
      <c r="N1347" s="487"/>
      <c r="O1347" s="487"/>
      <c r="P1347" s="488"/>
    </row>
    <row r="1348" spans="1:16" ht="16.5" thickBot="1" x14ac:dyDescent="0.25">
      <c r="A1348" s="77"/>
      <c r="B1348" s="77"/>
      <c r="C1348" s="77"/>
      <c r="D1348" s="77"/>
      <c r="E1348" s="77"/>
      <c r="F1348" s="77"/>
      <c r="G1348" s="77"/>
      <c r="H1348" s="77"/>
      <c r="I1348" s="77"/>
      <c r="J1348" s="77"/>
      <c r="K1348" s="77"/>
      <c r="L1348" s="77"/>
      <c r="M1348" s="77"/>
      <c r="N1348" s="77"/>
      <c r="O1348" s="77"/>
      <c r="P1348" s="77"/>
    </row>
    <row r="1349" spans="1:16" ht="16.5" thickBot="1" x14ac:dyDescent="0.25">
      <c r="A1349" s="484" t="s">
        <v>11</v>
      </c>
      <c r="B1349" s="485"/>
      <c r="C1349" s="486" t="s">
        <v>239</v>
      </c>
      <c r="D1349" s="487"/>
      <c r="E1349" s="487"/>
      <c r="F1349" s="487"/>
      <c r="G1349" s="487"/>
      <c r="H1349" s="487"/>
      <c r="I1349" s="487"/>
      <c r="J1349" s="487"/>
      <c r="K1349" s="487"/>
      <c r="L1349" s="487"/>
      <c r="M1349" s="487"/>
      <c r="N1349" s="487"/>
      <c r="O1349" s="487"/>
      <c r="P1349" s="488"/>
    </row>
    <row r="1350" spans="1:16" ht="16.5" thickBot="1" x14ac:dyDescent="0.25">
      <c r="A1350" s="81"/>
      <c r="B1350" s="81"/>
      <c r="C1350" s="81"/>
      <c r="D1350" s="81"/>
      <c r="E1350" s="81"/>
      <c r="F1350" s="81"/>
      <c r="G1350" s="81"/>
      <c r="H1350" s="81"/>
      <c r="I1350" s="81"/>
      <c r="J1350" s="81"/>
      <c r="K1350" s="81"/>
      <c r="L1350" s="81"/>
      <c r="M1350" s="81"/>
      <c r="N1350" s="81"/>
      <c r="O1350" s="81"/>
      <c r="P1350" s="81"/>
    </row>
    <row r="1351" spans="1:16" ht="16.5" thickBot="1" x14ac:dyDescent="0.25">
      <c r="A1351" s="489" t="s">
        <v>12</v>
      </c>
      <c r="B1351" s="491" t="s">
        <v>13</v>
      </c>
      <c r="C1351" s="463"/>
      <c r="D1351" s="492" t="s">
        <v>265</v>
      </c>
      <c r="E1351" s="494" t="s">
        <v>15</v>
      </c>
      <c r="F1351" s="495"/>
      <c r="G1351" s="495"/>
      <c r="H1351" s="495"/>
      <c r="I1351" s="496"/>
      <c r="J1351" s="492" t="s">
        <v>16</v>
      </c>
      <c r="K1351" s="492" t="s">
        <v>17</v>
      </c>
      <c r="L1351" s="494" t="s">
        <v>18</v>
      </c>
      <c r="M1351" s="495"/>
      <c r="N1351" s="496"/>
      <c r="O1351" s="464" t="s">
        <v>115</v>
      </c>
      <c r="P1351" s="465"/>
    </row>
    <row r="1352" spans="1:16" ht="32.25" thickBot="1" x14ac:dyDescent="0.25">
      <c r="A1352" s="490"/>
      <c r="B1352" s="82" t="s">
        <v>19</v>
      </c>
      <c r="C1352" s="83" t="s">
        <v>20</v>
      </c>
      <c r="D1352" s="493"/>
      <c r="E1352" s="84" t="s">
        <v>21</v>
      </c>
      <c r="F1352" s="84" t="s">
        <v>22</v>
      </c>
      <c r="G1352" s="85" t="s">
        <v>23</v>
      </c>
      <c r="H1352" s="119" t="s">
        <v>24</v>
      </c>
      <c r="I1352" s="86" t="s">
        <v>25</v>
      </c>
      <c r="J1352" s="493"/>
      <c r="K1352" s="493"/>
      <c r="L1352" s="198" t="s">
        <v>268</v>
      </c>
      <c r="M1352" s="85" t="s">
        <v>266</v>
      </c>
      <c r="N1352" s="83" t="s">
        <v>267</v>
      </c>
      <c r="O1352" s="466"/>
      <c r="P1352" s="467"/>
    </row>
    <row r="1353" spans="1:16" ht="15.75" x14ac:dyDescent="0.2">
      <c r="A1353" s="165">
        <v>45904</v>
      </c>
      <c r="B1353" s="166"/>
      <c r="C1353" s="166">
        <v>353854</v>
      </c>
      <c r="D1353" s="160"/>
      <c r="E1353" s="96"/>
      <c r="F1353" s="96"/>
      <c r="G1353" s="166"/>
      <c r="H1353" s="169"/>
      <c r="I1353" s="175"/>
      <c r="J1353" s="162"/>
      <c r="K1353" s="99"/>
      <c r="L1353" s="195"/>
      <c r="M1353" s="94"/>
      <c r="N1353" s="100"/>
      <c r="O1353" s="573"/>
      <c r="P1353" s="502"/>
    </row>
    <row r="1354" spans="1:16" ht="15.75" x14ac:dyDescent="0.2">
      <c r="A1354" s="165">
        <v>45909</v>
      </c>
      <c r="B1354" s="166">
        <v>353854</v>
      </c>
      <c r="C1354" s="166">
        <v>353973</v>
      </c>
      <c r="D1354" s="160">
        <f>+C1354-B1354</f>
        <v>119</v>
      </c>
      <c r="E1354" s="96" t="s">
        <v>968</v>
      </c>
      <c r="F1354" s="96" t="s">
        <v>967</v>
      </c>
      <c r="G1354" s="166">
        <v>27.308</v>
      </c>
      <c r="H1354" s="169">
        <v>23.99</v>
      </c>
      <c r="I1354" s="175">
        <f>G1354*H1354</f>
        <v>655.11892</v>
      </c>
      <c r="J1354" s="162">
        <f>D1354/G1354</f>
        <v>4.3576973780577122</v>
      </c>
      <c r="K1354" s="99">
        <v>45909</v>
      </c>
      <c r="L1354" s="195" t="s">
        <v>272</v>
      </c>
      <c r="M1354" s="94" t="s">
        <v>156</v>
      </c>
      <c r="N1354" s="100" t="s">
        <v>697</v>
      </c>
      <c r="O1354" s="573" t="s">
        <v>314</v>
      </c>
      <c r="P1354" s="502"/>
    </row>
    <row r="1355" spans="1:16" ht="15.75" x14ac:dyDescent="0.2">
      <c r="A1355" s="165"/>
      <c r="B1355" s="166"/>
      <c r="C1355" s="166"/>
      <c r="D1355" s="160">
        <f>+C1355-B1355</f>
        <v>0</v>
      </c>
      <c r="E1355" s="96"/>
      <c r="F1355" s="96"/>
      <c r="G1355" s="166"/>
      <c r="H1355" s="169"/>
      <c r="I1355" s="175">
        <f>G1355*H1355</f>
        <v>0</v>
      </c>
      <c r="J1355" s="162" t="e">
        <f>D1355/G1355</f>
        <v>#DIV/0!</v>
      </c>
      <c r="K1355" s="99"/>
      <c r="L1355" s="195"/>
      <c r="M1355" s="94"/>
      <c r="N1355" s="100"/>
      <c r="O1355" s="573"/>
      <c r="P1355" s="502"/>
    </row>
    <row r="1356" spans="1:16" ht="15.75" x14ac:dyDescent="0.2">
      <c r="A1356" s="165"/>
      <c r="B1356" s="166"/>
      <c r="C1356" s="166"/>
      <c r="D1356" s="160">
        <f>+C1356-B1356</f>
        <v>0</v>
      </c>
      <c r="E1356" s="96"/>
      <c r="F1356" s="96"/>
      <c r="G1356" s="166"/>
      <c r="H1356" s="169"/>
      <c r="I1356" s="175">
        <f>G1356*H1356</f>
        <v>0</v>
      </c>
      <c r="J1356" s="162" t="e">
        <f>D1356/G1356</f>
        <v>#DIV/0!</v>
      </c>
      <c r="K1356" s="99"/>
      <c r="L1356" s="195"/>
      <c r="M1356" s="94"/>
      <c r="N1356" s="100"/>
      <c r="O1356" s="505"/>
      <c r="P1356" s="506"/>
    </row>
    <row r="1357" spans="1:16" ht="16.5" thickBot="1" x14ac:dyDescent="0.25">
      <c r="A1357" s="93"/>
      <c r="B1357" s="132"/>
      <c r="C1357" s="132"/>
      <c r="D1357" s="160">
        <f>+C1357-B1357</f>
        <v>0</v>
      </c>
      <c r="E1357" s="96"/>
      <c r="F1357" s="96"/>
      <c r="G1357" s="96"/>
      <c r="H1357" s="97"/>
      <c r="I1357" s="175">
        <f>G1357*H1357</f>
        <v>0</v>
      </c>
      <c r="J1357" s="162" t="e">
        <f>D1357/G1357</f>
        <v>#DIV/0!</v>
      </c>
      <c r="K1357" s="92"/>
      <c r="L1357" s="196"/>
      <c r="M1357" s="183"/>
      <c r="N1357" s="101"/>
      <c r="O1357" s="574"/>
      <c r="P1357" s="568"/>
    </row>
    <row r="1358" spans="1:16" ht="16.5" thickBot="1" x14ac:dyDescent="0.25">
      <c r="A1358" s="416" t="s">
        <v>28</v>
      </c>
      <c r="B1358" s="104"/>
      <c r="C1358" s="105"/>
      <c r="D1358" s="106">
        <f>SUM(D1353:D1357)</f>
        <v>119</v>
      </c>
      <c r="E1358" s="107"/>
      <c r="F1358" s="107"/>
      <c r="G1358" s="118">
        <f>SUM(G1353:G1357)</f>
        <v>27.308</v>
      </c>
      <c r="H1358" s="105"/>
      <c r="I1358" s="118">
        <f>SUM(I1353:I1357)</f>
        <v>655.11892</v>
      </c>
      <c r="J1358" s="109">
        <f>D1358/G1358</f>
        <v>4.3576973780577122</v>
      </c>
      <c r="K1358" s="110"/>
      <c r="L1358" s="197"/>
      <c r="M1358" s="111"/>
      <c r="N1358" s="112"/>
      <c r="O1358" s="468"/>
      <c r="P1358" s="469"/>
    </row>
    <row r="1359" spans="1:16" ht="15.75" x14ac:dyDescent="0.2">
      <c r="A1359" s="116"/>
      <c r="B1359" s="77"/>
      <c r="C1359" s="77"/>
      <c r="D1359" s="77"/>
      <c r="E1359" s="77"/>
      <c r="F1359" s="77"/>
      <c r="G1359" s="77"/>
      <c r="H1359" s="77"/>
      <c r="I1359" s="116"/>
      <c r="J1359" s="116"/>
      <c r="K1359" s="116"/>
      <c r="L1359" s="116"/>
      <c r="M1359" s="116"/>
      <c r="N1359" s="116"/>
      <c r="O1359" s="77"/>
      <c r="P1359" s="81"/>
    </row>
    <row r="1360" spans="1:16" ht="15.75" x14ac:dyDescent="0.2">
      <c r="A1360" s="116"/>
      <c r="B1360" s="77"/>
      <c r="C1360" s="77"/>
      <c r="D1360" s="77"/>
      <c r="E1360" s="77"/>
      <c r="F1360" s="77"/>
      <c r="G1360" s="77"/>
      <c r="H1360" s="77"/>
      <c r="I1360" s="116"/>
      <c r="J1360" s="116"/>
      <c r="K1360" s="116"/>
      <c r="L1360" s="116"/>
      <c r="M1360" s="116"/>
      <c r="N1360" s="116"/>
      <c r="O1360" s="77"/>
      <c r="P1360" s="81"/>
    </row>
    <row r="1361" spans="1:16" ht="15.75" x14ac:dyDescent="0.2">
      <c r="A1361" s="116"/>
      <c r="B1361" s="77"/>
      <c r="C1361" s="77"/>
      <c r="D1361" s="77"/>
      <c r="E1361" s="77"/>
      <c r="F1361" s="77"/>
      <c r="G1361" s="77"/>
      <c r="H1361" s="77"/>
      <c r="I1361" s="116"/>
      <c r="J1361" s="116"/>
      <c r="K1361" s="116"/>
      <c r="L1361" s="116"/>
      <c r="M1361" s="439"/>
      <c r="N1361" s="439"/>
      <c r="O1361" s="438"/>
      <c r="P1361" s="81"/>
    </row>
    <row r="1362" spans="1:16" ht="15.75" x14ac:dyDescent="0.2">
      <c r="A1362" s="115"/>
      <c r="B1362" s="470" t="s">
        <v>29</v>
      </c>
      <c r="C1362" s="470"/>
      <c r="D1362" s="470"/>
      <c r="E1362" s="116"/>
      <c r="F1362" s="116"/>
      <c r="G1362" s="116"/>
      <c r="H1362" s="115"/>
      <c r="I1362" s="116" t="s">
        <v>30</v>
      </c>
      <c r="J1362" s="115"/>
      <c r="K1362" s="116"/>
      <c r="L1362" s="116"/>
      <c r="M1362" s="116"/>
      <c r="N1362" s="116" t="s">
        <v>31</v>
      </c>
      <c r="O1362" s="116"/>
      <c r="P1362" s="115"/>
    </row>
    <row r="1363" spans="1:16" ht="15.75" x14ac:dyDescent="0.2">
      <c r="A1363" s="116"/>
      <c r="B1363" s="470" t="s">
        <v>230</v>
      </c>
      <c r="C1363" s="470"/>
      <c r="D1363" s="470"/>
      <c r="E1363" s="116"/>
      <c r="F1363" s="116"/>
      <c r="G1363" s="116"/>
      <c r="H1363" s="115"/>
      <c r="I1363" s="116" t="s">
        <v>438</v>
      </c>
      <c r="J1363" s="115"/>
      <c r="K1363" s="116"/>
      <c r="L1363" s="116"/>
      <c r="M1363" s="116"/>
      <c r="N1363" s="116" t="s">
        <v>220</v>
      </c>
      <c r="O1363" s="116"/>
      <c r="P1363" s="115"/>
    </row>
    <row r="1364" spans="1:16" ht="15.75" x14ac:dyDescent="0.2">
      <c r="A1364" s="470" t="s">
        <v>226</v>
      </c>
      <c r="B1364" s="470"/>
      <c r="C1364" s="470"/>
      <c r="D1364" s="470"/>
      <c r="E1364" s="470"/>
      <c r="F1364" s="116"/>
      <c r="G1364" s="116"/>
      <c r="H1364" s="115"/>
      <c r="I1364" s="116" t="s">
        <v>246</v>
      </c>
      <c r="J1364" s="115"/>
      <c r="K1364" s="116"/>
      <c r="L1364" s="116"/>
      <c r="M1364" s="116"/>
      <c r="N1364" s="116" t="s">
        <v>124</v>
      </c>
      <c r="O1364" s="116"/>
      <c r="P1364" s="115"/>
    </row>
    <row r="1365" spans="1:16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</row>
    <row r="1366" spans="1:16" x14ac:dyDescent="0.2">
      <c r="A1366" s="531" t="s">
        <v>269</v>
      </c>
      <c r="B1366" s="531"/>
      <c r="C1366" s="531"/>
      <c r="D1366" s="531"/>
      <c r="E1366" s="531"/>
      <c r="F1366"/>
      <c r="G1366"/>
      <c r="H1366"/>
      <c r="I1366"/>
      <c r="J1366"/>
      <c r="K1366"/>
      <c r="L1366"/>
      <c r="M1366"/>
      <c r="N1366"/>
      <c r="O1366"/>
      <c r="P1366"/>
    </row>
    <row r="1372" spans="1:16" ht="15.75" x14ac:dyDescent="0.2">
      <c r="A1372" s="470" t="s">
        <v>180</v>
      </c>
      <c r="B1372" s="470"/>
      <c r="C1372" s="470"/>
      <c r="D1372" s="470"/>
      <c r="E1372" s="470"/>
      <c r="F1372" s="470"/>
      <c r="G1372" s="470"/>
      <c r="H1372" s="470"/>
      <c r="I1372" s="470"/>
      <c r="J1372" s="470"/>
      <c r="K1372" s="470"/>
      <c r="L1372" s="470"/>
      <c r="M1372" s="470"/>
      <c r="N1372" s="470"/>
      <c r="O1372" s="470"/>
      <c r="P1372" s="470"/>
    </row>
    <row r="1373" spans="1:16" ht="15.75" x14ac:dyDescent="0.2">
      <c r="A1373" s="470" t="s">
        <v>1</v>
      </c>
      <c r="B1373" s="470"/>
      <c r="C1373" s="470"/>
      <c r="D1373" s="470"/>
      <c r="E1373" s="470"/>
      <c r="F1373" s="470"/>
      <c r="G1373" s="470"/>
      <c r="H1373" s="470"/>
      <c r="I1373" s="470"/>
      <c r="J1373" s="470"/>
      <c r="K1373" s="470"/>
      <c r="L1373" s="470"/>
      <c r="M1373" s="470"/>
      <c r="N1373" s="470"/>
      <c r="O1373" s="470"/>
      <c r="P1373" s="470"/>
    </row>
    <row r="1374" spans="1:16" ht="15.75" x14ac:dyDescent="0.2">
      <c r="A1374" s="470"/>
      <c r="B1374" s="470"/>
      <c r="C1374" s="470"/>
      <c r="D1374" s="470"/>
      <c r="E1374" s="470"/>
      <c r="F1374" s="470"/>
      <c r="G1374" s="470"/>
      <c r="H1374" s="470"/>
      <c r="I1374" s="470"/>
      <c r="J1374" s="470"/>
      <c r="K1374" s="470"/>
      <c r="L1374" s="470"/>
      <c r="M1374" s="470"/>
      <c r="N1374" s="470"/>
      <c r="O1374" s="470"/>
      <c r="P1374" s="470"/>
    </row>
    <row r="1375" spans="1:16" ht="15.75" x14ac:dyDescent="0.2">
      <c r="A1375" s="507" t="s">
        <v>915</v>
      </c>
      <c r="B1375" s="507"/>
      <c r="C1375" s="507"/>
      <c r="D1375" s="507"/>
      <c r="E1375" s="507"/>
      <c r="F1375" s="507"/>
      <c r="G1375" s="507"/>
      <c r="H1375" s="507"/>
      <c r="I1375" s="507"/>
      <c r="J1375" s="507"/>
      <c r="K1375" s="507"/>
      <c r="L1375" s="507"/>
      <c r="M1375" s="507"/>
      <c r="N1375" s="507"/>
      <c r="O1375" s="507"/>
      <c r="P1375" s="507"/>
    </row>
    <row r="1376" spans="1:16" ht="15.75" x14ac:dyDescent="0.2">
      <c r="A1376" s="77"/>
      <c r="B1376" s="77"/>
      <c r="C1376" s="77"/>
      <c r="D1376" s="77"/>
      <c r="E1376" s="77"/>
      <c r="F1376" s="77"/>
      <c r="G1376" s="77"/>
      <c r="H1376" s="77"/>
      <c r="I1376" s="77"/>
      <c r="J1376" s="77"/>
      <c r="K1376" s="77"/>
      <c r="L1376" s="77"/>
      <c r="M1376" s="77"/>
      <c r="N1376" s="77"/>
      <c r="O1376" s="77"/>
      <c r="P1376" s="77"/>
    </row>
    <row r="1377" spans="1:16" ht="16.5" thickBot="1" x14ac:dyDescent="0.25">
      <c r="A1377" s="77"/>
      <c r="B1377" s="77"/>
      <c r="C1377" s="77"/>
      <c r="D1377" s="77"/>
      <c r="E1377" s="77"/>
      <c r="F1377" s="77"/>
      <c r="G1377" s="77"/>
      <c r="H1377" s="77"/>
      <c r="I1377" s="77"/>
      <c r="J1377" s="77"/>
      <c r="K1377" s="77"/>
      <c r="L1377" s="77"/>
      <c r="M1377" s="77"/>
      <c r="N1377" s="77"/>
      <c r="O1377" s="77"/>
      <c r="P1377" s="77"/>
    </row>
    <row r="1378" spans="1:16" ht="16.5" thickBot="1" x14ac:dyDescent="0.25">
      <c r="A1378" s="78" t="s">
        <v>2</v>
      </c>
      <c r="B1378" s="486" t="s">
        <v>126</v>
      </c>
      <c r="C1378" s="498"/>
      <c r="D1378" s="79" t="s">
        <v>3</v>
      </c>
      <c r="E1378" s="486">
        <v>2006</v>
      </c>
      <c r="F1378" s="487"/>
      <c r="G1378" s="487"/>
      <c r="H1378" s="498"/>
      <c r="I1378" s="79" t="s">
        <v>4</v>
      </c>
      <c r="J1378" s="80" t="s">
        <v>240</v>
      </c>
      <c r="K1378" s="80"/>
      <c r="L1378" s="80"/>
      <c r="M1378" s="80" t="s">
        <v>5</v>
      </c>
      <c r="N1378" s="486" t="s">
        <v>164</v>
      </c>
      <c r="O1378" s="487"/>
      <c r="P1378" s="488"/>
    </row>
    <row r="1379" spans="1:16" ht="16.5" thickBot="1" x14ac:dyDescent="0.25">
      <c r="A1379" s="77"/>
      <c r="B1379" s="77"/>
      <c r="C1379" s="77"/>
      <c r="D1379" s="77"/>
      <c r="E1379" s="77"/>
      <c r="F1379" s="77"/>
      <c r="G1379" s="77"/>
      <c r="H1379" s="77"/>
      <c r="I1379" s="77"/>
      <c r="J1379" s="77"/>
      <c r="K1379" s="77"/>
      <c r="L1379" s="77"/>
      <c r="M1379" s="77"/>
      <c r="N1379" s="77"/>
      <c r="O1379" s="77"/>
      <c r="P1379" s="77"/>
    </row>
    <row r="1380" spans="1:16" ht="16.5" thickBot="1" x14ac:dyDescent="0.25">
      <c r="A1380" s="78" t="s">
        <v>6</v>
      </c>
      <c r="B1380" s="486" t="s">
        <v>138</v>
      </c>
      <c r="C1380" s="498"/>
      <c r="D1380" s="79" t="s">
        <v>7</v>
      </c>
      <c r="E1380" s="486" t="s">
        <v>213</v>
      </c>
      <c r="F1380" s="487"/>
      <c r="G1380" s="487"/>
      <c r="H1380" s="498"/>
      <c r="I1380" s="79" t="s">
        <v>8</v>
      </c>
      <c r="J1380" s="80">
        <v>5</v>
      </c>
      <c r="K1380" s="80"/>
      <c r="L1380" s="80"/>
      <c r="M1380" s="80" t="s">
        <v>9</v>
      </c>
      <c r="N1380" s="80"/>
      <c r="O1380" s="200"/>
      <c r="P1380" s="201">
        <v>60</v>
      </c>
    </row>
    <row r="1381" spans="1:16" ht="16.5" thickBot="1" x14ac:dyDescent="0.25">
      <c r="A1381" s="77"/>
      <c r="B1381" s="77"/>
      <c r="C1381" s="77"/>
      <c r="D1381" s="77"/>
      <c r="E1381" s="77"/>
      <c r="F1381" s="77"/>
      <c r="G1381" s="77"/>
      <c r="H1381" s="77"/>
      <c r="I1381" s="77"/>
      <c r="J1381" s="77"/>
      <c r="K1381" s="77"/>
      <c r="L1381" s="77"/>
      <c r="M1381" s="77"/>
      <c r="N1381" s="77"/>
      <c r="O1381" s="77"/>
      <c r="P1381" s="77"/>
    </row>
    <row r="1382" spans="1:16" ht="16.5" thickBot="1" x14ac:dyDescent="0.25">
      <c r="A1382" s="484" t="s">
        <v>10</v>
      </c>
      <c r="B1382" s="485"/>
      <c r="C1382" s="486" t="s">
        <v>181</v>
      </c>
      <c r="D1382" s="487"/>
      <c r="E1382" s="487"/>
      <c r="F1382" s="487"/>
      <c r="G1382" s="487"/>
      <c r="H1382" s="487"/>
      <c r="I1382" s="487"/>
      <c r="J1382" s="487"/>
      <c r="K1382" s="487"/>
      <c r="L1382" s="487"/>
      <c r="M1382" s="487"/>
      <c r="N1382" s="487"/>
      <c r="O1382" s="487"/>
      <c r="P1382" s="488"/>
    </row>
    <row r="1383" spans="1:16" ht="16.5" thickBot="1" x14ac:dyDescent="0.25">
      <c r="A1383" s="77"/>
      <c r="B1383" s="77"/>
      <c r="C1383" s="77"/>
      <c r="D1383" s="77"/>
      <c r="E1383" s="77"/>
      <c r="F1383" s="77"/>
      <c r="G1383" s="77"/>
      <c r="H1383" s="77"/>
      <c r="I1383" s="77"/>
      <c r="J1383" s="77"/>
      <c r="K1383" s="77"/>
      <c r="L1383" s="77"/>
      <c r="M1383" s="77"/>
      <c r="N1383" s="77"/>
      <c r="O1383" s="77"/>
      <c r="P1383" s="77"/>
    </row>
    <row r="1384" spans="1:16" ht="16.5" thickBot="1" x14ac:dyDescent="0.25">
      <c r="A1384" s="484" t="s">
        <v>11</v>
      </c>
      <c r="B1384" s="485"/>
      <c r="C1384" s="486" t="s">
        <v>239</v>
      </c>
      <c r="D1384" s="487"/>
      <c r="E1384" s="487"/>
      <c r="F1384" s="487"/>
      <c r="G1384" s="487"/>
      <c r="H1384" s="487"/>
      <c r="I1384" s="487"/>
      <c r="J1384" s="487"/>
      <c r="K1384" s="487"/>
      <c r="L1384" s="487"/>
      <c r="M1384" s="487"/>
      <c r="N1384" s="487"/>
      <c r="O1384" s="487"/>
      <c r="P1384" s="488"/>
    </row>
    <row r="1385" spans="1:16" ht="16.5" thickBot="1" x14ac:dyDescent="0.25">
      <c r="A1385" s="81"/>
      <c r="B1385" s="81"/>
      <c r="C1385" s="81"/>
      <c r="D1385" s="81"/>
      <c r="E1385" s="81"/>
      <c r="F1385" s="81"/>
      <c r="G1385" s="81"/>
      <c r="H1385" s="81"/>
      <c r="I1385" s="81"/>
      <c r="J1385" s="81"/>
      <c r="K1385" s="81"/>
      <c r="L1385" s="81"/>
      <c r="M1385" s="81"/>
      <c r="N1385" s="81"/>
      <c r="O1385" s="81"/>
      <c r="P1385" s="81"/>
    </row>
    <row r="1386" spans="1:16" ht="16.5" thickBot="1" x14ac:dyDescent="0.25">
      <c r="A1386" s="489" t="s">
        <v>12</v>
      </c>
      <c r="B1386" s="491" t="s">
        <v>13</v>
      </c>
      <c r="C1386" s="463"/>
      <c r="D1386" s="492" t="s">
        <v>265</v>
      </c>
      <c r="E1386" s="494" t="s">
        <v>15</v>
      </c>
      <c r="F1386" s="495"/>
      <c r="G1386" s="495"/>
      <c r="H1386" s="495"/>
      <c r="I1386" s="496"/>
      <c r="J1386" s="492" t="s">
        <v>16</v>
      </c>
      <c r="K1386" s="492" t="s">
        <v>17</v>
      </c>
      <c r="L1386" s="494" t="s">
        <v>18</v>
      </c>
      <c r="M1386" s="495"/>
      <c r="N1386" s="496"/>
      <c r="O1386" s="464" t="s">
        <v>115</v>
      </c>
      <c r="P1386" s="465"/>
    </row>
    <row r="1387" spans="1:16" ht="32.25" thickBot="1" x14ac:dyDescent="0.25">
      <c r="A1387" s="490"/>
      <c r="B1387" s="82" t="s">
        <v>19</v>
      </c>
      <c r="C1387" s="83" t="s">
        <v>20</v>
      </c>
      <c r="D1387" s="493"/>
      <c r="E1387" s="84" t="s">
        <v>21</v>
      </c>
      <c r="F1387" s="84" t="s">
        <v>22</v>
      </c>
      <c r="G1387" s="85" t="s">
        <v>23</v>
      </c>
      <c r="H1387" s="119" t="s">
        <v>24</v>
      </c>
      <c r="I1387" s="86" t="s">
        <v>25</v>
      </c>
      <c r="J1387" s="493"/>
      <c r="K1387" s="493"/>
      <c r="L1387" s="198" t="s">
        <v>268</v>
      </c>
      <c r="M1387" s="85" t="s">
        <v>266</v>
      </c>
      <c r="N1387" s="83" t="s">
        <v>267</v>
      </c>
      <c r="O1387" s="466"/>
      <c r="P1387" s="467"/>
    </row>
    <row r="1388" spans="1:16" ht="15.75" x14ac:dyDescent="0.2">
      <c r="A1388" s="165">
        <v>45909</v>
      </c>
      <c r="B1388" s="166"/>
      <c r="C1388" s="166">
        <v>353973</v>
      </c>
      <c r="D1388" s="160"/>
      <c r="E1388" s="96"/>
      <c r="F1388" s="96"/>
      <c r="G1388" s="166"/>
      <c r="H1388" s="169"/>
      <c r="I1388" s="175"/>
      <c r="J1388" s="162"/>
      <c r="K1388" s="99"/>
      <c r="L1388" s="195"/>
      <c r="M1388" s="94"/>
      <c r="N1388" s="100"/>
      <c r="O1388" s="573"/>
      <c r="P1388" s="502"/>
    </row>
    <row r="1389" spans="1:16" ht="15.75" x14ac:dyDescent="0.2">
      <c r="A1389" s="165">
        <v>45923</v>
      </c>
      <c r="B1389" s="166">
        <v>353973</v>
      </c>
      <c r="C1389" s="166">
        <v>354208</v>
      </c>
      <c r="D1389" s="160">
        <f>+C1389-B1389</f>
        <v>235</v>
      </c>
      <c r="E1389" s="96" t="s">
        <v>966</v>
      </c>
      <c r="F1389" s="96" t="s">
        <v>965</v>
      </c>
      <c r="G1389" s="166">
        <v>16.6736</v>
      </c>
      <c r="H1389" s="169">
        <v>23.99</v>
      </c>
      <c r="I1389" s="175">
        <f>G1389*H1389</f>
        <v>399.999664</v>
      </c>
      <c r="J1389" s="162">
        <f>D1389/G1389</f>
        <v>14.094136839074945</v>
      </c>
      <c r="K1389" s="99">
        <v>45923</v>
      </c>
      <c r="L1389" s="195" t="s">
        <v>272</v>
      </c>
      <c r="M1389" s="94" t="s">
        <v>311</v>
      </c>
      <c r="N1389" s="100" t="s">
        <v>429</v>
      </c>
      <c r="O1389" s="573" t="s">
        <v>242</v>
      </c>
      <c r="P1389" s="502"/>
    </row>
    <row r="1390" spans="1:16" ht="15.75" x14ac:dyDescent="0.2">
      <c r="A1390" s="165">
        <v>45925</v>
      </c>
      <c r="B1390" s="166">
        <v>354208</v>
      </c>
      <c r="C1390" s="166">
        <v>354405</v>
      </c>
      <c r="D1390" s="160">
        <f>+C1390-B1390</f>
        <v>197</v>
      </c>
      <c r="E1390" s="96" t="s">
        <v>964</v>
      </c>
      <c r="F1390" s="96" t="s">
        <v>963</v>
      </c>
      <c r="G1390" s="166">
        <v>52.047899999999998</v>
      </c>
      <c r="H1390" s="169">
        <v>23.99</v>
      </c>
      <c r="I1390" s="175">
        <f>G1390*H1390</f>
        <v>1248.6291209999999</v>
      </c>
      <c r="J1390" s="162">
        <f>D1390/G1390</f>
        <v>3.7849749941880462</v>
      </c>
      <c r="K1390" s="99">
        <v>45925</v>
      </c>
      <c r="L1390" s="195" t="s">
        <v>272</v>
      </c>
      <c r="M1390" s="94" t="s">
        <v>311</v>
      </c>
      <c r="N1390" s="100" t="s">
        <v>409</v>
      </c>
      <c r="O1390" s="573" t="s">
        <v>314</v>
      </c>
      <c r="P1390" s="502"/>
    </row>
    <row r="1391" spans="1:16" ht="15.75" x14ac:dyDescent="0.2">
      <c r="A1391" s="165"/>
      <c r="B1391" s="166"/>
      <c r="C1391" s="166"/>
      <c r="D1391" s="160">
        <f>+C1391-B1391</f>
        <v>0</v>
      </c>
      <c r="E1391" s="96"/>
      <c r="F1391" s="96"/>
      <c r="G1391" s="166"/>
      <c r="H1391" s="169"/>
      <c r="I1391" s="175">
        <f>G1391*H1391</f>
        <v>0</v>
      </c>
      <c r="J1391" s="162" t="e">
        <f>D1391/G1391</f>
        <v>#DIV/0!</v>
      </c>
      <c r="K1391" s="99"/>
      <c r="L1391" s="195"/>
      <c r="M1391" s="94"/>
      <c r="N1391" s="100"/>
      <c r="O1391" s="505"/>
      <c r="P1391" s="506"/>
    </row>
    <row r="1392" spans="1:16" ht="16.5" thickBot="1" x14ac:dyDescent="0.25">
      <c r="A1392" s="93"/>
      <c r="B1392" s="132"/>
      <c r="C1392" s="132"/>
      <c r="D1392" s="160">
        <f>+C1392-B1392</f>
        <v>0</v>
      </c>
      <c r="E1392" s="96"/>
      <c r="F1392" s="96"/>
      <c r="G1392" s="96"/>
      <c r="H1392" s="97"/>
      <c r="I1392" s="175">
        <f>G1392*H1392</f>
        <v>0</v>
      </c>
      <c r="J1392" s="162" t="e">
        <f>D1392/G1392</f>
        <v>#DIV/0!</v>
      </c>
      <c r="K1392" s="92"/>
      <c r="L1392" s="196"/>
      <c r="M1392" s="183"/>
      <c r="N1392" s="101"/>
      <c r="O1392" s="574"/>
      <c r="P1392" s="568"/>
    </row>
    <row r="1393" spans="1:16" ht="16.5" thickBot="1" x14ac:dyDescent="0.25">
      <c r="A1393" s="416" t="s">
        <v>28</v>
      </c>
      <c r="B1393" s="104"/>
      <c r="C1393" s="105"/>
      <c r="D1393" s="106">
        <f>SUM(D1388:D1392)</f>
        <v>432</v>
      </c>
      <c r="E1393" s="107"/>
      <c r="F1393" s="107"/>
      <c r="G1393" s="118">
        <f>SUM(G1388:G1392)</f>
        <v>68.721499999999992</v>
      </c>
      <c r="H1393" s="105"/>
      <c r="I1393" s="118">
        <f>SUM(I1388:I1392)</f>
        <v>1648.6287849999999</v>
      </c>
      <c r="J1393" s="109">
        <f>D1393/G1393</f>
        <v>6.2862422968066767</v>
      </c>
      <c r="K1393" s="110"/>
      <c r="L1393" s="197"/>
      <c r="M1393" s="111"/>
      <c r="N1393" s="112"/>
      <c r="O1393" s="468"/>
      <c r="P1393" s="469"/>
    </row>
    <row r="1394" spans="1:16" ht="15.75" x14ac:dyDescent="0.2">
      <c r="A1394" s="116"/>
      <c r="B1394" s="77"/>
      <c r="C1394" s="77"/>
      <c r="D1394" s="77"/>
      <c r="E1394" s="77"/>
      <c r="F1394" s="77"/>
      <c r="G1394" s="77"/>
      <c r="H1394" s="77"/>
      <c r="I1394" s="116"/>
      <c r="J1394" s="116"/>
      <c r="K1394" s="116"/>
      <c r="L1394" s="116"/>
      <c r="M1394" s="116"/>
      <c r="N1394" s="116"/>
      <c r="O1394" s="77"/>
      <c r="P1394" s="81"/>
    </row>
    <row r="1395" spans="1:16" ht="15.75" x14ac:dyDescent="0.2">
      <c r="A1395" s="116"/>
      <c r="B1395" s="77"/>
      <c r="C1395" s="77"/>
      <c r="D1395" s="77"/>
      <c r="E1395" s="77"/>
      <c r="F1395" s="77"/>
      <c r="G1395" s="77"/>
      <c r="H1395" s="77"/>
      <c r="I1395" s="116"/>
      <c r="J1395" s="116"/>
      <c r="K1395" s="116"/>
      <c r="L1395" s="116"/>
      <c r="M1395" s="116"/>
      <c r="N1395" s="116"/>
      <c r="O1395" s="77"/>
      <c r="P1395" s="81"/>
    </row>
    <row r="1396" spans="1:16" ht="15.75" x14ac:dyDescent="0.2">
      <c r="A1396" s="116"/>
      <c r="B1396" s="77"/>
      <c r="C1396" s="77"/>
      <c r="D1396" s="77"/>
      <c r="E1396" s="77"/>
      <c r="F1396" s="77"/>
      <c r="G1396" s="77"/>
      <c r="H1396" s="77"/>
      <c r="I1396" s="116"/>
      <c r="J1396" s="116"/>
      <c r="K1396" s="116"/>
      <c r="L1396" s="116"/>
      <c r="M1396" s="439"/>
      <c r="N1396" s="439"/>
      <c r="O1396" s="438"/>
      <c r="P1396" s="81"/>
    </row>
    <row r="1397" spans="1:16" ht="15.75" x14ac:dyDescent="0.2">
      <c r="A1397" s="115"/>
      <c r="B1397" s="470" t="s">
        <v>29</v>
      </c>
      <c r="C1397" s="470"/>
      <c r="D1397" s="470"/>
      <c r="E1397" s="116"/>
      <c r="F1397" s="116"/>
      <c r="G1397" s="116"/>
      <c r="H1397" s="115"/>
      <c r="I1397" s="116" t="s">
        <v>30</v>
      </c>
      <c r="J1397" s="115"/>
      <c r="K1397" s="116"/>
      <c r="L1397" s="116"/>
      <c r="M1397" s="116"/>
      <c r="N1397" s="116" t="s">
        <v>31</v>
      </c>
      <c r="O1397" s="116"/>
      <c r="P1397" s="115"/>
    </row>
    <row r="1398" spans="1:16" ht="15.75" x14ac:dyDescent="0.2">
      <c r="A1398" s="116"/>
      <c r="B1398" s="470" t="s">
        <v>230</v>
      </c>
      <c r="C1398" s="470"/>
      <c r="D1398" s="470"/>
      <c r="E1398" s="116"/>
      <c r="F1398" s="116"/>
      <c r="G1398" s="116"/>
      <c r="H1398" s="115"/>
      <c r="I1398" s="116" t="s">
        <v>438</v>
      </c>
      <c r="J1398" s="115"/>
      <c r="K1398" s="116"/>
      <c r="L1398" s="116"/>
      <c r="M1398" s="116"/>
      <c r="N1398" s="116" t="s">
        <v>220</v>
      </c>
      <c r="O1398" s="116"/>
      <c r="P1398" s="115"/>
    </row>
    <row r="1399" spans="1:16" ht="15.75" x14ac:dyDescent="0.2">
      <c r="A1399" s="470" t="s">
        <v>226</v>
      </c>
      <c r="B1399" s="470"/>
      <c r="C1399" s="470"/>
      <c r="D1399" s="470"/>
      <c r="E1399" s="470"/>
      <c r="F1399" s="116"/>
      <c r="G1399" s="116"/>
      <c r="H1399" s="115"/>
      <c r="I1399" s="116" t="s">
        <v>246</v>
      </c>
      <c r="J1399" s="115"/>
      <c r="K1399" s="116"/>
      <c r="L1399" s="116"/>
      <c r="M1399" s="116"/>
      <c r="N1399" s="116" t="s">
        <v>124</v>
      </c>
      <c r="O1399" s="116"/>
      <c r="P1399" s="115"/>
    </row>
    <row r="1400" spans="1:16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</row>
    <row r="1401" spans="1:16" x14ac:dyDescent="0.2">
      <c r="A1401" s="531" t="s">
        <v>269</v>
      </c>
      <c r="B1401" s="531"/>
      <c r="C1401" s="531"/>
      <c r="D1401" s="531"/>
      <c r="E1401" s="531"/>
      <c r="F1401"/>
      <c r="G1401"/>
      <c r="H1401"/>
      <c r="I1401"/>
      <c r="J1401"/>
      <c r="K1401"/>
      <c r="L1401"/>
      <c r="M1401"/>
      <c r="N1401"/>
      <c r="O1401"/>
      <c r="P1401"/>
    </row>
    <row r="1405" spans="1:16" ht="15.75" x14ac:dyDescent="0.2">
      <c r="A1405" s="470" t="s">
        <v>180</v>
      </c>
      <c r="B1405" s="470"/>
      <c r="C1405" s="470"/>
      <c r="D1405" s="470"/>
      <c r="E1405" s="470"/>
      <c r="F1405" s="470"/>
      <c r="G1405" s="470"/>
      <c r="H1405" s="470"/>
      <c r="I1405" s="470"/>
      <c r="J1405" s="470"/>
      <c r="K1405" s="470"/>
      <c r="L1405" s="470"/>
      <c r="M1405" s="470"/>
      <c r="N1405" s="470"/>
      <c r="O1405" s="470"/>
      <c r="P1405" s="470"/>
    </row>
    <row r="1406" spans="1:16" ht="15.75" x14ac:dyDescent="0.2">
      <c r="A1406" s="470" t="s">
        <v>1</v>
      </c>
      <c r="B1406" s="470"/>
      <c r="C1406" s="470"/>
      <c r="D1406" s="470"/>
      <c r="E1406" s="470"/>
      <c r="F1406" s="470"/>
      <c r="G1406" s="470"/>
      <c r="H1406" s="470"/>
      <c r="I1406" s="470"/>
      <c r="J1406" s="470"/>
      <c r="K1406" s="470"/>
      <c r="L1406" s="470"/>
      <c r="M1406" s="470"/>
      <c r="N1406" s="470"/>
      <c r="O1406" s="470"/>
      <c r="P1406" s="470"/>
    </row>
    <row r="1407" spans="1:16" ht="15.75" x14ac:dyDescent="0.2">
      <c r="A1407" s="470"/>
      <c r="B1407" s="470"/>
      <c r="C1407" s="470"/>
      <c r="D1407" s="470"/>
      <c r="E1407" s="470"/>
      <c r="F1407" s="470"/>
      <c r="G1407" s="470"/>
      <c r="H1407" s="470"/>
      <c r="I1407" s="470"/>
      <c r="J1407" s="470"/>
      <c r="K1407" s="470"/>
      <c r="L1407" s="470"/>
      <c r="M1407" s="470"/>
      <c r="N1407" s="470"/>
      <c r="O1407" s="470"/>
      <c r="P1407" s="470"/>
    </row>
    <row r="1408" spans="1:16" ht="15.75" x14ac:dyDescent="0.2">
      <c r="A1408" s="507" t="s">
        <v>915</v>
      </c>
      <c r="B1408" s="507"/>
      <c r="C1408" s="507"/>
      <c r="D1408" s="507"/>
      <c r="E1408" s="507"/>
      <c r="F1408" s="507"/>
      <c r="G1408" s="507"/>
      <c r="H1408" s="507"/>
      <c r="I1408" s="507"/>
      <c r="J1408" s="507"/>
      <c r="K1408" s="507"/>
      <c r="L1408" s="507"/>
      <c r="M1408" s="507"/>
      <c r="N1408" s="507"/>
      <c r="O1408" s="507"/>
      <c r="P1408" s="507"/>
    </row>
    <row r="1409" spans="1:16" ht="15.75" x14ac:dyDescent="0.2">
      <c r="A1409" s="77"/>
      <c r="B1409" s="77"/>
      <c r="C1409" s="77"/>
      <c r="D1409" s="77"/>
      <c r="E1409" s="77"/>
      <c r="F1409" s="77"/>
      <c r="G1409" s="77"/>
      <c r="H1409" s="77"/>
      <c r="I1409" s="77"/>
      <c r="J1409" s="77"/>
      <c r="K1409" s="77"/>
      <c r="L1409" s="77"/>
      <c r="M1409" s="77"/>
      <c r="N1409" s="77"/>
      <c r="O1409" s="77"/>
      <c r="P1409" s="77"/>
    </row>
    <row r="1410" spans="1:16" ht="16.5" thickBot="1" x14ac:dyDescent="0.25">
      <c r="A1410" s="77"/>
      <c r="B1410" s="77"/>
      <c r="C1410" s="77"/>
      <c r="D1410" s="77"/>
      <c r="E1410" s="77"/>
      <c r="F1410" s="77"/>
      <c r="G1410" s="77"/>
      <c r="H1410" s="77"/>
      <c r="I1410" s="77"/>
      <c r="J1410" s="77"/>
      <c r="K1410" s="77"/>
      <c r="L1410" s="77"/>
      <c r="M1410" s="77"/>
      <c r="N1410" s="77"/>
      <c r="O1410" s="77"/>
      <c r="P1410" s="77"/>
    </row>
    <row r="1411" spans="1:16" ht="16.5" thickBot="1" x14ac:dyDescent="0.25">
      <c r="A1411" s="78" t="s">
        <v>2</v>
      </c>
      <c r="B1411" s="486" t="s">
        <v>126</v>
      </c>
      <c r="C1411" s="498"/>
      <c r="D1411" s="79" t="s">
        <v>3</v>
      </c>
      <c r="E1411" s="486">
        <v>2006</v>
      </c>
      <c r="F1411" s="487"/>
      <c r="G1411" s="487"/>
      <c r="H1411" s="498"/>
      <c r="I1411" s="79" t="s">
        <v>4</v>
      </c>
      <c r="J1411" s="80" t="s">
        <v>240</v>
      </c>
      <c r="K1411" s="80"/>
      <c r="L1411" s="80"/>
      <c r="M1411" s="80" t="s">
        <v>5</v>
      </c>
      <c r="N1411" s="486" t="s">
        <v>164</v>
      </c>
      <c r="O1411" s="487"/>
      <c r="P1411" s="488"/>
    </row>
    <row r="1412" spans="1:16" ht="16.5" thickBot="1" x14ac:dyDescent="0.25">
      <c r="A1412" s="77"/>
      <c r="B1412" s="77"/>
      <c r="C1412" s="77"/>
      <c r="D1412" s="77"/>
      <c r="E1412" s="77"/>
      <c r="F1412" s="77"/>
      <c r="G1412" s="77"/>
      <c r="H1412" s="77"/>
      <c r="I1412" s="77"/>
      <c r="J1412" s="77"/>
      <c r="K1412" s="77"/>
      <c r="L1412" s="77"/>
      <c r="M1412" s="77"/>
      <c r="N1412" s="77"/>
      <c r="O1412" s="77"/>
      <c r="P1412" s="77"/>
    </row>
    <row r="1413" spans="1:16" ht="16.5" thickBot="1" x14ac:dyDescent="0.25">
      <c r="A1413" s="78" t="s">
        <v>6</v>
      </c>
      <c r="B1413" s="486" t="s">
        <v>138</v>
      </c>
      <c r="C1413" s="498"/>
      <c r="D1413" s="79" t="s">
        <v>7</v>
      </c>
      <c r="E1413" s="486" t="s">
        <v>213</v>
      </c>
      <c r="F1413" s="487"/>
      <c r="G1413" s="487"/>
      <c r="H1413" s="498"/>
      <c r="I1413" s="79" t="s">
        <v>8</v>
      </c>
      <c r="J1413" s="80">
        <v>5</v>
      </c>
      <c r="K1413" s="80"/>
      <c r="L1413" s="80"/>
      <c r="M1413" s="80" t="s">
        <v>9</v>
      </c>
      <c r="N1413" s="80"/>
      <c r="O1413" s="200"/>
      <c r="P1413" s="201">
        <v>60</v>
      </c>
    </row>
    <row r="1414" spans="1:16" ht="16.5" thickBot="1" x14ac:dyDescent="0.25">
      <c r="A1414" s="77"/>
      <c r="B1414" s="77"/>
      <c r="C1414" s="77"/>
      <c r="D1414" s="77"/>
      <c r="E1414" s="77"/>
      <c r="F1414" s="77"/>
      <c r="G1414" s="77"/>
      <c r="H1414" s="77"/>
      <c r="I1414" s="77"/>
      <c r="J1414" s="77"/>
      <c r="K1414" s="77"/>
      <c r="L1414" s="77"/>
      <c r="M1414" s="77"/>
      <c r="N1414" s="77"/>
      <c r="O1414" s="77"/>
      <c r="P1414" s="77"/>
    </row>
    <row r="1415" spans="1:16" ht="16.5" thickBot="1" x14ac:dyDescent="0.25">
      <c r="A1415" s="484" t="s">
        <v>10</v>
      </c>
      <c r="B1415" s="485"/>
      <c r="C1415" s="486" t="s">
        <v>181</v>
      </c>
      <c r="D1415" s="487"/>
      <c r="E1415" s="487"/>
      <c r="F1415" s="487"/>
      <c r="G1415" s="487"/>
      <c r="H1415" s="487"/>
      <c r="I1415" s="487"/>
      <c r="J1415" s="487"/>
      <c r="K1415" s="487"/>
      <c r="L1415" s="487"/>
      <c r="M1415" s="487"/>
      <c r="N1415" s="487"/>
      <c r="O1415" s="487"/>
      <c r="P1415" s="488"/>
    </row>
    <row r="1416" spans="1:16" ht="16.5" thickBot="1" x14ac:dyDescent="0.25">
      <c r="A1416" s="77"/>
      <c r="B1416" s="77"/>
      <c r="C1416" s="77"/>
      <c r="D1416" s="77"/>
      <c r="E1416" s="77"/>
      <c r="F1416" s="77"/>
      <c r="G1416" s="77"/>
      <c r="H1416" s="77"/>
      <c r="I1416" s="77"/>
      <c r="J1416" s="77"/>
      <c r="K1416" s="77"/>
      <c r="L1416" s="77"/>
      <c r="M1416" s="77"/>
      <c r="N1416" s="77"/>
      <c r="O1416" s="77"/>
      <c r="P1416" s="77"/>
    </row>
    <row r="1417" spans="1:16" ht="16.5" thickBot="1" x14ac:dyDescent="0.25">
      <c r="A1417" s="484" t="s">
        <v>11</v>
      </c>
      <c r="B1417" s="485"/>
      <c r="C1417" s="486" t="s">
        <v>239</v>
      </c>
      <c r="D1417" s="487"/>
      <c r="E1417" s="487"/>
      <c r="F1417" s="487"/>
      <c r="G1417" s="487"/>
      <c r="H1417" s="487"/>
      <c r="I1417" s="487"/>
      <c r="J1417" s="487"/>
      <c r="K1417" s="487"/>
      <c r="L1417" s="487"/>
      <c r="M1417" s="487"/>
      <c r="N1417" s="487"/>
      <c r="O1417" s="487"/>
      <c r="P1417" s="488"/>
    </row>
    <row r="1418" spans="1:16" ht="16.5" thickBot="1" x14ac:dyDescent="0.25">
      <c r="A1418" s="81"/>
      <c r="B1418" s="81"/>
      <c r="C1418" s="81"/>
      <c r="D1418" s="81"/>
      <c r="E1418" s="81"/>
      <c r="F1418" s="81"/>
      <c r="G1418" s="81"/>
      <c r="H1418" s="81"/>
      <c r="I1418" s="81"/>
      <c r="J1418" s="81"/>
      <c r="K1418" s="81"/>
      <c r="L1418" s="81"/>
      <c r="M1418" s="81"/>
      <c r="N1418" s="81"/>
      <c r="O1418" s="81"/>
      <c r="P1418" s="81"/>
    </row>
    <row r="1419" spans="1:16" ht="16.5" thickBot="1" x14ac:dyDescent="0.25">
      <c r="A1419" s="489" t="s">
        <v>12</v>
      </c>
      <c r="B1419" s="491" t="s">
        <v>13</v>
      </c>
      <c r="C1419" s="463"/>
      <c r="D1419" s="492" t="s">
        <v>265</v>
      </c>
      <c r="E1419" s="494" t="s">
        <v>15</v>
      </c>
      <c r="F1419" s="495"/>
      <c r="G1419" s="495"/>
      <c r="H1419" s="495"/>
      <c r="I1419" s="496"/>
      <c r="J1419" s="492" t="s">
        <v>16</v>
      </c>
      <c r="K1419" s="492" t="s">
        <v>17</v>
      </c>
      <c r="L1419" s="494" t="s">
        <v>18</v>
      </c>
      <c r="M1419" s="495"/>
      <c r="N1419" s="496"/>
      <c r="O1419" s="464" t="s">
        <v>115</v>
      </c>
      <c r="P1419" s="465"/>
    </row>
    <row r="1420" spans="1:16" ht="32.25" thickBot="1" x14ac:dyDescent="0.25">
      <c r="A1420" s="490"/>
      <c r="B1420" s="82" t="s">
        <v>19</v>
      </c>
      <c r="C1420" s="83" t="s">
        <v>20</v>
      </c>
      <c r="D1420" s="493"/>
      <c r="E1420" s="84" t="s">
        <v>21</v>
      </c>
      <c r="F1420" s="84" t="s">
        <v>22</v>
      </c>
      <c r="G1420" s="85" t="s">
        <v>23</v>
      </c>
      <c r="H1420" s="119" t="s">
        <v>24</v>
      </c>
      <c r="I1420" s="86" t="s">
        <v>25</v>
      </c>
      <c r="J1420" s="493"/>
      <c r="K1420" s="493"/>
      <c r="L1420" s="198" t="s">
        <v>268</v>
      </c>
      <c r="M1420" s="85" t="s">
        <v>266</v>
      </c>
      <c r="N1420" s="83" t="s">
        <v>267</v>
      </c>
      <c r="O1420" s="466"/>
      <c r="P1420" s="467"/>
    </row>
    <row r="1421" spans="1:16" ht="15.75" x14ac:dyDescent="0.2">
      <c r="A1421" s="165">
        <v>45925</v>
      </c>
      <c r="B1421" s="166"/>
      <c r="C1421" s="166">
        <v>354405</v>
      </c>
      <c r="D1421" s="160"/>
      <c r="E1421" s="96"/>
      <c r="F1421" s="96"/>
      <c r="G1421" s="166"/>
      <c r="H1421" s="169"/>
      <c r="I1421" s="175"/>
      <c r="J1421" s="162"/>
      <c r="K1421" s="99"/>
      <c r="L1421" s="195"/>
      <c r="M1421" s="94"/>
      <c r="N1421" s="100"/>
      <c r="O1421" s="573"/>
      <c r="P1421" s="502"/>
    </row>
    <row r="1422" spans="1:16" ht="15.75" x14ac:dyDescent="0.2">
      <c r="A1422" s="165">
        <v>45930</v>
      </c>
      <c r="B1422" s="166">
        <v>354405</v>
      </c>
      <c r="C1422" s="166">
        <v>354629</v>
      </c>
      <c r="D1422" s="160">
        <f>+C1422-B1422</f>
        <v>224</v>
      </c>
      <c r="E1422" s="96" t="s">
        <v>962</v>
      </c>
      <c r="F1422" s="96" t="s">
        <v>961</v>
      </c>
      <c r="G1422" s="166">
        <v>25.010400000000001</v>
      </c>
      <c r="H1422" s="169">
        <v>23.99</v>
      </c>
      <c r="I1422" s="175">
        <f>G1422*H1422</f>
        <v>599.99949600000002</v>
      </c>
      <c r="J1422" s="162">
        <f>D1422/G1422</f>
        <v>8.9562741899369858</v>
      </c>
      <c r="K1422" s="99">
        <v>45930</v>
      </c>
      <c r="L1422" s="195" t="s">
        <v>272</v>
      </c>
      <c r="M1422" s="94" t="s">
        <v>156</v>
      </c>
      <c r="N1422" s="100" t="s">
        <v>429</v>
      </c>
      <c r="O1422" s="573" t="s">
        <v>242</v>
      </c>
      <c r="P1422" s="502"/>
    </row>
    <row r="1423" spans="1:16" ht="15.75" x14ac:dyDescent="0.2">
      <c r="A1423" s="165"/>
      <c r="B1423" s="166"/>
      <c r="C1423" s="166"/>
      <c r="D1423" s="160">
        <f>+C1423-B1423</f>
        <v>0</v>
      </c>
      <c r="E1423" s="96"/>
      <c r="F1423" s="96"/>
      <c r="G1423" s="166"/>
      <c r="H1423" s="169"/>
      <c r="I1423" s="175">
        <f>G1423*H1423</f>
        <v>0</v>
      </c>
      <c r="J1423" s="162" t="e">
        <f>D1423/G1423</f>
        <v>#DIV/0!</v>
      </c>
      <c r="K1423" s="99"/>
      <c r="L1423" s="195"/>
      <c r="M1423" s="94"/>
      <c r="N1423" s="100"/>
      <c r="O1423" s="573"/>
      <c r="P1423" s="502"/>
    </row>
    <row r="1424" spans="1:16" ht="15.75" x14ac:dyDescent="0.2">
      <c r="A1424" s="165"/>
      <c r="B1424" s="166"/>
      <c r="C1424" s="166"/>
      <c r="D1424" s="160">
        <f>+C1424-B1424</f>
        <v>0</v>
      </c>
      <c r="E1424" s="96"/>
      <c r="F1424" s="96"/>
      <c r="G1424" s="166"/>
      <c r="H1424" s="169"/>
      <c r="I1424" s="175">
        <f>G1424*H1424</f>
        <v>0</v>
      </c>
      <c r="J1424" s="162" t="e">
        <f>D1424/G1424</f>
        <v>#DIV/0!</v>
      </c>
      <c r="K1424" s="99"/>
      <c r="L1424" s="195"/>
      <c r="M1424" s="94"/>
      <c r="N1424" s="100"/>
      <c r="O1424" s="505"/>
      <c r="P1424" s="506"/>
    </row>
    <row r="1425" spans="1:16" ht="16.5" thickBot="1" x14ac:dyDescent="0.25">
      <c r="A1425" s="93"/>
      <c r="B1425" s="132"/>
      <c r="C1425" s="132"/>
      <c r="D1425" s="160">
        <f>+C1425-B1425</f>
        <v>0</v>
      </c>
      <c r="E1425" s="96"/>
      <c r="F1425" s="96"/>
      <c r="G1425" s="96"/>
      <c r="H1425" s="97"/>
      <c r="I1425" s="175">
        <f>G1425*H1425</f>
        <v>0</v>
      </c>
      <c r="J1425" s="162" t="e">
        <f>D1425/G1425</f>
        <v>#DIV/0!</v>
      </c>
      <c r="K1425" s="92"/>
      <c r="L1425" s="196"/>
      <c r="M1425" s="183"/>
      <c r="N1425" s="101"/>
      <c r="O1425" s="574"/>
      <c r="P1425" s="568"/>
    </row>
    <row r="1426" spans="1:16" ht="16.5" thickBot="1" x14ac:dyDescent="0.25">
      <c r="A1426" s="416" t="s">
        <v>28</v>
      </c>
      <c r="B1426" s="104"/>
      <c r="C1426" s="105"/>
      <c r="D1426" s="106">
        <f>SUM(D1421:D1425)</f>
        <v>224</v>
      </c>
      <c r="E1426" s="107"/>
      <c r="F1426" s="107"/>
      <c r="G1426" s="118">
        <f>SUM(G1421:G1425)</f>
        <v>25.010400000000001</v>
      </c>
      <c r="H1426" s="105"/>
      <c r="I1426" s="118">
        <f>SUM(I1421:I1425)</f>
        <v>599.99949600000002</v>
      </c>
      <c r="J1426" s="109">
        <f>D1426/G1426</f>
        <v>8.9562741899369858</v>
      </c>
      <c r="K1426" s="110"/>
      <c r="L1426" s="197"/>
      <c r="M1426" s="111"/>
      <c r="N1426" s="112"/>
      <c r="O1426" s="468"/>
      <c r="P1426" s="469"/>
    </row>
    <row r="1427" spans="1:16" ht="15.75" x14ac:dyDescent="0.2">
      <c r="A1427" s="116"/>
      <c r="B1427" s="77"/>
      <c r="C1427" s="77"/>
      <c r="D1427" s="77"/>
      <c r="E1427" s="77"/>
      <c r="F1427" s="77"/>
      <c r="G1427" s="77"/>
      <c r="H1427" s="77"/>
      <c r="I1427" s="116"/>
      <c r="J1427" s="116"/>
      <c r="K1427" s="116"/>
      <c r="L1427" s="116"/>
      <c r="M1427" s="116"/>
      <c r="N1427" s="116"/>
      <c r="O1427" s="77"/>
      <c r="P1427" s="81"/>
    </row>
    <row r="1428" spans="1:16" ht="15.75" x14ac:dyDescent="0.2">
      <c r="A1428" s="116"/>
      <c r="B1428" s="77"/>
      <c r="C1428" s="77"/>
      <c r="D1428" s="77"/>
      <c r="E1428" s="77"/>
      <c r="F1428" s="77"/>
      <c r="G1428" s="77"/>
      <c r="H1428" s="77"/>
      <c r="I1428" s="116"/>
      <c r="J1428" s="116"/>
      <c r="K1428" s="116"/>
      <c r="L1428" s="116"/>
      <c r="M1428" s="116"/>
      <c r="N1428" s="116"/>
      <c r="O1428" s="77"/>
      <c r="P1428" s="81"/>
    </row>
    <row r="1429" spans="1:16" ht="15.75" x14ac:dyDescent="0.2">
      <c r="A1429" s="116"/>
      <c r="B1429" s="77"/>
      <c r="C1429" s="77"/>
      <c r="D1429" s="77"/>
      <c r="E1429" s="77"/>
      <c r="F1429" s="77"/>
      <c r="G1429" s="77"/>
      <c r="H1429" s="77"/>
      <c r="I1429" s="116"/>
      <c r="J1429" s="116"/>
      <c r="K1429" s="116"/>
      <c r="L1429" s="116"/>
      <c r="M1429" s="439"/>
      <c r="N1429" s="439"/>
      <c r="O1429" s="438"/>
      <c r="P1429" s="81"/>
    </row>
    <row r="1430" spans="1:16" ht="15.75" x14ac:dyDescent="0.2">
      <c r="A1430" s="115"/>
      <c r="B1430" s="470" t="s">
        <v>29</v>
      </c>
      <c r="C1430" s="470"/>
      <c r="D1430" s="470"/>
      <c r="E1430" s="116"/>
      <c r="F1430" s="116"/>
      <c r="G1430" s="116"/>
      <c r="H1430" s="115"/>
      <c r="I1430" s="116" t="s">
        <v>30</v>
      </c>
      <c r="J1430" s="115"/>
      <c r="K1430" s="116"/>
      <c r="L1430" s="116"/>
      <c r="M1430" s="116"/>
      <c r="N1430" s="116" t="s">
        <v>31</v>
      </c>
      <c r="O1430" s="116"/>
      <c r="P1430" s="115"/>
    </row>
    <row r="1431" spans="1:16" ht="15.75" x14ac:dyDescent="0.2">
      <c r="A1431" s="116"/>
      <c r="B1431" s="470" t="s">
        <v>230</v>
      </c>
      <c r="C1431" s="470"/>
      <c r="D1431" s="470"/>
      <c r="E1431" s="116"/>
      <c r="F1431" s="116"/>
      <c r="G1431" s="116"/>
      <c r="H1431" s="115"/>
      <c r="I1431" s="116" t="s">
        <v>438</v>
      </c>
      <c r="J1431" s="115"/>
      <c r="K1431" s="116"/>
      <c r="L1431" s="116"/>
      <c r="M1431" s="116"/>
      <c r="N1431" s="116" t="s">
        <v>220</v>
      </c>
      <c r="O1431" s="116"/>
      <c r="P1431" s="115"/>
    </row>
    <row r="1432" spans="1:16" ht="15.75" x14ac:dyDescent="0.2">
      <c r="A1432" s="470" t="s">
        <v>226</v>
      </c>
      <c r="B1432" s="470"/>
      <c r="C1432" s="470"/>
      <c r="D1432" s="470"/>
      <c r="E1432" s="470"/>
      <c r="F1432" s="116"/>
      <c r="G1432" s="116"/>
      <c r="H1432" s="115"/>
      <c r="I1432" s="116" t="s">
        <v>246</v>
      </c>
      <c r="J1432" s="115"/>
      <c r="K1432" s="116"/>
      <c r="L1432" s="116"/>
      <c r="M1432" s="116"/>
      <c r="N1432" s="116" t="s">
        <v>124</v>
      </c>
      <c r="O1432" s="116"/>
      <c r="P1432" s="115"/>
    </row>
    <row r="1433" spans="1:16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</row>
    <row r="1434" spans="1:16" x14ac:dyDescent="0.2">
      <c r="A1434" s="531" t="s">
        <v>269</v>
      </c>
      <c r="B1434" s="531"/>
      <c r="C1434" s="531"/>
      <c r="D1434" s="531"/>
      <c r="E1434" s="531"/>
      <c r="F1434"/>
      <c r="G1434"/>
      <c r="H1434"/>
      <c r="I1434"/>
      <c r="J1434"/>
      <c r="K1434"/>
      <c r="L1434"/>
      <c r="M1434"/>
      <c r="N1434"/>
      <c r="O1434"/>
      <c r="P1434"/>
    </row>
    <row r="1439" spans="1:16" ht="15.75" x14ac:dyDescent="0.2">
      <c r="A1439" s="470" t="s">
        <v>180</v>
      </c>
      <c r="B1439" s="470"/>
      <c r="C1439" s="470"/>
      <c r="D1439" s="470"/>
      <c r="E1439" s="470"/>
      <c r="F1439" s="470"/>
      <c r="G1439" s="470"/>
      <c r="H1439" s="470"/>
      <c r="I1439" s="470"/>
      <c r="J1439" s="470"/>
      <c r="K1439" s="470"/>
      <c r="L1439" s="470"/>
      <c r="M1439" s="470"/>
      <c r="N1439" s="470"/>
      <c r="O1439" s="470"/>
      <c r="P1439" s="470"/>
    </row>
    <row r="1440" spans="1:16" ht="15.75" x14ac:dyDescent="0.2">
      <c r="A1440" s="470" t="s">
        <v>1</v>
      </c>
      <c r="B1440" s="470"/>
      <c r="C1440" s="470"/>
      <c r="D1440" s="470"/>
      <c r="E1440" s="470"/>
      <c r="F1440" s="470"/>
      <c r="G1440" s="470"/>
      <c r="H1440" s="470"/>
      <c r="I1440" s="470"/>
      <c r="J1440" s="470"/>
      <c r="K1440" s="470"/>
      <c r="L1440" s="470"/>
      <c r="M1440" s="470"/>
      <c r="N1440" s="470"/>
      <c r="O1440" s="470"/>
      <c r="P1440" s="470"/>
    </row>
    <row r="1441" spans="1:16" ht="15.75" x14ac:dyDescent="0.2">
      <c r="A1441" s="470"/>
      <c r="B1441" s="470"/>
      <c r="C1441" s="470"/>
      <c r="D1441" s="470"/>
      <c r="E1441" s="470"/>
      <c r="F1441" s="470"/>
      <c r="G1441" s="470"/>
      <c r="H1441" s="470"/>
      <c r="I1441" s="470"/>
      <c r="J1441" s="470"/>
      <c r="K1441" s="470"/>
      <c r="L1441" s="470"/>
      <c r="M1441" s="470"/>
      <c r="N1441" s="470"/>
      <c r="O1441" s="470"/>
      <c r="P1441" s="470"/>
    </row>
    <row r="1442" spans="1:16" ht="15.75" x14ac:dyDescent="0.2">
      <c r="A1442" s="507" t="s">
        <v>926</v>
      </c>
      <c r="B1442" s="507"/>
      <c r="C1442" s="507"/>
      <c r="D1442" s="507"/>
      <c r="E1442" s="507"/>
      <c r="F1442" s="507"/>
      <c r="G1442" s="507"/>
      <c r="H1442" s="507"/>
      <c r="I1442" s="507"/>
      <c r="J1442" s="507"/>
      <c r="K1442" s="507"/>
      <c r="L1442" s="507"/>
      <c r="M1442" s="507"/>
      <c r="N1442" s="507"/>
      <c r="O1442" s="507"/>
      <c r="P1442" s="507"/>
    </row>
    <row r="1443" spans="1:16" ht="15.75" x14ac:dyDescent="0.2">
      <c r="A1443" s="77"/>
      <c r="B1443" s="77"/>
      <c r="C1443" s="77"/>
      <c r="D1443" s="77"/>
      <c r="E1443" s="77"/>
      <c r="F1443" s="77"/>
      <c r="G1443" s="77"/>
      <c r="H1443" s="77"/>
      <c r="I1443" s="77"/>
      <c r="J1443" s="77"/>
      <c r="K1443" s="77"/>
      <c r="L1443" s="77"/>
      <c r="M1443" s="77"/>
      <c r="N1443" s="77"/>
      <c r="O1443" s="77"/>
      <c r="P1443" s="77"/>
    </row>
    <row r="1444" spans="1:16" ht="16.5" thickBot="1" x14ac:dyDescent="0.25">
      <c r="A1444" s="77"/>
      <c r="B1444" s="77"/>
      <c r="C1444" s="77"/>
      <c r="D1444" s="77"/>
      <c r="E1444" s="77"/>
      <c r="F1444" s="77"/>
      <c r="G1444" s="77"/>
      <c r="H1444" s="77"/>
      <c r="I1444" s="77"/>
      <c r="J1444" s="77"/>
      <c r="K1444" s="77"/>
      <c r="L1444" s="77"/>
      <c r="M1444" s="77"/>
      <c r="N1444" s="77"/>
      <c r="O1444" s="77"/>
      <c r="P1444" s="77"/>
    </row>
    <row r="1445" spans="1:16" ht="16.5" thickBot="1" x14ac:dyDescent="0.25">
      <c r="A1445" s="78" t="s">
        <v>2</v>
      </c>
      <c r="B1445" s="486" t="s">
        <v>126</v>
      </c>
      <c r="C1445" s="498"/>
      <c r="D1445" s="79" t="s">
        <v>3</v>
      </c>
      <c r="E1445" s="486">
        <v>2006</v>
      </c>
      <c r="F1445" s="487"/>
      <c r="G1445" s="487"/>
      <c r="H1445" s="498"/>
      <c r="I1445" s="79" t="s">
        <v>4</v>
      </c>
      <c r="J1445" s="80" t="s">
        <v>240</v>
      </c>
      <c r="K1445" s="80"/>
      <c r="L1445" s="80"/>
      <c r="M1445" s="80" t="s">
        <v>5</v>
      </c>
      <c r="N1445" s="486" t="s">
        <v>164</v>
      </c>
      <c r="O1445" s="487"/>
      <c r="P1445" s="488"/>
    </row>
    <row r="1446" spans="1:16" ht="16.5" thickBot="1" x14ac:dyDescent="0.25">
      <c r="A1446" s="77"/>
      <c r="B1446" s="77"/>
      <c r="C1446" s="77"/>
      <c r="D1446" s="77"/>
      <c r="E1446" s="77"/>
      <c r="F1446" s="77"/>
      <c r="G1446" s="77"/>
      <c r="H1446" s="77"/>
      <c r="I1446" s="77"/>
      <c r="J1446" s="77"/>
      <c r="K1446" s="77"/>
      <c r="L1446" s="77"/>
      <c r="M1446" s="77"/>
      <c r="N1446" s="77"/>
      <c r="O1446" s="77"/>
      <c r="P1446" s="77"/>
    </row>
    <row r="1447" spans="1:16" ht="16.5" thickBot="1" x14ac:dyDescent="0.25">
      <c r="A1447" s="78" t="s">
        <v>6</v>
      </c>
      <c r="B1447" s="486" t="s">
        <v>138</v>
      </c>
      <c r="C1447" s="498"/>
      <c r="D1447" s="79" t="s">
        <v>7</v>
      </c>
      <c r="E1447" s="486" t="s">
        <v>213</v>
      </c>
      <c r="F1447" s="487"/>
      <c r="G1447" s="487"/>
      <c r="H1447" s="498"/>
      <c r="I1447" s="79" t="s">
        <v>8</v>
      </c>
      <c r="J1447" s="80">
        <v>5</v>
      </c>
      <c r="K1447" s="80"/>
      <c r="L1447" s="80"/>
      <c r="M1447" s="80" t="s">
        <v>9</v>
      </c>
      <c r="N1447" s="80"/>
      <c r="O1447" s="200"/>
      <c r="P1447" s="201">
        <v>60</v>
      </c>
    </row>
    <row r="1448" spans="1:16" ht="16.5" thickBot="1" x14ac:dyDescent="0.25">
      <c r="A1448" s="77"/>
      <c r="B1448" s="77"/>
      <c r="C1448" s="77"/>
      <c r="D1448" s="77"/>
      <c r="E1448" s="77"/>
      <c r="F1448" s="77"/>
      <c r="G1448" s="77"/>
      <c r="H1448" s="77"/>
      <c r="I1448" s="77"/>
      <c r="J1448" s="77"/>
      <c r="K1448" s="77"/>
      <c r="L1448" s="77"/>
      <c r="M1448" s="77"/>
      <c r="N1448" s="77"/>
      <c r="O1448" s="77"/>
      <c r="P1448" s="77"/>
    </row>
    <row r="1449" spans="1:16" ht="16.5" thickBot="1" x14ac:dyDescent="0.25">
      <c r="A1449" s="484" t="s">
        <v>10</v>
      </c>
      <c r="B1449" s="485"/>
      <c r="C1449" s="486" t="s">
        <v>181</v>
      </c>
      <c r="D1449" s="487"/>
      <c r="E1449" s="487"/>
      <c r="F1449" s="487"/>
      <c r="G1449" s="487"/>
      <c r="H1449" s="487"/>
      <c r="I1449" s="487"/>
      <c r="J1449" s="487"/>
      <c r="K1449" s="487"/>
      <c r="L1449" s="487"/>
      <c r="M1449" s="487"/>
      <c r="N1449" s="487"/>
      <c r="O1449" s="487"/>
      <c r="P1449" s="488"/>
    </row>
    <row r="1450" spans="1:16" ht="16.5" thickBot="1" x14ac:dyDescent="0.25">
      <c r="A1450" s="77"/>
      <c r="B1450" s="77"/>
      <c r="C1450" s="77"/>
      <c r="D1450" s="77"/>
      <c r="E1450" s="77"/>
      <c r="F1450" s="77"/>
      <c r="G1450" s="77"/>
      <c r="H1450" s="77"/>
      <c r="I1450" s="77"/>
      <c r="J1450" s="77"/>
      <c r="K1450" s="77"/>
      <c r="L1450" s="77"/>
      <c r="M1450" s="77"/>
      <c r="N1450" s="77"/>
      <c r="O1450" s="77"/>
      <c r="P1450" s="77"/>
    </row>
    <row r="1451" spans="1:16" ht="16.5" thickBot="1" x14ac:dyDescent="0.25">
      <c r="A1451" s="484" t="s">
        <v>11</v>
      </c>
      <c r="B1451" s="485"/>
      <c r="C1451" s="486" t="s">
        <v>239</v>
      </c>
      <c r="D1451" s="487"/>
      <c r="E1451" s="487"/>
      <c r="F1451" s="487"/>
      <c r="G1451" s="487"/>
      <c r="H1451" s="487"/>
      <c r="I1451" s="487"/>
      <c r="J1451" s="487"/>
      <c r="K1451" s="487"/>
      <c r="L1451" s="487"/>
      <c r="M1451" s="487"/>
      <c r="N1451" s="487"/>
      <c r="O1451" s="487"/>
      <c r="P1451" s="488"/>
    </row>
    <row r="1452" spans="1:16" ht="16.5" thickBot="1" x14ac:dyDescent="0.25">
      <c r="A1452" s="81"/>
      <c r="B1452" s="81"/>
      <c r="C1452" s="81"/>
      <c r="D1452" s="81"/>
      <c r="E1452" s="81"/>
      <c r="F1452" s="81"/>
      <c r="G1452" s="81"/>
      <c r="H1452" s="81"/>
      <c r="I1452" s="81"/>
      <c r="J1452" s="81"/>
      <c r="K1452" s="81"/>
      <c r="L1452" s="81"/>
      <c r="M1452" s="81"/>
      <c r="N1452" s="81"/>
      <c r="O1452" s="81"/>
      <c r="P1452" s="81"/>
    </row>
    <row r="1453" spans="1:16" ht="16.5" thickBot="1" x14ac:dyDescent="0.25">
      <c r="A1453" s="489" t="s">
        <v>12</v>
      </c>
      <c r="B1453" s="491" t="s">
        <v>13</v>
      </c>
      <c r="C1453" s="463"/>
      <c r="D1453" s="492" t="s">
        <v>265</v>
      </c>
      <c r="E1453" s="494" t="s">
        <v>15</v>
      </c>
      <c r="F1453" s="495"/>
      <c r="G1453" s="495"/>
      <c r="H1453" s="495"/>
      <c r="I1453" s="496"/>
      <c r="J1453" s="492" t="s">
        <v>16</v>
      </c>
      <c r="K1453" s="492" t="s">
        <v>17</v>
      </c>
      <c r="L1453" s="494" t="s">
        <v>18</v>
      </c>
      <c r="M1453" s="495"/>
      <c r="N1453" s="496"/>
      <c r="O1453" s="464" t="s">
        <v>115</v>
      </c>
      <c r="P1453" s="465"/>
    </row>
    <row r="1454" spans="1:16" ht="32.25" thickBot="1" x14ac:dyDescent="0.25">
      <c r="A1454" s="490"/>
      <c r="B1454" s="82" t="s">
        <v>19</v>
      </c>
      <c r="C1454" s="83" t="s">
        <v>20</v>
      </c>
      <c r="D1454" s="493"/>
      <c r="E1454" s="84" t="s">
        <v>21</v>
      </c>
      <c r="F1454" s="84" t="s">
        <v>22</v>
      </c>
      <c r="G1454" s="85" t="s">
        <v>23</v>
      </c>
      <c r="H1454" s="119" t="s">
        <v>24</v>
      </c>
      <c r="I1454" s="86" t="s">
        <v>25</v>
      </c>
      <c r="J1454" s="493"/>
      <c r="K1454" s="493"/>
      <c r="L1454" s="198" t="s">
        <v>268</v>
      </c>
      <c r="M1454" s="85" t="s">
        <v>266</v>
      </c>
      <c r="N1454" s="83" t="s">
        <v>267</v>
      </c>
      <c r="O1454" s="466"/>
      <c r="P1454" s="467"/>
    </row>
    <row r="1455" spans="1:16" ht="15.75" x14ac:dyDescent="0.2">
      <c r="A1455" s="165">
        <v>45930</v>
      </c>
      <c r="B1455" s="166"/>
      <c r="C1455" s="166">
        <v>354629</v>
      </c>
      <c r="D1455" s="160"/>
      <c r="E1455" s="96"/>
      <c r="F1455" s="96"/>
      <c r="G1455" s="166"/>
      <c r="H1455" s="169"/>
      <c r="I1455" s="175"/>
      <c r="J1455" s="162"/>
      <c r="K1455" s="99"/>
      <c r="L1455" s="195"/>
      <c r="M1455" s="94"/>
      <c r="N1455" s="100"/>
      <c r="O1455" s="573"/>
      <c r="P1455" s="502"/>
    </row>
    <row r="1456" spans="1:16" ht="15.75" x14ac:dyDescent="0.2">
      <c r="A1456" s="165">
        <v>45931</v>
      </c>
      <c r="B1456" s="166">
        <v>354629</v>
      </c>
      <c r="C1456" s="166">
        <v>354803</v>
      </c>
      <c r="D1456" s="160">
        <f>+C1456-B1456</f>
        <v>174</v>
      </c>
      <c r="E1456" s="96" t="s">
        <v>960</v>
      </c>
      <c r="F1456" s="96" t="s">
        <v>929</v>
      </c>
      <c r="G1456" s="166">
        <v>25.010400000000001</v>
      </c>
      <c r="H1456" s="169">
        <v>23.99</v>
      </c>
      <c r="I1456" s="175">
        <f>G1456*H1456</f>
        <v>599.99949600000002</v>
      </c>
      <c r="J1456" s="162">
        <f>D1456/G1456</f>
        <v>6.9571058439689084</v>
      </c>
      <c r="K1456" s="99">
        <v>45932</v>
      </c>
      <c r="L1456" s="195" t="s">
        <v>272</v>
      </c>
      <c r="M1456" s="94" t="s">
        <v>311</v>
      </c>
      <c r="N1456" s="100" t="s">
        <v>959</v>
      </c>
      <c r="O1456" s="573" t="s">
        <v>242</v>
      </c>
      <c r="P1456" s="502"/>
    </row>
    <row r="1457" spans="1:16" ht="15.75" x14ac:dyDescent="0.2">
      <c r="A1457" s="165">
        <v>45933</v>
      </c>
      <c r="B1457" s="166">
        <v>354803</v>
      </c>
      <c r="C1457" s="166">
        <v>354978</v>
      </c>
      <c r="D1457" s="160">
        <f>+C1457-B1457</f>
        <v>175</v>
      </c>
      <c r="E1457" s="96" t="s">
        <v>958</v>
      </c>
      <c r="F1457" s="96" t="s">
        <v>957</v>
      </c>
      <c r="G1457" s="166">
        <v>20</v>
      </c>
      <c r="H1457" s="169">
        <v>26.25</v>
      </c>
      <c r="I1457" s="175">
        <f>G1457*H1457</f>
        <v>525</v>
      </c>
      <c r="J1457" s="162">
        <f>D1457/G1457</f>
        <v>8.75</v>
      </c>
      <c r="K1457" s="99">
        <v>45933</v>
      </c>
      <c r="L1457" s="195" t="s">
        <v>272</v>
      </c>
      <c r="M1457" s="94" t="s">
        <v>311</v>
      </c>
      <c r="N1457" s="100" t="s">
        <v>697</v>
      </c>
      <c r="O1457" s="573" t="s">
        <v>314</v>
      </c>
      <c r="P1457" s="502"/>
    </row>
    <row r="1458" spans="1:16" ht="15.75" x14ac:dyDescent="0.2">
      <c r="A1458" s="165">
        <v>45933</v>
      </c>
      <c r="B1458" s="166"/>
      <c r="C1458" s="166"/>
      <c r="D1458" s="160"/>
      <c r="E1458" s="96" t="s">
        <v>958</v>
      </c>
      <c r="F1458" s="96" t="s">
        <v>957</v>
      </c>
      <c r="G1458" s="166">
        <v>15.699</v>
      </c>
      <c r="H1458" s="169">
        <v>26.25</v>
      </c>
      <c r="I1458" s="175">
        <f>G1458*H1458</f>
        <v>412.09875</v>
      </c>
      <c r="J1458" s="162">
        <f>D1458/G1458</f>
        <v>0</v>
      </c>
      <c r="K1458" s="99">
        <v>45933</v>
      </c>
      <c r="L1458" s="195" t="s">
        <v>272</v>
      </c>
      <c r="M1458" s="94" t="s">
        <v>311</v>
      </c>
      <c r="N1458" s="100" t="s">
        <v>956</v>
      </c>
      <c r="O1458" s="505" t="s">
        <v>314</v>
      </c>
      <c r="P1458" s="506"/>
    </row>
    <row r="1459" spans="1:16" ht="16.5" thickBot="1" x14ac:dyDescent="0.25">
      <c r="A1459" s="93"/>
      <c r="B1459" s="132"/>
      <c r="C1459" s="132"/>
      <c r="D1459" s="160"/>
      <c r="E1459" s="96"/>
      <c r="F1459" s="96"/>
      <c r="G1459" s="96"/>
      <c r="H1459" s="97"/>
      <c r="I1459" s="175">
        <f>G1459*H1459</f>
        <v>0</v>
      </c>
      <c r="J1459" s="162" t="e">
        <f>D1459/G1459</f>
        <v>#DIV/0!</v>
      </c>
      <c r="K1459" s="92"/>
      <c r="L1459" s="196"/>
      <c r="M1459" s="183"/>
      <c r="N1459" s="101"/>
      <c r="O1459" s="574"/>
      <c r="P1459" s="568"/>
    </row>
    <row r="1460" spans="1:16" ht="16.5" thickBot="1" x14ac:dyDescent="0.25">
      <c r="A1460" s="416" t="s">
        <v>28</v>
      </c>
      <c r="B1460" s="104"/>
      <c r="C1460" s="105"/>
      <c r="D1460" s="106">
        <f>SUM(D1455:D1459)</f>
        <v>349</v>
      </c>
      <c r="E1460" s="107"/>
      <c r="F1460" s="107"/>
      <c r="G1460" s="118">
        <f>SUM(G1455:G1459)</f>
        <v>60.709400000000002</v>
      </c>
      <c r="H1460" s="105"/>
      <c r="I1460" s="118">
        <f>SUM(I1455:I1459)</f>
        <v>1537.098246</v>
      </c>
      <c r="J1460" s="109">
        <f>D1460/G1460</f>
        <v>5.7486978952188625</v>
      </c>
      <c r="K1460" s="110"/>
      <c r="L1460" s="197"/>
      <c r="M1460" s="111"/>
      <c r="N1460" s="112"/>
      <c r="O1460" s="468"/>
      <c r="P1460" s="469"/>
    </row>
    <row r="1461" spans="1:16" ht="15.75" x14ac:dyDescent="0.2">
      <c r="A1461" s="116"/>
      <c r="B1461" s="77"/>
      <c r="C1461" s="77"/>
      <c r="D1461" s="77"/>
      <c r="E1461" s="77"/>
      <c r="F1461" s="77"/>
      <c r="G1461" s="77"/>
      <c r="H1461" s="77"/>
      <c r="I1461" s="116"/>
      <c r="J1461" s="116"/>
      <c r="K1461" s="116"/>
      <c r="L1461" s="116"/>
      <c r="M1461" s="116"/>
      <c r="N1461" s="116"/>
      <c r="O1461" s="77"/>
      <c r="P1461" s="81"/>
    </row>
    <row r="1462" spans="1:16" ht="15.75" x14ac:dyDescent="0.2">
      <c r="A1462" s="116"/>
      <c r="B1462" s="77"/>
      <c r="C1462" s="77"/>
      <c r="D1462" s="77"/>
      <c r="E1462" s="77"/>
      <c r="F1462" s="77"/>
      <c r="G1462" s="77"/>
      <c r="H1462" s="77"/>
      <c r="I1462" s="116"/>
      <c r="J1462" s="116"/>
      <c r="K1462" s="116"/>
      <c r="L1462" s="116"/>
      <c r="M1462" s="116"/>
      <c r="N1462" s="116"/>
      <c r="O1462" s="77"/>
      <c r="P1462" s="81"/>
    </row>
    <row r="1463" spans="1:16" ht="15.75" x14ac:dyDescent="0.2">
      <c r="A1463" s="116"/>
      <c r="B1463" s="77"/>
      <c r="C1463" s="77"/>
      <c r="D1463" s="77"/>
      <c r="E1463" s="77"/>
      <c r="F1463" s="77"/>
      <c r="G1463" s="77"/>
      <c r="H1463" s="77"/>
      <c r="I1463" s="116"/>
      <c r="J1463" s="116"/>
      <c r="K1463" s="116"/>
      <c r="L1463" s="116"/>
      <c r="M1463" s="439"/>
      <c r="N1463" s="439"/>
      <c r="O1463" s="438"/>
      <c r="P1463" s="81"/>
    </row>
    <row r="1464" spans="1:16" ht="15.75" x14ac:dyDescent="0.2">
      <c r="A1464" s="115"/>
      <c r="B1464" s="470" t="s">
        <v>29</v>
      </c>
      <c r="C1464" s="470"/>
      <c r="D1464" s="470"/>
      <c r="E1464" s="116"/>
      <c r="F1464" s="116"/>
      <c r="G1464" s="116"/>
      <c r="H1464" s="115"/>
      <c r="I1464" s="116" t="s">
        <v>30</v>
      </c>
      <c r="J1464" s="115"/>
      <c r="K1464" s="116"/>
      <c r="L1464" s="116"/>
      <c r="M1464" s="116"/>
      <c r="N1464" s="116" t="s">
        <v>31</v>
      </c>
      <c r="O1464" s="116"/>
      <c r="P1464" s="115"/>
    </row>
    <row r="1465" spans="1:16" ht="15.75" x14ac:dyDescent="0.2">
      <c r="A1465" s="116"/>
      <c r="B1465" s="470" t="s">
        <v>230</v>
      </c>
      <c r="C1465" s="470"/>
      <c r="D1465" s="470"/>
      <c r="E1465" s="116"/>
      <c r="F1465" s="116"/>
      <c r="G1465" s="116"/>
      <c r="H1465" s="115"/>
      <c r="I1465" s="116" t="s">
        <v>438</v>
      </c>
      <c r="J1465" s="115"/>
      <c r="K1465" s="116"/>
      <c r="L1465" s="116"/>
      <c r="M1465" s="116"/>
      <c r="N1465" s="116" t="s">
        <v>220</v>
      </c>
      <c r="O1465" s="116"/>
      <c r="P1465" s="115"/>
    </row>
    <row r="1466" spans="1:16" ht="15.75" x14ac:dyDescent="0.2">
      <c r="A1466" s="470" t="s">
        <v>226</v>
      </c>
      <c r="B1466" s="470"/>
      <c r="C1466" s="470"/>
      <c r="D1466" s="470"/>
      <c r="E1466" s="470"/>
      <c r="F1466" s="116"/>
      <c r="G1466" s="116"/>
      <c r="H1466" s="115"/>
      <c r="I1466" s="116" t="s">
        <v>246</v>
      </c>
      <c r="J1466" s="115"/>
      <c r="K1466" s="116"/>
      <c r="L1466" s="116"/>
      <c r="M1466" s="116"/>
      <c r="N1466" s="116" t="s">
        <v>124</v>
      </c>
      <c r="O1466" s="116"/>
      <c r="P1466" s="115"/>
    </row>
    <row r="1467" spans="1:16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</row>
    <row r="1468" spans="1:16" x14ac:dyDescent="0.2">
      <c r="A1468" s="531" t="s">
        <v>269</v>
      </c>
      <c r="B1468" s="531"/>
      <c r="C1468" s="531"/>
      <c r="D1468" s="531"/>
      <c r="E1468" s="531"/>
      <c r="F1468"/>
      <c r="G1468"/>
      <c r="H1468"/>
      <c r="I1468"/>
      <c r="J1468"/>
      <c r="K1468"/>
      <c r="L1468"/>
      <c r="M1468"/>
      <c r="N1468"/>
      <c r="O1468"/>
      <c r="P1468"/>
    </row>
    <row r="1469" spans="1:16" x14ac:dyDescent="0.2">
      <c r="A1469" s="532" t="s">
        <v>923</v>
      </c>
      <c r="B1469" s="533"/>
      <c r="C1469" s="533"/>
      <c r="D1469" s="533"/>
      <c r="E1469" s="533"/>
      <c r="F1469" s="533"/>
      <c r="G1469" s="533"/>
      <c r="H1469" s="533"/>
      <c r="I1469" s="533"/>
      <c r="J1469" s="533"/>
      <c r="K1469" s="533"/>
      <c r="L1469" s="533"/>
      <c r="M1469" s="533"/>
      <c r="N1469" s="533"/>
      <c r="O1469" s="533"/>
      <c r="P1469" s="534"/>
    </row>
    <row r="1476" spans="1:16" ht="15.75" x14ac:dyDescent="0.2">
      <c r="A1476" s="470" t="s">
        <v>180</v>
      </c>
      <c r="B1476" s="470"/>
      <c r="C1476" s="470"/>
      <c r="D1476" s="470"/>
      <c r="E1476" s="470"/>
      <c r="F1476" s="470"/>
      <c r="G1476" s="470"/>
      <c r="H1476" s="470"/>
      <c r="I1476" s="470"/>
      <c r="J1476" s="470"/>
      <c r="K1476" s="470"/>
      <c r="L1476" s="470"/>
      <c r="M1476" s="470"/>
      <c r="N1476" s="470"/>
      <c r="O1476" s="470"/>
      <c r="P1476" s="470"/>
    </row>
    <row r="1477" spans="1:16" ht="15.75" x14ac:dyDescent="0.2">
      <c r="A1477" s="470" t="s">
        <v>1</v>
      </c>
      <c r="B1477" s="470"/>
      <c r="C1477" s="470"/>
      <c r="D1477" s="470"/>
      <c r="E1477" s="470"/>
      <c r="F1477" s="470"/>
      <c r="G1477" s="470"/>
      <c r="H1477" s="470"/>
      <c r="I1477" s="470"/>
      <c r="J1477" s="470"/>
      <c r="K1477" s="470"/>
      <c r="L1477" s="470"/>
      <c r="M1477" s="470"/>
      <c r="N1477" s="470"/>
      <c r="O1477" s="470"/>
      <c r="P1477" s="470"/>
    </row>
    <row r="1478" spans="1:16" ht="15.75" x14ac:dyDescent="0.2">
      <c r="A1478" s="470"/>
      <c r="B1478" s="470"/>
      <c r="C1478" s="470"/>
      <c r="D1478" s="470"/>
      <c r="E1478" s="470"/>
      <c r="F1478" s="470"/>
      <c r="G1478" s="470"/>
      <c r="H1478" s="470"/>
      <c r="I1478" s="470"/>
      <c r="J1478" s="470"/>
      <c r="K1478" s="470"/>
      <c r="L1478" s="470"/>
      <c r="M1478" s="470"/>
      <c r="N1478" s="470"/>
      <c r="O1478" s="470"/>
      <c r="P1478" s="470"/>
    </row>
    <row r="1479" spans="1:16" ht="15.75" x14ac:dyDescent="0.2">
      <c r="A1479" s="507" t="s">
        <v>926</v>
      </c>
      <c r="B1479" s="507"/>
      <c r="C1479" s="507"/>
      <c r="D1479" s="507"/>
      <c r="E1479" s="507"/>
      <c r="F1479" s="507"/>
      <c r="G1479" s="507"/>
      <c r="H1479" s="507"/>
      <c r="I1479" s="507"/>
      <c r="J1479" s="507"/>
      <c r="K1479" s="507"/>
      <c r="L1479" s="507"/>
      <c r="M1479" s="507"/>
      <c r="N1479" s="507"/>
      <c r="O1479" s="507"/>
      <c r="P1479" s="507"/>
    </row>
    <row r="1480" spans="1:16" ht="15.75" x14ac:dyDescent="0.2">
      <c r="A1480" s="77"/>
      <c r="B1480" s="77"/>
      <c r="C1480" s="77"/>
      <c r="D1480" s="77"/>
      <c r="E1480" s="77"/>
      <c r="F1480" s="77"/>
      <c r="G1480" s="77"/>
      <c r="H1480" s="77"/>
      <c r="I1480" s="77"/>
      <c r="J1480" s="77"/>
      <c r="K1480" s="77"/>
      <c r="L1480" s="77"/>
      <c r="M1480" s="77"/>
      <c r="N1480" s="77"/>
      <c r="O1480" s="77"/>
      <c r="P1480" s="77"/>
    </row>
    <row r="1481" spans="1:16" ht="16.5" thickBot="1" x14ac:dyDescent="0.25">
      <c r="A1481" s="77"/>
      <c r="B1481" s="77"/>
      <c r="C1481" s="77"/>
      <c r="D1481" s="77"/>
      <c r="E1481" s="77"/>
      <c r="F1481" s="77"/>
      <c r="G1481" s="77"/>
      <c r="H1481" s="77"/>
      <c r="I1481" s="77"/>
      <c r="J1481" s="77"/>
      <c r="K1481" s="77"/>
      <c r="L1481" s="77"/>
      <c r="M1481" s="77"/>
      <c r="N1481" s="77"/>
      <c r="O1481" s="77"/>
      <c r="P1481" s="77"/>
    </row>
    <row r="1482" spans="1:16" ht="16.5" thickBot="1" x14ac:dyDescent="0.25">
      <c r="A1482" s="78" t="s">
        <v>2</v>
      </c>
      <c r="B1482" s="486" t="s">
        <v>126</v>
      </c>
      <c r="C1482" s="498"/>
      <c r="D1482" s="79" t="s">
        <v>3</v>
      </c>
      <c r="E1482" s="486">
        <v>2006</v>
      </c>
      <c r="F1482" s="487"/>
      <c r="G1482" s="487"/>
      <c r="H1482" s="498"/>
      <c r="I1482" s="79" t="s">
        <v>4</v>
      </c>
      <c r="J1482" s="80" t="s">
        <v>240</v>
      </c>
      <c r="K1482" s="80"/>
      <c r="L1482" s="80"/>
      <c r="M1482" s="80" t="s">
        <v>5</v>
      </c>
      <c r="N1482" s="486" t="s">
        <v>164</v>
      </c>
      <c r="O1482" s="487"/>
      <c r="P1482" s="488"/>
    </row>
    <row r="1483" spans="1:16" ht="16.5" thickBot="1" x14ac:dyDescent="0.25">
      <c r="A1483" s="77"/>
      <c r="B1483" s="77"/>
      <c r="C1483" s="77"/>
      <c r="D1483" s="77"/>
      <c r="E1483" s="77"/>
      <c r="F1483" s="77"/>
      <c r="G1483" s="77"/>
      <c r="H1483" s="77"/>
      <c r="I1483" s="77"/>
      <c r="J1483" s="77"/>
      <c r="K1483" s="77"/>
      <c r="L1483" s="77"/>
      <c r="M1483" s="77"/>
      <c r="N1483" s="77"/>
      <c r="O1483" s="77"/>
      <c r="P1483" s="77"/>
    </row>
    <row r="1484" spans="1:16" ht="16.5" thickBot="1" x14ac:dyDescent="0.25">
      <c r="A1484" s="78" t="s">
        <v>6</v>
      </c>
      <c r="B1484" s="486" t="s">
        <v>138</v>
      </c>
      <c r="C1484" s="498"/>
      <c r="D1484" s="79" t="s">
        <v>7</v>
      </c>
      <c r="E1484" s="486" t="s">
        <v>213</v>
      </c>
      <c r="F1484" s="487"/>
      <c r="G1484" s="487"/>
      <c r="H1484" s="498"/>
      <c r="I1484" s="79" t="s">
        <v>8</v>
      </c>
      <c r="J1484" s="80">
        <v>5</v>
      </c>
      <c r="K1484" s="80"/>
      <c r="L1484" s="80"/>
      <c r="M1484" s="80" t="s">
        <v>9</v>
      </c>
      <c r="N1484" s="80"/>
      <c r="O1484" s="200"/>
      <c r="P1484" s="201">
        <v>60</v>
      </c>
    </row>
    <row r="1485" spans="1:16" ht="16.5" thickBot="1" x14ac:dyDescent="0.25">
      <c r="A1485" s="77"/>
      <c r="B1485" s="77"/>
      <c r="C1485" s="77"/>
      <c r="D1485" s="77"/>
      <c r="E1485" s="77"/>
      <c r="F1485" s="77"/>
      <c r="G1485" s="77"/>
      <c r="H1485" s="77"/>
      <c r="I1485" s="77"/>
      <c r="J1485" s="77"/>
      <c r="K1485" s="77"/>
      <c r="L1485" s="77"/>
      <c r="M1485" s="77"/>
      <c r="N1485" s="77"/>
      <c r="O1485" s="77"/>
      <c r="P1485" s="77"/>
    </row>
    <row r="1486" spans="1:16" ht="16.5" thickBot="1" x14ac:dyDescent="0.25">
      <c r="A1486" s="484" t="s">
        <v>10</v>
      </c>
      <c r="B1486" s="485"/>
      <c r="C1486" s="486" t="s">
        <v>181</v>
      </c>
      <c r="D1486" s="487"/>
      <c r="E1486" s="487"/>
      <c r="F1486" s="487"/>
      <c r="G1486" s="487"/>
      <c r="H1486" s="487"/>
      <c r="I1486" s="487"/>
      <c r="J1486" s="487"/>
      <c r="K1486" s="487"/>
      <c r="L1486" s="487"/>
      <c r="M1486" s="487"/>
      <c r="N1486" s="487"/>
      <c r="O1486" s="487"/>
      <c r="P1486" s="488"/>
    </row>
    <row r="1487" spans="1:16" ht="16.5" thickBot="1" x14ac:dyDescent="0.25">
      <c r="A1487" s="77"/>
      <c r="B1487" s="77"/>
      <c r="C1487" s="77"/>
      <c r="D1487" s="77"/>
      <c r="E1487" s="77"/>
      <c r="F1487" s="77"/>
      <c r="G1487" s="77"/>
      <c r="H1487" s="77"/>
      <c r="I1487" s="77"/>
      <c r="J1487" s="77"/>
      <c r="K1487" s="77"/>
      <c r="L1487" s="77"/>
      <c r="M1487" s="77"/>
      <c r="N1487" s="77"/>
      <c r="O1487" s="77"/>
      <c r="P1487" s="77"/>
    </row>
    <row r="1488" spans="1:16" ht="16.5" thickBot="1" x14ac:dyDescent="0.25">
      <c r="A1488" s="484" t="s">
        <v>11</v>
      </c>
      <c r="B1488" s="485"/>
      <c r="C1488" s="486" t="s">
        <v>239</v>
      </c>
      <c r="D1488" s="487"/>
      <c r="E1488" s="487"/>
      <c r="F1488" s="487"/>
      <c r="G1488" s="487"/>
      <c r="H1488" s="487"/>
      <c r="I1488" s="487"/>
      <c r="J1488" s="487"/>
      <c r="K1488" s="487"/>
      <c r="L1488" s="487"/>
      <c r="M1488" s="487"/>
      <c r="N1488" s="487"/>
      <c r="O1488" s="487"/>
      <c r="P1488" s="488"/>
    </row>
    <row r="1489" spans="1:16" ht="16.5" thickBot="1" x14ac:dyDescent="0.25">
      <c r="A1489" s="81"/>
      <c r="B1489" s="81"/>
      <c r="C1489" s="81"/>
      <c r="D1489" s="81"/>
      <c r="E1489" s="81"/>
      <c r="F1489" s="81"/>
      <c r="G1489" s="81"/>
      <c r="H1489" s="81"/>
      <c r="I1489" s="81"/>
      <c r="J1489" s="81"/>
      <c r="K1489" s="81"/>
      <c r="L1489" s="81"/>
      <c r="M1489" s="81"/>
      <c r="N1489" s="81"/>
      <c r="O1489" s="81"/>
      <c r="P1489" s="81"/>
    </row>
    <row r="1490" spans="1:16" ht="16.5" thickBot="1" x14ac:dyDescent="0.25">
      <c r="A1490" s="489" t="s">
        <v>12</v>
      </c>
      <c r="B1490" s="491" t="s">
        <v>13</v>
      </c>
      <c r="C1490" s="463"/>
      <c r="D1490" s="492" t="s">
        <v>265</v>
      </c>
      <c r="E1490" s="494" t="s">
        <v>15</v>
      </c>
      <c r="F1490" s="495"/>
      <c r="G1490" s="495"/>
      <c r="H1490" s="495"/>
      <c r="I1490" s="496"/>
      <c r="J1490" s="492" t="s">
        <v>16</v>
      </c>
      <c r="K1490" s="492" t="s">
        <v>17</v>
      </c>
      <c r="L1490" s="494" t="s">
        <v>18</v>
      </c>
      <c r="M1490" s="495"/>
      <c r="N1490" s="496"/>
      <c r="O1490" s="464" t="s">
        <v>115</v>
      </c>
      <c r="P1490" s="465"/>
    </row>
    <row r="1491" spans="1:16" ht="32.25" thickBot="1" x14ac:dyDescent="0.25">
      <c r="A1491" s="490"/>
      <c r="B1491" s="82" t="s">
        <v>19</v>
      </c>
      <c r="C1491" s="83" t="s">
        <v>20</v>
      </c>
      <c r="D1491" s="493"/>
      <c r="E1491" s="84" t="s">
        <v>21</v>
      </c>
      <c r="F1491" s="84" t="s">
        <v>22</v>
      </c>
      <c r="G1491" s="85" t="s">
        <v>23</v>
      </c>
      <c r="H1491" s="119" t="s">
        <v>24</v>
      </c>
      <c r="I1491" s="86" t="s">
        <v>25</v>
      </c>
      <c r="J1491" s="493"/>
      <c r="K1491" s="493"/>
      <c r="L1491" s="198" t="s">
        <v>268</v>
      </c>
      <c r="M1491" s="85" t="s">
        <v>266</v>
      </c>
      <c r="N1491" s="83" t="s">
        <v>267</v>
      </c>
      <c r="O1491" s="466"/>
      <c r="P1491" s="467"/>
    </row>
    <row r="1492" spans="1:16" ht="15.75" x14ac:dyDescent="0.2">
      <c r="A1492" s="165">
        <v>45933</v>
      </c>
      <c r="B1492" s="166"/>
      <c r="C1492" s="166">
        <v>354978</v>
      </c>
      <c r="D1492" s="160"/>
      <c r="E1492" s="96"/>
      <c r="F1492" s="96"/>
      <c r="G1492" s="166"/>
      <c r="H1492" s="169"/>
      <c r="I1492" s="175"/>
      <c r="J1492" s="162"/>
      <c r="K1492" s="99"/>
      <c r="L1492" s="195"/>
      <c r="M1492" s="94"/>
      <c r="N1492" s="100"/>
      <c r="O1492" s="573"/>
      <c r="P1492" s="502"/>
    </row>
    <row r="1493" spans="1:16" ht="15.75" x14ac:dyDescent="0.2">
      <c r="A1493" s="165">
        <v>45947</v>
      </c>
      <c r="B1493" s="166">
        <v>354978</v>
      </c>
      <c r="C1493" s="166">
        <v>355191</v>
      </c>
      <c r="D1493" s="160">
        <f>+C1493-B1493</f>
        <v>213</v>
      </c>
      <c r="E1493" s="96" t="s">
        <v>955</v>
      </c>
      <c r="F1493" s="96" t="s">
        <v>954</v>
      </c>
      <c r="G1493" s="166">
        <v>36.566099999999999</v>
      </c>
      <c r="H1493" s="169">
        <v>23.99</v>
      </c>
      <c r="I1493" s="175">
        <f>G1493*H1493</f>
        <v>877.22073899999987</v>
      </c>
      <c r="J1493" s="162">
        <f>D1493/G1493</f>
        <v>5.8250674805352505</v>
      </c>
      <c r="K1493" s="99">
        <v>45947</v>
      </c>
      <c r="L1493" s="195" t="s">
        <v>272</v>
      </c>
      <c r="M1493" s="94" t="s">
        <v>311</v>
      </c>
      <c r="N1493" s="100" t="s">
        <v>953</v>
      </c>
      <c r="O1493" s="573" t="s">
        <v>952</v>
      </c>
      <c r="P1493" s="502"/>
    </row>
    <row r="1494" spans="1:16" ht="15.75" x14ac:dyDescent="0.2">
      <c r="A1494" s="165"/>
      <c r="B1494" s="166"/>
      <c r="C1494" s="166"/>
      <c r="D1494" s="160">
        <f>+C1494-B1494</f>
        <v>0</v>
      </c>
      <c r="E1494" s="96"/>
      <c r="F1494" s="96"/>
      <c r="G1494" s="166"/>
      <c r="H1494" s="169"/>
      <c r="I1494" s="175">
        <f>G1494*H1494</f>
        <v>0</v>
      </c>
      <c r="J1494" s="162" t="e">
        <f>D1494/G1494</f>
        <v>#DIV/0!</v>
      </c>
      <c r="K1494" s="99"/>
      <c r="L1494" s="195"/>
      <c r="M1494" s="94"/>
      <c r="N1494" s="100"/>
      <c r="O1494" s="573"/>
      <c r="P1494" s="502"/>
    </row>
    <row r="1495" spans="1:16" ht="15.75" x14ac:dyDescent="0.2">
      <c r="A1495" s="165"/>
      <c r="B1495" s="166"/>
      <c r="C1495" s="166"/>
      <c r="D1495" s="160">
        <f>+C1495-B1495</f>
        <v>0</v>
      </c>
      <c r="E1495" s="96"/>
      <c r="F1495" s="96"/>
      <c r="G1495" s="166"/>
      <c r="H1495" s="169"/>
      <c r="I1495" s="175">
        <f>G1495*H1495</f>
        <v>0</v>
      </c>
      <c r="J1495" s="162" t="e">
        <f>D1495/G1495</f>
        <v>#DIV/0!</v>
      </c>
      <c r="K1495" s="99"/>
      <c r="L1495" s="195"/>
      <c r="M1495" s="94"/>
      <c r="N1495" s="100"/>
      <c r="O1495" s="505"/>
      <c r="P1495" s="506"/>
    </row>
    <row r="1496" spans="1:16" ht="16.5" thickBot="1" x14ac:dyDescent="0.25">
      <c r="A1496" s="93"/>
      <c r="B1496" s="132"/>
      <c r="C1496" s="132"/>
      <c r="D1496" s="160">
        <f>+C1496-B1496</f>
        <v>0</v>
      </c>
      <c r="E1496" s="96"/>
      <c r="F1496" s="96"/>
      <c r="G1496" s="96"/>
      <c r="H1496" s="97"/>
      <c r="I1496" s="175">
        <f>G1496*H1496</f>
        <v>0</v>
      </c>
      <c r="J1496" s="162" t="e">
        <f>D1496/G1496</f>
        <v>#DIV/0!</v>
      </c>
      <c r="K1496" s="92"/>
      <c r="L1496" s="196"/>
      <c r="M1496" s="183"/>
      <c r="N1496" s="101"/>
      <c r="O1496" s="574"/>
      <c r="P1496" s="568"/>
    </row>
    <row r="1497" spans="1:16" ht="16.5" thickBot="1" x14ac:dyDescent="0.25">
      <c r="A1497" s="416" t="s">
        <v>28</v>
      </c>
      <c r="B1497" s="104"/>
      <c r="C1497" s="105"/>
      <c r="D1497" s="106">
        <f>SUM(D1492:D1496)</f>
        <v>213</v>
      </c>
      <c r="E1497" s="107"/>
      <c r="F1497" s="107"/>
      <c r="G1497" s="118">
        <f>SUM(G1492:G1496)</f>
        <v>36.566099999999999</v>
      </c>
      <c r="H1497" s="105"/>
      <c r="I1497" s="118">
        <f>SUM(I1492:I1496)</f>
        <v>877.22073899999987</v>
      </c>
      <c r="J1497" s="109">
        <f>D1497/G1497</f>
        <v>5.8250674805352505</v>
      </c>
      <c r="K1497" s="110"/>
      <c r="L1497" s="197"/>
      <c r="M1497" s="111"/>
      <c r="N1497" s="112"/>
      <c r="O1497" s="468"/>
      <c r="P1497" s="469"/>
    </row>
    <row r="1498" spans="1:16" ht="15.75" x14ac:dyDescent="0.2">
      <c r="A1498" s="116"/>
      <c r="B1498" s="77"/>
      <c r="C1498" s="77"/>
      <c r="D1498" s="77"/>
      <c r="E1498" s="77"/>
      <c r="F1498" s="77"/>
      <c r="G1498" s="77"/>
      <c r="H1498" s="77"/>
      <c r="I1498" s="116"/>
      <c r="J1498" s="116"/>
      <c r="K1498" s="116"/>
      <c r="L1498" s="116"/>
      <c r="M1498" s="116"/>
      <c r="N1498" s="116"/>
      <c r="O1498" s="77"/>
      <c r="P1498" s="81"/>
    </row>
    <row r="1499" spans="1:16" ht="15.75" x14ac:dyDescent="0.2">
      <c r="A1499" s="116"/>
      <c r="B1499" s="77"/>
      <c r="C1499" s="77"/>
      <c r="D1499" s="77"/>
      <c r="E1499" s="77"/>
      <c r="F1499" s="77"/>
      <c r="G1499" s="77"/>
      <c r="H1499" s="77"/>
      <c r="I1499" s="116"/>
      <c r="J1499" s="116"/>
      <c r="K1499" s="116"/>
      <c r="L1499" s="116"/>
      <c r="M1499" s="116"/>
      <c r="N1499" s="116"/>
      <c r="O1499" s="77"/>
      <c r="P1499" s="81"/>
    </row>
    <row r="1500" spans="1:16" ht="15.75" x14ac:dyDescent="0.2">
      <c r="A1500" s="116"/>
      <c r="B1500" s="77"/>
      <c r="C1500" s="77"/>
      <c r="D1500" s="77"/>
      <c r="E1500" s="77"/>
      <c r="F1500" s="77"/>
      <c r="G1500" s="77"/>
      <c r="H1500" s="77"/>
      <c r="I1500" s="116"/>
      <c r="J1500" s="116"/>
      <c r="K1500" s="116"/>
      <c r="L1500" s="116"/>
      <c r="M1500" s="439"/>
      <c r="N1500" s="439"/>
      <c r="O1500" s="438"/>
      <c r="P1500" s="81"/>
    </row>
    <row r="1501" spans="1:16" ht="15.75" x14ac:dyDescent="0.2">
      <c r="A1501" s="115"/>
      <c r="B1501" s="470" t="s">
        <v>29</v>
      </c>
      <c r="C1501" s="470"/>
      <c r="D1501" s="470"/>
      <c r="E1501" s="116"/>
      <c r="F1501" s="116"/>
      <c r="G1501" s="116"/>
      <c r="H1501" s="115"/>
      <c r="I1501" s="116" t="s">
        <v>30</v>
      </c>
      <c r="J1501" s="115"/>
      <c r="K1501" s="116"/>
      <c r="L1501" s="116"/>
      <c r="M1501" s="116"/>
      <c r="N1501" s="116" t="s">
        <v>31</v>
      </c>
      <c r="O1501" s="116"/>
      <c r="P1501" s="115"/>
    </row>
    <row r="1502" spans="1:16" ht="15.75" x14ac:dyDescent="0.2">
      <c r="A1502" s="116"/>
      <c r="B1502" s="470" t="s">
        <v>230</v>
      </c>
      <c r="C1502" s="470"/>
      <c r="D1502" s="470"/>
      <c r="E1502" s="116"/>
      <c r="F1502" s="116"/>
      <c r="G1502" s="116"/>
      <c r="H1502" s="115"/>
      <c r="I1502" s="116" t="s">
        <v>438</v>
      </c>
      <c r="J1502" s="115"/>
      <c r="K1502" s="116"/>
      <c r="L1502" s="116"/>
      <c r="M1502" s="116"/>
      <c r="N1502" s="116" t="s">
        <v>220</v>
      </c>
      <c r="O1502" s="116"/>
      <c r="P1502" s="115"/>
    </row>
    <row r="1503" spans="1:16" ht="15.75" x14ac:dyDescent="0.2">
      <c r="A1503" s="470" t="s">
        <v>226</v>
      </c>
      <c r="B1503" s="470"/>
      <c r="C1503" s="470"/>
      <c r="D1503" s="470"/>
      <c r="E1503" s="470"/>
      <c r="F1503" s="116"/>
      <c r="G1503" s="116"/>
      <c r="H1503" s="115"/>
      <c r="I1503" s="116" t="s">
        <v>246</v>
      </c>
      <c r="J1503" s="115"/>
      <c r="K1503" s="116"/>
      <c r="L1503" s="116"/>
      <c r="M1503" s="116"/>
      <c r="N1503" s="116" t="s">
        <v>124</v>
      </c>
      <c r="O1503" s="116"/>
      <c r="P1503" s="115"/>
    </row>
    <row r="1504" spans="1:16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</row>
    <row r="1505" spans="1:16" x14ac:dyDescent="0.2">
      <c r="A1505" s="531" t="s">
        <v>269</v>
      </c>
      <c r="B1505" s="531"/>
      <c r="C1505" s="531"/>
      <c r="D1505" s="531"/>
      <c r="E1505" s="531"/>
      <c r="F1505"/>
      <c r="G1505"/>
      <c r="H1505"/>
      <c r="I1505"/>
      <c r="J1505"/>
      <c r="K1505"/>
      <c r="L1505"/>
      <c r="M1505"/>
      <c r="N1505"/>
      <c r="O1505"/>
      <c r="P1505"/>
    </row>
    <row r="1506" spans="1:16" x14ac:dyDescent="0.2">
      <c r="A1506" s="532" t="s">
        <v>923</v>
      </c>
      <c r="B1506" s="533"/>
      <c r="C1506" s="533"/>
      <c r="D1506" s="533"/>
      <c r="E1506" s="533"/>
      <c r="F1506" s="533"/>
      <c r="G1506" s="533"/>
      <c r="H1506" s="533"/>
      <c r="I1506" s="533"/>
      <c r="J1506" s="533"/>
      <c r="K1506" s="533"/>
      <c r="L1506" s="533"/>
      <c r="M1506" s="533"/>
      <c r="N1506" s="533"/>
      <c r="O1506" s="533"/>
      <c r="P1506" s="534"/>
    </row>
    <row r="1512" spans="1:16" ht="15.75" x14ac:dyDescent="0.2">
      <c r="A1512" s="470" t="s">
        <v>180</v>
      </c>
      <c r="B1512" s="470"/>
      <c r="C1512" s="470"/>
      <c r="D1512" s="470"/>
      <c r="E1512" s="470"/>
      <c r="F1512" s="470"/>
      <c r="G1512" s="470"/>
      <c r="H1512" s="470"/>
      <c r="I1512" s="470"/>
      <c r="J1512" s="470"/>
      <c r="K1512" s="470"/>
      <c r="L1512" s="470"/>
      <c r="M1512" s="470"/>
      <c r="N1512" s="470"/>
      <c r="O1512" s="470"/>
      <c r="P1512" s="470"/>
    </row>
    <row r="1513" spans="1:16" ht="15.75" x14ac:dyDescent="0.2">
      <c r="A1513" s="470" t="s">
        <v>1</v>
      </c>
      <c r="B1513" s="470"/>
      <c r="C1513" s="470"/>
      <c r="D1513" s="470"/>
      <c r="E1513" s="470"/>
      <c r="F1513" s="470"/>
      <c r="G1513" s="470"/>
      <c r="H1513" s="470"/>
      <c r="I1513" s="470"/>
      <c r="J1513" s="470"/>
      <c r="K1513" s="470"/>
      <c r="L1513" s="470"/>
      <c r="M1513" s="470"/>
      <c r="N1513" s="470"/>
      <c r="O1513" s="470"/>
      <c r="P1513" s="470"/>
    </row>
    <row r="1514" spans="1:16" ht="15.75" x14ac:dyDescent="0.2">
      <c r="A1514" s="470"/>
      <c r="B1514" s="470"/>
      <c r="C1514" s="470"/>
      <c r="D1514" s="470"/>
      <c r="E1514" s="470"/>
      <c r="F1514" s="470"/>
      <c r="G1514" s="470"/>
      <c r="H1514" s="470"/>
      <c r="I1514" s="470"/>
      <c r="J1514" s="470"/>
      <c r="K1514" s="470"/>
      <c r="L1514" s="470"/>
      <c r="M1514" s="470"/>
      <c r="N1514" s="470"/>
      <c r="O1514" s="470"/>
      <c r="P1514" s="470"/>
    </row>
    <row r="1515" spans="1:16" ht="15.75" x14ac:dyDescent="0.2">
      <c r="A1515" s="507" t="s">
        <v>926</v>
      </c>
      <c r="B1515" s="507"/>
      <c r="C1515" s="507"/>
      <c r="D1515" s="507"/>
      <c r="E1515" s="507"/>
      <c r="F1515" s="507"/>
      <c r="G1515" s="507"/>
      <c r="H1515" s="507"/>
      <c r="I1515" s="507"/>
      <c r="J1515" s="507"/>
      <c r="K1515" s="507"/>
      <c r="L1515" s="507"/>
      <c r="M1515" s="507"/>
      <c r="N1515" s="507"/>
      <c r="O1515" s="507"/>
      <c r="P1515" s="507"/>
    </row>
    <row r="1516" spans="1:16" ht="15.75" x14ac:dyDescent="0.2">
      <c r="A1516" s="77"/>
      <c r="B1516" s="77"/>
      <c r="C1516" s="77"/>
      <c r="D1516" s="77"/>
      <c r="E1516" s="77"/>
      <c r="F1516" s="77"/>
      <c r="G1516" s="77"/>
      <c r="H1516" s="77"/>
      <c r="I1516" s="77"/>
      <c r="J1516" s="77"/>
      <c r="K1516" s="77"/>
      <c r="L1516" s="77"/>
      <c r="M1516" s="77"/>
      <c r="N1516" s="77"/>
      <c r="O1516" s="77"/>
      <c r="P1516" s="77"/>
    </row>
    <row r="1517" spans="1:16" ht="16.5" thickBot="1" x14ac:dyDescent="0.25">
      <c r="A1517" s="77"/>
      <c r="B1517" s="77"/>
      <c r="C1517" s="77"/>
      <c r="D1517" s="77"/>
      <c r="E1517" s="77"/>
      <c r="F1517" s="77"/>
      <c r="G1517" s="77"/>
      <c r="H1517" s="77"/>
      <c r="I1517" s="77"/>
      <c r="J1517" s="77"/>
      <c r="K1517" s="77"/>
      <c r="L1517" s="77"/>
      <c r="M1517" s="77"/>
      <c r="N1517" s="77"/>
      <c r="O1517" s="77"/>
      <c r="P1517" s="77"/>
    </row>
    <row r="1518" spans="1:16" ht="16.5" thickBot="1" x14ac:dyDescent="0.25">
      <c r="A1518" s="78" t="s">
        <v>2</v>
      </c>
      <c r="B1518" s="486" t="s">
        <v>126</v>
      </c>
      <c r="C1518" s="498"/>
      <c r="D1518" s="79" t="s">
        <v>3</v>
      </c>
      <c r="E1518" s="486">
        <v>2006</v>
      </c>
      <c r="F1518" s="487"/>
      <c r="G1518" s="487"/>
      <c r="H1518" s="498"/>
      <c r="I1518" s="79" t="s">
        <v>4</v>
      </c>
      <c r="J1518" s="80" t="s">
        <v>240</v>
      </c>
      <c r="K1518" s="80"/>
      <c r="L1518" s="80"/>
      <c r="M1518" s="80" t="s">
        <v>5</v>
      </c>
      <c r="N1518" s="486" t="s">
        <v>164</v>
      </c>
      <c r="O1518" s="487"/>
      <c r="P1518" s="488"/>
    </row>
    <row r="1519" spans="1:16" ht="16.5" thickBot="1" x14ac:dyDescent="0.25">
      <c r="A1519" s="77"/>
      <c r="B1519" s="77"/>
      <c r="C1519" s="77"/>
      <c r="D1519" s="77"/>
      <c r="E1519" s="77"/>
      <c r="F1519" s="77"/>
      <c r="G1519" s="77"/>
      <c r="H1519" s="77"/>
      <c r="I1519" s="77"/>
      <c r="J1519" s="77"/>
      <c r="K1519" s="77"/>
      <c r="L1519" s="77"/>
      <c r="M1519" s="77"/>
      <c r="N1519" s="77"/>
      <c r="O1519" s="77"/>
      <c r="P1519" s="77"/>
    </row>
    <row r="1520" spans="1:16" ht="16.5" thickBot="1" x14ac:dyDescent="0.25">
      <c r="A1520" s="78" t="s">
        <v>6</v>
      </c>
      <c r="B1520" s="486" t="s">
        <v>138</v>
      </c>
      <c r="C1520" s="498"/>
      <c r="D1520" s="79" t="s">
        <v>7</v>
      </c>
      <c r="E1520" s="486" t="s">
        <v>213</v>
      </c>
      <c r="F1520" s="487"/>
      <c r="G1520" s="487"/>
      <c r="H1520" s="498"/>
      <c r="I1520" s="79" t="s">
        <v>8</v>
      </c>
      <c r="J1520" s="80">
        <v>5</v>
      </c>
      <c r="K1520" s="80"/>
      <c r="L1520" s="80"/>
      <c r="M1520" s="80" t="s">
        <v>9</v>
      </c>
      <c r="N1520" s="80"/>
      <c r="O1520" s="200"/>
      <c r="P1520" s="201">
        <v>60</v>
      </c>
    </row>
    <row r="1521" spans="1:16" ht="16.5" thickBot="1" x14ac:dyDescent="0.25">
      <c r="A1521" s="77"/>
      <c r="B1521" s="77"/>
      <c r="C1521" s="77"/>
      <c r="D1521" s="77"/>
      <c r="E1521" s="77"/>
      <c r="F1521" s="77"/>
      <c r="G1521" s="77"/>
      <c r="H1521" s="77"/>
      <c r="I1521" s="77"/>
      <c r="J1521" s="77"/>
      <c r="K1521" s="77"/>
      <c r="L1521" s="77"/>
      <c r="M1521" s="77"/>
      <c r="N1521" s="77"/>
      <c r="O1521" s="77"/>
      <c r="P1521" s="77"/>
    </row>
    <row r="1522" spans="1:16" ht="16.5" thickBot="1" x14ac:dyDescent="0.25">
      <c r="A1522" s="484" t="s">
        <v>10</v>
      </c>
      <c r="B1522" s="485"/>
      <c r="C1522" s="486" t="s">
        <v>181</v>
      </c>
      <c r="D1522" s="487"/>
      <c r="E1522" s="487"/>
      <c r="F1522" s="487"/>
      <c r="G1522" s="487"/>
      <c r="H1522" s="487"/>
      <c r="I1522" s="487"/>
      <c r="J1522" s="487"/>
      <c r="K1522" s="487"/>
      <c r="L1522" s="487"/>
      <c r="M1522" s="487"/>
      <c r="N1522" s="487"/>
      <c r="O1522" s="487"/>
      <c r="P1522" s="488"/>
    </row>
    <row r="1523" spans="1:16" ht="16.5" thickBot="1" x14ac:dyDescent="0.25">
      <c r="A1523" s="77"/>
      <c r="B1523" s="77"/>
      <c r="C1523" s="77"/>
      <c r="D1523" s="77"/>
      <c r="E1523" s="77"/>
      <c r="F1523" s="77"/>
      <c r="G1523" s="77"/>
      <c r="H1523" s="77"/>
      <c r="I1523" s="77"/>
      <c r="J1523" s="77"/>
      <c r="K1523" s="77"/>
      <c r="L1523" s="77"/>
      <c r="M1523" s="77"/>
      <c r="N1523" s="77"/>
      <c r="O1523" s="77"/>
      <c r="P1523" s="77"/>
    </row>
    <row r="1524" spans="1:16" ht="16.5" thickBot="1" x14ac:dyDescent="0.25">
      <c r="A1524" s="484" t="s">
        <v>11</v>
      </c>
      <c r="B1524" s="485"/>
      <c r="C1524" s="486" t="s">
        <v>239</v>
      </c>
      <c r="D1524" s="487"/>
      <c r="E1524" s="487"/>
      <c r="F1524" s="487"/>
      <c r="G1524" s="487"/>
      <c r="H1524" s="487"/>
      <c r="I1524" s="487"/>
      <c r="J1524" s="487"/>
      <c r="K1524" s="487"/>
      <c r="L1524" s="487"/>
      <c r="M1524" s="487"/>
      <c r="N1524" s="487"/>
      <c r="O1524" s="487"/>
      <c r="P1524" s="488"/>
    </row>
    <row r="1525" spans="1:16" ht="16.5" thickBot="1" x14ac:dyDescent="0.25">
      <c r="A1525" s="81"/>
      <c r="B1525" s="81"/>
      <c r="C1525" s="81"/>
      <c r="D1525" s="81"/>
      <c r="E1525" s="81"/>
      <c r="F1525" s="81"/>
      <c r="G1525" s="81"/>
      <c r="H1525" s="81"/>
      <c r="I1525" s="81"/>
      <c r="J1525" s="81"/>
      <c r="K1525" s="81"/>
      <c r="L1525" s="81"/>
      <c r="M1525" s="81"/>
      <c r="N1525" s="81"/>
      <c r="O1525" s="81"/>
      <c r="P1525" s="81"/>
    </row>
    <row r="1526" spans="1:16" ht="16.5" thickBot="1" x14ac:dyDescent="0.25">
      <c r="A1526" s="489" t="s">
        <v>12</v>
      </c>
      <c r="B1526" s="491" t="s">
        <v>13</v>
      </c>
      <c r="C1526" s="463"/>
      <c r="D1526" s="492" t="s">
        <v>265</v>
      </c>
      <c r="E1526" s="494" t="s">
        <v>15</v>
      </c>
      <c r="F1526" s="495"/>
      <c r="G1526" s="495"/>
      <c r="H1526" s="495"/>
      <c r="I1526" s="496"/>
      <c r="J1526" s="492" t="s">
        <v>16</v>
      </c>
      <c r="K1526" s="492" t="s">
        <v>17</v>
      </c>
      <c r="L1526" s="494" t="s">
        <v>18</v>
      </c>
      <c r="M1526" s="495"/>
      <c r="N1526" s="496"/>
      <c r="O1526" s="464" t="s">
        <v>115</v>
      </c>
      <c r="P1526" s="465"/>
    </row>
    <row r="1527" spans="1:16" ht="32.25" thickBot="1" x14ac:dyDescent="0.25">
      <c r="A1527" s="490"/>
      <c r="B1527" s="82" t="s">
        <v>19</v>
      </c>
      <c r="C1527" s="83" t="s">
        <v>20</v>
      </c>
      <c r="D1527" s="493"/>
      <c r="E1527" s="84" t="s">
        <v>21</v>
      </c>
      <c r="F1527" s="84" t="s">
        <v>22</v>
      </c>
      <c r="G1527" s="85" t="s">
        <v>23</v>
      </c>
      <c r="H1527" s="119" t="s">
        <v>24</v>
      </c>
      <c r="I1527" s="86" t="s">
        <v>25</v>
      </c>
      <c r="J1527" s="493"/>
      <c r="K1527" s="493"/>
      <c r="L1527" s="198" t="s">
        <v>268</v>
      </c>
      <c r="M1527" s="85" t="s">
        <v>266</v>
      </c>
      <c r="N1527" s="83" t="s">
        <v>267</v>
      </c>
      <c r="O1527" s="466"/>
      <c r="P1527" s="467"/>
    </row>
    <row r="1528" spans="1:16" ht="15.75" x14ac:dyDescent="0.2">
      <c r="A1528" s="165">
        <v>45947</v>
      </c>
      <c r="B1528" s="166"/>
      <c r="C1528" s="166">
        <v>355191</v>
      </c>
      <c r="D1528" s="160"/>
      <c r="E1528" s="96"/>
      <c r="F1528" s="96"/>
      <c r="G1528" s="166"/>
      <c r="H1528" s="169"/>
      <c r="I1528" s="175"/>
      <c r="J1528" s="162"/>
      <c r="K1528" s="99"/>
      <c r="L1528" s="195"/>
      <c r="M1528" s="94"/>
      <c r="N1528" s="100"/>
      <c r="O1528" s="573"/>
      <c r="P1528" s="502"/>
    </row>
    <row r="1529" spans="1:16" ht="15.75" x14ac:dyDescent="0.2">
      <c r="A1529" s="165">
        <v>45958</v>
      </c>
      <c r="B1529" s="166">
        <v>355191</v>
      </c>
      <c r="C1529" s="166">
        <v>355368</v>
      </c>
      <c r="D1529" s="160">
        <f>+C1529-B1529</f>
        <v>177</v>
      </c>
      <c r="E1529" s="96" t="s">
        <v>951</v>
      </c>
      <c r="F1529" s="96" t="s">
        <v>950</v>
      </c>
      <c r="G1529" s="166">
        <v>40.177199999999999</v>
      </c>
      <c r="H1529" s="169">
        <v>23.99</v>
      </c>
      <c r="I1529" s="175">
        <f>G1529*H1529</f>
        <v>963.85102799999993</v>
      </c>
      <c r="J1529" s="162">
        <f>D1529/G1529</f>
        <v>4.4054837071772051</v>
      </c>
      <c r="K1529" s="99">
        <v>45958</v>
      </c>
      <c r="L1529" s="195" t="s">
        <v>268</v>
      </c>
      <c r="M1529" s="94" t="s">
        <v>272</v>
      </c>
      <c r="N1529" s="100" t="s">
        <v>272</v>
      </c>
      <c r="O1529" s="573" t="s">
        <v>317</v>
      </c>
      <c r="P1529" s="502"/>
    </row>
    <row r="1530" spans="1:16" ht="15.75" x14ac:dyDescent="0.2">
      <c r="A1530" s="165"/>
      <c r="B1530" s="166"/>
      <c r="C1530" s="166"/>
      <c r="D1530" s="160">
        <f>+C1530-B1530</f>
        <v>0</v>
      </c>
      <c r="E1530" s="96"/>
      <c r="F1530" s="96"/>
      <c r="G1530" s="166"/>
      <c r="H1530" s="169"/>
      <c r="I1530" s="175">
        <f>G1530*H1530</f>
        <v>0</v>
      </c>
      <c r="J1530" s="162" t="e">
        <f>D1530/G1530</f>
        <v>#DIV/0!</v>
      </c>
      <c r="K1530" s="99"/>
      <c r="L1530" s="195"/>
      <c r="M1530" s="94"/>
      <c r="N1530" s="100"/>
      <c r="O1530" s="573"/>
      <c r="P1530" s="502"/>
    </row>
    <row r="1531" spans="1:16" ht="15.75" x14ac:dyDescent="0.2">
      <c r="A1531" s="165"/>
      <c r="B1531" s="166"/>
      <c r="C1531" s="166"/>
      <c r="D1531" s="160">
        <f>+C1531-B1531</f>
        <v>0</v>
      </c>
      <c r="E1531" s="96"/>
      <c r="F1531" s="96"/>
      <c r="G1531" s="166"/>
      <c r="H1531" s="169"/>
      <c r="I1531" s="175">
        <f>G1531*H1531</f>
        <v>0</v>
      </c>
      <c r="J1531" s="162" t="e">
        <f>D1531/G1531</f>
        <v>#DIV/0!</v>
      </c>
      <c r="K1531" s="99"/>
      <c r="L1531" s="195"/>
      <c r="M1531" s="94"/>
      <c r="N1531" s="100"/>
      <c r="O1531" s="505"/>
      <c r="P1531" s="506"/>
    </row>
    <row r="1532" spans="1:16" ht="16.5" thickBot="1" x14ac:dyDescent="0.25">
      <c r="A1532" s="93"/>
      <c r="B1532" s="132"/>
      <c r="C1532" s="132"/>
      <c r="D1532" s="160">
        <f>+C1532-B1532</f>
        <v>0</v>
      </c>
      <c r="E1532" s="96"/>
      <c r="F1532" s="96"/>
      <c r="G1532" s="96"/>
      <c r="H1532" s="97"/>
      <c r="I1532" s="175">
        <f>G1532*H1532</f>
        <v>0</v>
      </c>
      <c r="J1532" s="162" t="e">
        <f>D1532/G1532</f>
        <v>#DIV/0!</v>
      </c>
      <c r="K1532" s="92"/>
      <c r="L1532" s="196"/>
      <c r="M1532" s="183"/>
      <c r="N1532" s="101"/>
      <c r="O1532" s="574"/>
      <c r="P1532" s="568"/>
    </row>
    <row r="1533" spans="1:16" ht="16.5" thickBot="1" x14ac:dyDescent="0.25">
      <c r="A1533" s="416" t="s">
        <v>28</v>
      </c>
      <c r="B1533" s="104"/>
      <c r="C1533" s="105"/>
      <c r="D1533" s="106">
        <f>SUM(D1528:D1532)</f>
        <v>177</v>
      </c>
      <c r="E1533" s="107"/>
      <c r="F1533" s="107"/>
      <c r="G1533" s="118">
        <f>SUM(G1528:G1532)</f>
        <v>40.177199999999999</v>
      </c>
      <c r="H1533" s="105"/>
      <c r="I1533" s="118">
        <f>SUM(I1528:I1532)</f>
        <v>963.85102799999993</v>
      </c>
      <c r="J1533" s="109">
        <f>D1533/G1533</f>
        <v>4.4054837071772051</v>
      </c>
      <c r="K1533" s="110"/>
      <c r="L1533" s="197"/>
      <c r="M1533" s="111"/>
      <c r="N1533" s="112"/>
      <c r="O1533" s="468"/>
      <c r="P1533" s="469"/>
    </row>
    <row r="1534" spans="1:16" ht="15.75" x14ac:dyDescent="0.2">
      <c r="A1534" s="116"/>
      <c r="B1534" s="77"/>
      <c r="C1534" s="77"/>
      <c r="D1534" s="77"/>
      <c r="E1534" s="77"/>
      <c r="F1534" s="77"/>
      <c r="G1534" s="77"/>
      <c r="H1534" s="77"/>
      <c r="I1534" s="116"/>
      <c r="J1534" s="116"/>
      <c r="K1534" s="116"/>
      <c r="L1534" s="116"/>
      <c r="M1534" s="116"/>
      <c r="N1534" s="116"/>
      <c r="O1534" s="77"/>
      <c r="P1534" s="81"/>
    </row>
    <row r="1535" spans="1:16" ht="15.75" x14ac:dyDescent="0.2">
      <c r="A1535" s="116"/>
      <c r="B1535" s="77"/>
      <c r="C1535" s="77"/>
      <c r="D1535" s="77"/>
      <c r="E1535" s="77"/>
      <c r="F1535" s="77"/>
      <c r="G1535" s="77"/>
      <c r="H1535" s="77"/>
      <c r="I1535" s="116"/>
      <c r="J1535" s="116"/>
      <c r="K1535" s="116"/>
      <c r="L1535" s="116"/>
      <c r="M1535" s="116"/>
      <c r="N1535" s="116"/>
      <c r="O1535" s="77"/>
      <c r="P1535" s="81"/>
    </row>
    <row r="1536" spans="1:16" ht="15.75" x14ac:dyDescent="0.2">
      <c r="A1536" s="116"/>
      <c r="B1536" s="77"/>
      <c r="C1536" s="77"/>
      <c r="D1536" s="77"/>
      <c r="E1536" s="77"/>
      <c r="F1536" s="77"/>
      <c r="G1536" s="77"/>
      <c r="H1536" s="77"/>
      <c r="I1536" s="116"/>
      <c r="J1536" s="116"/>
      <c r="K1536" s="116"/>
      <c r="L1536" s="116"/>
      <c r="M1536" s="439"/>
      <c r="N1536" s="439"/>
      <c r="O1536" s="438"/>
      <c r="P1536" s="81"/>
    </row>
    <row r="1537" spans="1:16" ht="15.75" x14ac:dyDescent="0.2">
      <c r="A1537" s="115"/>
      <c r="B1537" s="470" t="s">
        <v>29</v>
      </c>
      <c r="C1537" s="470"/>
      <c r="D1537" s="470"/>
      <c r="E1537" s="116"/>
      <c r="F1537" s="116"/>
      <c r="G1537" s="116"/>
      <c r="H1537" s="115"/>
      <c r="I1537" s="116" t="s">
        <v>30</v>
      </c>
      <c r="J1537" s="115"/>
      <c r="K1537" s="116"/>
      <c r="L1537" s="116"/>
      <c r="M1537" s="116"/>
      <c r="N1537" s="116" t="s">
        <v>31</v>
      </c>
      <c r="O1537" s="116"/>
      <c r="P1537" s="115"/>
    </row>
    <row r="1538" spans="1:16" ht="15.75" x14ac:dyDescent="0.2">
      <c r="A1538" s="116"/>
      <c r="B1538" s="470" t="s">
        <v>230</v>
      </c>
      <c r="C1538" s="470"/>
      <c r="D1538" s="470"/>
      <c r="E1538" s="116"/>
      <c r="F1538" s="116"/>
      <c r="G1538" s="116"/>
      <c r="H1538" s="115"/>
      <c r="I1538" s="116" t="s">
        <v>438</v>
      </c>
      <c r="J1538" s="115"/>
      <c r="K1538" s="116"/>
      <c r="L1538" s="116"/>
      <c r="M1538" s="116"/>
      <c r="N1538" s="116" t="s">
        <v>220</v>
      </c>
      <c r="O1538" s="116"/>
      <c r="P1538" s="115"/>
    </row>
    <row r="1539" spans="1:16" ht="15.75" x14ac:dyDescent="0.2">
      <c r="A1539" s="470" t="s">
        <v>226</v>
      </c>
      <c r="B1539" s="470"/>
      <c r="C1539" s="470"/>
      <c r="D1539" s="470"/>
      <c r="E1539" s="470"/>
      <c r="F1539" s="116"/>
      <c r="G1539" s="116"/>
      <c r="H1539" s="115"/>
      <c r="I1539" s="116" t="s">
        <v>246</v>
      </c>
      <c r="J1539" s="115"/>
      <c r="K1539" s="116"/>
      <c r="L1539" s="116"/>
      <c r="M1539" s="116"/>
      <c r="N1539" s="116" t="s">
        <v>124</v>
      </c>
      <c r="O1539" s="116"/>
      <c r="P1539" s="115"/>
    </row>
    <row r="1540" spans="1:16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</row>
    <row r="1541" spans="1:16" x14ac:dyDescent="0.2">
      <c r="A1541" s="531" t="s">
        <v>269</v>
      </c>
      <c r="B1541" s="531"/>
      <c r="C1541" s="531"/>
      <c r="D1541" s="531"/>
      <c r="E1541" s="531"/>
      <c r="F1541"/>
      <c r="G1541"/>
      <c r="H1541"/>
      <c r="I1541"/>
      <c r="J1541"/>
      <c r="K1541"/>
      <c r="L1541"/>
      <c r="M1541"/>
      <c r="N1541"/>
      <c r="O1541"/>
      <c r="P1541"/>
    </row>
    <row r="1542" spans="1:16" x14ac:dyDescent="0.2">
      <c r="A1542" s="532" t="s">
        <v>923</v>
      </c>
      <c r="B1542" s="533"/>
      <c r="C1542" s="533"/>
      <c r="D1542" s="533"/>
      <c r="E1542" s="533"/>
      <c r="F1542" s="533"/>
      <c r="G1542" s="533"/>
      <c r="H1542" s="533"/>
      <c r="I1542" s="533"/>
      <c r="J1542" s="533"/>
      <c r="K1542" s="533"/>
      <c r="L1542" s="533"/>
      <c r="M1542" s="533"/>
      <c r="N1542" s="533"/>
      <c r="O1542" s="533"/>
      <c r="P1542" s="534"/>
    </row>
    <row r="1547" spans="1:16" ht="15.75" x14ac:dyDescent="0.2">
      <c r="A1547" s="470" t="s">
        <v>180</v>
      </c>
      <c r="B1547" s="470"/>
      <c r="C1547" s="470"/>
      <c r="D1547" s="470"/>
      <c r="E1547" s="470"/>
      <c r="F1547" s="470"/>
      <c r="G1547" s="470"/>
      <c r="H1547" s="470"/>
      <c r="I1547" s="470"/>
      <c r="J1547" s="470"/>
      <c r="K1547" s="470"/>
      <c r="L1547" s="470"/>
      <c r="M1547" s="470"/>
      <c r="N1547" s="470"/>
      <c r="O1547" s="470"/>
      <c r="P1547" s="470"/>
    </row>
    <row r="1548" spans="1:16" ht="15.75" x14ac:dyDescent="0.2">
      <c r="A1548" s="470" t="s">
        <v>1</v>
      </c>
      <c r="B1548" s="470"/>
      <c r="C1548" s="470"/>
      <c r="D1548" s="470"/>
      <c r="E1548" s="470"/>
      <c r="F1548" s="470"/>
      <c r="G1548" s="470"/>
      <c r="H1548" s="470"/>
      <c r="I1548" s="470"/>
      <c r="J1548" s="470"/>
      <c r="K1548" s="470"/>
      <c r="L1548" s="470"/>
      <c r="M1548" s="470"/>
      <c r="N1548" s="470"/>
      <c r="O1548" s="470"/>
      <c r="P1548" s="470"/>
    </row>
    <row r="1549" spans="1:16" ht="15.75" x14ac:dyDescent="0.2">
      <c r="A1549" s="470"/>
      <c r="B1549" s="470"/>
      <c r="C1549" s="470"/>
      <c r="D1549" s="470"/>
      <c r="E1549" s="470"/>
      <c r="F1549" s="470"/>
      <c r="G1549" s="470"/>
      <c r="H1549" s="470"/>
      <c r="I1549" s="470"/>
      <c r="J1549" s="470"/>
      <c r="K1549" s="470"/>
      <c r="L1549" s="470"/>
      <c r="M1549" s="470"/>
      <c r="N1549" s="470"/>
      <c r="O1549" s="470"/>
      <c r="P1549" s="470"/>
    </row>
    <row r="1550" spans="1:16" ht="15.75" x14ac:dyDescent="0.2">
      <c r="A1550" s="507" t="s">
        <v>926</v>
      </c>
      <c r="B1550" s="507"/>
      <c r="C1550" s="507"/>
      <c r="D1550" s="507"/>
      <c r="E1550" s="507"/>
      <c r="F1550" s="507"/>
      <c r="G1550" s="507"/>
      <c r="H1550" s="507"/>
      <c r="I1550" s="507"/>
      <c r="J1550" s="507"/>
      <c r="K1550" s="507"/>
      <c r="L1550" s="507"/>
      <c r="M1550" s="507"/>
      <c r="N1550" s="507"/>
      <c r="O1550" s="507"/>
      <c r="P1550" s="507"/>
    </row>
    <row r="1551" spans="1:16" ht="15.75" x14ac:dyDescent="0.2">
      <c r="A1551" s="77"/>
      <c r="B1551" s="77"/>
      <c r="C1551" s="77"/>
      <c r="D1551" s="77"/>
      <c r="E1551" s="77"/>
      <c r="F1551" s="77"/>
      <c r="G1551" s="77"/>
      <c r="H1551" s="77"/>
      <c r="I1551" s="77"/>
      <c r="J1551" s="77"/>
      <c r="K1551" s="77"/>
      <c r="L1551" s="77"/>
      <c r="M1551" s="77"/>
      <c r="N1551" s="77"/>
      <c r="O1551" s="77"/>
      <c r="P1551" s="77"/>
    </row>
    <row r="1552" spans="1:16" ht="16.5" thickBot="1" x14ac:dyDescent="0.25">
      <c r="A1552" s="77"/>
      <c r="B1552" s="77"/>
      <c r="C1552" s="77"/>
      <c r="D1552" s="77"/>
      <c r="E1552" s="77"/>
      <c r="F1552" s="77"/>
      <c r="G1552" s="77"/>
      <c r="H1552" s="77"/>
      <c r="I1552" s="77"/>
      <c r="J1552" s="77"/>
      <c r="K1552" s="77"/>
      <c r="L1552" s="77"/>
      <c r="M1552" s="77"/>
      <c r="N1552" s="77"/>
      <c r="O1552" s="77"/>
      <c r="P1552" s="77"/>
    </row>
    <row r="1553" spans="1:16" ht="16.5" thickBot="1" x14ac:dyDescent="0.25">
      <c r="A1553" s="78" t="s">
        <v>2</v>
      </c>
      <c r="B1553" s="486" t="s">
        <v>126</v>
      </c>
      <c r="C1553" s="498"/>
      <c r="D1553" s="79" t="s">
        <v>3</v>
      </c>
      <c r="E1553" s="486">
        <v>2006</v>
      </c>
      <c r="F1553" s="487"/>
      <c r="G1553" s="487"/>
      <c r="H1553" s="498"/>
      <c r="I1553" s="79" t="s">
        <v>4</v>
      </c>
      <c r="J1553" s="80" t="s">
        <v>240</v>
      </c>
      <c r="K1553" s="80"/>
      <c r="L1553" s="80"/>
      <c r="M1553" s="80" t="s">
        <v>5</v>
      </c>
      <c r="N1553" s="486" t="s">
        <v>164</v>
      </c>
      <c r="O1553" s="487"/>
      <c r="P1553" s="488"/>
    </row>
    <row r="1554" spans="1:16" ht="16.5" thickBot="1" x14ac:dyDescent="0.25">
      <c r="A1554" s="77"/>
      <c r="B1554" s="77"/>
      <c r="C1554" s="77"/>
      <c r="D1554" s="77"/>
      <c r="E1554" s="77"/>
      <c r="F1554" s="77"/>
      <c r="G1554" s="77"/>
      <c r="H1554" s="77"/>
      <c r="I1554" s="77"/>
      <c r="J1554" s="77"/>
      <c r="K1554" s="77"/>
      <c r="L1554" s="77"/>
      <c r="M1554" s="77"/>
      <c r="N1554" s="77"/>
      <c r="O1554" s="77"/>
      <c r="P1554" s="77"/>
    </row>
    <row r="1555" spans="1:16" ht="16.5" thickBot="1" x14ac:dyDescent="0.25">
      <c r="A1555" s="78" t="s">
        <v>6</v>
      </c>
      <c r="B1555" s="486" t="s">
        <v>138</v>
      </c>
      <c r="C1555" s="498"/>
      <c r="D1555" s="79" t="s">
        <v>7</v>
      </c>
      <c r="E1555" s="486" t="s">
        <v>213</v>
      </c>
      <c r="F1555" s="487"/>
      <c r="G1555" s="487"/>
      <c r="H1555" s="498"/>
      <c r="I1555" s="79" t="s">
        <v>8</v>
      </c>
      <c r="J1555" s="80">
        <v>5</v>
      </c>
      <c r="K1555" s="80"/>
      <c r="L1555" s="80"/>
      <c r="M1555" s="80" t="s">
        <v>9</v>
      </c>
      <c r="N1555" s="80"/>
      <c r="O1555" s="200"/>
      <c r="P1555" s="201">
        <v>60</v>
      </c>
    </row>
    <row r="1556" spans="1:16" ht="16.5" thickBot="1" x14ac:dyDescent="0.25">
      <c r="A1556" s="77"/>
      <c r="B1556" s="77"/>
      <c r="C1556" s="77"/>
      <c r="D1556" s="77"/>
      <c r="E1556" s="77"/>
      <c r="F1556" s="77"/>
      <c r="G1556" s="77"/>
      <c r="H1556" s="77"/>
      <c r="I1556" s="77"/>
      <c r="J1556" s="77"/>
      <c r="K1556" s="77"/>
      <c r="L1556" s="77"/>
      <c r="M1556" s="77"/>
      <c r="N1556" s="77"/>
      <c r="O1556" s="77"/>
      <c r="P1556" s="77"/>
    </row>
    <row r="1557" spans="1:16" ht="16.5" thickBot="1" x14ac:dyDescent="0.25">
      <c r="A1557" s="484" t="s">
        <v>10</v>
      </c>
      <c r="B1557" s="485"/>
      <c r="C1557" s="486" t="s">
        <v>181</v>
      </c>
      <c r="D1557" s="487"/>
      <c r="E1557" s="487"/>
      <c r="F1557" s="487"/>
      <c r="G1557" s="487"/>
      <c r="H1557" s="487"/>
      <c r="I1557" s="487"/>
      <c r="J1557" s="487"/>
      <c r="K1557" s="487"/>
      <c r="L1557" s="487"/>
      <c r="M1557" s="487"/>
      <c r="N1557" s="487"/>
      <c r="O1557" s="487"/>
      <c r="P1557" s="488"/>
    </row>
    <row r="1558" spans="1:16" ht="16.5" thickBot="1" x14ac:dyDescent="0.25">
      <c r="A1558" s="77"/>
      <c r="B1558" s="77"/>
      <c r="C1558" s="77"/>
      <c r="D1558" s="77"/>
      <c r="E1558" s="77"/>
      <c r="F1558" s="77"/>
      <c r="G1558" s="77"/>
      <c r="H1558" s="77"/>
      <c r="I1558" s="77"/>
      <c r="J1558" s="77"/>
      <c r="K1558" s="77"/>
      <c r="L1558" s="77"/>
      <c r="M1558" s="77"/>
      <c r="N1558" s="77"/>
      <c r="O1558" s="77"/>
      <c r="P1558" s="77"/>
    </row>
    <row r="1559" spans="1:16" ht="16.5" thickBot="1" x14ac:dyDescent="0.25">
      <c r="A1559" s="484" t="s">
        <v>11</v>
      </c>
      <c r="B1559" s="485"/>
      <c r="C1559" s="486" t="s">
        <v>239</v>
      </c>
      <c r="D1559" s="487"/>
      <c r="E1559" s="487"/>
      <c r="F1559" s="487"/>
      <c r="G1559" s="487"/>
      <c r="H1559" s="487"/>
      <c r="I1559" s="487"/>
      <c r="J1559" s="487"/>
      <c r="K1559" s="487"/>
      <c r="L1559" s="487"/>
      <c r="M1559" s="487"/>
      <c r="N1559" s="487"/>
      <c r="O1559" s="487"/>
      <c r="P1559" s="488"/>
    </row>
    <row r="1560" spans="1:16" ht="16.5" thickBot="1" x14ac:dyDescent="0.25">
      <c r="A1560" s="81"/>
      <c r="B1560" s="81"/>
      <c r="C1560" s="81"/>
      <c r="D1560" s="81"/>
      <c r="E1560" s="81"/>
      <c r="F1560" s="81"/>
      <c r="G1560" s="81"/>
      <c r="H1560" s="81"/>
      <c r="I1560" s="81"/>
      <c r="J1560" s="81"/>
      <c r="K1560" s="81"/>
      <c r="L1560" s="81"/>
      <c r="M1560" s="81"/>
      <c r="N1560" s="81"/>
      <c r="O1560" s="81"/>
      <c r="P1560" s="81"/>
    </row>
    <row r="1561" spans="1:16" ht="16.5" thickBot="1" x14ac:dyDescent="0.25">
      <c r="A1561" s="489" t="s">
        <v>12</v>
      </c>
      <c r="B1561" s="491" t="s">
        <v>13</v>
      </c>
      <c r="C1561" s="463"/>
      <c r="D1561" s="492" t="s">
        <v>265</v>
      </c>
      <c r="E1561" s="494" t="s">
        <v>15</v>
      </c>
      <c r="F1561" s="495"/>
      <c r="G1561" s="495"/>
      <c r="H1561" s="495"/>
      <c r="I1561" s="496"/>
      <c r="J1561" s="492" t="s">
        <v>16</v>
      </c>
      <c r="K1561" s="492" t="s">
        <v>17</v>
      </c>
      <c r="L1561" s="494" t="s">
        <v>18</v>
      </c>
      <c r="M1561" s="495"/>
      <c r="N1561" s="496"/>
      <c r="O1561" s="464" t="s">
        <v>115</v>
      </c>
      <c r="P1561" s="465"/>
    </row>
    <row r="1562" spans="1:16" ht="32.25" thickBot="1" x14ac:dyDescent="0.25">
      <c r="A1562" s="490"/>
      <c r="B1562" s="82" t="s">
        <v>19</v>
      </c>
      <c r="C1562" s="83" t="s">
        <v>20</v>
      </c>
      <c r="D1562" s="493"/>
      <c r="E1562" s="84" t="s">
        <v>21</v>
      </c>
      <c r="F1562" s="84" t="s">
        <v>22</v>
      </c>
      <c r="G1562" s="85" t="s">
        <v>23</v>
      </c>
      <c r="H1562" s="119" t="s">
        <v>24</v>
      </c>
      <c r="I1562" s="86" t="s">
        <v>25</v>
      </c>
      <c r="J1562" s="493"/>
      <c r="K1562" s="493"/>
      <c r="L1562" s="198" t="s">
        <v>268</v>
      </c>
      <c r="M1562" s="85" t="s">
        <v>266</v>
      </c>
      <c r="N1562" s="83" t="s">
        <v>267</v>
      </c>
      <c r="O1562" s="466"/>
      <c r="P1562" s="467"/>
    </row>
    <row r="1563" spans="1:16" ht="15.75" x14ac:dyDescent="0.2">
      <c r="A1563" s="165">
        <v>45958</v>
      </c>
      <c r="B1563" s="166"/>
      <c r="C1563" s="166">
        <v>355368</v>
      </c>
      <c r="D1563" s="160"/>
      <c r="E1563" s="96"/>
      <c r="F1563" s="96"/>
      <c r="G1563" s="166"/>
      <c r="H1563" s="169"/>
      <c r="I1563" s="175"/>
      <c r="J1563" s="162"/>
      <c r="K1563" s="99"/>
      <c r="L1563" s="195"/>
      <c r="M1563" s="94"/>
      <c r="N1563" s="100"/>
      <c r="O1563" s="573"/>
      <c r="P1563" s="502"/>
    </row>
    <row r="1564" spans="1:16" ht="15.75" x14ac:dyDescent="0.2">
      <c r="A1564" s="165">
        <v>45971</v>
      </c>
      <c r="B1564" s="166">
        <v>355368</v>
      </c>
      <c r="C1564" s="166">
        <v>355465</v>
      </c>
      <c r="D1564" s="160">
        <f>+C1564-B1564</f>
        <v>97</v>
      </c>
      <c r="E1564" s="96" t="s">
        <v>949</v>
      </c>
      <c r="F1564" s="96" t="s">
        <v>948</v>
      </c>
      <c r="G1564" s="166">
        <v>52.6599</v>
      </c>
      <c r="H1564" s="169">
        <v>23.99</v>
      </c>
      <c r="I1564" s="175">
        <f>G1564*H1564</f>
        <v>1263.311001</v>
      </c>
      <c r="J1564" s="162">
        <f>D1564/G1564</f>
        <v>1.8420088150566181</v>
      </c>
      <c r="K1564" s="99">
        <v>45971</v>
      </c>
      <c r="L1564" s="195" t="s">
        <v>272</v>
      </c>
      <c r="M1564" s="94" t="s">
        <v>304</v>
      </c>
      <c r="N1564" s="100" t="s">
        <v>697</v>
      </c>
      <c r="O1564" s="573" t="s">
        <v>314</v>
      </c>
      <c r="P1564" s="502"/>
    </row>
    <row r="1565" spans="1:16" ht="15.75" x14ac:dyDescent="0.2">
      <c r="A1565" s="165"/>
      <c r="B1565" s="166"/>
      <c r="C1565" s="166"/>
      <c r="D1565" s="160">
        <f>+C1565-B1565</f>
        <v>0</v>
      </c>
      <c r="E1565" s="96"/>
      <c r="F1565" s="96"/>
      <c r="G1565" s="166"/>
      <c r="H1565" s="169"/>
      <c r="I1565" s="175">
        <f>G1565*H1565</f>
        <v>0</v>
      </c>
      <c r="J1565" s="162" t="e">
        <f>D1565/G1565</f>
        <v>#DIV/0!</v>
      </c>
      <c r="K1565" s="99"/>
      <c r="L1565" s="195"/>
      <c r="M1565" s="94"/>
      <c r="N1565" s="100"/>
      <c r="O1565" s="573"/>
      <c r="P1565" s="502"/>
    </row>
    <row r="1566" spans="1:16" ht="15.75" x14ac:dyDescent="0.2">
      <c r="A1566" s="165"/>
      <c r="B1566" s="166"/>
      <c r="C1566" s="166"/>
      <c r="D1566" s="160">
        <f>+C1566-B1566</f>
        <v>0</v>
      </c>
      <c r="E1566" s="96"/>
      <c r="F1566" s="96"/>
      <c r="G1566" s="166"/>
      <c r="H1566" s="169"/>
      <c r="I1566" s="175">
        <f>G1566*H1566</f>
        <v>0</v>
      </c>
      <c r="J1566" s="162" t="e">
        <f>D1566/G1566</f>
        <v>#DIV/0!</v>
      </c>
      <c r="K1566" s="99"/>
      <c r="L1566" s="195"/>
      <c r="M1566" s="94"/>
      <c r="N1566" s="100"/>
      <c r="O1566" s="505"/>
      <c r="P1566" s="506"/>
    </row>
    <row r="1567" spans="1:16" ht="16.5" thickBot="1" x14ac:dyDescent="0.25">
      <c r="A1567" s="93"/>
      <c r="B1567" s="132"/>
      <c r="C1567" s="132"/>
      <c r="D1567" s="160">
        <f>+C1567-B1567</f>
        <v>0</v>
      </c>
      <c r="E1567" s="96"/>
      <c r="F1567" s="96"/>
      <c r="G1567" s="96"/>
      <c r="H1567" s="97"/>
      <c r="I1567" s="175">
        <f>G1567*H1567</f>
        <v>0</v>
      </c>
      <c r="J1567" s="162" t="e">
        <f>D1567/G1567</f>
        <v>#DIV/0!</v>
      </c>
      <c r="K1567" s="92"/>
      <c r="L1567" s="196"/>
      <c r="M1567" s="183"/>
      <c r="N1567" s="101"/>
      <c r="O1567" s="574"/>
      <c r="P1567" s="568"/>
    </row>
    <row r="1568" spans="1:16" ht="16.5" thickBot="1" x14ac:dyDescent="0.25">
      <c r="A1568" s="416" t="s">
        <v>28</v>
      </c>
      <c r="B1568" s="104"/>
      <c r="C1568" s="105"/>
      <c r="D1568" s="106">
        <f>SUM(D1563:D1567)</f>
        <v>97</v>
      </c>
      <c r="E1568" s="107"/>
      <c r="F1568" s="107"/>
      <c r="G1568" s="118">
        <f>SUM(G1563:G1567)</f>
        <v>52.6599</v>
      </c>
      <c r="H1568" s="105"/>
      <c r="I1568" s="118">
        <f>SUM(I1563:I1567)</f>
        <v>1263.311001</v>
      </c>
      <c r="J1568" s="109">
        <f>D1568/G1568</f>
        <v>1.8420088150566181</v>
      </c>
      <c r="K1568" s="110"/>
      <c r="L1568" s="197"/>
      <c r="M1568" s="111"/>
      <c r="N1568" s="112"/>
      <c r="O1568" s="468"/>
      <c r="P1568" s="469"/>
    </row>
    <row r="1569" spans="1:16" ht="15.75" x14ac:dyDescent="0.2">
      <c r="A1569" s="116"/>
      <c r="B1569" s="77"/>
      <c r="C1569" s="77"/>
      <c r="D1569" s="77"/>
      <c r="E1569" s="77"/>
      <c r="F1569" s="77"/>
      <c r="G1569" s="77"/>
      <c r="H1569" s="77"/>
      <c r="I1569" s="116"/>
      <c r="J1569" s="116"/>
      <c r="K1569" s="116"/>
      <c r="L1569" s="116"/>
      <c r="M1569" s="116"/>
      <c r="N1569" s="116"/>
      <c r="O1569" s="77"/>
      <c r="P1569" s="81"/>
    </row>
    <row r="1570" spans="1:16" ht="15.75" x14ac:dyDescent="0.2">
      <c r="A1570" s="116"/>
      <c r="B1570" s="77"/>
      <c r="C1570" s="77"/>
      <c r="D1570" s="77"/>
      <c r="E1570" s="77"/>
      <c r="F1570" s="77"/>
      <c r="G1570" s="77"/>
      <c r="H1570" s="77"/>
      <c r="I1570" s="116"/>
      <c r="J1570" s="116"/>
      <c r="K1570" s="116"/>
      <c r="L1570" s="116"/>
      <c r="M1570" s="116"/>
      <c r="N1570" s="116"/>
      <c r="O1570" s="77"/>
      <c r="P1570" s="81"/>
    </row>
    <row r="1571" spans="1:16" ht="15.75" x14ac:dyDescent="0.2">
      <c r="A1571" s="116"/>
      <c r="B1571" s="77"/>
      <c r="C1571" s="77"/>
      <c r="D1571" s="77"/>
      <c r="E1571" s="77"/>
      <c r="F1571" s="77"/>
      <c r="G1571" s="77"/>
      <c r="H1571" s="77"/>
      <c r="I1571" s="116"/>
      <c r="J1571" s="116"/>
      <c r="K1571" s="116"/>
      <c r="L1571" s="116"/>
      <c r="M1571" s="439"/>
      <c r="N1571" s="439"/>
      <c r="O1571" s="438"/>
      <c r="P1571" s="81"/>
    </row>
    <row r="1572" spans="1:16" ht="15.75" x14ac:dyDescent="0.2">
      <c r="A1572" s="115"/>
      <c r="B1572" s="470" t="s">
        <v>29</v>
      </c>
      <c r="C1572" s="470"/>
      <c r="D1572" s="470"/>
      <c r="E1572" s="116"/>
      <c r="F1572" s="116"/>
      <c r="G1572" s="116"/>
      <c r="H1572" s="115"/>
      <c r="I1572" s="116" t="s">
        <v>30</v>
      </c>
      <c r="J1572" s="115"/>
      <c r="K1572" s="116"/>
      <c r="L1572" s="116"/>
      <c r="M1572" s="116"/>
      <c r="N1572" s="116" t="s">
        <v>31</v>
      </c>
      <c r="O1572" s="116"/>
      <c r="P1572" s="115"/>
    </row>
    <row r="1573" spans="1:16" ht="15.75" x14ac:dyDescent="0.2">
      <c r="A1573" s="116"/>
      <c r="B1573" s="470" t="s">
        <v>230</v>
      </c>
      <c r="C1573" s="470"/>
      <c r="D1573" s="470"/>
      <c r="E1573" s="116"/>
      <c r="F1573" s="116"/>
      <c r="G1573" s="116"/>
      <c r="H1573" s="115"/>
      <c r="I1573" s="116" t="s">
        <v>438</v>
      </c>
      <c r="J1573" s="115"/>
      <c r="K1573" s="116"/>
      <c r="L1573" s="116"/>
      <c r="M1573" s="116"/>
      <c r="N1573" s="116" t="s">
        <v>220</v>
      </c>
      <c r="O1573" s="116"/>
      <c r="P1573" s="115"/>
    </row>
    <row r="1574" spans="1:16" ht="15.75" x14ac:dyDescent="0.2">
      <c r="A1574" s="470" t="s">
        <v>226</v>
      </c>
      <c r="B1574" s="470"/>
      <c r="C1574" s="470"/>
      <c r="D1574" s="470"/>
      <c r="E1574" s="470"/>
      <c r="F1574" s="116"/>
      <c r="G1574" s="116"/>
      <c r="H1574" s="115"/>
      <c r="I1574" s="116" t="s">
        <v>246</v>
      </c>
      <c r="J1574" s="115"/>
      <c r="K1574" s="116"/>
      <c r="L1574" s="116"/>
      <c r="M1574" s="116"/>
      <c r="N1574" s="116" t="s">
        <v>124</v>
      </c>
      <c r="O1574" s="116"/>
      <c r="P1574" s="115"/>
    </row>
    <row r="1575" spans="1:16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</row>
    <row r="1576" spans="1:16" x14ac:dyDescent="0.2">
      <c r="A1576" s="531" t="s">
        <v>269</v>
      </c>
      <c r="B1576" s="531"/>
      <c r="C1576" s="531"/>
      <c r="D1576" s="531"/>
      <c r="E1576" s="531"/>
      <c r="F1576"/>
      <c r="G1576"/>
      <c r="H1576"/>
      <c r="I1576"/>
      <c r="J1576"/>
      <c r="K1576"/>
      <c r="L1576"/>
      <c r="M1576"/>
      <c r="N1576"/>
      <c r="O1576"/>
      <c r="P1576"/>
    </row>
    <row r="1577" spans="1:16" x14ac:dyDescent="0.2">
      <c r="A1577" s="532" t="s">
        <v>923</v>
      </c>
      <c r="B1577" s="533"/>
      <c r="C1577" s="533"/>
      <c r="D1577" s="533"/>
      <c r="E1577" s="533"/>
      <c r="F1577" s="533"/>
      <c r="G1577" s="533"/>
      <c r="H1577" s="533"/>
      <c r="I1577" s="533"/>
      <c r="J1577" s="533"/>
      <c r="K1577" s="533"/>
      <c r="L1577" s="533"/>
      <c r="M1577" s="533"/>
      <c r="N1577" s="533"/>
      <c r="O1577" s="533"/>
      <c r="P1577" s="534"/>
    </row>
    <row r="1583" spans="1:16" ht="15.75" x14ac:dyDescent="0.2">
      <c r="A1583" s="470" t="s">
        <v>180</v>
      </c>
      <c r="B1583" s="470"/>
      <c r="C1583" s="470"/>
      <c r="D1583" s="470"/>
      <c r="E1583" s="470"/>
      <c r="F1583" s="470"/>
      <c r="G1583" s="470"/>
      <c r="H1583" s="470"/>
      <c r="I1583" s="470"/>
      <c r="J1583" s="470"/>
      <c r="K1583" s="470"/>
      <c r="L1583" s="470"/>
      <c r="M1583" s="470"/>
      <c r="N1583" s="470"/>
      <c r="O1583" s="470"/>
      <c r="P1583" s="470"/>
    </row>
    <row r="1584" spans="1:16" ht="15.75" x14ac:dyDescent="0.2">
      <c r="A1584" s="470" t="s">
        <v>1</v>
      </c>
      <c r="B1584" s="470"/>
      <c r="C1584" s="470"/>
      <c r="D1584" s="470"/>
      <c r="E1584" s="470"/>
      <c r="F1584" s="470"/>
      <c r="G1584" s="470"/>
      <c r="H1584" s="470"/>
      <c r="I1584" s="470"/>
      <c r="J1584" s="470"/>
      <c r="K1584" s="470"/>
      <c r="L1584" s="470"/>
      <c r="M1584" s="470"/>
      <c r="N1584" s="470"/>
      <c r="O1584" s="470"/>
      <c r="P1584" s="470"/>
    </row>
    <row r="1585" spans="1:16" ht="15.75" x14ac:dyDescent="0.2">
      <c r="A1585" s="470"/>
      <c r="B1585" s="470"/>
      <c r="C1585" s="470"/>
      <c r="D1585" s="470"/>
      <c r="E1585" s="470"/>
      <c r="F1585" s="470"/>
      <c r="G1585" s="470"/>
      <c r="H1585" s="470"/>
      <c r="I1585" s="470"/>
      <c r="J1585" s="470"/>
      <c r="K1585" s="470"/>
      <c r="L1585" s="470"/>
      <c r="M1585" s="470"/>
      <c r="N1585" s="470"/>
      <c r="O1585" s="470"/>
      <c r="P1585" s="470"/>
    </row>
    <row r="1586" spans="1:16" ht="15.75" x14ac:dyDescent="0.2">
      <c r="A1586" s="507" t="s">
        <v>926</v>
      </c>
      <c r="B1586" s="507"/>
      <c r="C1586" s="507"/>
      <c r="D1586" s="507"/>
      <c r="E1586" s="507"/>
      <c r="F1586" s="507"/>
      <c r="G1586" s="507"/>
      <c r="H1586" s="507"/>
      <c r="I1586" s="507"/>
      <c r="J1586" s="507"/>
      <c r="K1586" s="507"/>
      <c r="L1586" s="507"/>
      <c r="M1586" s="507"/>
      <c r="N1586" s="507"/>
      <c r="O1586" s="507"/>
      <c r="P1586" s="507"/>
    </row>
    <row r="1587" spans="1:16" ht="15.75" x14ac:dyDescent="0.2">
      <c r="A1587" s="77"/>
      <c r="B1587" s="77"/>
      <c r="C1587" s="77"/>
      <c r="D1587" s="77"/>
      <c r="E1587" s="77"/>
      <c r="F1587" s="77"/>
      <c r="G1587" s="77"/>
      <c r="H1587" s="77"/>
      <c r="I1587" s="77"/>
      <c r="J1587" s="77"/>
      <c r="K1587" s="77"/>
      <c r="L1587" s="77"/>
      <c r="M1587" s="77"/>
      <c r="N1587" s="77"/>
      <c r="O1587" s="77"/>
      <c r="P1587" s="77"/>
    </row>
    <row r="1588" spans="1:16" ht="16.5" thickBot="1" x14ac:dyDescent="0.25">
      <c r="A1588" s="77"/>
      <c r="B1588" s="77"/>
      <c r="C1588" s="77"/>
      <c r="D1588" s="77"/>
      <c r="E1588" s="77"/>
      <c r="F1588" s="77"/>
      <c r="G1588" s="77"/>
      <c r="H1588" s="77"/>
      <c r="I1588" s="77"/>
      <c r="J1588" s="77"/>
      <c r="K1588" s="77"/>
      <c r="L1588" s="77"/>
      <c r="M1588" s="77"/>
      <c r="N1588" s="77"/>
      <c r="O1588" s="77"/>
      <c r="P1588" s="77"/>
    </row>
    <row r="1589" spans="1:16" ht="16.5" thickBot="1" x14ac:dyDescent="0.25">
      <c r="A1589" s="78" t="s">
        <v>2</v>
      </c>
      <c r="B1589" s="486" t="s">
        <v>126</v>
      </c>
      <c r="C1589" s="498"/>
      <c r="D1589" s="79" t="s">
        <v>3</v>
      </c>
      <c r="E1589" s="486">
        <v>2006</v>
      </c>
      <c r="F1589" s="487"/>
      <c r="G1589" s="487"/>
      <c r="H1589" s="498"/>
      <c r="I1589" s="79" t="s">
        <v>4</v>
      </c>
      <c r="J1589" s="80" t="s">
        <v>240</v>
      </c>
      <c r="K1589" s="80"/>
      <c r="L1589" s="80"/>
      <c r="M1589" s="80" t="s">
        <v>5</v>
      </c>
      <c r="N1589" s="486" t="s">
        <v>164</v>
      </c>
      <c r="O1589" s="487"/>
      <c r="P1589" s="488"/>
    </row>
    <row r="1590" spans="1:16" ht="16.5" thickBot="1" x14ac:dyDescent="0.25">
      <c r="A1590" s="77"/>
      <c r="B1590" s="77"/>
      <c r="C1590" s="77"/>
      <c r="D1590" s="77"/>
      <c r="E1590" s="77"/>
      <c r="F1590" s="77"/>
      <c r="G1590" s="77"/>
      <c r="H1590" s="77"/>
      <c r="I1590" s="77"/>
      <c r="J1590" s="77"/>
      <c r="K1590" s="77"/>
      <c r="L1590" s="77"/>
      <c r="M1590" s="77"/>
      <c r="N1590" s="77"/>
      <c r="O1590" s="77"/>
      <c r="P1590" s="77"/>
    </row>
    <row r="1591" spans="1:16" ht="16.5" thickBot="1" x14ac:dyDescent="0.25">
      <c r="A1591" s="78" t="s">
        <v>6</v>
      </c>
      <c r="B1591" s="486" t="s">
        <v>138</v>
      </c>
      <c r="C1591" s="498"/>
      <c r="D1591" s="79" t="s">
        <v>7</v>
      </c>
      <c r="E1591" s="486" t="s">
        <v>213</v>
      </c>
      <c r="F1591" s="487"/>
      <c r="G1591" s="487"/>
      <c r="H1591" s="498"/>
      <c r="I1591" s="79" t="s">
        <v>8</v>
      </c>
      <c r="J1591" s="80">
        <v>5</v>
      </c>
      <c r="K1591" s="80"/>
      <c r="L1591" s="80"/>
      <c r="M1591" s="80" t="s">
        <v>9</v>
      </c>
      <c r="N1591" s="80"/>
      <c r="O1591" s="200"/>
      <c r="P1591" s="201">
        <v>60</v>
      </c>
    </row>
    <row r="1592" spans="1:16" ht="16.5" thickBot="1" x14ac:dyDescent="0.25">
      <c r="A1592" s="77"/>
      <c r="B1592" s="77"/>
      <c r="C1592" s="77"/>
      <c r="D1592" s="77"/>
      <c r="E1592" s="77"/>
      <c r="F1592" s="77"/>
      <c r="G1592" s="77"/>
      <c r="H1592" s="77"/>
      <c r="I1592" s="77"/>
      <c r="J1592" s="77"/>
      <c r="K1592" s="77"/>
      <c r="L1592" s="77"/>
      <c r="M1592" s="77"/>
      <c r="N1592" s="77"/>
      <c r="O1592" s="77"/>
      <c r="P1592" s="77"/>
    </row>
    <row r="1593" spans="1:16" ht="16.5" thickBot="1" x14ac:dyDescent="0.25">
      <c r="A1593" s="484" t="s">
        <v>10</v>
      </c>
      <c r="B1593" s="485"/>
      <c r="C1593" s="486" t="s">
        <v>181</v>
      </c>
      <c r="D1593" s="487"/>
      <c r="E1593" s="487"/>
      <c r="F1593" s="487"/>
      <c r="G1593" s="487"/>
      <c r="H1593" s="487"/>
      <c r="I1593" s="487"/>
      <c r="J1593" s="487"/>
      <c r="K1593" s="487"/>
      <c r="L1593" s="487"/>
      <c r="M1593" s="487"/>
      <c r="N1593" s="487"/>
      <c r="O1593" s="487"/>
      <c r="P1593" s="488"/>
    </row>
    <row r="1594" spans="1:16" ht="16.5" thickBot="1" x14ac:dyDescent="0.25">
      <c r="A1594" s="77"/>
      <c r="B1594" s="77"/>
      <c r="C1594" s="77"/>
      <c r="D1594" s="77"/>
      <c r="E1594" s="77"/>
      <c r="F1594" s="77"/>
      <c r="G1594" s="77"/>
      <c r="H1594" s="77"/>
      <c r="I1594" s="77"/>
      <c r="J1594" s="77"/>
      <c r="K1594" s="77"/>
      <c r="L1594" s="77"/>
      <c r="M1594" s="77"/>
      <c r="N1594" s="77"/>
      <c r="O1594" s="77"/>
      <c r="P1594" s="77"/>
    </row>
    <row r="1595" spans="1:16" ht="16.5" thickBot="1" x14ac:dyDescent="0.25">
      <c r="A1595" s="484" t="s">
        <v>11</v>
      </c>
      <c r="B1595" s="485"/>
      <c r="C1595" s="486" t="s">
        <v>239</v>
      </c>
      <c r="D1595" s="487"/>
      <c r="E1595" s="487"/>
      <c r="F1595" s="487"/>
      <c r="G1595" s="487"/>
      <c r="H1595" s="487"/>
      <c r="I1595" s="487"/>
      <c r="J1595" s="487"/>
      <c r="K1595" s="487"/>
      <c r="L1595" s="487"/>
      <c r="M1595" s="487"/>
      <c r="N1595" s="487"/>
      <c r="O1595" s="487"/>
      <c r="P1595" s="488"/>
    </row>
    <row r="1596" spans="1:16" ht="16.5" thickBot="1" x14ac:dyDescent="0.25">
      <c r="A1596" s="81"/>
      <c r="B1596" s="81"/>
      <c r="C1596" s="81"/>
      <c r="D1596" s="81"/>
      <c r="E1596" s="81"/>
      <c r="F1596" s="81"/>
      <c r="G1596" s="81"/>
      <c r="H1596" s="81"/>
      <c r="I1596" s="81"/>
      <c r="J1596" s="81"/>
      <c r="K1596" s="81"/>
      <c r="L1596" s="81"/>
      <c r="M1596" s="81"/>
      <c r="N1596" s="81"/>
      <c r="O1596" s="81"/>
      <c r="P1596" s="81"/>
    </row>
    <row r="1597" spans="1:16" ht="16.5" thickBot="1" x14ac:dyDescent="0.25">
      <c r="A1597" s="489" t="s">
        <v>12</v>
      </c>
      <c r="B1597" s="491" t="s">
        <v>13</v>
      </c>
      <c r="C1597" s="463"/>
      <c r="D1597" s="492" t="s">
        <v>265</v>
      </c>
      <c r="E1597" s="494" t="s">
        <v>15</v>
      </c>
      <c r="F1597" s="495"/>
      <c r="G1597" s="495"/>
      <c r="H1597" s="495"/>
      <c r="I1597" s="496"/>
      <c r="J1597" s="492" t="s">
        <v>16</v>
      </c>
      <c r="K1597" s="492" t="s">
        <v>17</v>
      </c>
      <c r="L1597" s="494" t="s">
        <v>18</v>
      </c>
      <c r="M1597" s="495"/>
      <c r="N1597" s="496"/>
      <c r="O1597" s="464" t="s">
        <v>115</v>
      </c>
      <c r="P1597" s="465"/>
    </row>
    <row r="1598" spans="1:16" ht="32.25" thickBot="1" x14ac:dyDescent="0.25">
      <c r="A1598" s="490"/>
      <c r="B1598" s="82" t="s">
        <v>19</v>
      </c>
      <c r="C1598" s="83" t="s">
        <v>20</v>
      </c>
      <c r="D1598" s="493"/>
      <c r="E1598" s="84" t="s">
        <v>21</v>
      </c>
      <c r="F1598" s="84" t="s">
        <v>22</v>
      </c>
      <c r="G1598" s="85" t="s">
        <v>23</v>
      </c>
      <c r="H1598" s="119" t="s">
        <v>24</v>
      </c>
      <c r="I1598" s="86" t="s">
        <v>25</v>
      </c>
      <c r="J1598" s="493"/>
      <c r="K1598" s="493"/>
      <c r="L1598" s="198" t="s">
        <v>268</v>
      </c>
      <c r="M1598" s="85" t="s">
        <v>266</v>
      </c>
      <c r="N1598" s="83" t="s">
        <v>267</v>
      </c>
      <c r="O1598" s="466"/>
      <c r="P1598" s="467"/>
    </row>
    <row r="1599" spans="1:16" ht="15.75" x14ac:dyDescent="0.2">
      <c r="A1599" s="165">
        <v>45971</v>
      </c>
      <c r="B1599" s="166"/>
      <c r="C1599" s="166">
        <v>355465</v>
      </c>
      <c r="D1599" s="160"/>
      <c r="E1599" s="96"/>
      <c r="F1599" s="96"/>
      <c r="G1599" s="166"/>
      <c r="H1599" s="169"/>
      <c r="I1599" s="175"/>
      <c r="J1599" s="162"/>
      <c r="K1599" s="99"/>
      <c r="L1599" s="195"/>
      <c r="M1599" s="94"/>
      <c r="N1599" s="100"/>
      <c r="O1599" s="573"/>
      <c r="P1599" s="502"/>
    </row>
    <row r="1600" spans="1:16" ht="15.75" x14ac:dyDescent="0.2">
      <c r="A1600" s="165">
        <v>45987</v>
      </c>
      <c r="B1600" s="166">
        <v>355465</v>
      </c>
      <c r="C1600" s="166">
        <v>355825</v>
      </c>
      <c r="D1600" s="160">
        <f>+C1600-B1600</f>
        <v>360</v>
      </c>
      <c r="E1600" s="96" t="s">
        <v>947</v>
      </c>
      <c r="F1600" s="96" t="s">
        <v>946</v>
      </c>
      <c r="G1600" s="166">
        <v>55.018000000000001</v>
      </c>
      <c r="H1600" s="169">
        <v>26.05</v>
      </c>
      <c r="I1600" s="175">
        <f>G1600*H1600</f>
        <v>1433.2189000000001</v>
      </c>
      <c r="J1600" s="162">
        <f>D1600/G1600</f>
        <v>6.5433130975317164</v>
      </c>
      <c r="K1600" s="99">
        <v>45987</v>
      </c>
      <c r="L1600" s="195" t="s">
        <v>272</v>
      </c>
      <c r="M1600" s="94" t="s">
        <v>192</v>
      </c>
      <c r="N1600" s="100" t="s">
        <v>945</v>
      </c>
      <c r="O1600" s="573" t="s">
        <v>314</v>
      </c>
      <c r="P1600" s="502"/>
    </row>
    <row r="1601" spans="1:16" ht="15.75" x14ac:dyDescent="0.2">
      <c r="A1601" s="165">
        <v>45989</v>
      </c>
      <c r="B1601" s="166">
        <v>355825</v>
      </c>
      <c r="C1601" s="166">
        <v>355937</v>
      </c>
      <c r="D1601" s="160">
        <f>+C1601-B1601</f>
        <v>112</v>
      </c>
      <c r="E1601" s="96" t="s">
        <v>944</v>
      </c>
      <c r="F1601" s="96" t="s">
        <v>943</v>
      </c>
      <c r="G1601" s="166">
        <v>20</v>
      </c>
      <c r="H1601" s="169">
        <v>26.05</v>
      </c>
      <c r="I1601" s="175">
        <f>G1601*H1601</f>
        <v>521</v>
      </c>
      <c r="J1601" s="162">
        <f>D1601/G1601</f>
        <v>5.6</v>
      </c>
      <c r="K1601" s="99">
        <v>45989</v>
      </c>
      <c r="L1601" s="195" t="s">
        <v>272</v>
      </c>
      <c r="M1601" s="94" t="s">
        <v>192</v>
      </c>
      <c r="N1601" s="100" t="s">
        <v>262</v>
      </c>
      <c r="O1601" s="573" t="s">
        <v>314</v>
      </c>
      <c r="P1601" s="502"/>
    </row>
    <row r="1602" spans="1:16" ht="15.75" x14ac:dyDescent="0.2">
      <c r="A1602" s="165"/>
      <c r="B1602" s="166"/>
      <c r="C1602" s="166"/>
      <c r="D1602" s="160">
        <f>+C1602-B1602</f>
        <v>0</v>
      </c>
      <c r="E1602" s="96"/>
      <c r="F1602" s="96"/>
      <c r="G1602" s="166"/>
      <c r="H1602" s="169"/>
      <c r="I1602" s="175">
        <f>G1602*H1602</f>
        <v>0</v>
      </c>
      <c r="J1602" s="162" t="e">
        <f>D1602/G1602</f>
        <v>#DIV/0!</v>
      </c>
      <c r="K1602" s="99"/>
      <c r="L1602" s="195"/>
      <c r="M1602" s="94"/>
      <c r="N1602" s="100"/>
      <c r="O1602" s="505"/>
      <c r="P1602" s="506"/>
    </row>
    <row r="1603" spans="1:16" ht="16.5" thickBot="1" x14ac:dyDescent="0.25">
      <c r="A1603" s="93"/>
      <c r="B1603" s="132"/>
      <c r="C1603" s="132"/>
      <c r="D1603" s="160">
        <f>+C1603-B1603</f>
        <v>0</v>
      </c>
      <c r="E1603" s="96"/>
      <c r="F1603" s="96"/>
      <c r="G1603" s="96"/>
      <c r="H1603" s="97"/>
      <c r="I1603" s="175">
        <f>G1603*H1603</f>
        <v>0</v>
      </c>
      <c r="J1603" s="162" t="e">
        <f>D1603/G1603</f>
        <v>#DIV/0!</v>
      </c>
      <c r="K1603" s="92"/>
      <c r="L1603" s="196"/>
      <c r="M1603" s="183"/>
      <c r="N1603" s="101"/>
      <c r="O1603" s="574"/>
      <c r="P1603" s="568"/>
    </row>
    <row r="1604" spans="1:16" ht="16.5" thickBot="1" x14ac:dyDescent="0.25">
      <c r="A1604" s="416" t="s">
        <v>28</v>
      </c>
      <c r="B1604" s="104"/>
      <c r="C1604" s="105"/>
      <c r="D1604" s="106">
        <f>SUM(D1599:D1603)</f>
        <v>472</v>
      </c>
      <c r="E1604" s="107"/>
      <c r="F1604" s="107"/>
      <c r="G1604" s="118">
        <f>SUM(G1599:G1603)</f>
        <v>75.018000000000001</v>
      </c>
      <c r="H1604" s="105"/>
      <c r="I1604" s="118">
        <f>SUM(I1599:I1603)</f>
        <v>1954.2189000000001</v>
      </c>
      <c r="J1604" s="109">
        <f>D1604/G1604</f>
        <v>6.291823295742355</v>
      </c>
      <c r="K1604" s="110"/>
      <c r="L1604" s="197"/>
      <c r="M1604" s="111"/>
      <c r="N1604" s="112"/>
      <c r="O1604" s="468"/>
      <c r="P1604" s="469"/>
    </row>
    <row r="1605" spans="1:16" ht="15.75" x14ac:dyDescent="0.2">
      <c r="A1605" s="116"/>
      <c r="B1605" s="77"/>
      <c r="C1605" s="77"/>
      <c r="D1605" s="77"/>
      <c r="E1605" s="77"/>
      <c r="F1605" s="77"/>
      <c r="G1605" s="77"/>
      <c r="H1605" s="77"/>
      <c r="I1605" s="116"/>
      <c r="J1605" s="116"/>
      <c r="K1605" s="116"/>
      <c r="L1605" s="116"/>
      <c r="M1605" s="116"/>
      <c r="N1605" s="116"/>
      <c r="O1605" s="77"/>
      <c r="P1605" s="81"/>
    </row>
    <row r="1606" spans="1:16" ht="15.75" x14ac:dyDescent="0.2">
      <c r="A1606" s="116"/>
      <c r="B1606" s="77"/>
      <c r="C1606" s="77"/>
      <c r="D1606" s="77"/>
      <c r="E1606" s="77"/>
      <c r="F1606" s="77"/>
      <c r="G1606" s="77"/>
      <c r="H1606" s="77"/>
      <c r="I1606" s="116"/>
      <c r="J1606" s="116"/>
      <c r="K1606" s="116"/>
      <c r="L1606" s="116"/>
      <c r="M1606" s="116"/>
      <c r="N1606" s="116"/>
      <c r="O1606" s="77"/>
      <c r="P1606" s="81"/>
    </row>
    <row r="1607" spans="1:16" ht="15.75" x14ac:dyDescent="0.2">
      <c r="A1607" s="116"/>
      <c r="B1607" s="77"/>
      <c r="C1607" s="77"/>
      <c r="D1607" s="77"/>
      <c r="E1607" s="77"/>
      <c r="F1607" s="77"/>
      <c r="G1607" s="77"/>
      <c r="H1607" s="77"/>
      <c r="I1607" s="116"/>
      <c r="J1607" s="116"/>
      <c r="K1607" s="116"/>
      <c r="L1607" s="116"/>
      <c r="M1607" s="439"/>
      <c r="N1607" s="439"/>
      <c r="O1607" s="438"/>
      <c r="P1607" s="81"/>
    </row>
    <row r="1608" spans="1:16" ht="15.75" x14ac:dyDescent="0.2">
      <c r="A1608" s="115"/>
      <c r="B1608" s="470" t="s">
        <v>29</v>
      </c>
      <c r="C1608" s="470"/>
      <c r="D1608" s="470"/>
      <c r="E1608" s="116"/>
      <c r="F1608" s="116"/>
      <c r="G1608" s="116"/>
      <c r="H1608" s="115"/>
      <c r="I1608" s="116" t="s">
        <v>30</v>
      </c>
      <c r="J1608" s="115"/>
      <c r="K1608" s="116"/>
      <c r="L1608" s="116"/>
      <c r="M1608" s="116"/>
      <c r="N1608" s="116" t="s">
        <v>31</v>
      </c>
      <c r="O1608" s="116"/>
      <c r="P1608" s="115"/>
    </row>
    <row r="1609" spans="1:16" ht="15.75" x14ac:dyDescent="0.2">
      <c r="A1609" s="116"/>
      <c r="B1609" s="470" t="s">
        <v>230</v>
      </c>
      <c r="C1609" s="470"/>
      <c r="D1609" s="470"/>
      <c r="E1609" s="116"/>
      <c r="F1609" s="116"/>
      <c r="G1609" s="116"/>
      <c r="H1609" s="115"/>
      <c r="I1609" s="116" t="s">
        <v>438</v>
      </c>
      <c r="J1609" s="115"/>
      <c r="K1609" s="116"/>
      <c r="L1609" s="116"/>
      <c r="M1609" s="116"/>
      <c r="N1609" s="116" t="s">
        <v>220</v>
      </c>
      <c r="O1609" s="116"/>
      <c r="P1609" s="115"/>
    </row>
    <row r="1610" spans="1:16" ht="15.75" x14ac:dyDescent="0.2">
      <c r="A1610" s="470" t="s">
        <v>226</v>
      </c>
      <c r="B1610" s="470"/>
      <c r="C1610" s="470"/>
      <c r="D1610" s="470"/>
      <c r="E1610" s="470"/>
      <c r="F1610" s="116"/>
      <c r="G1610" s="116"/>
      <c r="H1610" s="115"/>
      <c r="I1610" s="116" t="s">
        <v>246</v>
      </c>
      <c r="J1610" s="115"/>
      <c r="K1610" s="116"/>
      <c r="L1610" s="116"/>
      <c r="M1610" s="116"/>
      <c r="N1610" s="116" t="s">
        <v>124</v>
      </c>
      <c r="O1610" s="116"/>
      <c r="P1610" s="115"/>
    </row>
    <row r="1611" spans="1:16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</row>
    <row r="1612" spans="1:16" x14ac:dyDescent="0.2">
      <c r="A1612" s="531" t="s">
        <v>269</v>
      </c>
      <c r="B1612" s="531"/>
      <c r="C1612" s="531"/>
      <c r="D1612" s="531"/>
      <c r="E1612" s="531"/>
      <c r="F1612"/>
      <c r="G1612"/>
      <c r="H1612"/>
      <c r="I1612"/>
      <c r="J1612"/>
      <c r="K1612"/>
      <c r="L1612"/>
      <c r="M1612"/>
      <c r="N1612"/>
      <c r="O1612"/>
      <c r="P1612"/>
    </row>
    <row r="1613" spans="1:16" x14ac:dyDescent="0.2">
      <c r="A1613" s="532" t="s">
        <v>923</v>
      </c>
      <c r="B1613" s="533"/>
      <c r="C1613" s="533"/>
      <c r="D1613" s="533"/>
      <c r="E1613" s="533"/>
      <c r="F1613" s="533"/>
      <c r="G1613" s="533"/>
      <c r="H1613" s="533"/>
      <c r="I1613" s="533"/>
      <c r="J1613" s="533"/>
      <c r="K1613" s="533"/>
      <c r="L1613" s="533"/>
      <c r="M1613" s="533"/>
      <c r="N1613" s="533"/>
      <c r="O1613" s="533"/>
      <c r="P1613" s="534"/>
    </row>
    <row r="1620" spans="1:16" ht="15.75" x14ac:dyDescent="0.2">
      <c r="A1620" s="470" t="s">
        <v>180</v>
      </c>
      <c r="B1620" s="470"/>
      <c r="C1620" s="470"/>
      <c r="D1620" s="470"/>
      <c r="E1620" s="470"/>
      <c r="F1620" s="470"/>
      <c r="G1620" s="470"/>
      <c r="H1620" s="470"/>
      <c r="I1620" s="470"/>
      <c r="J1620" s="470"/>
      <c r="K1620" s="470"/>
      <c r="L1620" s="470"/>
      <c r="M1620" s="470"/>
      <c r="N1620" s="470"/>
      <c r="O1620" s="470"/>
      <c r="P1620" s="470"/>
    </row>
    <row r="1621" spans="1:16" ht="15.75" x14ac:dyDescent="0.2">
      <c r="A1621" s="470" t="s">
        <v>1</v>
      </c>
      <c r="B1621" s="470"/>
      <c r="C1621" s="470"/>
      <c r="D1621" s="470"/>
      <c r="E1621" s="470"/>
      <c r="F1621" s="470"/>
      <c r="G1621" s="470"/>
      <c r="H1621" s="470"/>
      <c r="I1621" s="470"/>
      <c r="J1621" s="470"/>
      <c r="K1621" s="470"/>
      <c r="L1621" s="470"/>
      <c r="M1621" s="470"/>
      <c r="N1621" s="470"/>
      <c r="O1621" s="470"/>
      <c r="P1621" s="470"/>
    </row>
    <row r="1622" spans="1:16" ht="15.75" x14ac:dyDescent="0.2">
      <c r="A1622" s="470"/>
      <c r="B1622" s="470"/>
      <c r="C1622" s="470"/>
      <c r="D1622" s="470"/>
      <c r="E1622" s="470"/>
      <c r="F1622" s="470"/>
      <c r="G1622" s="470"/>
      <c r="H1622" s="470"/>
      <c r="I1622" s="470"/>
      <c r="J1622" s="470"/>
      <c r="K1622" s="470"/>
      <c r="L1622" s="470"/>
      <c r="M1622" s="470"/>
      <c r="N1622" s="470"/>
      <c r="O1622" s="470"/>
      <c r="P1622" s="470"/>
    </row>
    <row r="1623" spans="1:16" ht="15.75" x14ac:dyDescent="0.2">
      <c r="A1623" s="507" t="s">
        <v>926</v>
      </c>
      <c r="B1623" s="507"/>
      <c r="C1623" s="507"/>
      <c r="D1623" s="507"/>
      <c r="E1623" s="507"/>
      <c r="F1623" s="507"/>
      <c r="G1623" s="507"/>
      <c r="H1623" s="507"/>
      <c r="I1623" s="507"/>
      <c r="J1623" s="507"/>
      <c r="K1623" s="507"/>
      <c r="L1623" s="507"/>
      <c r="M1623" s="507"/>
      <c r="N1623" s="507"/>
      <c r="O1623" s="507"/>
      <c r="P1623" s="507"/>
    </row>
    <row r="1624" spans="1:16" ht="15.75" x14ac:dyDescent="0.2">
      <c r="A1624" s="77"/>
      <c r="B1624" s="77"/>
      <c r="C1624" s="77"/>
      <c r="D1624" s="77"/>
      <c r="E1624" s="77"/>
      <c r="F1624" s="77"/>
      <c r="G1624" s="77"/>
      <c r="H1624" s="77"/>
      <c r="I1624" s="77"/>
      <c r="J1624" s="77"/>
      <c r="K1624" s="77"/>
      <c r="L1624" s="77"/>
      <c r="M1624" s="77"/>
      <c r="N1624" s="77"/>
      <c r="O1624" s="77"/>
      <c r="P1624" s="77"/>
    </row>
    <row r="1625" spans="1:16" ht="16.5" thickBot="1" x14ac:dyDescent="0.25">
      <c r="A1625" s="77"/>
      <c r="B1625" s="77"/>
      <c r="C1625" s="77"/>
      <c r="D1625" s="77"/>
      <c r="E1625" s="77"/>
      <c r="F1625" s="77"/>
      <c r="G1625" s="77"/>
      <c r="H1625" s="77"/>
      <c r="I1625" s="77"/>
      <c r="J1625" s="77"/>
      <c r="K1625" s="77"/>
      <c r="L1625" s="77"/>
      <c r="M1625" s="77"/>
      <c r="N1625" s="77"/>
      <c r="O1625" s="77"/>
      <c r="P1625" s="77"/>
    </row>
    <row r="1626" spans="1:16" ht="16.5" thickBot="1" x14ac:dyDescent="0.25">
      <c r="A1626" s="78" t="s">
        <v>2</v>
      </c>
      <c r="B1626" s="486" t="s">
        <v>126</v>
      </c>
      <c r="C1626" s="498"/>
      <c r="D1626" s="79" t="s">
        <v>3</v>
      </c>
      <c r="E1626" s="486">
        <v>2006</v>
      </c>
      <c r="F1626" s="487"/>
      <c r="G1626" s="487"/>
      <c r="H1626" s="498"/>
      <c r="I1626" s="79" t="s">
        <v>4</v>
      </c>
      <c r="J1626" s="80" t="s">
        <v>240</v>
      </c>
      <c r="K1626" s="80"/>
      <c r="L1626" s="80"/>
      <c r="M1626" s="80" t="s">
        <v>5</v>
      </c>
      <c r="N1626" s="486" t="s">
        <v>164</v>
      </c>
      <c r="O1626" s="487"/>
      <c r="P1626" s="488"/>
    </row>
    <row r="1627" spans="1:16" ht="16.5" thickBot="1" x14ac:dyDescent="0.25">
      <c r="A1627" s="77"/>
      <c r="B1627" s="77"/>
      <c r="C1627" s="77"/>
      <c r="D1627" s="77"/>
      <c r="E1627" s="77"/>
      <c r="F1627" s="77"/>
      <c r="G1627" s="77"/>
      <c r="H1627" s="77"/>
      <c r="I1627" s="77"/>
      <c r="J1627" s="77"/>
      <c r="K1627" s="77"/>
      <c r="L1627" s="77"/>
      <c r="M1627" s="77"/>
      <c r="N1627" s="77"/>
      <c r="O1627" s="77"/>
      <c r="P1627" s="77"/>
    </row>
    <row r="1628" spans="1:16" ht="16.5" thickBot="1" x14ac:dyDescent="0.25">
      <c r="A1628" s="78" t="s">
        <v>6</v>
      </c>
      <c r="B1628" s="486" t="s">
        <v>138</v>
      </c>
      <c r="C1628" s="498"/>
      <c r="D1628" s="79" t="s">
        <v>7</v>
      </c>
      <c r="E1628" s="486" t="s">
        <v>213</v>
      </c>
      <c r="F1628" s="487"/>
      <c r="G1628" s="487"/>
      <c r="H1628" s="498"/>
      <c r="I1628" s="79" t="s">
        <v>8</v>
      </c>
      <c r="J1628" s="80">
        <v>5</v>
      </c>
      <c r="K1628" s="80"/>
      <c r="L1628" s="80"/>
      <c r="M1628" s="80" t="s">
        <v>9</v>
      </c>
      <c r="N1628" s="80"/>
      <c r="O1628" s="200"/>
      <c r="P1628" s="201">
        <v>60</v>
      </c>
    </row>
    <row r="1629" spans="1:16" ht="16.5" thickBot="1" x14ac:dyDescent="0.25">
      <c r="A1629" s="77"/>
      <c r="B1629" s="77"/>
      <c r="C1629" s="77"/>
      <c r="D1629" s="77"/>
      <c r="E1629" s="77"/>
      <c r="F1629" s="77"/>
      <c r="G1629" s="77"/>
      <c r="H1629" s="77"/>
      <c r="I1629" s="77"/>
      <c r="J1629" s="77"/>
      <c r="K1629" s="77"/>
      <c r="L1629" s="77"/>
      <c r="M1629" s="77"/>
      <c r="N1629" s="77"/>
      <c r="O1629" s="77"/>
      <c r="P1629" s="77"/>
    </row>
    <row r="1630" spans="1:16" ht="16.5" thickBot="1" x14ac:dyDescent="0.25">
      <c r="A1630" s="484" t="s">
        <v>10</v>
      </c>
      <c r="B1630" s="485"/>
      <c r="C1630" s="486" t="s">
        <v>181</v>
      </c>
      <c r="D1630" s="487"/>
      <c r="E1630" s="487"/>
      <c r="F1630" s="487"/>
      <c r="G1630" s="487"/>
      <c r="H1630" s="487"/>
      <c r="I1630" s="487"/>
      <c r="J1630" s="487"/>
      <c r="K1630" s="487"/>
      <c r="L1630" s="487"/>
      <c r="M1630" s="487"/>
      <c r="N1630" s="487"/>
      <c r="O1630" s="487"/>
      <c r="P1630" s="488"/>
    </row>
    <row r="1631" spans="1:16" ht="16.5" thickBot="1" x14ac:dyDescent="0.25">
      <c r="A1631" s="77"/>
      <c r="B1631" s="77"/>
      <c r="C1631" s="77"/>
      <c r="D1631" s="77"/>
      <c r="E1631" s="77"/>
      <c r="F1631" s="77"/>
      <c r="G1631" s="77"/>
      <c r="H1631" s="77"/>
      <c r="I1631" s="77"/>
      <c r="J1631" s="77"/>
      <c r="K1631" s="77"/>
      <c r="L1631" s="77"/>
      <c r="M1631" s="77"/>
      <c r="N1631" s="77"/>
      <c r="O1631" s="77"/>
      <c r="P1631" s="77"/>
    </row>
    <row r="1632" spans="1:16" ht="16.5" thickBot="1" x14ac:dyDescent="0.25">
      <c r="A1632" s="484" t="s">
        <v>11</v>
      </c>
      <c r="B1632" s="485"/>
      <c r="C1632" s="486" t="s">
        <v>239</v>
      </c>
      <c r="D1632" s="487"/>
      <c r="E1632" s="487"/>
      <c r="F1632" s="487"/>
      <c r="G1632" s="487"/>
      <c r="H1632" s="487"/>
      <c r="I1632" s="487"/>
      <c r="J1632" s="487"/>
      <c r="K1632" s="487"/>
      <c r="L1632" s="487"/>
      <c r="M1632" s="487"/>
      <c r="N1632" s="487"/>
      <c r="O1632" s="487"/>
      <c r="P1632" s="488"/>
    </row>
    <row r="1633" spans="1:16" ht="16.5" thickBot="1" x14ac:dyDescent="0.25">
      <c r="A1633" s="81"/>
      <c r="B1633" s="81"/>
      <c r="C1633" s="81"/>
      <c r="D1633" s="81"/>
      <c r="E1633" s="81"/>
      <c r="F1633" s="81"/>
      <c r="G1633" s="81"/>
      <c r="H1633" s="81"/>
      <c r="I1633" s="81"/>
      <c r="J1633" s="81"/>
      <c r="K1633" s="81"/>
      <c r="L1633" s="81"/>
      <c r="M1633" s="81"/>
      <c r="N1633" s="81"/>
      <c r="O1633" s="81"/>
      <c r="P1633" s="81"/>
    </row>
    <row r="1634" spans="1:16" ht="16.5" thickBot="1" x14ac:dyDescent="0.25">
      <c r="A1634" s="489" t="s">
        <v>12</v>
      </c>
      <c r="B1634" s="491" t="s">
        <v>13</v>
      </c>
      <c r="C1634" s="463"/>
      <c r="D1634" s="492" t="s">
        <v>265</v>
      </c>
      <c r="E1634" s="494" t="s">
        <v>15</v>
      </c>
      <c r="F1634" s="495"/>
      <c r="G1634" s="495"/>
      <c r="H1634" s="495"/>
      <c r="I1634" s="496"/>
      <c r="J1634" s="492" t="s">
        <v>16</v>
      </c>
      <c r="K1634" s="492" t="s">
        <v>17</v>
      </c>
      <c r="L1634" s="494" t="s">
        <v>18</v>
      </c>
      <c r="M1634" s="495"/>
      <c r="N1634" s="496"/>
      <c r="O1634" s="464" t="s">
        <v>115</v>
      </c>
      <c r="P1634" s="465"/>
    </row>
    <row r="1635" spans="1:16" ht="32.25" thickBot="1" x14ac:dyDescent="0.25">
      <c r="A1635" s="490"/>
      <c r="B1635" s="82" t="s">
        <v>19</v>
      </c>
      <c r="C1635" s="83" t="s">
        <v>20</v>
      </c>
      <c r="D1635" s="493"/>
      <c r="E1635" s="84" t="s">
        <v>21</v>
      </c>
      <c r="F1635" s="84" t="s">
        <v>22</v>
      </c>
      <c r="G1635" s="85" t="s">
        <v>23</v>
      </c>
      <c r="H1635" s="119" t="s">
        <v>24</v>
      </c>
      <c r="I1635" s="86" t="s">
        <v>25</v>
      </c>
      <c r="J1635" s="493"/>
      <c r="K1635" s="493"/>
      <c r="L1635" s="198" t="s">
        <v>268</v>
      </c>
      <c r="M1635" s="85" t="s">
        <v>266</v>
      </c>
      <c r="N1635" s="83" t="s">
        <v>267</v>
      </c>
      <c r="O1635" s="466"/>
      <c r="P1635" s="467"/>
    </row>
    <row r="1636" spans="1:16" ht="15.75" x14ac:dyDescent="0.2">
      <c r="A1636" s="165">
        <v>45989</v>
      </c>
      <c r="B1636" s="166"/>
      <c r="C1636" s="166">
        <v>355937</v>
      </c>
      <c r="D1636" s="160"/>
      <c r="E1636" s="96"/>
      <c r="F1636" s="96"/>
      <c r="G1636" s="166"/>
      <c r="H1636" s="169"/>
      <c r="I1636" s="175"/>
      <c r="J1636" s="162"/>
      <c r="K1636" s="99"/>
      <c r="L1636" s="195"/>
      <c r="M1636" s="94"/>
      <c r="N1636" s="100"/>
      <c r="O1636" s="573"/>
      <c r="P1636" s="502"/>
    </row>
    <row r="1637" spans="1:16" ht="15.75" x14ac:dyDescent="0.2">
      <c r="A1637" s="165">
        <v>46007</v>
      </c>
      <c r="B1637" s="166">
        <v>355937</v>
      </c>
      <c r="C1637" s="166">
        <v>356104</v>
      </c>
      <c r="D1637" s="160">
        <f>+C1637-B1637</f>
        <v>167</v>
      </c>
      <c r="E1637" s="96" t="s">
        <v>942</v>
      </c>
      <c r="F1637" s="96" t="s">
        <v>941</v>
      </c>
      <c r="G1637" s="166">
        <v>47.940800000000003</v>
      </c>
      <c r="H1637" s="169">
        <v>23.99</v>
      </c>
      <c r="I1637" s="175">
        <f>G1637*H1637</f>
        <v>1150.099792</v>
      </c>
      <c r="J1637" s="162">
        <f>D1637/G1637</f>
        <v>3.4834629376230684</v>
      </c>
      <c r="K1637" s="99">
        <v>46007</v>
      </c>
      <c r="L1637" s="195" t="s">
        <v>268</v>
      </c>
      <c r="M1637" s="94" t="s">
        <v>272</v>
      </c>
      <c r="N1637" s="100" t="s">
        <v>272</v>
      </c>
      <c r="O1637" s="573" t="s">
        <v>940</v>
      </c>
      <c r="P1637" s="502"/>
    </row>
    <row r="1638" spans="1:16" ht="16.5" thickBot="1" x14ac:dyDescent="0.25">
      <c r="A1638" s="165"/>
      <c r="B1638" s="166"/>
      <c r="C1638" s="166"/>
      <c r="D1638" s="160">
        <f>+C1638-B1638</f>
        <v>0</v>
      </c>
      <c r="E1638" s="96"/>
      <c r="F1638" s="96"/>
      <c r="G1638" s="166"/>
      <c r="H1638" s="169"/>
      <c r="I1638" s="175">
        <f>G1638*H1638</f>
        <v>0</v>
      </c>
      <c r="J1638" s="162" t="e">
        <f>D1638/G1638</f>
        <v>#DIV/0!</v>
      </c>
      <c r="K1638" s="99"/>
      <c r="L1638" s="195"/>
      <c r="M1638" s="94"/>
      <c r="N1638" s="100"/>
      <c r="O1638" s="573"/>
      <c r="P1638" s="502"/>
    </row>
    <row r="1639" spans="1:16" ht="16.5" thickBot="1" x14ac:dyDescent="0.25">
      <c r="A1639" s="416" t="s">
        <v>28</v>
      </c>
      <c r="B1639" s="104"/>
      <c r="C1639" s="105"/>
      <c r="D1639" s="106">
        <f>SUM(D1636:D1638)</f>
        <v>167</v>
      </c>
      <c r="E1639" s="107"/>
      <c r="F1639" s="107"/>
      <c r="G1639" s="118">
        <f>SUM(G1636:G1638)</f>
        <v>47.940800000000003</v>
      </c>
      <c r="H1639" s="105"/>
      <c r="I1639" s="118">
        <f>SUM(I1636:I1638)</f>
        <v>1150.099792</v>
      </c>
      <c r="J1639" s="109">
        <f>D1639/G1639</f>
        <v>3.4834629376230684</v>
      </c>
      <c r="K1639" s="110"/>
      <c r="L1639" s="197"/>
      <c r="M1639" s="111"/>
      <c r="N1639" s="112"/>
      <c r="O1639" s="468"/>
      <c r="P1639" s="469"/>
    </row>
    <row r="1640" spans="1:16" ht="15.75" x14ac:dyDescent="0.2">
      <c r="A1640" s="116"/>
      <c r="B1640" s="77"/>
      <c r="C1640" s="77"/>
      <c r="D1640" s="77"/>
      <c r="E1640" s="77"/>
      <c r="F1640" s="77"/>
      <c r="G1640" s="77"/>
      <c r="H1640" s="77"/>
      <c r="I1640" s="116"/>
      <c r="J1640" s="116"/>
      <c r="K1640" s="116"/>
      <c r="L1640" s="116"/>
      <c r="M1640" s="116"/>
      <c r="N1640" s="116"/>
      <c r="O1640" s="77"/>
      <c r="P1640" s="81"/>
    </row>
    <row r="1641" spans="1:16" ht="15.75" x14ac:dyDescent="0.2">
      <c r="A1641" s="116"/>
      <c r="B1641" s="77"/>
      <c r="C1641" s="77"/>
      <c r="D1641" s="77"/>
      <c r="E1641" s="77"/>
      <c r="F1641" s="77"/>
      <c r="G1641" s="77"/>
      <c r="H1641" s="77"/>
      <c r="I1641" s="116"/>
      <c r="J1641" s="116"/>
      <c r="K1641" s="116"/>
      <c r="L1641" s="116"/>
      <c r="M1641" s="116"/>
      <c r="N1641" s="116"/>
      <c r="O1641" s="77"/>
      <c r="P1641" s="81"/>
    </row>
    <row r="1642" spans="1:16" ht="15.75" x14ac:dyDescent="0.2">
      <c r="A1642" s="116"/>
      <c r="B1642" s="77"/>
      <c r="C1642" s="77"/>
      <c r="D1642" s="77"/>
      <c r="E1642" s="77"/>
      <c r="F1642" s="77"/>
      <c r="G1642" s="77"/>
      <c r="H1642" s="77"/>
      <c r="I1642" s="116"/>
      <c r="J1642" s="116"/>
      <c r="K1642" s="116"/>
      <c r="L1642" s="116"/>
      <c r="M1642" s="439"/>
      <c r="N1642" s="439"/>
      <c r="O1642" s="438"/>
      <c r="P1642" s="81"/>
    </row>
    <row r="1643" spans="1:16" ht="15.75" x14ac:dyDescent="0.2">
      <c r="A1643" s="115"/>
      <c r="B1643" s="470" t="s">
        <v>29</v>
      </c>
      <c r="C1643" s="470"/>
      <c r="D1643" s="470"/>
      <c r="E1643" s="116"/>
      <c r="F1643" s="116"/>
      <c r="G1643" s="116"/>
      <c r="H1643" s="115"/>
      <c r="I1643" s="116" t="s">
        <v>30</v>
      </c>
      <c r="J1643" s="115"/>
      <c r="K1643" s="116"/>
      <c r="L1643" s="116"/>
      <c r="M1643" s="116"/>
      <c r="N1643" s="116" t="s">
        <v>31</v>
      </c>
      <c r="O1643" s="116"/>
      <c r="P1643" s="115"/>
    </row>
    <row r="1644" spans="1:16" ht="15.75" x14ac:dyDescent="0.2">
      <c r="A1644" s="116"/>
      <c r="B1644" s="470" t="s">
        <v>230</v>
      </c>
      <c r="C1644" s="470"/>
      <c r="D1644" s="470"/>
      <c r="E1644" s="116"/>
      <c r="F1644" s="116"/>
      <c r="G1644" s="116"/>
      <c r="H1644" s="115"/>
      <c r="I1644" s="116" t="s">
        <v>438</v>
      </c>
      <c r="J1644" s="115"/>
      <c r="K1644" s="116"/>
      <c r="L1644" s="116"/>
      <c r="M1644" s="116"/>
      <c r="N1644" s="116" t="s">
        <v>220</v>
      </c>
      <c r="O1644" s="116"/>
      <c r="P1644" s="115"/>
    </row>
    <row r="1645" spans="1:16" ht="15.75" x14ac:dyDescent="0.2">
      <c r="A1645" s="470" t="s">
        <v>226</v>
      </c>
      <c r="B1645" s="470"/>
      <c r="C1645" s="470"/>
      <c r="D1645" s="470"/>
      <c r="E1645" s="470"/>
      <c r="F1645" s="116"/>
      <c r="G1645" s="116"/>
      <c r="H1645" s="115"/>
      <c r="I1645" s="116" t="s">
        <v>246</v>
      </c>
      <c r="J1645" s="115"/>
      <c r="K1645" s="116"/>
      <c r="L1645" s="116"/>
      <c r="M1645" s="116"/>
      <c r="N1645" s="116" t="s">
        <v>124</v>
      </c>
      <c r="O1645" s="116"/>
      <c r="P1645" s="115"/>
    </row>
    <row r="1646" spans="1:16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</row>
    <row r="1647" spans="1:16" x14ac:dyDescent="0.2">
      <c r="A1647" s="531" t="s">
        <v>269</v>
      </c>
      <c r="B1647" s="531"/>
      <c r="C1647" s="531"/>
      <c r="D1647" s="531"/>
      <c r="E1647" s="531"/>
      <c r="F1647"/>
      <c r="G1647"/>
      <c r="H1647"/>
      <c r="I1647"/>
      <c r="J1647"/>
      <c r="K1647"/>
      <c r="L1647"/>
      <c r="M1647"/>
      <c r="N1647"/>
      <c r="O1647"/>
      <c r="P1647"/>
    </row>
    <row r="1648" spans="1:16" x14ac:dyDescent="0.2">
      <c r="A1648" s="532" t="s">
        <v>923</v>
      </c>
      <c r="B1648" s="533"/>
      <c r="C1648" s="533"/>
      <c r="D1648" s="533"/>
      <c r="E1648" s="533"/>
      <c r="F1648" s="533"/>
      <c r="G1648" s="533"/>
      <c r="H1648" s="533"/>
      <c r="I1648" s="533"/>
      <c r="J1648" s="533"/>
      <c r="K1648" s="533"/>
      <c r="L1648" s="533"/>
      <c r="M1648" s="533"/>
      <c r="N1648" s="533"/>
      <c r="O1648" s="533"/>
      <c r="P1648" s="534"/>
    </row>
    <row r="1654" spans="1:15" ht="15.75" x14ac:dyDescent="0.2">
      <c r="A1654" s="471" t="s">
        <v>125</v>
      </c>
      <c r="B1654" s="471"/>
      <c r="C1654" s="471"/>
      <c r="D1654" s="471"/>
      <c r="E1654" s="471"/>
      <c r="F1654" s="471"/>
      <c r="G1654" s="471"/>
      <c r="H1654" s="471"/>
      <c r="I1654" s="471"/>
      <c r="J1654" s="471"/>
      <c r="K1654" s="471"/>
      <c r="L1654" s="471"/>
      <c r="M1654" s="471"/>
      <c r="N1654" s="471"/>
      <c r="O1654" s="471"/>
    </row>
    <row r="1655" spans="1:15" ht="15.75" x14ac:dyDescent="0.2">
      <c r="A1655" s="596" t="s">
        <v>1</v>
      </c>
      <c r="B1655" s="471"/>
      <c r="C1655" s="471"/>
      <c r="D1655" s="471"/>
      <c r="E1655" s="471"/>
      <c r="F1655" s="471"/>
      <c r="G1655" s="471"/>
      <c r="H1655" s="471"/>
      <c r="I1655" s="471"/>
      <c r="J1655" s="471"/>
      <c r="K1655" s="471"/>
      <c r="L1655" s="471"/>
      <c r="M1655" s="471"/>
      <c r="N1655" s="471"/>
      <c r="O1655" s="597"/>
    </row>
    <row r="1656" spans="1:15" ht="15.75" x14ac:dyDescent="0.2">
      <c r="A1656" s="596"/>
      <c r="B1656" s="471"/>
      <c r="C1656" s="471"/>
      <c r="D1656" s="471"/>
      <c r="E1656" s="471"/>
      <c r="F1656" s="471"/>
      <c r="G1656" s="471"/>
      <c r="H1656" s="471"/>
      <c r="I1656" s="471"/>
      <c r="J1656" s="471"/>
      <c r="K1656" s="471"/>
      <c r="L1656" s="471"/>
      <c r="M1656" s="471"/>
      <c r="N1656" s="471"/>
      <c r="O1656" s="597"/>
    </row>
    <row r="1657" spans="1:15" ht="15.75" x14ac:dyDescent="0.2">
      <c r="A1657" s="497" t="s">
        <v>194</v>
      </c>
      <c r="B1657" s="497"/>
      <c r="C1657" s="497"/>
      <c r="D1657" s="497"/>
      <c r="E1657" s="497"/>
      <c r="F1657" s="497"/>
      <c r="G1657" s="497"/>
      <c r="H1657" s="497"/>
      <c r="I1657" s="497"/>
      <c r="J1657" s="497"/>
      <c r="K1657" s="497"/>
      <c r="L1657" s="497"/>
      <c r="M1657" s="497"/>
      <c r="N1657" s="497"/>
      <c r="O1657" s="497"/>
    </row>
    <row r="1658" spans="1:15" ht="15.75" x14ac:dyDescent="0.2">
      <c r="A1658" s="134"/>
      <c r="B1658" s="113"/>
      <c r="C1658" s="113"/>
      <c r="D1658" s="113"/>
      <c r="E1658" s="113"/>
      <c r="F1658" s="113"/>
      <c r="G1658" s="113"/>
      <c r="H1658" s="113"/>
      <c r="I1658" s="113"/>
      <c r="J1658" s="113"/>
      <c r="K1658" s="113"/>
      <c r="L1658" s="113"/>
      <c r="M1658" s="113"/>
      <c r="N1658" s="113"/>
      <c r="O1658" s="135"/>
    </row>
    <row r="1659" spans="1:15" ht="16.5" thickBot="1" x14ac:dyDescent="0.25">
      <c r="A1659" s="134"/>
      <c r="B1659" s="113"/>
      <c r="C1659" s="113"/>
      <c r="D1659" s="113"/>
      <c r="E1659" s="113"/>
      <c r="F1659" s="113"/>
      <c r="G1659" s="113"/>
      <c r="H1659" s="113"/>
      <c r="I1659" s="113"/>
      <c r="J1659" s="113"/>
      <c r="K1659" s="113"/>
      <c r="L1659" s="113"/>
      <c r="M1659" s="113"/>
      <c r="N1659" s="113"/>
      <c r="O1659" s="135"/>
    </row>
    <row r="1660" spans="1:15" ht="16.5" thickBot="1" x14ac:dyDescent="0.25">
      <c r="A1660" s="78" t="s">
        <v>2</v>
      </c>
      <c r="B1660" s="486" t="s">
        <v>126</v>
      </c>
      <c r="C1660" s="498"/>
      <c r="D1660" s="79" t="s">
        <v>3</v>
      </c>
      <c r="E1660" s="486">
        <v>2010</v>
      </c>
      <c r="F1660" s="487"/>
      <c r="G1660" s="487"/>
      <c r="H1660" s="498"/>
      <c r="I1660" s="79" t="s">
        <v>4</v>
      </c>
      <c r="J1660" s="80" t="s">
        <v>176</v>
      </c>
      <c r="K1660" s="80"/>
      <c r="L1660" s="80" t="s">
        <v>5</v>
      </c>
      <c r="M1660" s="486" t="s">
        <v>163</v>
      </c>
      <c r="N1660" s="487"/>
      <c r="O1660" s="488"/>
    </row>
    <row r="1661" spans="1:15" ht="16.5" thickBot="1" x14ac:dyDescent="0.25">
      <c r="A1661" s="134"/>
      <c r="B1661" s="113"/>
      <c r="C1661" s="113"/>
      <c r="D1661" s="113"/>
      <c r="E1661" s="113"/>
      <c r="F1661" s="113"/>
      <c r="G1661" s="113"/>
      <c r="H1661" s="113"/>
      <c r="I1661" s="113"/>
      <c r="J1661" s="113"/>
      <c r="K1661" s="113"/>
      <c r="L1661" s="113"/>
      <c r="M1661" s="113"/>
      <c r="N1661" s="113"/>
      <c r="O1661" s="135"/>
    </row>
    <row r="1662" spans="1:15" ht="16.5" thickBot="1" x14ac:dyDescent="0.25">
      <c r="A1662" s="78" t="s">
        <v>6</v>
      </c>
      <c r="B1662" s="486" t="s">
        <v>139</v>
      </c>
      <c r="C1662" s="498"/>
      <c r="D1662" s="79" t="s">
        <v>7</v>
      </c>
      <c r="E1662" s="486" t="s">
        <v>172</v>
      </c>
      <c r="F1662" s="487"/>
      <c r="G1662" s="487"/>
      <c r="H1662" s="498"/>
      <c r="I1662" s="79" t="s">
        <v>8</v>
      </c>
      <c r="J1662" s="80">
        <v>7</v>
      </c>
      <c r="K1662" s="80"/>
      <c r="L1662" s="80" t="s">
        <v>9</v>
      </c>
      <c r="M1662" s="486">
        <v>50</v>
      </c>
      <c r="N1662" s="487"/>
      <c r="O1662" s="488"/>
    </row>
    <row r="1663" spans="1:15" ht="16.5" thickBot="1" x14ac:dyDescent="0.25">
      <c r="A1663" s="134"/>
      <c r="B1663" s="113"/>
      <c r="C1663" s="113"/>
      <c r="D1663" s="113"/>
      <c r="E1663" s="113"/>
      <c r="F1663" s="113"/>
      <c r="G1663" s="113"/>
      <c r="H1663" s="113"/>
      <c r="I1663" s="113"/>
      <c r="J1663" s="113"/>
      <c r="K1663" s="113"/>
      <c r="L1663" s="113"/>
      <c r="M1663" s="113"/>
      <c r="N1663" s="113"/>
      <c r="O1663" s="135"/>
    </row>
    <row r="1664" spans="1:15" ht="16.5" thickBot="1" x14ac:dyDescent="0.25">
      <c r="A1664" s="484" t="s">
        <v>10</v>
      </c>
      <c r="B1664" s="485"/>
      <c r="C1664" s="486" t="s">
        <v>181</v>
      </c>
      <c r="D1664" s="487"/>
      <c r="E1664" s="487"/>
      <c r="F1664" s="487"/>
      <c r="G1664" s="487"/>
      <c r="H1664" s="487"/>
      <c r="I1664" s="487"/>
      <c r="J1664" s="487"/>
      <c r="K1664" s="487"/>
      <c r="L1664" s="487"/>
      <c r="M1664" s="487"/>
      <c r="N1664" s="487"/>
      <c r="O1664" s="488"/>
    </row>
    <row r="1665" spans="1:15" ht="16.5" thickBot="1" x14ac:dyDescent="0.25">
      <c r="A1665" s="134"/>
      <c r="B1665" s="113"/>
      <c r="C1665" s="113"/>
      <c r="D1665" s="113"/>
      <c r="E1665" s="113"/>
      <c r="F1665" s="113"/>
      <c r="G1665" s="113"/>
      <c r="H1665" s="113"/>
      <c r="I1665" s="113"/>
      <c r="J1665" s="113"/>
      <c r="K1665" s="113"/>
      <c r="L1665" s="113"/>
      <c r="M1665" s="113"/>
      <c r="N1665" s="113"/>
      <c r="O1665" s="135"/>
    </row>
    <row r="1666" spans="1:15" ht="16.5" thickBot="1" x14ac:dyDescent="0.25">
      <c r="A1666" s="484" t="s">
        <v>11</v>
      </c>
      <c r="B1666" s="485"/>
      <c r="C1666" s="486" t="s">
        <v>183</v>
      </c>
      <c r="D1666" s="487"/>
      <c r="E1666" s="487"/>
      <c r="F1666" s="487"/>
      <c r="G1666" s="487"/>
      <c r="H1666" s="487"/>
      <c r="I1666" s="487"/>
      <c r="J1666" s="487"/>
      <c r="K1666" s="487"/>
      <c r="L1666" s="487"/>
      <c r="M1666" s="487"/>
      <c r="N1666" s="487"/>
      <c r="O1666" s="488"/>
    </row>
    <row r="1667" spans="1:15" ht="16.5" thickBot="1" x14ac:dyDescent="0.25">
      <c r="A1667" s="136"/>
      <c r="B1667" s="114"/>
      <c r="C1667" s="114"/>
      <c r="D1667" s="114"/>
      <c r="E1667" s="114"/>
      <c r="F1667" s="114"/>
      <c r="G1667" s="114"/>
      <c r="H1667" s="114"/>
      <c r="I1667" s="114"/>
      <c r="J1667" s="114"/>
      <c r="K1667" s="114"/>
      <c r="L1667" s="114"/>
      <c r="M1667" s="114"/>
      <c r="N1667" s="114"/>
      <c r="O1667" s="137"/>
    </row>
    <row r="1668" spans="1:15" ht="16.5" thickBot="1" x14ac:dyDescent="0.25">
      <c r="A1668" s="489" t="s">
        <v>12</v>
      </c>
      <c r="B1668" s="491" t="s">
        <v>13</v>
      </c>
      <c r="C1668" s="463"/>
      <c r="D1668" s="492" t="s">
        <v>14</v>
      </c>
      <c r="E1668" s="494" t="s">
        <v>15</v>
      </c>
      <c r="F1668" s="495"/>
      <c r="G1668" s="495"/>
      <c r="H1668" s="495"/>
      <c r="I1668" s="496"/>
      <c r="J1668" s="492" t="s">
        <v>16</v>
      </c>
      <c r="K1668" s="492" t="s">
        <v>17</v>
      </c>
      <c r="L1668" s="491" t="s">
        <v>18</v>
      </c>
      <c r="M1668" s="463"/>
      <c r="N1668" s="464" t="s">
        <v>115</v>
      </c>
      <c r="O1668" s="465"/>
    </row>
    <row r="1669" spans="1:15" ht="32.25" thickBot="1" x14ac:dyDescent="0.25">
      <c r="A1669" s="562"/>
      <c r="B1669" s="82" t="s">
        <v>19</v>
      </c>
      <c r="C1669" s="83" t="s">
        <v>20</v>
      </c>
      <c r="D1669" s="493"/>
      <c r="E1669" s="84" t="s">
        <v>21</v>
      </c>
      <c r="F1669" s="84" t="s">
        <v>22</v>
      </c>
      <c r="G1669" s="85" t="s">
        <v>23</v>
      </c>
      <c r="H1669" s="119" t="s">
        <v>24</v>
      </c>
      <c r="I1669" s="86" t="s">
        <v>25</v>
      </c>
      <c r="J1669" s="493"/>
      <c r="K1669" s="493"/>
      <c r="L1669" s="87" t="s">
        <v>26</v>
      </c>
      <c r="M1669" s="88" t="s">
        <v>27</v>
      </c>
      <c r="N1669" s="466"/>
      <c r="O1669" s="467"/>
    </row>
    <row r="1670" spans="1:15" ht="15.75" x14ac:dyDescent="0.2">
      <c r="A1670" s="165">
        <v>43895</v>
      </c>
      <c r="B1670" s="166"/>
      <c r="C1670" s="166">
        <v>377440</v>
      </c>
      <c r="D1670" s="160"/>
      <c r="E1670" s="96"/>
      <c r="F1670" s="96"/>
      <c r="G1670" s="96"/>
      <c r="H1670" s="97"/>
      <c r="I1670" s="91"/>
      <c r="J1670" s="162"/>
      <c r="K1670" s="163"/>
      <c r="L1670" s="174"/>
      <c r="M1670" s="174"/>
      <c r="N1670" s="563"/>
      <c r="O1670" s="564"/>
    </row>
    <row r="1671" spans="1:15" ht="15.75" x14ac:dyDescent="0.2">
      <c r="A1671" s="165">
        <v>43900</v>
      </c>
      <c r="B1671" s="166">
        <v>377440</v>
      </c>
      <c r="C1671" s="166">
        <v>377857</v>
      </c>
      <c r="D1671" s="160">
        <f>C1671-B1671</f>
        <v>417</v>
      </c>
      <c r="E1671" s="96" t="s">
        <v>200</v>
      </c>
      <c r="F1671" s="96" t="s">
        <v>199</v>
      </c>
      <c r="G1671" s="96">
        <v>42.012999999999998</v>
      </c>
      <c r="H1671" s="97">
        <v>19.25</v>
      </c>
      <c r="I1671" s="91">
        <f>G1671*H1671</f>
        <v>808.75024999999994</v>
      </c>
      <c r="J1671" s="162">
        <f>D1671/G1671</f>
        <v>9.9254992502320718</v>
      </c>
      <c r="K1671" s="99">
        <v>43901</v>
      </c>
      <c r="L1671" s="100" t="s">
        <v>192</v>
      </c>
      <c r="M1671" s="100" t="s">
        <v>201</v>
      </c>
      <c r="N1671" s="505" t="s">
        <v>190</v>
      </c>
      <c r="O1671" s="506"/>
    </row>
    <row r="1672" spans="1:15" ht="15.75" x14ac:dyDescent="0.2">
      <c r="A1672" s="165">
        <v>43902</v>
      </c>
      <c r="B1672" s="166">
        <v>377857</v>
      </c>
      <c r="C1672" s="166">
        <v>378272</v>
      </c>
      <c r="D1672" s="160">
        <f>C1672-B1672</f>
        <v>415</v>
      </c>
      <c r="E1672" s="96" t="s">
        <v>202</v>
      </c>
      <c r="F1672" s="96" t="s">
        <v>198</v>
      </c>
      <c r="G1672" s="96">
        <v>31.106000000000002</v>
      </c>
      <c r="H1672" s="97">
        <v>18.649999999999999</v>
      </c>
      <c r="I1672" s="91">
        <f>G1672*H1672</f>
        <v>580.12689999999998</v>
      </c>
      <c r="J1672" s="162">
        <f>D1672/G1672</f>
        <v>13.341477528451103</v>
      </c>
      <c r="K1672" s="99">
        <v>43902</v>
      </c>
      <c r="L1672" s="100" t="s">
        <v>192</v>
      </c>
      <c r="M1672" s="100" t="s">
        <v>193</v>
      </c>
      <c r="N1672" s="505" t="s">
        <v>196</v>
      </c>
      <c r="O1672" s="506"/>
    </row>
    <row r="1673" spans="1:15" ht="15.75" x14ac:dyDescent="0.2">
      <c r="A1673" s="165"/>
      <c r="B1673" s="166"/>
      <c r="C1673" s="166"/>
      <c r="D1673" s="160"/>
      <c r="E1673" s="96"/>
      <c r="F1673" s="96"/>
      <c r="G1673" s="96"/>
      <c r="H1673" s="97"/>
      <c r="I1673" s="91"/>
      <c r="J1673" s="162"/>
      <c r="K1673" s="99"/>
      <c r="L1673" s="100"/>
      <c r="M1673" s="100"/>
      <c r="N1673" s="505"/>
      <c r="O1673" s="506"/>
    </row>
    <row r="1674" spans="1:15" ht="15.75" x14ac:dyDescent="0.2">
      <c r="A1674" s="165"/>
      <c r="B1674" s="166"/>
      <c r="C1674" s="166"/>
      <c r="D1674" s="160"/>
      <c r="E1674" s="96"/>
      <c r="F1674" s="96"/>
      <c r="G1674" s="96"/>
      <c r="H1674" s="97"/>
      <c r="I1674" s="91"/>
      <c r="J1674" s="162"/>
      <c r="K1674" s="99"/>
      <c r="L1674" s="100"/>
      <c r="M1674" s="100"/>
      <c r="N1674" s="505"/>
      <c r="O1674" s="506"/>
    </row>
    <row r="1675" spans="1:15" ht="15.75" x14ac:dyDescent="0.2">
      <c r="A1675" s="165"/>
      <c r="B1675" s="166"/>
      <c r="C1675" s="166"/>
      <c r="D1675" s="160"/>
      <c r="E1675" s="96"/>
      <c r="F1675" s="96"/>
      <c r="G1675" s="96"/>
      <c r="H1675" s="97"/>
      <c r="I1675" s="91"/>
      <c r="J1675" s="162"/>
      <c r="K1675" s="99"/>
      <c r="L1675" s="100" t="s">
        <v>171</v>
      </c>
      <c r="M1675" s="100"/>
      <c r="N1675" s="598"/>
      <c r="O1675" s="599"/>
    </row>
    <row r="1676" spans="1:15" ht="15.75" x14ac:dyDescent="0.2">
      <c r="A1676" s="165"/>
      <c r="B1676" s="166"/>
      <c r="C1676" s="166"/>
      <c r="D1676" s="160"/>
      <c r="E1676" s="96"/>
      <c r="F1676" s="96"/>
      <c r="G1676" s="96"/>
      <c r="H1676" s="97"/>
      <c r="I1676" s="91"/>
      <c r="J1676" s="162"/>
      <c r="K1676" s="99"/>
      <c r="L1676" s="100"/>
      <c r="M1676" s="100"/>
      <c r="N1676" s="505"/>
      <c r="O1676" s="506"/>
    </row>
    <row r="1677" spans="1:15" ht="16.5" thickBot="1" x14ac:dyDescent="0.25">
      <c r="A1677" s="165"/>
      <c r="B1677" s="166"/>
      <c r="C1677" s="166"/>
      <c r="D1677" s="160"/>
      <c r="E1677" s="96"/>
      <c r="F1677" s="96"/>
      <c r="G1677" s="96"/>
      <c r="H1677" s="97"/>
      <c r="I1677" s="91"/>
      <c r="J1677" s="162"/>
      <c r="K1677" s="99"/>
      <c r="L1677" s="100"/>
      <c r="M1677" s="100"/>
      <c r="N1677" s="505"/>
      <c r="O1677" s="506"/>
    </row>
    <row r="1678" spans="1:15" ht="16.5" thickBot="1" x14ac:dyDescent="0.25">
      <c r="A1678" s="179" t="s">
        <v>28</v>
      </c>
      <c r="B1678" s="104"/>
      <c r="C1678" s="105"/>
      <c r="D1678" s="106">
        <f>SUM(D1670:D1677)</f>
        <v>832</v>
      </c>
      <c r="E1678" s="107"/>
      <c r="F1678" s="107"/>
      <c r="G1678" s="118">
        <f>SUM(G1670:G1677)</f>
        <v>73.119</v>
      </c>
      <c r="H1678" s="105"/>
      <c r="I1678" s="118">
        <f>SUM(I1670:I1677)</f>
        <v>1388.8771499999998</v>
      </c>
      <c r="J1678" s="118">
        <f>D1678/G1678</f>
        <v>11.378711415637522</v>
      </c>
      <c r="K1678" s="110"/>
      <c r="L1678" s="111"/>
      <c r="M1678" s="112"/>
      <c r="N1678" s="468"/>
      <c r="O1678" s="469"/>
    </row>
    <row r="1679" spans="1:15" ht="15.75" x14ac:dyDescent="0.2">
      <c r="A1679" s="76"/>
      <c r="B1679" s="113"/>
      <c r="C1679" s="113"/>
      <c r="D1679" s="113"/>
      <c r="E1679" s="113"/>
      <c r="F1679" s="113"/>
      <c r="G1679" s="113"/>
      <c r="H1679" s="113"/>
      <c r="I1679" s="76"/>
      <c r="J1679" s="76"/>
      <c r="K1679" s="76"/>
      <c r="L1679" s="76"/>
      <c r="M1679" s="76"/>
      <c r="N1679" s="113"/>
      <c r="O1679" s="114"/>
    </row>
    <row r="1680" spans="1:15" ht="15.75" x14ac:dyDescent="0.2">
      <c r="A1680" s="76"/>
      <c r="B1680" s="113"/>
      <c r="C1680" s="113"/>
      <c r="D1680" s="113"/>
      <c r="E1680" s="113"/>
      <c r="F1680" s="113"/>
      <c r="G1680" s="113"/>
      <c r="H1680" s="113"/>
      <c r="I1680" s="76"/>
      <c r="J1680" s="76"/>
      <c r="K1680" s="76"/>
      <c r="L1680" s="76"/>
      <c r="M1680" s="76"/>
      <c r="N1680" s="113"/>
      <c r="O1680" s="114"/>
    </row>
    <row r="1681" spans="1:15" ht="15.75" x14ac:dyDescent="0.2">
      <c r="A1681" s="76"/>
      <c r="B1681" s="113"/>
      <c r="C1681" s="113"/>
      <c r="D1681" s="113"/>
      <c r="E1681" s="113"/>
      <c r="F1681" s="113"/>
      <c r="G1681" s="113"/>
      <c r="H1681" s="113"/>
      <c r="I1681" s="76"/>
      <c r="J1681" s="76"/>
      <c r="K1681" s="76"/>
      <c r="L1681" s="76"/>
      <c r="M1681" s="76"/>
      <c r="N1681" s="113"/>
      <c r="O1681" s="114"/>
    </row>
    <row r="1682" spans="1:15" ht="15.75" x14ac:dyDescent="0.2">
      <c r="A1682" s="115"/>
      <c r="B1682" s="470" t="s">
        <v>29</v>
      </c>
      <c r="C1682" s="470"/>
      <c r="D1682" s="470"/>
      <c r="E1682" s="116"/>
      <c r="F1682" s="116"/>
      <c r="G1682" s="116"/>
      <c r="H1682" s="115"/>
      <c r="I1682" s="116" t="s">
        <v>30</v>
      </c>
      <c r="J1682" s="115"/>
      <c r="K1682" s="116"/>
      <c r="L1682" s="116"/>
      <c r="M1682" s="116" t="s">
        <v>31</v>
      </c>
      <c r="N1682" s="116"/>
      <c r="O1682" s="117"/>
    </row>
    <row r="1683" spans="1:15" ht="15.75" x14ac:dyDescent="0.2">
      <c r="A1683" s="115"/>
      <c r="B1683" s="471" t="s">
        <v>212</v>
      </c>
      <c r="C1683" s="471"/>
      <c r="D1683" s="471"/>
      <c r="E1683" s="76"/>
      <c r="F1683" s="76"/>
      <c r="G1683" s="76"/>
      <c r="H1683" s="115"/>
      <c r="I1683" s="76" t="s">
        <v>222</v>
      </c>
      <c r="J1683" s="115"/>
      <c r="K1683" s="76"/>
      <c r="L1683" s="76"/>
      <c r="M1683" s="76" t="s">
        <v>174</v>
      </c>
      <c r="N1683" s="76"/>
      <c r="O1683" s="117"/>
    </row>
    <row r="1684" spans="1:15" ht="15.75" x14ac:dyDescent="0.2">
      <c r="A1684" s="471" t="s">
        <v>218</v>
      </c>
      <c r="B1684" s="471"/>
      <c r="C1684" s="471"/>
      <c r="D1684" s="471"/>
      <c r="E1684" s="76"/>
      <c r="F1684" s="76"/>
      <c r="G1684" s="76"/>
      <c r="H1684" s="115"/>
      <c r="I1684" s="76" t="s">
        <v>219</v>
      </c>
      <c r="J1684" s="115"/>
      <c r="K1684" s="76"/>
      <c r="L1684" s="76"/>
      <c r="M1684" s="76" t="s">
        <v>124</v>
      </c>
      <c r="N1684" s="76"/>
      <c r="O1684" s="117"/>
    </row>
    <row r="1690" spans="1:15" ht="15.75" x14ac:dyDescent="0.2">
      <c r="A1690" s="471" t="s">
        <v>125</v>
      </c>
      <c r="B1690" s="471"/>
      <c r="C1690" s="471"/>
      <c r="D1690" s="471"/>
      <c r="E1690" s="471"/>
      <c r="F1690" s="471"/>
      <c r="G1690" s="471"/>
      <c r="H1690" s="471"/>
      <c r="I1690" s="471"/>
      <c r="J1690" s="471"/>
      <c r="K1690" s="471"/>
      <c r="L1690" s="471"/>
      <c r="M1690" s="471"/>
      <c r="N1690" s="471"/>
      <c r="O1690" s="471"/>
    </row>
    <row r="1691" spans="1:15" ht="15.75" x14ac:dyDescent="0.2">
      <c r="A1691" s="471" t="s">
        <v>1</v>
      </c>
      <c r="B1691" s="471"/>
      <c r="C1691" s="471"/>
      <c r="D1691" s="471"/>
      <c r="E1691" s="471"/>
      <c r="F1691" s="471"/>
      <c r="G1691" s="471"/>
      <c r="H1691" s="471"/>
      <c r="I1691" s="471"/>
      <c r="J1691" s="471"/>
      <c r="K1691" s="471"/>
      <c r="L1691" s="471"/>
      <c r="M1691" s="471"/>
      <c r="N1691" s="471"/>
      <c r="O1691" s="471"/>
    </row>
    <row r="1692" spans="1:15" ht="15.75" x14ac:dyDescent="0.2">
      <c r="A1692" s="471"/>
      <c r="B1692" s="471"/>
      <c r="C1692" s="471"/>
      <c r="D1692" s="471"/>
      <c r="E1692" s="471"/>
      <c r="F1692" s="471"/>
      <c r="G1692" s="471"/>
      <c r="H1692" s="471"/>
      <c r="I1692" s="471"/>
      <c r="J1692" s="471"/>
      <c r="K1692" s="471"/>
      <c r="L1692" s="471"/>
      <c r="M1692" s="471"/>
      <c r="N1692" s="471"/>
      <c r="O1692" s="471"/>
    </row>
    <row r="1693" spans="1:15" ht="15.75" x14ac:dyDescent="0.2">
      <c r="A1693" s="497" t="s">
        <v>203</v>
      </c>
      <c r="B1693" s="497"/>
      <c r="C1693" s="497"/>
      <c r="D1693" s="497"/>
      <c r="E1693" s="497"/>
      <c r="F1693" s="497"/>
      <c r="G1693" s="497"/>
      <c r="H1693" s="497"/>
      <c r="I1693" s="497"/>
      <c r="J1693" s="497"/>
      <c r="K1693" s="497"/>
      <c r="L1693" s="497"/>
      <c r="M1693" s="497"/>
      <c r="N1693" s="497"/>
      <c r="O1693" s="497"/>
    </row>
    <row r="1694" spans="1:15" ht="15.75" x14ac:dyDescent="0.2">
      <c r="A1694" s="77"/>
      <c r="B1694" s="77"/>
      <c r="C1694" s="77"/>
      <c r="D1694" s="77"/>
      <c r="E1694" s="77"/>
      <c r="F1694" s="77"/>
      <c r="G1694" s="77"/>
      <c r="H1694" s="77"/>
      <c r="I1694" s="77"/>
      <c r="J1694" s="77"/>
      <c r="K1694" s="77"/>
      <c r="L1694" s="77"/>
      <c r="M1694" s="77"/>
      <c r="N1694" s="77"/>
      <c r="O1694" s="77"/>
    </row>
    <row r="1695" spans="1:15" ht="16.5" thickBot="1" x14ac:dyDescent="0.25">
      <c r="A1695" s="77"/>
      <c r="B1695" s="77"/>
      <c r="C1695" s="77"/>
      <c r="D1695" s="77"/>
      <c r="E1695" s="77"/>
      <c r="F1695" s="77"/>
      <c r="G1695" s="77"/>
      <c r="H1695" s="77"/>
      <c r="I1695" s="77"/>
      <c r="J1695" s="77"/>
      <c r="K1695" s="77"/>
      <c r="L1695" s="77"/>
      <c r="M1695" s="77"/>
      <c r="N1695" s="77"/>
      <c r="O1695" s="77"/>
    </row>
    <row r="1696" spans="1:15" ht="16.5" thickBot="1" x14ac:dyDescent="0.25">
      <c r="A1696" s="78" t="s">
        <v>2</v>
      </c>
      <c r="B1696" s="486" t="s">
        <v>126</v>
      </c>
      <c r="C1696" s="498"/>
      <c r="D1696" s="79" t="s">
        <v>3</v>
      </c>
      <c r="E1696" s="486">
        <v>2010</v>
      </c>
      <c r="F1696" s="487"/>
      <c r="G1696" s="487"/>
      <c r="H1696" s="498"/>
      <c r="I1696" s="79" t="s">
        <v>4</v>
      </c>
      <c r="J1696" s="80" t="s">
        <v>177</v>
      </c>
      <c r="K1696" s="80"/>
      <c r="L1696" s="80" t="s">
        <v>5</v>
      </c>
      <c r="M1696" s="486" t="s">
        <v>162</v>
      </c>
      <c r="N1696" s="487"/>
      <c r="O1696" s="488"/>
    </row>
    <row r="1697" spans="1:15" ht="16.5" thickBot="1" x14ac:dyDescent="0.25">
      <c r="A1697" s="77"/>
      <c r="B1697" s="77"/>
      <c r="C1697" s="77"/>
      <c r="D1697" s="77"/>
      <c r="E1697" s="77"/>
      <c r="F1697" s="77"/>
      <c r="G1697" s="77"/>
      <c r="H1697" s="77"/>
      <c r="I1697" s="77"/>
      <c r="J1697" s="77"/>
      <c r="K1697" s="77"/>
      <c r="L1697" s="77"/>
      <c r="M1697" s="77"/>
      <c r="N1697" s="77"/>
      <c r="O1697" s="77"/>
    </row>
    <row r="1698" spans="1:15" ht="16.5" thickBot="1" x14ac:dyDescent="0.25">
      <c r="A1698" s="78" t="s">
        <v>6</v>
      </c>
      <c r="B1698" s="486" t="s">
        <v>140</v>
      </c>
      <c r="C1698" s="498"/>
      <c r="D1698" s="79" t="s">
        <v>7</v>
      </c>
      <c r="E1698" s="486" t="s">
        <v>141</v>
      </c>
      <c r="F1698" s="487"/>
      <c r="G1698" s="487"/>
      <c r="H1698" s="498"/>
      <c r="I1698" s="79" t="s">
        <v>8</v>
      </c>
      <c r="J1698" s="80">
        <v>9</v>
      </c>
      <c r="K1698" s="80"/>
      <c r="L1698" s="80" t="s">
        <v>9</v>
      </c>
      <c r="M1698" s="486">
        <v>55</v>
      </c>
      <c r="N1698" s="487"/>
      <c r="O1698" s="488"/>
    </row>
    <row r="1699" spans="1:15" ht="16.5" thickBot="1" x14ac:dyDescent="0.25">
      <c r="A1699" s="77"/>
      <c r="B1699" s="77"/>
      <c r="C1699" s="77"/>
      <c r="D1699" s="77"/>
      <c r="E1699" s="77"/>
      <c r="F1699" s="77"/>
      <c r="G1699" s="77"/>
      <c r="H1699" s="77"/>
      <c r="I1699" s="77"/>
      <c r="J1699" s="77"/>
      <c r="K1699" s="77"/>
      <c r="L1699" s="77"/>
      <c r="M1699" s="77"/>
      <c r="N1699" s="77"/>
      <c r="O1699" s="77"/>
    </row>
    <row r="1700" spans="1:15" ht="16.5" thickBot="1" x14ac:dyDescent="0.25">
      <c r="A1700" s="484" t="s">
        <v>10</v>
      </c>
      <c r="B1700" s="485"/>
      <c r="C1700" s="486" t="s">
        <v>170</v>
      </c>
      <c r="D1700" s="487"/>
      <c r="E1700" s="487"/>
      <c r="F1700" s="487"/>
      <c r="G1700" s="487"/>
      <c r="H1700" s="487"/>
      <c r="I1700" s="487"/>
      <c r="J1700" s="487"/>
      <c r="K1700" s="487"/>
      <c r="L1700" s="487"/>
      <c r="M1700" s="487"/>
      <c r="N1700" s="487"/>
      <c r="O1700" s="488"/>
    </row>
    <row r="1701" spans="1:15" ht="16.5" thickBot="1" x14ac:dyDescent="0.25">
      <c r="A1701" s="77"/>
      <c r="B1701" s="77"/>
      <c r="C1701" s="77"/>
      <c r="D1701" s="77"/>
      <c r="E1701" s="77"/>
      <c r="F1701" s="77"/>
      <c r="G1701" s="77"/>
      <c r="H1701" s="77"/>
      <c r="I1701" s="77"/>
      <c r="J1701" s="77"/>
      <c r="K1701" s="77"/>
      <c r="L1701" s="77"/>
      <c r="M1701" s="77"/>
      <c r="N1701" s="77"/>
      <c r="O1701" s="77"/>
    </row>
    <row r="1702" spans="1:15" ht="16.5" thickBot="1" x14ac:dyDescent="0.25">
      <c r="A1702" s="484" t="s">
        <v>11</v>
      </c>
      <c r="B1702" s="485"/>
      <c r="C1702" s="486" t="s">
        <v>183</v>
      </c>
      <c r="D1702" s="487"/>
      <c r="E1702" s="487"/>
      <c r="F1702" s="487"/>
      <c r="G1702" s="487"/>
      <c r="H1702" s="487"/>
      <c r="I1702" s="487"/>
      <c r="J1702" s="487"/>
      <c r="K1702" s="487"/>
      <c r="L1702" s="487"/>
      <c r="M1702" s="487"/>
      <c r="N1702" s="487"/>
      <c r="O1702" s="488"/>
    </row>
    <row r="1703" spans="1:15" ht="16.5" thickBot="1" x14ac:dyDescent="0.25">
      <c r="A1703" s="81"/>
      <c r="B1703" s="81"/>
      <c r="C1703" s="81"/>
      <c r="D1703" s="81"/>
      <c r="E1703" s="81"/>
      <c r="F1703" s="81"/>
      <c r="G1703" s="81"/>
      <c r="H1703" s="81"/>
      <c r="I1703" s="81"/>
      <c r="J1703" s="81"/>
      <c r="K1703" s="81"/>
      <c r="L1703" s="81"/>
      <c r="M1703" s="81"/>
      <c r="N1703" s="81"/>
      <c r="O1703" s="81"/>
    </row>
    <row r="1704" spans="1:15" ht="16.5" thickBot="1" x14ac:dyDescent="0.25">
      <c r="A1704" s="489" t="s">
        <v>12</v>
      </c>
      <c r="B1704" s="491" t="s">
        <v>13</v>
      </c>
      <c r="C1704" s="463"/>
      <c r="D1704" s="492" t="s">
        <v>14</v>
      </c>
      <c r="E1704" s="494" t="s">
        <v>15</v>
      </c>
      <c r="F1704" s="495"/>
      <c r="G1704" s="495"/>
      <c r="H1704" s="495"/>
      <c r="I1704" s="496"/>
      <c r="J1704" s="492" t="s">
        <v>16</v>
      </c>
      <c r="K1704" s="492" t="s">
        <v>17</v>
      </c>
      <c r="L1704" s="462" t="s">
        <v>18</v>
      </c>
      <c r="M1704" s="463"/>
      <c r="N1704" s="464" t="s">
        <v>115</v>
      </c>
      <c r="O1704" s="465"/>
    </row>
    <row r="1705" spans="1:15" ht="32.25" thickBot="1" x14ac:dyDescent="0.25">
      <c r="A1705" s="490"/>
      <c r="B1705" s="82" t="s">
        <v>19</v>
      </c>
      <c r="C1705" s="83" t="s">
        <v>20</v>
      </c>
      <c r="D1705" s="493"/>
      <c r="E1705" s="84" t="s">
        <v>21</v>
      </c>
      <c r="F1705" s="84" t="s">
        <v>22</v>
      </c>
      <c r="G1705" s="85" t="s">
        <v>23</v>
      </c>
      <c r="H1705" s="119" t="s">
        <v>24</v>
      </c>
      <c r="I1705" s="86" t="s">
        <v>25</v>
      </c>
      <c r="J1705" s="493"/>
      <c r="K1705" s="493"/>
      <c r="L1705" s="87" t="s">
        <v>26</v>
      </c>
      <c r="M1705" s="88" t="s">
        <v>27</v>
      </c>
      <c r="N1705" s="466"/>
      <c r="O1705" s="467"/>
    </row>
    <row r="1706" spans="1:15" ht="15.75" x14ac:dyDescent="0.2">
      <c r="A1706" s="147">
        <v>44175</v>
      </c>
      <c r="B1706" s="148"/>
      <c r="C1706" s="148">
        <v>353940</v>
      </c>
      <c r="D1706" s="149"/>
      <c r="E1706" s="150"/>
      <c r="F1706" s="164"/>
      <c r="G1706" s="150"/>
      <c r="H1706" s="151"/>
      <c r="I1706" s="156"/>
      <c r="J1706" s="152"/>
      <c r="K1706" s="159"/>
      <c r="L1706" s="161"/>
      <c r="M1706" s="158"/>
      <c r="N1706" s="594"/>
      <c r="O1706" s="595"/>
    </row>
    <row r="1707" spans="1:15" ht="15.75" x14ac:dyDescent="0.2">
      <c r="A1707" s="147">
        <v>44181</v>
      </c>
      <c r="B1707" s="148">
        <v>353940</v>
      </c>
      <c r="C1707" s="148">
        <v>354052</v>
      </c>
      <c r="D1707" s="149">
        <f>+C1707-B1707</f>
        <v>112</v>
      </c>
      <c r="E1707" s="96" t="s">
        <v>205</v>
      </c>
      <c r="F1707" s="96" t="s">
        <v>204</v>
      </c>
      <c r="G1707" s="150">
        <v>10</v>
      </c>
      <c r="H1707" s="151">
        <v>19.25</v>
      </c>
      <c r="I1707" s="156">
        <f>G1707*H1707</f>
        <v>192.5</v>
      </c>
      <c r="J1707" s="152">
        <f>D1707/G1707</f>
        <v>11.2</v>
      </c>
      <c r="K1707" s="153">
        <v>44181</v>
      </c>
      <c r="L1707" s="178" t="s">
        <v>192</v>
      </c>
      <c r="M1707" s="100" t="s">
        <v>197</v>
      </c>
      <c r="N1707" s="573" t="s">
        <v>195</v>
      </c>
      <c r="O1707" s="502"/>
    </row>
    <row r="1708" spans="1:15" ht="15.75" x14ac:dyDescent="0.2">
      <c r="A1708" s="147"/>
      <c r="B1708" s="148"/>
      <c r="C1708" s="148"/>
      <c r="D1708" s="149"/>
      <c r="E1708" s="96"/>
      <c r="F1708" s="96"/>
      <c r="G1708" s="150"/>
      <c r="H1708" s="151"/>
      <c r="I1708" s="156"/>
      <c r="J1708" s="152"/>
      <c r="K1708" s="153"/>
      <c r="L1708" s="178"/>
      <c r="M1708" s="100"/>
      <c r="N1708" s="573"/>
      <c r="O1708" s="502"/>
    </row>
    <row r="1709" spans="1:15" ht="15.75" x14ac:dyDescent="0.2">
      <c r="A1709" s="147"/>
      <c r="B1709" s="148"/>
      <c r="C1709" s="148"/>
      <c r="D1709" s="149"/>
      <c r="E1709" s="96"/>
      <c r="F1709" s="96"/>
      <c r="G1709" s="150"/>
      <c r="H1709" s="151"/>
      <c r="I1709" s="156"/>
      <c r="J1709" s="152"/>
      <c r="K1709" s="153"/>
      <c r="L1709" s="161"/>
      <c r="M1709" s="161"/>
      <c r="N1709" s="505"/>
      <c r="O1709" s="506"/>
    </row>
    <row r="1710" spans="1:15" ht="15.75" x14ac:dyDescent="0.2">
      <c r="A1710" s="147"/>
      <c r="B1710" s="148"/>
      <c r="C1710" s="148"/>
      <c r="D1710" s="149"/>
      <c r="E1710" s="150"/>
      <c r="F1710" s="150"/>
      <c r="G1710" s="150"/>
      <c r="H1710" s="151"/>
      <c r="I1710" s="156"/>
      <c r="J1710" s="152"/>
      <c r="K1710" s="159"/>
      <c r="L1710" s="154"/>
      <c r="M1710" s="158"/>
      <c r="N1710" s="594"/>
      <c r="O1710" s="595"/>
    </row>
    <row r="1711" spans="1:15" ht="15.75" x14ac:dyDescent="0.2">
      <c r="A1711" s="147"/>
      <c r="B1711" s="148"/>
      <c r="C1711" s="148"/>
      <c r="D1711" s="149"/>
      <c r="E1711" s="150"/>
      <c r="F1711" s="150"/>
      <c r="G1711" s="150"/>
      <c r="H1711" s="151"/>
      <c r="I1711" s="156"/>
      <c r="J1711" s="152"/>
      <c r="K1711" s="153"/>
      <c r="L1711" s="154"/>
      <c r="M1711" s="155"/>
      <c r="N1711" s="575"/>
      <c r="O1711" s="576"/>
    </row>
    <row r="1712" spans="1:15" ht="15.75" x14ac:dyDescent="0.2">
      <c r="A1712" s="147"/>
      <c r="B1712" s="148"/>
      <c r="C1712" s="148"/>
      <c r="D1712" s="149"/>
      <c r="E1712" s="150"/>
      <c r="F1712" s="150"/>
      <c r="G1712" s="150"/>
      <c r="H1712" s="151"/>
      <c r="I1712" s="156"/>
      <c r="J1712" s="152"/>
      <c r="K1712" s="153"/>
      <c r="L1712" s="154"/>
      <c r="M1712" s="155"/>
      <c r="N1712" s="575"/>
      <c r="O1712" s="576"/>
    </row>
    <row r="1713" spans="1:16" ht="16.5" thickBot="1" x14ac:dyDescent="0.25">
      <c r="A1713" s="157"/>
      <c r="B1713" s="148"/>
      <c r="C1713" s="148"/>
      <c r="D1713" s="149"/>
      <c r="E1713" s="150"/>
      <c r="F1713" s="150"/>
      <c r="G1713" s="150"/>
      <c r="H1713" s="151"/>
      <c r="I1713" s="156"/>
      <c r="J1713" s="152"/>
      <c r="K1713" s="153"/>
      <c r="L1713" s="154"/>
      <c r="M1713" s="155"/>
      <c r="N1713" s="575"/>
      <c r="O1713" s="576"/>
    </row>
    <row r="1714" spans="1:16" ht="16.5" thickBot="1" x14ac:dyDescent="0.25">
      <c r="A1714" s="180" t="s">
        <v>28</v>
      </c>
      <c r="B1714" s="104"/>
      <c r="C1714" s="105"/>
      <c r="D1714" s="106">
        <f>SUM(D1706:D1713)</f>
        <v>112</v>
      </c>
      <c r="E1714" s="107"/>
      <c r="F1714" s="107"/>
      <c r="G1714" s="122">
        <f>SUM(G1706:G1713)</f>
        <v>10</v>
      </c>
      <c r="H1714" s="105"/>
      <c r="I1714" s="118">
        <f>SUM(I1706:I1713)</f>
        <v>192.5</v>
      </c>
      <c r="J1714" s="109">
        <f>D1714/G1714</f>
        <v>11.2</v>
      </c>
      <c r="K1714" s="110"/>
      <c r="L1714" s="111"/>
      <c r="M1714" s="112"/>
      <c r="N1714" s="468"/>
      <c r="O1714" s="469"/>
    </row>
    <row r="1715" spans="1:16" ht="15.75" x14ac:dyDescent="0.2">
      <c r="A1715" s="76"/>
      <c r="B1715" s="113"/>
      <c r="C1715" s="113"/>
      <c r="D1715" s="113"/>
      <c r="E1715" s="113"/>
      <c r="F1715" s="113"/>
      <c r="G1715" s="113"/>
      <c r="H1715" s="113"/>
      <c r="I1715" s="76"/>
      <c r="J1715" s="76"/>
      <c r="K1715" s="76"/>
      <c r="L1715" s="76"/>
      <c r="M1715" s="76"/>
      <c r="N1715" s="113"/>
      <c r="O1715" s="114"/>
    </row>
    <row r="1716" spans="1:16" ht="15.75" x14ac:dyDescent="0.2">
      <c r="A1716" s="76"/>
      <c r="B1716" s="113"/>
      <c r="C1716" s="113"/>
      <c r="D1716" s="113"/>
      <c r="E1716" s="113"/>
      <c r="F1716" s="113"/>
      <c r="G1716" s="113"/>
      <c r="H1716" s="113"/>
      <c r="I1716" s="76"/>
      <c r="J1716" s="76"/>
      <c r="K1716" s="76"/>
      <c r="L1716" s="76"/>
      <c r="M1716" s="76"/>
      <c r="N1716" s="113"/>
      <c r="O1716" s="114"/>
    </row>
    <row r="1717" spans="1:16" ht="15.75" x14ac:dyDescent="0.2">
      <c r="A1717" s="76"/>
      <c r="B1717" s="113"/>
      <c r="C1717" s="113"/>
      <c r="D1717" s="113"/>
      <c r="E1717" s="113"/>
      <c r="F1717" s="113"/>
      <c r="G1717" s="113"/>
      <c r="H1717" s="113"/>
      <c r="I1717" s="76"/>
      <c r="J1717" s="76"/>
      <c r="K1717" s="76"/>
      <c r="L1717" s="76"/>
      <c r="M1717" s="76"/>
      <c r="N1717" s="113"/>
      <c r="O1717" s="114"/>
    </row>
    <row r="1718" spans="1:16" ht="15.75" x14ac:dyDescent="0.2">
      <c r="A1718" s="115"/>
      <c r="B1718" s="470" t="s">
        <v>29</v>
      </c>
      <c r="C1718" s="470"/>
      <c r="D1718" s="470"/>
      <c r="E1718" s="116"/>
      <c r="F1718" s="116"/>
      <c r="G1718" s="116"/>
      <c r="H1718" s="115"/>
      <c r="I1718" s="116" t="s">
        <v>30</v>
      </c>
      <c r="J1718" s="115"/>
      <c r="K1718" s="116"/>
      <c r="L1718" s="116"/>
      <c r="M1718" s="116" t="s">
        <v>31</v>
      </c>
      <c r="N1718" s="116"/>
      <c r="O1718" s="117"/>
    </row>
    <row r="1719" spans="1:16" ht="15.75" x14ac:dyDescent="0.2">
      <c r="A1719" s="115"/>
      <c r="B1719" s="471" t="s">
        <v>212</v>
      </c>
      <c r="C1719" s="471"/>
      <c r="D1719" s="471"/>
      <c r="E1719" s="76"/>
      <c r="F1719" s="76"/>
      <c r="G1719" s="76"/>
      <c r="H1719" s="115"/>
      <c r="I1719" s="76" t="s">
        <v>222</v>
      </c>
      <c r="J1719" s="115"/>
      <c r="K1719" s="76"/>
      <c r="L1719" s="76"/>
      <c r="M1719" s="76" t="s">
        <v>174</v>
      </c>
      <c r="N1719" s="76"/>
      <c r="O1719" s="117"/>
    </row>
    <row r="1720" spans="1:16" ht="15.75" x14ac:dyDescent="0.2">
      <c r="A1720" s="471" t="s">
        <v>218</v>
      </c>
      <c r="B1720" s="471"/>
      <c r="C1720" s="471"/>
      <c r="D1720" s="471"/>
      <c r="E1720" s="76"/>
      <c r="F1720" s="76"/>
      <c r="G1720" s="76"/>
      <c r="H1720" s="115"/>
      <c r="I1720" s="76" t="s">
        <v>219</v>
      </c>
      <c r="J1720" s="115"/>
      <c r="K1720" s="76"/>
      <c r="L1720" s="76"/>
      <c r="M1720" s="76" t="s">
        <v>124</v>
      </c>
      <c r="N1720" s="76"/>
      <c r="O1720" s="117"/>
    </row>
    <row r="1725" spans="1:16" ht="15.75" x14ac:dyDescent="0.2">
      <c r="A1725" s="471" t="s">
        <v>180</v>
      </c>
      <c r="B1725" s="471"/>
      <c r="C1725" s="471"/>
      <c r="D1725" s="471"/>
      <c r="E1725" s="471"/>
      <c r="F1725" s="471"/>
      <c r="G1725" s="471"/>
      <c r="H1725" s="471"/>
      <c r="I1725" s="471"/>
      <c r="J1725" s="471"/>
      <c r="K1725" s="471"/>
      <c r="L1725" s="471"/>
      <c r="M1725" s="471"/>
      <c r="N1725" s="471"/>
      <c r="O1725" s="471"/>
      <c r="P1725" s="471"/>
    </row>
    <row r="1726" spans="1:16" ht="15.75" x14ac:dyDescent="0.2">
      <c r="A1726" s="471" t="s">
        <v>1</v>
      </c>
      <c r="B1726" s="471"/>
      <c r="C1726" s="471"/>
      <c r="D1726" s="471"/>
      <c r="E1726" s="471"/>
      <c r="F1726" s="471"/>
      <c r="G1726" s="471"/>
      <c r="H1726" s="471"/>
      <c r="I1726" s="471"/>
      <c r="J1726" s="471"/>
      <c r="K1726" s="471"/>
      <c r="L1726" s="471"/>
      <c r="M1726" s="471"/>
      <c r="N1726" s="471"/>
      <c r="O1726" s="471"/>
      <c r="P1726" s="471"/>
    </row>
    <row r="1727" spans="1:16" ht="15.75" x14ac:dyDescent="0.2">
      <c r="A1727" s="471"/>
      <c r="B1727" s="471"/>
      <c r="C1727" s="471"/>
      <c r="D1727" s="471"/>
      <c r="E1727" s="471"/>
      <c r="F1727" s="471"/>
      <c r="G1727" s="471"/>
      <c r="H1727" s="471"/>
      <c r="I1727" s="471"/>
      <c r="J1727" s="471"/>
      <c r="K1727" s="471"/>
      <c r="L1727" s="471"/>
      <c r="M1727" s="471"/>
      <c r="N1727" s="471"/>
      <c r="O1727" s="471"/>
      <c r="P1727" s="471"/>
    </row>
    <row r="1728" spans="1:16" ht="15.75" x14ac:dyDescent="0.2">
      <c r="A1728" s="497" t="s">
        <v>264</v>
      </c>
      <c r="B1728" s="497"/>
      <c r="C1728" s="497"/>
      <c r="D1728" s="497"/>
      <c r="E1728" s="497"/>
      <c r="F1728" s="497"/>
      <c r="G1728" s="497"/>
      <c r="H1728" s="497"/>
      <c r="I1728" s="497"/>
      <c r="J1728" s="497"/>
      <c r="K1728" s="497"/>
      <c r="L1728" s="497"/>
      <c r="M1728" s="497"/>
      <c r="N1728" s="497"/>
      <c r="O1728" s="497"/>
      <c r="P1728" s="497"/>
    </row>
    <row r="1729" spans="1:16" ht="15.75" x14ac:dyDescent="0.2">
      <c r="A1729" s="77"/>
      <c r="B1729" s="77"/>
      <c r="C1729" s="77"/>
      <c r="D1729" s="77"/>
      <c r="E1729" s="77"/>
      <c r="F1729" s="77"/>
      <c r="G1729" s="77"/>
      <c r="H1729" s="77"/>
      <c r="I1729" s="77"/>
      <c r="J1729" s="77"/>
      <c r="K1729" s="77"/>
      <c r="L1729" s="77"/>
      <c r="M1729" s="77"/>
      <c r="N1729" s="77"/>
      <c r="O1729" s="77"/>
      <c r="P1729" s="77"/>
    </row>
    <row r="1730" spans="1:16" ht="16.5" thickBot="1" x14ac:dyDescent="0.25">
      <c r="A1730" s="77"/>
      <c r="B1730" s="77"/>
      <c r="C1730" s="77"/>
      <c r="D1730" s="77"/>
      <c r="E1730" s="77"/>
      <c r="F1730" s="77"/>
      <c r="G1730" s="77"/>
      <c r="H1730" s="77"/>
      <c r="I1730" s="77"/>
      <c r="J1730" s="77"/>
      <c r="K1730" s="77"/>
      <c r="L1730" s="77"/>
      <c r="M1730" s="77"/>
      <c r="N1730" s="77"/>
      <c r="O1730" s="77"/>
      <c r="P1730" s="77"/>
    </row>
    <row r="1731" spans="1:16" ht="16.5" thickBot="1" x14ac:dyDescent="0.25">
      <c r="A1731" s="78" t="s">
        <v>2</v>
      </c>
      <c r="B1731" s="486" t="s">
        <v>152</v>
      </c>
      <c r="C1731" s="498"/>
      <c r="D1731" s="79" t="s">
        <v>3</v>
      </c>
      <c r="E1731" s="486">
        <v>2010</v>
      </c>
      <c r="F1731" s="487"/>
      <c r="G1731" s="487"/>
      <c r="H1731" s="498"/>
      <c r="I1731" s="79" t="s">
        <v>4</v>
      </c>
      <c r="J1731" s="80" t="s">
        <v>245</v>
      </c>
      <c r="K1731" s="80"/>
      <c r="L1731" s="80"/>
      <c r="M1731" s="80" t="s">
        <v>5</v>
      </c>
      <c r="N1731" s="486" t="s">
        <v>161</v>
      </c>
      <c r="O1731" s="487"/>
      <c r="P1731" s="488"/>
    </row>
    <row r="1732" spans="1:16" ht="16.5" thickBot="1" x14ac:dyDescent="0.25">
      <c r="A1732" s="77"/>
      <c r="B1732" s="77"/>
      <c r="C1732" s="77"/>
      <c r="D1732" s="77"/>
      <c r="E1732" s="77"/>
      <c r="F1732" s="77"/>
      <c r="G1732" s="77"/>
      <c r="H1732" s="77"/>
      <c r="I1732" s="77"/>
      <c r="J1732" s="77"/>
      <c r="K1732" s="77"/>
      <c r="L1732" s="77"/>
      <c r="M1732" s="77"/>
      <c r="N1732" s="77"/>
      <c r="O1732" s="77"/>
      <c r="P1732" s="77"/>
    </row>
    <row r="1733" spans="1:16" ht="16.5" thickBot="1" x14ac:dyDescent="0.25">
      <c r="A1733" s="78" t="s">
        <v>6</v>
      </c>
      <c r="B1733" s="486" t="s">
        <v>142</v>
      </c>
      <c r="C1733" s="498"/>
      <c r="D1733" s="79" t="s">
        <v>7</v>
      </c>
      <c r="E1733" s="486" t="s">
        <v>143</v>
      </c>
      <c r="F1733" s="487"/>
      <c r="G1733" s="487"/>
      <c r="H1733" s="498"/>
      <c r="I1733" s="79" t="s">
        <v>8</v>
      </c>
      <c r="J1733" s="80">
        <v>9</v>
      </c>
      <c r="K1733" s="80"/>
      <c r="L1733" s="80"/>
      <c r="M1733" s="80" t="s">
        <v>9</v>
      </c>
      <c r="N1733" s="80"/>
      <c r="O1733" s="200"/>
      <c r="P1733" s="201">
        <v>80</v>
      </c>
    </row>
    <row r="1734" spans="1:16" ht="16.5" thickBot="1" x14ac:dyDescent="0.25">
      <c r="A1734" s="77"/>
      <c r="B1734" s="77"/>
      <c r="C1734" s="77"/>
      <c r="D1734" s="77"/>
      <c r="E1734" s="77"/>
      <c r="F1734" s="77"/>
      <c r="G1734" s="77"/>
      <c r="H1734" s="77"/>
      <c r="I1734" s="77"/>
      <c r="J1734" s="77"/>
      <c r="K1734" s="77"/>
      <c r="L1734" s="77"/>
      <c r="M1734" s="77"/>
      <c r="N1734" s="77"/>
      <c r="O1734" s="77"/>
      <c r="P1734" s="77"/>
    </row>
    <row r="1735" spans="1:16" ht="16.5" thickBot="1" x14ac:dyDescent="0.25">
      <c r="A1735" s="484" t="s">
        <v>10</v>
      </c>
      <c r="B1735" s="485"/>
      <c r="C1735" s="486" t="s">
        <v>181</v>
      </c>
      <c r="D1735" s="487"/>
      <c r="E1735" s="487"/>
      <c r="F1735" s="487"/>
      <c r="G1735" s="487"/>
      <c r="H1735" s="487"/>
      <c r="I1735" s="487"/>
      <c r="J1735" s="487"/>
      <c r="K1735" s="487"/>
      <c r="L1735" s="487"/>
      <c r="M1735" s="487"/>
      <c r="N1735" s="487"/>
      <c r="O1735" s="487"/>
      <c r="P1735" s="488"/>
    </row>
    <row r="1736" spans="1:16" ht="16.5" thickBot="1" x14ac:dyDescent="0.25">
      <c r="A1736" s="77"/>
      <c r="B1736" s="77"/>
      <c r="C1736" s="77"/>
      <c r="D1736" s="77"/>
      <c r="E1736" s="77"/>
      <c r="F1736" s="77"/>
      <c r="G1736" s="77"/>
      <c r="H1736" s="77"/>
      <c r="I1736" s="77"/>
      <c r="J1736" s="77"/>
      <c r="K1736" s="77"/>
      <c r="L1736" s="77"/>
      <c r="M1736" s="77"/>
      <c r="N1736" s="77"/>
      <c r="O1736" s="77"/>
      <c r="P1736" s="77"/>
    </row>
    <row r="1737" spans="1:16" ht="16.5" thickBot="1" x14ac:dyDescent="0.25">
      <c r="A1737" s="484" t="s">
        <v>11</v>
      </c>
      <c r="B1737" s="485"/>
      <c r="C1737" s="486" t="s">
        <v>239</v>
      </c>
      <c r="D1737" s="487"/>
      <c r="E1737" s="487"/>
      <c r="F1737" s="487"/>
      <c r="G1737" s="487"/>
      <c r="H1737" s="487"/>
      <c r="I1737" s="487"/>
      <c r="J1737" s="487"/>
      <c r="K1737" s="487"/>
      <c r="L1737" s="487"/>
      <c r="M1737" s="487"/>
      <c r="N1737" s="487"/>
      <c r="O1737" s="487"/>
      <c r="P1737" s="488"/>
    </row>
    <row r="1738" spans="1:16" ht="16.5" thickBot="1" x14ac:dyDescent="0.25">
      <c r="A1738" s="81"/>
      <c r="B1738" s="81"/>
      <c r="C1738" s="81"/>
      <c r="D1738" s="81"/>
      <c r="E1738" s="81"/>
      <c r="F1738" s="81"/>
      <c r="G1738" s="81"/>
      <c r="H1738" s="81"/>
      <c r="I1738" s="81"/>
      <c r="J1738" s="81"/>
      <c r="K1738" s="81"/>
      <c r="L1738" s="81"/>
      <c r="M1738" s="81"/>
      <c r="N1738" s="81"/>
      <c r="O1738" s="81"/>
      <c r="P1738" s="81"/>
    </row>
    <row r="1739" spans="1:16" ht="16.5" thickBot="1" x14ac:dyDescent="0.25">
      <c r="A1739" s="489" t="s">
        <v>12</v>
      </c>
      <c r="B1739" s="491" t="s">
        <v>13</v>
      </c>
      <c r="C1739" s="463"/>
      <c r="D1739" s="492" t="s">
        <v>265</v>
      </c>
      <c r="E1739" s="494" t="s">
        <v>15</v>
      </c>
      <c r="F1739" s="495"/>
      <c r="G1739" s="495"/>
      <c r="H1739" s="495"/>
      <c r="I1739" s="496"/>
      <c r="J1739" s="492" t="s">
        <v>16</v>
      </c>
      <c r="K1739" s="492" t="s">
        <v>17</v>
      </c>
      <c r="L1739" s="494" t="s">
        <v>18</v>
      </c>
      <c r="M1739" s="495"/>
      <c r="N1739" s="496"/>
      <c r="O1739" s="464" t="s">
        <v>115</v>
      </c>
      <c r="P1739" s="465"/>
    </row>
    <row r="1740" spans="1:16" ht="32.25" thickBot="1" x14ac:dyDescent="0.25">
      <c r="A1740" s="490"/>
      <c r="B1740" s="82" t="s">
        <v>19</v>
      </c>
      <c r="C1740" s="83" t="s">
        <v>20</v>
      </c>
      <c r="D1740" s="493"/>
      <c r="E1740" s="84" t="s">
        <v>21</v>
      </c>
      <c r="F1740" s="84" t="s">
        <v>22</v>
      </c>
      <c r="G1740" s="85" t="s">
        <v>23</v>
      </c>
      <c r="H1740" s="119" t="s">
        <v>24</v>
      </c>
      <c r="I1740" s="86" t="s">
        <v>25</v>
      </c>
      <c r="J1740" s="493"/>
      <c r="K1740" s="493"/>
      <c r="L1740" s="198" t="s">
        <v>268</v>
      </c>
      <c r="M1740" s="85" t="s">
        <v>266</v>
      </c>
      <c r="N1740" s="83" t="s">
        <v>267</v>
      </c>
      <c r="O1740" s="466"/>
      <c r="P1740" s="467"/>
    </row>
    <row r="1741" spans="1:16" ht="15.75" x14ac:dyDescent="0.2">
      <c r="A1741" s="165">
        <v>45548</v>
      </c>
      <c r="B1741" s="172"/>
      <c r="C1741" s="95">
        <v>442472</v>
      </c>
      <c r="D1741" s="160"/>
      <c r="E1741" s="96"/>
      <c r="F1741" s="96"/>
      <c r="G1741" s="166"/>
      <c r="H1741" s="169"/>
      <c r="I1741" s="175"/>
      <c r="J1741" s="162"/>
      <c r="K1741" s="99"/>
      <c r="L1741" s="195"/>
      <c r="M1741" s="199"/>
      <c r="N1741" s="100"/>
      <c r="O1741" s="581"/>
      <c r="P1741" s="582"/>
    </row>
    <row r="1742" spans="1:16" ht="15.75" x14ac:dyDescent="0.2">
      <c r="A1742" s="165">
        <v>45553</v>
      </c>
      <c r="B1742" s="95">
        <v>442472</v>
      </c>
      <c r="C1742" s="95">
        <v>442763</v>
      </c>
      <c r="D1742" s="160">
        <f>+C1742-B1742</f>
        <v>291</v>
      </c>
      <c r="E1742" s="96" t="s">
        <v>293</v>
      </c>
      <c r="F1742" s="96" t="s">
        <v>288</v>
      </c>
      <c r="G1742" s="166">
        <v>20</v>
      </c>
      <c r="H1742" s="169">
        <v>23.52</v>
      </c>
      <c r="I1742" s="175">
        <f>G1742*H1742</f>
        <v>470.4</v>
      </c>
      <c r="J1742" s="162">
        <f>D1742/G1742</f>
        <v>14.55</v>
      </c>
      <c r="K1742" s="99">
        <v>45553</v>
      </c>
      <c r="L1742" s="195" t="s">
        <v>277</v>
      </c>
      <c r="M1742" s="94"/>
      <c r="N1742" s="100"/>
      <c r="O1742" s="573" t="s">
        <v>282</v>
      </c>
      <c r="P1742" s="502"/>
    </row>
    <row r="1743" spans="1:16" ht="15.75" x14ac:dyDescent="0.2">
      <c r="A1743" s="165"/>
      <c r="B1743" s="172"/>
      <c r="C1743" s="166"/>
      <c r="D1743" s="160">
        <f>+C1743-B1743</f>
        <v>0</v>
      </c>
      <c r="E1743" s="96"/>
      <c r="F1743" s="96"/>
      <c r="G1743" s="166"/>
      <c r="H1743" s="169"/>
      <c r="I1743" s="175">
        <f>G1743*H1743</f>
        <v>0</v>
      </c>
      <c r="J1743" s="162" t="e">
        <f>D1743/G1743</f>
        <v>#DIV/0!</v>
      </c>
      <c r="K1743" s="99"/>
      <c r="L1743" s="195"/>
      <c r="M1743" s="94"/>
      <c r="N1743" s="100"/>
      <c r="O1743" s="573"/>
      <c r="P1743" s="502"/>
    </row>
    <row r="1744" spans="1:16" ht="15.75" x14ac:dyDescent="0.2">
      <c r="A1744" s="165"/>
      <c r="B1744" s="166"/>
      <c r="C1744" s="166"/>
      <c r="D1744" s="160">
        <f>+C1744-B1744</f>
        <v>0</v>
      </c>
      <c r="E1744" s="96"/>
      <c r="F1744" s="96"/>
      <c r="G1744" s="166"/>
      <c r="H1744" s="169"/>
      <c r="I1744" s="175">
        <f>G1744*H1744</f>
        <v>0</v>
      </c>
      <c r="J1744" s="162" t="e">
        <f>D1744/G1744</f>
        <v>#DIV/0!</v>
      </c>
      <c r="K1744" s="99"/>
      <c r="L1744" s="195"/>
      <c r="M1744" s="94"/>
      <c r="N1744" s="100"/>
      <c r="O1744" s="573"/>
      <c r="P1744" s="502"/>
    </row>
    <row r="1745" spans="1:16" ht="15.75" x14ac:dyDescent="0.2">
      <c r="A1745" s="165"/>
      <c r="B1745" s="166"/>
      <c r="C1745" s="166"/>
      <c r="D1745" s="160">
        <f>+C1745-B1745</f>
        <v>0</v>
      </c>
      <c r="E1745" s="96"/>
      <c r="F1745" s="96"/>
      <c r="G1745" s="166"/>
      <c r="H1745" s="169"/>
      <c r="I1745" s="175">
        <f>G1745*H1745</f>
        <v>0</v>
      </c>
      <c r="J1745" s="162" t="e">
        <f>D1745/G1745</f>
        <v>#DIV/0!</v>
      </c>
      <c r="K1745" s="99"/>
      <c r="L1745" s="195"/>
      <c r="M1745" s="94"/>
      <c r="N1745" s="100"/>
      <c r="O1745" s="573"/>
      <c r="P1745" s="502"/>
    </row>
    <row r="1746" spans="1:16" ht="15.75" x14ac:dyDescent="0.2">
      <c r="A1746" s="165"/>
      <c r="B1746" s="166"/>
      <c r="C1746" s="166"/>
      <c r="D1746" s="160">
        <f>+C1746-B1746</f>
        <v>0</v>
      </c>
      <c r="E1746" s="96"/>
      <c r="F1746" s="96"/>
      <c r="G1746" s="166"/>
      <c r="H1746" s="169"/>
      <c r="I1746" s="175">
        <f>G1746*H1746</f>
        <v>0</v>
      </c>
      <c r="J1746" s="162" t="e">
        <f>D1746/G1746</f>
        <v>#DIV/0!</v>
      </c>
      <c r="K1746" s="99"/>
      <c r="L1746" s="195"/>
      <c r="M1746" s="94"/>
      <c r="N1746" s="100"/>
      <c r="O1746" s="573"/>
      <c r="P1746" s="502"/>
    </row>
    <row r="1747" spans="1:16" ht="15.75" x14ac:dyDescent="0.2">
      <c r="A1747" s="165"/>
      <c r="B1747" s="166"/>
      <c r="C1747" s="166"/>
      <c r="D1747" s="160"/>
      <c r="E1747" s="96"/>
      <c r="F1747" s="96"/>
      <c r="G1747" s="166"/>
      <c r="H1747" s="169"/>
      <c r="I1747" s="175"/>
      <c r="J1747" s="162"/>
      <c r="K1747" s="99"/>
      <c r="L1747" s="195"/>
      <c r="M1747" s="94"/>
      <c r="N1747" s="100"/>
      <c r="O1747" s="505"/>
      <c r="P1747" s="506"/>
    </row>
    <row r="1748" spans="1:16" ht="16.5" thickBot="1" x14ac:dyDescent="0.25">
      <c r="A1748" s="93"/>
      <c r="B1748" s="132"/>
      <c r="C1748" s="132"/>
      <c r="D1748" s="133"/>
      <c r="E1748" s="96"/>
      <c r="F1748" s="96"/>
      <c r="G1748" s="96"/>
      <c r="H1748" s="97"/>
      <c r="I1748" s="91"/>
      <c r="J1748" s="98"/>
      <c r="K1748" s="92"/>
      <c r="L1748" s="196"/>
      <c r="M1748" s="183"/>
      <c r="N1748" s="101"/>
      <c r="O1748" s="574"/>
      <c r="P1748" s="568"/>
    </row>
    <row r="1749" spans="1:16" ht="16.5" thickBot="1" x14ac:dyDescent="0.25">
      <c r="A1749" s="216" t="s">
        <v>28</v>
      </c>
      <c r="B1749" s="104"/>
      <c r="C1749" s="105"/>
      <c r="D1749" s="106">
        <f>SUM(D1741:D1748)</f>
        <v>291</v>
      </c>
      <c r="E1749" s="107"/>
      <c r="F1749" s="107"/>
      <c r="G1749" s="118">
        <f>SUM(G1741:G1748)</f>
        <v>20</v>
      </c>
      <c r="H1749" s="105"/>
      <c r="I1749" s="118">
        <f>SUM(I1741:I1748)</f>
        <v>470.4</v>
      </c>
      <c r="J1749" s="109">
        <f>D1749/G1749</f>
        <v>14.55</v>
      </c>
      <c r="K1749" s="110"/>
      <c r="L1749" s="197"/>
      <c r="M1749" s="111"/>
      <c r="N1749" s="112"/>
      <c r="O1749" s="468"/>
      <c r="P1749" s="469"/>
    </row>
    <row r="1750" spans="1:16" ht="15.75" x14ac:dyDescent="0.2">
      <c r="A1750" s="76"/>
      <c r="B1750" s="113"/>
      <c r="C1750" s="113"/>
      <c r="D1750" s="113"/>
      <c r="E1750" s="113"/>
      <c r="F1750" s="113"/>
      <c r="G1750" s="113"/>
      <c r="H1750" s="113"/>
      <c r="I1750" s="76"/>
      <c r="J1750" s="76"/>
      <c r="K1750" s="76"/>
      <c r="L1750" s="76"/>
      <c r="M1750" s="76"/>
      <c r="N1750" s="76"/>
      <c r="O1750" s="113"/>
      <c r="P1750" s="114"/>
    </row>
    <row r="1751" spans="1:16" ht="15.75" x14ac:dyDescent="0.2">
      <c r="A1751" s="76"/>
      <c r="B1751" s="113"/>
      <c r="C1751" s="113"/>
      <c r="D1751" s="113"/>
      <c r="E1751" s="113"/>
      <c r="F1751" s="113"/>
      <c r="G1751" s="113"/>
      <c r="H1751" s="113"/>
      <c r="I1751" s="76"/>
      <c r="J1751" s="76"/>
      <c r="K1751" s="76"/>
      <c r="L1751" s="76"/>
      <c r="M1751" s="76"/>
      <c r="N1751" s="76"/>
      <c r="O1751" s="113"/>
      <c r="P1751" s="114"/>
    </row>
    <row r="1752" spans="1:16" ht="15.75" x14ac:dyDescent="0.2">
      <c r="A1752" s="76"/>
      <c r="B1752" s="113"/>
      <c r="C1752" s="113"/>
      <c r="D1752" s="113"/>
      <c r="E1752" s="113"/>
      <c r="F1752" s="113"/>
      <c r="G1752" s="113"/>
      <c r="H1752" s="113"/>
      <c r="I1752" s="76"/>
      <c r="J1752" s="76"/>
      <c r="K1752" s="76"/>
      <c r="L1752" s="76"/>
      <c r="M1752" s="1"/>
      <c r="N1752" s="1"/>
      <c r="O1752" s="3"/>
      <c r="P1752" s="114"/>
    </row>
    <row r="1753" spans="1:16" ht="15.75" x14ac:dyDescent="0.2">
      <c r="A1753" s="115"/>
      <c r="B1753" s="470" t="s">
        <v>29</v>
      </c>
      <c r="C1753" s="470"/>
      <c r="D1753" s="470"/>
      <c r="E1753" s="116"/>
      <c r="F1753" s="116"/>
      <c r="G1753" s="116"/>
      <c r="H1753" s="115"/>
      <c r="I1753" s="116" t="s">
        <v>30</v>
      </c>
      <c r="J1753" s="115"/>
      <c r="K1753" s="116"/>
      <c r="L1753" s="116"/>
      <c r="M1753" s="116"/>
      <c r="N1753" s="116" t="s">
        <v>31</v>
      </c>
      <c r="O1753" s="116"/>
      <c r="P1753" s="117"/>
    </row>
    <row r="1754" spans="1:16" ht="15.75" x14ac:dyDescent="0.2">
      <c r="A1754" s="116"/>
      <c r="B1754" s="471" t="s">
        <v>230</v>
      </c>
      <c r="C1754" s="471"/>
      <c r="D1754" s="471"/>
      <c r="E1754" s="76"/>
      <c r="F1754" s="76"/>
      <c r="G1754" s="76"/>
      <c r="H1754" s="115"/>
      <c r="I1754" s="76" t="s">
        <v>244</v>
      </c>
      <c r="J1754" s="115"/>
      <c r="K1754" s="76"/>
      <c r="L1754" s="76"/>
      <c r="M1754" s="76"/>
      <c r="N1754" s="76" t="s">
        <v>220</v>
      </c>
      <c r="O1754" s="76"/>
      <c r="P1754" s="117"/>
    </row>
    <row r="1755" spans="1:16" ht="15.75" x14ac:dyDescent="0.2">
      <c r="A1755" s="471" t="s">
        <v>226</v>
      </c>
      <c r="B1755" s="471"/>
      <c r="C1755" s="471"/>
      <c r="D1755" s="471"/>
      <c r="E1755" s="471"/>
      <c r="F1755" s="76"/>
      <c r="G1755" s="76"/>
      <c r="H1755" s="115"/>
      <c r="I1755" s="76" t="s">
        <v>246</v>
      </c>
      <c r="J1755" s="115"/>
      <c r="K1755" s="76"/>
      <c r="L1755" s="76"/>
      <c r="M1755" s="76"/>
      <c r="N1755" s="76" t="s">
        <v>124</v>
      </c>
      <c r="O1755" s="76"/>
      <c r="P1755" s="117"/>
    </row>
    <row r="1756" spans="1:16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</row>
    <row r="1757" spans="1:16" x14ac:dyDescent="0.2">
      <c r="A1757" s="531" t="s">
        <v>269</v>
      </c>
      <c r="B1757" s="531"/>
      <c r="C1757" s="531"/>
      <c r="D1757" s="531"/>
      <c r="E1757" s="531"/>
      <c r="F1757"/>
      <c r="G1757"/>
      <c r="H1757"/>
      <c r="I1757"/>
      <c r="J1757"/>
      <c r="K1757"/>
      <c r="L1757"/>
      <c r="M1757"/>
      <c r="N1757"/>
      <c r="O1757"/>
      <c r="P1757"/>
    </row>
    <row r="1758" spans="1:16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</row>
    <row r="1760" spans="1:16" ht="15.75" x14ac:dyDescent="0.2">
      <c r="A1760" s="471" t="s">
        <v>180</v>
      </c>
      <c r="B1760" s="471"/>
      <c r="C1760" s="471"/>
      <c r="D1760" s="471"/>
      <c r="E1760" s="471"/>
      <c r="F1760" s="471"/>
      <c r="G1760" s="471"/>
      <c r="H1760" s="471"/>
      <c r="I1760" s="471"/>
      <c r="J1760" s="471"/>
      <c r="K1760" s="471"/>
      <c r="L1760" s="471"/>
      <c r="M1760" s="471"/>
      <c r="N1760" s="471"/>
      <c r="O1760" s="471"/>
      <c r="P1760" s="471"/>
    </row>
    <row r="1761" spans="1:16" ht="15.75" x14ac:dyDescent="0.2">
      <c r="A1761" s="471" t="s">
        <v>1</v>
      </c>
      <c r="B1761" s="471"/>
      <c r="C1761" s="471"/>
      <c r="D1761" s="471"/>
      <c r="E1761" s="471"/>
      <c r="F1761" s="471"/>
      <c r="G1761" s="471"/>
      <c r="H1761" s="471"/>
      <c r="I1761" s="471"/>
      <c r="J1761" s="471"/>
      <c r="K1761" s="471"/>
      <c r="L1761" s="471"/>
      <c r="M1761" s="471"/>
      <c r="N1761" s="471"/>
      <c r="O1761" s="471"/>
      <c r="P1761" s="471"/>
    </row>
    <row r="1762" spans="1:16" ht="15.75" x14ac:dyDescent="0.2">
      <c r="A1762" s="471"/>
      <c r="B1762" s="471"/>
      <c r="C1762" s="471"/>
      <c r="D1762" s="471"/>
      <c r="E1762" s="471"/>
      <c r="F1762" s="471"/>
      <c r="G1762" s="471"/>
      <c r="H1762" s="471"/>
      <c r="I1762" s="471"/>
      <c r="J1762" s="471"/>
      <c r="K1762" s="471"/>
      <c r="L1762" s="471"/>
      <c r="M1762" s="471"/>
      <c r="N1762" s="471"/>
      <c r="O1762" s="471"/>
      <c r="P1762" s="471"/>
    </row>
    <row r="1763" spans="1:16" ht="15.75" x14ac:dyDescent="0.2">
      <c r="A1763" s="497" t="s">
        <v>306</v>
      </c>
      <c r="B1763" s="497"/>
      <c r="C1763" s="497"/>
      <c r="D1763" s="497"/>
      <c r="E1763" s="497"/>
      <c r="F1763" s="497"/>
      <c r="G1763" s="497"/>
      <c r="H1763" s="497"/>
      <c r="I1763" s="497"/>
      <c r="J1763" s="497"/>
      <c r="K1763" s="497"/>
      <c r="L1763" s="497"/>
      <c r="M1763" s="497"/>
      <c r="N1763" s="497"/>
      <c r="O1763" s="497"/>
      <c r="P1763" s="497"/>
    </row>
    <row r="1764" spans="1:16" ht="15.75" x14ac:dyDescent="0.2">
      <c r="A1764" s="77"/>
      <c r="B1764" s="77"/>
      <c r="C1764" s="77"/>
      <c r="D1764" s="77"/>
      <c r="E1764" s="77"/>
      <c r="F1764" s="77"/>
      <c r="G1764" s="77"/>
      <c r="H1764" s="77"/>
      <c r="I1764" s="77"/>
      <c r="J1764" s="77"/>
      <c r="K1764" s="77"/>
      <c r="L1764" s="77"/>
      <c r="M1764" s="77"/>
      <c r="N1764" s="77"/>
      <c r="O1764" s="77"/>
      <c r="P1764" s="77"/>
    </row>
    <row r="1765" spans="1:16" ht="16.5" thickBot="1" x14ac:dyDescent="0.25">
      <c r="A1765" s="77"/>
      <c r="B1765" s="77"/>
      <c r="C1765" s="77"/>
      <c r="D1765" s="77"/>
      <c r="E1765" s="77"/>
      <c r="F1765" s="77"/>
      <c r="G1765" s="77"/>
      <c r="H1765" s="77"/>
      <c r="I1765" s="77"/>
      <c r="J1765" s="77"/>
      <c r="K1765" s="77"/>
      <c r="L1765" s="77"/>
      <c r="M1765" s="77"/>
      <c r="N1765" s="77"/>
      <c r="O1765" s="77"/>
      <c r="P1765" s="77"/>
    </row>
    <row r="1766" spans="1:16" ht="16.5" thickBot="1" x14ac:dyDescent="0.25">
      <c r="A1766" s="78" t="s">
        <v>2</v>
      </c>
      <c r="B1766" s="486" t="s">
        <v>152</v>
      </c>
      <c r="C1766" s="498"/>
      <c r="D1766" s="79" t="s">
        <v>3</v>
      </c>
      <c r="E1766" s="486">
        <v>2010</v>
      </c>
      <c r="F1766" s="487"/>
      <c r="G1766" s="487"/>
      <c r="H1766" s="498"/>
      <c r="I1766" s="79" t="s">
        <v>4</v>
      </c>
      <c r="J1766" s="80" t="s">
        <v>245</v>
      </c>
      <c r="K1766" s="80"/>
      <c r="L1766" s="80"/>
      <c r="M1766" s="80" t="s">
        <v>5</v>
      </c>
      <c r="N1766" s="486" t="s">
        <v>161</v>
      </c>
      <c r="O1766" s="487"/>
      <c r="P1766" s="488"/>
    </row>
    <row r="1767" spans="1:16" ht="16.5" thickBot="1" x14ac:dyDescent="0.25">
      <c r="A1767" s="77"/>
      <c r="B1767" s="77"/>
      <c r="C1767" s="77"/>
      <c r="D1767" s="77"/>
      <c r="E1767" s="77"/>
      <c r="F1767" s="77"/>
      <c r="G1767" s="77"/>
      <c r="H1767" s="77"/>
      <c r="I1767" s="77"/>
      <c r="J1767" s="77"/>
      <c r="K1767" s="77"/>
      <c r="L1767" s="77"/>
      <c r="M1767" s="77"/>
      <c r="N1767" s="77"/>
      <c r="O1767" s="77"/>
      <c r="P1767" s="77"/>
    </row>
    <row r="1768" spans="1:16" ht="16.5" thickBot="1" x14ac:dyDescent="0.25">
      <c r="A1768" s="78" t="s">
        <v>6</v>
      </c>
      <c r="B1768" s="486" t="s">
        <v>142</v>
      </c>
      <c r="C1768" s="498"/>
      <c r="D1768" s="79" t="s">
        <v>7</v>
      </c>
      <c r="E1768" s="486" t="s">
        <v>143</v>
      </c>
      <c r="F1768" s="487"/>
      <c r="G1768" s="487"/>
      <c r="H1768" s="498"/>
      <c r="I1768" s="79" t="s">
        <v>8</v>
      </c>
      <c r="J1768" s="80">
        <v>9</v>
      </c>
      <c r="K1768" s="80"/>
      <c r="L1768" s="80"/>
      <c r="M1768" s="80" t="s">
        <v>9</v>
      </c>
      <c r="N1768" s="80"/>
      <c r="O1768" s="200"/>
      <c r="P1768" s="201">
        <v>80</v>
      </c>
    </row>
    <row r="1769" spans="1:16" ht="16.5" thickBot="1" x14ac:dyDescent="0.25">
      <c r="A1769" s="77"/>
      <c r="B1769" s="77"/>
      <c r="C1769" s="77"/>
      <c r="D1769" s="77"/>
      <c r="E1769" s="77"/>
      <c r="F1769" s="77"/>
      <c r="G1769" s="77"/>
      <c r="H1769" s="77"/>
      <c r="I1769" s="77"/>
      <c r="J1769" s="77"/>
      <c r="K1769" s="77"/>
      <c r="L1769" s="77"/>
      <c r="M1769" s="77"/>
      <c r="N1769" s="77"/>
      <c r="O1769" s="77"/>
      <c r="P1769" s="77"/>
    </row>
    <row r="1770" spans="1:16" ht="16.5" thickBot="1" x14ac:dyDescent="0.25">
      <c r="A1770" s="484" t="s">
        <v>10</v>
      </c>
      <c r="B1770" s="485"/>
      <c r="C1770" s="486" t="s">
        <v>181</v>
      </c>
      <c r="D1770" s="487"/>
      <c r="E1770" s="487"/>
      <c r="F1770" s="487"/>
      <c r="G1770" s="487"/>
      <c r="H1770" s="487"/>
      <c r="I1770" s="487"/>
      <c r="J1770" s="487"/>
      <c r="K1770" s="487"/>
      <c r="L1770" s="487"/>
      <c r="M1770" s="487"/>
      <c r="N1770" s="487"/>
      <c r="O1770" s="487"/>
      <c r="P1770" s="488"/>
    </row>
    <row r="1771" spans="1:16" ht="16.5" thickBot="1" x14ac:dyDescent="0.25">
      <c r="A1771" s="77"/>
      <c r="B1771" s="77"/>
      <c r="C1771" s="77"/>
      <c r="D1771" s="77"/>
      <c r="E1771" s="77"/>
      <c r="F1771" s="77"/>
      <c r="G1771" s="77"/>
      <c r="H1771" s="77"/>
      <c r="I1771" s="77"/>
      <c r="J1771" s="77"/>
      <c r="K1771" s="77"/>
      <c r="L1771" s="77"/>
      <c r="M1771" s="77"/>
      <c r="N1771" s="77"/>
      <c r="O1771" s="77"/>
      <c r="P1771" s="77"/>
    </row>
    <row r="1772" spans="1:16" ht="16.5" thickBot="1" x14ac:dyDescent="0.25">
      <c r="A1772" s="484" t="s">
        <v>11</v>
      </c>
      <c r="B1772" s="485"/>
      <c r="C1772" s="486" t="s">
        <v>239</v>
      </c>
      <c r="D1772" s="487"/>
      <c r="E1772" s="487"/>
      <c r="F1772" s="487"/>
      <c r="G1772" s="487"/>
      <c r="H1772" s="487"/>
      <c r="I1772" s="487"/>
      <c r="J1772" s="487"/>
      <c r="K1772" s="487"/>
      <c r="L1772" s="487"/>
      <c r="M1772" s="487"/>
      <c r="N1772" s="487"/>
      <c r="O1772" s="487"/>
      <c r="P1772" s="488"/>
    </row>
    <row r="1773" spans="1:16" ht="16.5" thickBot="1" x14ac:dyDescent="0.25">
      <c r="A1773" s="81"/>
      <c r="B1773" s="81"/>
      <c r="C1773" s="81"/>
      <c r="D1773" s="81"/>
      <c r="E1773" s="81"/>
      <c r="F1773" s="81"/>
      <c r="G1773" s="81"/>
      <c r="H1773" s="81"/>
      <c r="I1773" s="81"/>
      <c r="J1773" s="81"/>
      <c r="K1773" s="81"/>
      <c r="L1773" s="81"/>
      <c r="M1773" s="81"/>
      <c r="N1773" s="81"/>
      <c r="O1773" s="81"/>
      <c r="P1773" s="81"/>
    </row>
    <row r="1774" spans="1:16" ht="16.5" thickBot="1" x14ac:dyDescent="0.25">
      <c r="A1774" s="489" t="s">
        <v>12</v>
      </c>
      <c r="B1774" s="491" t="s">
        <v>13</v>
      </c>
      <c r="C1774" s="463"/>
      <c r="D1774" s="492" t="s">
        <v>265</v>
      </c>
      <c r="E1774" s="494" t="s">
        <v>15</v>
      </c>
      <c r="F1774" s="495"/>
      <c r="G1774" s="495"/>
      <c r="H1774" s="495"/>
      <c r="I1774" s="496"/>
      <c r="J1774" s="492" t="s">
        <v>16</v>
      </c>
      <c r="K1774" s="492" t="s">
        <v>17</v>
      </c>
      <c r="L1774" s="494" t="s">
        <v>18</v>
      </c>
      <c r="M1774" s="495"/>
      <c r="N1774" s="496"/>
      <c r="O1774" s="464" t="s">
        <v>115</v>
      </c>
      <c r="P1774" s="465"/>
    </row>
    <row r="1775" spans="1:16" ht="32.25" thickBot="1" x14ac:dyDescent="0.25">
      <c r="A1775" s="490"/>
      <c r="B1775" s="82" t="s">
        <v>19</v>
      </c>
      <c r="C1775" s="83" t="s">
        <v>20</v>
      </c>
      <c r="D1775" s="493"/>
      <c r="E1775" s="84" t="s">
        <v>21</v>
      </c>
      <c r="F1775" s="84" t="s">
        <v>22</v>
      </c>
      <c r="G1775" s="85" t="s">
        <v>23</v>
      </c>
      <c r="H1775" s="119" t="s">
        <v>24</v>
      </c>
      <c r="I1775" s="86" t="s">
        <v>25</v>
      </c>
      <c r="J1775" s="493"/>
      <c r="K1775" s="493"/>
      <c r="L1775" s="198" t="s">
        <v>268</v>
      </c>
      <c r="M1775" s="85" t="s">
        <v>266</v>
      </c>
      <c r="N1775" s="83" t="s">
        <v>267</v>
      </c>
      <c r="O1775" s="466"/>
      <c r="P1775" s="467"/>
    </row>
    <row r="1776" spans="1:16" ht="15.75" x14ac:dyDescent="0.2">
      <c r="A1776" s="165">
        <v>45553</v>
      </c>
      <c r="B1776" s="95"/>
      <c r="C1776" s="95">
        <v>442763</v>
      </c>
      <c r="D1776" s="160"/>
      <c r="E1776" s="268"/>
      <c r="F1776" s="96"/>
      <c r="G1776" s="166"/>
      <c r="H1776" s="169"/>
      <c r="I1776" s="175"/>
      <c r="J1776" s="162"/>
      <c r="K1776" s="99"/>
      <c r="L1776" s="195"/>
      <c r="M1776" s="94"/>
      <c r="N1776" s="100"/>
      <c r="O1776" s="573"/>
      <c r="P1776" s="502"/>
    </row>
    <row r="1777" spans="1:16" ht="15.75" x14ac:dyDescent="0.2">
      <c r="A1777" s="165">
        <v>45666</v>
      </c>
      <c r="B1777" s="95">
        <v>442763</v>
      </c>
      <c r="C1777" s="95">
        <v>445726</v>
      </c>
      <c r="D1777" s="160">
        <f>+C1777-B1777</f>
        <v>2963</v>
      </c>
      <c r="E1777" s="268" t="s">
        <v>322</v>
      </c>
      <c r="F1777" s="96" t="s">
        <v>315</v>
      </c>
      <c r="G1777" s="166">
        <v>20.202000000000002</v>
      </c>
      <c r="H1777" s="169">
        <v>24.75</v>
      </c>
      <c r="I1777" s="175">
        <f>G1777*H1777</f>
        <v>499.99950000000007</v>
      </c>
      <c r="J1777" s="162">
        <f>D1777/G1777</f>
        <v>146.66864666864666</v>
      </c>
      <c r="K1777" s="99">
        <v>45666</v>
      </c>
      <c r="L1777" s="195" t="s">
        <v>268</v>
      </c>
      <c r="M1777" s="94" t="s">
        <v>272</v>
      </c>
      <c r="N1777" s="100" t="s">
        <v>272</v>
      </c>
      <c r="O1777" s="573" t="s">
        <v>316</v>
      </c>
      <c r="P1777" s="502"/>
    </row>
    <row r="1778" spans="1:16" ht="15.75" x14ac:dyDescent="0.2">
      <c r="A1778" s="165"/>
      <c r="B1778" s="172"/>
      <c r="C1778" s="166"/>
      <c r="D1778" s="160">
        <f>+C1778-B1778</f>
        <v>0</v>
      </c>
      <c r="E1778" s="268"/>
      <c r="F1778" s="96"/>
      <c r="G1778" s="166"/>
      <c r="H1778" s="169"/>
      <c r="I1778" s="175">
        <f>G1778*H1778</f>
        <v>0</v>
      </c>
      <c r="J1778" s="162" t="e">
        <f>D1778/G1778</f>
        <v>#DIV/0!</v>
      </c>
      <c r="K1778" s="99"/>
      <c r="L1778" s="195"/>
      <c r="M1778" s="94"/>
      <c r="N1778" s="100"/>
      <c r="O1778" s="573"/>
      <c r="P1778" s="502"/>
    </row>
    <row r="1779" spans="1:16" ht="15.75" x14ac:dyDescent="0.2">
      <c r="A1779" s="165"/>
      <c r="B1779" s="166"/>
      <c r="C1779" s="166"/>
      <c r="D1779" s="160"/>
      <c r="E1779" s="268"/>
      <c r="F1779" s="96"/>
      <c r="G1779" s="166"/>
      <c r="H1779" s="169"/>
      <c r="I1779" s="175"/>
      <c r="J1779" s="162"/>
      <c r="K1779" s="99"/>
      <c r="L1779" s="195"/>
      <c r="M1779" s="94"/>
      <c r="N1779" s="100"/>
      <c r="O1779" s="505"/>
      <c r="P1779" s="506"/>
    </row>
    <row r="1780" spans="1:16" ht="16.5" thickBot="1" x14ac:dyDescent="0.25">
      <c r="A1780" s="93"/>
      <c r="B1780" s="132"/>
      <c r="C1780" s="132"/>
      <c r="D1780" s="133"/>
      <c r="E1780" s="268"/>
      <c r="F1780" s="96"/>
      <c r="G1780" s="96"/>
      <c r="H1780" s="97"/>
      <c r="I1780" s="91"/>
      <c r="J1780" s="98"/>
      <c r="K1780" s="92"/>
      <c r="L1780" s="196"/>
      <c r="M1780" s="183"/>
      <c r="N1780" s="101"/>
      <c r="O1780" s="574"/>
      <c r="P1780" s="568"/>
    </row>
    <row r="1781" spans="1:16" ht="16.5" thickBot="1" x14ac:dyDescent="0.25">
      <c r="A1781" s="234" t="s">
        <v>28</v>
      </c>
      <c r="B1781" s="104"/>
      <c r="C1781" s="105"/>
      <c r="D1781" s="106">
        <f>SUM(D1776:D1780)</f>
        <v>2963</v>
      </c>
      <c r="E1781" s="107"/>
      <c r="F1781" s="107"/>
      <c r="G1781" s="118">
        <f>SUM(G1776:G1780)</f>
        <v>20.202000000000002</v>
      </c>
      <c r="H1781" s="105"/>
      <c r="I1781" s="118">
        <f>SUM(I1776:I1780)</f>
        <v>499.99950000000007</v>
      </c>
      <c r="J1781" s="109">
        <f>D1781/G1781</f>
        <v>146.66864666864666</v>
      </c>
      <c r="K1781" s="110"/>
      <c r="L1781" s="197"/>
      <c r="M1781" s="111"/>
      <c r="N1781" s="112"/>
      <c r="O1781" s="468"/>
      <c r="P1781" s="469"/>
    </row>
    <row r="1782" spans="1:16" ht="15.75" x14ac:dyDescent="0.2">
      <c r="A1782" s="76"/>
      <c r="B1782" s="113"/>
      <c r="C1782" s="113"/>
      <c r="D1782" s="113"/>
      <c r="E1782" s="113"/>
      <c r="F1782" s="113"/>
      <c r="G1782" s="113"/>
      <c r="H1782" s="113"/>
      <c r="I1782" s="76"/>
      <c r="J1782" s="76"/>
      <c r="K1782" s="76"/>
      <c r="L1782" s="76"/>
      <c r="M1782" s="76"/>
      <c r="N1782" s="76"/>
      <c r="O1782" s="113"/>
      <c r="P1782" s="114"/>
    </row>
    <row r="1783" spans="1:16" ht="15.75" x14ac:dyDescent="0.2">
      <c r="A1783" s="76"/>
      <c r="B1783" s="113"/>
      <c r="C1783" s="113"/>
      <c r="D1783" s="113"/>
      <c r="E1783" s="113"/>
      <c r="F1783" s="113"/>
      <c r="G1783" s="113"/>
      <c r="H1783" s="113"/>
      <c r="I1783" s="76"/>
      <c r="J1783" s="76" t="s">
        <v>171</v>
      </c>
      <c r="K1783" s="76"/>
      <c r="L1783" s="76"/>
      <c r="M1783" s="76"/>
      <c r="N1783" s="76"/>
      <c r="O1783" s="113"/>
      <c r="P1783" s="114"/>
    </row>
    <row r="1784" spans="1:16" ht="15.75" x14ac:dyDescent="0.2">
      <c r="A1784" s="76"/>
      <c r="B1784" s="113"/>
      <c r="C1784" s="113"/>
      <c r="D1784" s="113"/>
      <c r="E1784" s="113"/>
      <c r="F1784" s="113"/>
      <c r="G1784" s="113"/>
      <c r="H1784" s="113"/>
      <c r="I1784" s="76"/>
      <c r="J1784" s="76"/>
      <c r="K1784" s="76"/>
      <c r="L1784" s="76"/>
      <c r="M1784" s="1"/>
      <c r="N1784" s="1"/>
      <c r="O1784" s="3"/>
      <c r="P1784" s="114"/>
    </row>
    <row r="1785" spans="1:16" ht="15.75" x14ac:dyDescent="0.2">
      <c r="A1785" s="115"/>
      <c r="B1785" s="470" t="s">
        <v>29</v>
      </c>
      <c r="C1785" s="470"/>
      <c r="D1785" s="470"/>
      <c r="E1785" s="116"/>
      <c r="F1785" s="116"/>
      <c r="G1785" s="116"/>
      <c r="H1785" s="115"/>
      <c r="I1785" s="116" t="s">
        <v>30</v>
      </c>
      <c r="J1785" s="115"/>
      <c r="K1785" s="116"/>
      <c r="L1785" s="116"/>
      <c r="M1785" s="116"/>
      <c r="N1785" s="116" t="s">
        <v>31</v>
      </c>
      <c r="O1785" s="116"/>
      <c r="P1785" s="117"/>
    </row>
    <row r="1786" spans="1:16" ht="15.75" x14ac:dyDescent="0.2">
      <c r="A1786" s="116"/>
      <c r="B1786" s="471" t="s">
        <v>230</v>
      </c>
      <c r="C1786" s="471"/>
      <c r="D1786" s="471"/>
      <c r="E1786" s="76"/>
      <c r="F1786" s="76"/>
      <c r="G1786" s="76"/>
      <c r="H1786" s="115"/>
      <c r="I1786" s="76" t="s">
        <v>244</v>
      </c>
      <c r="J1786" s="115"/>
      <c r="K1786" s="76"/>
      <c r="L1786" s="76"/>
      <c r="M1786" s="76"/>
      <c r="N1786" s="76" t="s">
        <v>220</v>
      </c>
      <c r="O1786" s="76"/>
      <c r="P1786" s="117"/>
    </row>
    <row r="1787" spans="1:16" ht="15.75" x14ac:dyDescent="0.2">
      <c r="A1787" s="471" t="s">
        <v>226</v>
      </c>
      <c r="B1787" s="471"/>
      <c r="C1787" s="471"/>
      <c r="D1787" s="471"/>
      <c r="E1787" s="471"/>
      <c r="F1787" s="76"/>
      <c r="G1787" s="76"/>
      <c r="H1787" s="115"/>
      <c r="I1787" s="76" t="s">
        <v>246</v>
      </c>
      <c r="J1787" s="115"/>
      <c r="K1787" s="76"/>
      <c r="L1787" s="76"/>
      <c r="M1787" s="76"/>
      <c r="N1787" s="76" t="s">
        <v>124</v>
      </c>
      <c r="O1787" s="76"/>
      <c r="P1787" s="117"/>
    </row>
    <row r="1788" spans="1:16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</row>
    <row r="1789" spans="1:16" x14ac:dyDescent="0.2">
      <c r="A1789" s="531" t="s">
        <v>269</v>
      </c>
      <c r="B1789" s="531"/>
      <c r="C1789" s="531"/>
      <c r="D1789" s="531"/>
      <c r="E1789" s="531"/>
      <c r="F1789"/>
      <c r="G1789"/>
      <c r="H1789"/>
      <c r="I1789"/>
      <c r="J1789"/>
      <c r="K1789"/>
      <c r="L1789"/>
      <c r="M1789"/>
      <c r="N1789"/>
      <c r="O1789"/>
      <c r="P1789"/>
    </row>
    <row r="1794" spans="1:16" ht="15.75" x14ac:dyDescent="0.2">
      <c r="A1794" s="471" t="s">
        <v>180</v>
      </c>
      <c r="B1794" s="471"/>
      <c r="C1794" s="471"/>
      <c r="D1794" s="471"/>
      <c r="E1794" s="471"/>
      <c r="F1794" s="471"/>
      <c r="G1794" s="471"/>
      <c r="H1794" s="471"/>
      <c r="I1794" s="471"/>
      <c r="J1794" s="471"/>
      <c r="K1794" s="471"/>
      <c r="L1794" s="471"/>
      <c r="M1794" s="471"/>
      <c r="N1794" s="471"/>
      <c r="O1794" s="471"/>
      <c r="P1794" s="471"/>
    </row>
    <row r="1795" spans="1:16" ht="15.75" x14ac:dyDescent="0.2">
      <c r="A1795" s="471" t="s">
        <v>1</v>
      </c>
      <c r="B1795" s="471"/>
      <c r="C1795" s="471"/>
      <c r="D1795" s="471"/>
      <c r="E1795" s="471"/>
      <c r="F1795" s="471"/>
      <c r="G1795" s="471"/>
      <c r="H1795" s="471"/>
      <c r="I1795" s="471"/>
      <c r="J1795" s="471"/>
      <c r="K1795" s="471"/>
      <c r="L1795" s="471"/>
      <c r="M1795" s="471"/>
      <c r="N1795" s="471"/>
      <c r="O1795" s="471"/>
      <c r="P1795" s="471"/>
    </row>
    <row r="1796" spans="1:16" ht="15.75" x14ac:dyDescent="0.2">
      <c r="A1796" s="471"/>
      <c r="B1796" s="471"/>
      <c r="C1796" s="471"/>
      <c r="D1796" s="471"/>
      <c r="E1796" s="471"/>
      <c r="F1796" s="471"/>
      <c r="G1796" s="471"/>
      <c r="H1796" s="471"/>
      <c r="I1796" s="471"/>
      <c r="J1796" s="471"/>
      <c r="K1796" s="471"/>
      <c r="L1796" s="471"/>
      <c r="M1796" s="471"/>
      <c r="N1796" s="471"/>
      <c r="O1796" s="471"/>
      <c r="P1796" s="471"/>
    </row>
    <row r="1797" spans="1:16" ht="15.75" x14ac:dyDescent="0.2">
      <c r="A1797" s="497" t="s">
        <v>306</v>
      </c>
      <c r="B1797" s="497"/>
      <c r="C1797" s="497"/>
      <c r="D1797" s="497"/>
      <c r="E1797" s="497"/>
      <c r="F1797" s="497"/>
      <c r="G1797" s="497"/>
      <c r="H1797" s="497"/>
      <c r="I1797" s="497"/>
      <c r="J1797" s="497"/>
      <c r="K1797" s="497"/>
      <c r="L1797" s="497"/>
      <c r="M1797" s="497"/>
      <c r="N1797" s="497"/>
      <c r="O1797" s="497"/>
      <c r="P1797" s="497"/>
    </row>
    <row r="1798" spans="1:16" ht="15.75" x14ac:dyDescent="0.2">
      <c r="A1798" s="77"/>
      <c r="B1798" s="77"/>
      <c r="C1798" s="77"/>
      <c r="D1798" s="77"/>
      <c r="E1798" s="77"/>
      <c r="F1798" s="77"/>
      <c r="G1798" s="77"/>
      <c r="H1798" s="77"/>
      <c r="I1798" s="77"/>
      <c r="J1798" s="77"/>
      <c r="K1798" s="77"/>
      <c r="L1798" s="77"/>
      <c r="M1798" s="77"/>
      <c r="N1798" s="77"/>
      <c r="O1798" s="77"/>
      <c r="P1798" s="77"/>
    </row>
    <row r="1799" spans="1:16" ht="16.5" thickBot="1" x14ac:dyDescent="0.25">
      <c r="A1799" s="77"/>
      <c r="B1799" s="77"/>
      <c r="C1799" s="77"/>
      <c r="D1799" s="77"/>
      <c r="E1799" s="77"/>
      <c r="F1799" s="77"/>
      <c r="G1799" s="77"/>
      <c r="H1799" s="77"/>
      <c r="I1799" s="77"/>
      <c r="J1799" s="77"/>
      <c r="K1799" s="77"/>
      <c r="L1799" s="77"/>
      <c r="M1799" s="77"/>
      <c r="N1799" s="77"/>
      <c r="O1799" s="77"/>
      <c r="P1799" s="77"/>
    </row>
    <row r="1800" spans="1:16" ht="16.5" thickBot="1" x14ac:dyDescent="0.25">
      <c r="A1800" s="78" t="s">
        <v>2</v>
      </c>
      <c r="B1800" s="486" t="s">
        <v>152</v>
      </c>
      <c r="C1800" s="498"/>
      <c r="D1800" s="79" t="s">
        <v>3</v>
      </c>
      <c r="E1800" s="486">
        <v>2010</v>
      </c>
      <c r="F1800" s="487"/>
      <c r="G1800" s="487"/>
      <c r="H1800" s="498"/>
      <c r="I1800" s="79" t="s">
        <v>4</v>
      </c>
      <c r="J1800" s="80" t="s">
        <v>245</v>
      </c>
      <c r="K1800" s="80"/>
      <c r="L1800" s="80"/>
      <c r="M1800" s="80" t="s">
        <v>5</v>
      </c>
      <c r="N1800" s="486" t="s">
        <v>161</v>
      </c>
      <c r="O1800" s="487"/>
      <c r="P1800" s="488"/>
    </row>
    <row r="1801" spans="1:16" ht="16.5" thickBot="1" x14ac:dyDescent="0.25">
      <c r="A1801" s="77"/>
      <c r="B1801" s="77"/>
      <c r="C1801" s="77"/>
      <c r="D1801" s="77"/>
      <c r="E1801" s="77"/>
      <c r="F1801" s="77"/>
      <c r="G1801" s="77"/>
      <c r="H1801" s="77"/>
      <c r="I1801" s="77"/>
      <c r="J1801" s="77"/>
      <c r="K1801" s="77"/>
      <c r="L1801" s="77"/>
      <c r="M1801" s="77"/>
      <c r="N1801" s="77"/>
      <c r="O1801" s="77"/>
      <c r="P1801" s="77"/>
    </row>
    <row r="1802" spans="1:16" ht="16.5" thickBot="1" x14ac:dyDescent="0.25">
      <c r="A1802" s="78" t="s">
        <v>6</v>
      </c>
      <c r="B1802" s="486" t="s">
        <v>142</v>
      </c>
      <c r="C1802" s="498"/>
      <c r="D1802" s="79" t="s">
        <v>7</v>
      </c>
      <c r="E1802" s="486" t="s">
        <v>143</v>
      </c>
      <c r="F1802" s="487"/>
      <c r="G1802" s="487"/>
      <c r="H1802" s="498"/>
      <c r="I1802" s="79" t="s">
        <v>8</v>
      </c>
      <c r="J1802" s="80">
        <v>9</v>
      </c>
      <c r="K1802" s="80"/>
      <c r="L1802" s="80"/>
      <c r="M1802" s="80" t="s">
        <v>9</v>
      </c>
      <c r="N1802" s="80"/>
      <c r="O1802" s="200"/>
      <c r="P1802" s="201">
        <v>80</v>
      </c>
    </row>
    <row r="1803" spans="1:16" ht="16.5" thickBot="1" x14ac:dyDescent="0.25">
      <c r="A1803" s="77"/>
      <c r="B1803" s="77"/>
      <c r="C1803" s="77"/>
      <c r="D1803" s="77"/>
      <c r="E1803" s="77"/>
      <c r="F1803" s="77"/>
      <c r="G1803" s="77"/>
      <c r="H1803" s="77"/>
      <c r="I1803" s="77"/>
      <c r="J1803" s="77"/>
      <c r="K1803" s="77"/>
      <c r="L1803" s="77"/>
      <c r="M1803" s="77"/>
      <c r="N1803" s="77"/>
      <c r="O1803" s="77"/>
      <c r="P1803" s="77"/>
    </row>
    <row r="1804" spans="1:16" ht="16.5" thickBot="1" x14ac:dyDescent="0.25">
      <c r="A1804" s="484" t="s">
        <v>10</v>
      </c>
      <c r="B1804" s="485"/>
      <c r="C1804" s="486" t="s">
        <v>181</v>
      </c>
      <c r="D1804" s="487"/>
      <c r="E1804" s="487"/>
      <c r="F1804" s="487"/>
      <c r="G1804" s="487"/>
      <c r="H1804" s="487"/>
      <c r="I1804" s="487"/>
      <c r="J1804" s="487"/>
      <c r="K1804" s="487"/>
      <c r="L1804" s="487"/>
      <c r="M1804" s="487"/>
      <c r="N1804" s="487"/>
      <c r="O1804" s="487"/>
      <c r="P1804" s="488"/>
    </row>
    <row r="1805" spans="1:16" ht="16.5" thickBot="1" x14ac:dyDescent="0.25">
      <c r="A1805" s="77"/>
      <c r="B1805" s="77"/>
      <c r="C1805" s="77"/>
      <c r="D1805" s="77"/>
      <c r="E1805" s="77"/>
      <c r="F1805" s="77"/>
      <c r="G1805" s="77"/>
      <c r="H1805" s="77"/>
      <c r="I1805" s="77"/>
      <c r="J1805" s="77"/>
      <c r="K1805" s="77"/>
      <c r="L1805" s="77"/>
      <c r="M1805" s="77"/>
      <c r="N1805" s="77"/>
      <c r="O1805" s="77"/>
      <c r="P1805" s="77"/>
    </row>
    <row r="1806" spans="1:16" ht="16.5" thickBot="1" x14ac:dyDescent="0.25">
      <c r="A1806" s="484" t="s">
        <v>11</v>
      </c>
      <c r="B1806" s="485"/>
      <c r="C1806" s="486" t="s">
        <v>239</v>
      </c>
      <c r="D1806" s="487"/>
      <c r="E1806" s="487"/>
      <c r="F1806" s="487"/>
      <c r="G1806" s="487"/>
      <c r="H1806" s="487"/>
      <c r="I1806" s="487"/>
      <c r="J1806" s="487"/>
      <c r="K1806" s="487"/>
      <c r="L1806" s="487"/>
      <c r="M1806" s="487"/>
      <c r="N1806" s="487"/>
      <c r="O1806" s="487"/>
      <c r="P1806" s="488"/>
    </row>
    <row r="1807" spans="1:16" ht="16.5" thickBot="1" x14ac:dyDescent="0.25">
      <c r="A1807" s="81"/>
      <c r="B1807" s="81"/>
      <c r="C1807" s="81"/>
      <c r="D1807" s="81"/>
      <c r="E1807" s="81"/>
      <c r="F1807" s="81"/>
      <c r="G1807" s="81"/>
      <c r="H1807" s="81"/>
      <c r="I1807" s="81"/>
      <c r="J1807" s="81"/>
      <c r="K1807" s="81"/>
      <c r="L1807" s="81"/>
      <c r="M1807" s="81"/>
      <c r="N1807" s="81"/>
      <c r="O1807" s="81"/>
      <c r="P1807" s="81"/>
    </row>
    <row r="1808" spans="1:16" ht="16.5" thickBot="1" x14ac:dyDescent="0.25">
      <c r="A1808" s="489" t="s">
        <v>12</v>
      </c>
      <c r="B1808" s="491" t="s">
        <v>13</v>
      </c>
      <c r="C1808" s="463"/>
      <c r="D1808" s="492" t="s">
        <v>265</v>
      </c>
      <c r="E1808" s="494" t="s">
        <v>15</v>
      </c>
      <c r="F1808" s="495"/>
      <c r="G1808" s="495"/>
      <c r="H1808" s="495"/>
      <c r="I1808" s="496"/>
      <c r="J1808" s="492" t="s">
        <v>16</v>
      </c>
      <c r="K1808" s="492" t="s">
        <v>17</v>
      </c>
      <c r="L1808" s="494" t="s">
        <v>18</v>
      </c>
      <c r="M1808" s="495"/>
      <c r="N1808" s="496"/>
      <c r="O1808" s="464" t="s">
        <v>115</v>
      </c>
      <c r="P1808" s="465"/>
    </row>
    <row r="1809" spans="1:16" ht="32.25" thickBot="1" x14ac:dyDescent="0.25">
      <c r="A1809" s="490"/>
      <c r="B1809" s="82" t="s">
        <v>19</v>
      </c>
      <c r="C1809" s="83" t="s">
        <v>20</v>
      </c>
      <c r="D1809" s="493"/>
      <c r="E1809" s="84" t="s">
        <v>21</v>
      </c>
      <c r="F1809" s="84" t="s">
        <v>22</v>
      </c>
      <c r="G1809" s="85" t="s">
        <v>23</v>
      </c>
      <c r="H1809" s="119" t="s">
        <v>24</v>
      </c>
      <c r="I1809" s="86" t="s">
        <v>25</v>
      </c>
      <c r="J1809" s="493"/>
      <c r="K1809" s="493"/>
      <c r="L1809" s="198" t="s">
        <v>268</v>
      </c>
      <c r="M1809" s="85" t="s">
        <v>266</v>
      </c>
      <c r="N1809" s="83" t="s">
        <v>267</v>
      </c>
      <c r="O1809" s="466"/>
      <c r="P1809" s="467"/>
    </row>
    <row r="1810" spans="1:16" ht="15.75" x14ac:dyDescent="0.2">
      <c r="A1810" s="165">
        <v>45666</v>
      </c>
      <c r="B1810" s="95"/>
      <c r="C1810" s="95">
        <v>445726</v>
      </c>
      <c r="D1810" s="160"/>
      <c r="E1810" s="96"/>
      <c r="F1810" s="96"/>
      <c r="G1810" s="166"/>
      <c r="H1810" s="169"/>
      <c r="I1810" s="175"/>
      <c r="J1810" s="162"/>
      <c r="K1810" s="99"/>
      <c r="L1810" s="195"/>
      <c r="M1810" s="199"/>
      <c r="N1810" s="100"/>
      <c r="O1810" s="581"/>
      <c r="P1810" s="582"/>
    </row>
    <row r="1811" spans="1:16" ht="15.75" x14ac:dyDescent="0.2">
      <c r="A1811" s="165">
        <v>45672</v>
      </c>
      <c r="B1811" s="172">
        <v>445726</v>
      </c>
      <c r="C1811" s="172">
        <v>445788</v>
      </c>
      <c r="D1811" s="160">
        <f>+C1811-B1811</f>
        <v>62</v>
      </c>
      <c r="E1811" s="268" t="s">
        <v>340</v>
      </c>
      <c r="F1811" s="96" t="s">
        <v>338</v>
      </c>
      <c r="G1811" s="166">
        <v>40.080199999999998</v>
      </c>
      <c r="H1811" s="169">
        <v>24.95</v>
      </c>
      <c r="I1811" s="175">
        <f>G1811*H1811</f>
        <v>1000.0009899999999</v>
      </c>
      <c r="J1811" s="162">
        <f>D1811/G1811</f>
        <v>1.5468984685705163</v>
      </c>
      <c r="K1811" s="99">
        <v>45672</v>
      </c>
      <c r="L1811" s="195" t="s">
        <v>241</v>
      </c>
      <c r="M1811" s="94" t="s">
        <v>156</v>
      </c>
      <c r="N1811" s="100" t="s">
        <v>241</v>
      </c>
      <c r="O1811" s="573" t="s">
        <v>341</v>
      </c>
      <c r="P1811" s="502"/>
    </row>
    <row r="1812" spans="1:16" ht="15.75" x14ac:dyDescent="0.2">
      <c r="A1812" s="165"/>
      <c r="B1812" s="172"/>
      <c r="C1812" s="166"/>
      <c r="D1812" s="160">
        <f>+C1812-B1812</f>
        <v>0</v>
      </c>
      <c r="E1812" s="96"/>
      <c r="F1812" s="96"/>
      <c r="G1812" s="166"/>
      <c r="H1812" s="169"/>
      <c r="I1812" s="175">
        <f>G1812*H1812</f>
        <v>0</v>
      </c>
      <c r="J1812" s="162" t="e">
        <f>D1812/G1812</f>
        <v>#DIV/0!</v>
      </c>
      <c r="K1812" s="99"/>
      <c r="L1812" s="195"/>
      <c r="M1812" s="94"/>
      <c r="N1812" s="100"/>
      <c r="O1812" s="573"/>
      <c r="P1812" s="502"/>
    </row>
    <row r="1813" spans="1:16" ht="15.75" x14ac:dyDescent="0.2">
      <c r="A1813" s="165"/>
      <c r="B1813" s="166"/>
      <c r="C1813" s="166"/>
      <c r="D1813" s="160">
        <f>+C1813-B1813</f>
        <v>0</v>
      </c>
      <c r="E1813" s="96"/>
      <c r="F1813" s="96"/>
      <c r="G1813" s="166"/>
      <c r="H1813" s="169"/>
      <c r="I1813" s="175">
        <f>G1813*H1813</f>
        <v>0</v>
      </c>
      <c r="J1813" s="162" t="e">
        <f>D1813/G1813</f>
        <v>#DIV/0!</v>
      </c>
      <c r="K1813" s="99"/>
      <c r="L1813" s="195"/>
      <c r="M1813" s="94"/>
      <c r="N1813" s="100"/>
      <c r="O1813" s="573"/>
      <c r="P1813" s="502"/>
    </row>
    <row r="1814" spans="1:16" ht="15.75" x14ac:dyDescent="0.2">
      <c r="A1814" s="165"/>
      <c r="B1814" s="166"/>
      <c r="C1814" s="166"/>
      <c r="D1814" s="160">
        <f>+C1814-B1814</f>
        <v>0</v>
      </c>
      <c r="E1814" s="96"/>
      <c r="F1814" s="96"/>
      <c r="G1814" s="166"/>
      <c r="H1814" s="169"/>
      <c r="I1814" s="175">
        <f>G1814*H1814</f>
        <v>0</v>
      </c>
      <c r="J1814" s="162" t="e">
        <f>D1814/G1814</f>
        <v>#DIV/0!</v>
      </c>
      <c r="K1814" s="99"/>
      <c r="L1814" s="195"/>
      <c r="M1814" s="94"/>
      <c r="N1814" s="100"/>
      <c r="O1814" s="573"/>
      <c r="P1814" s="502"/>
    </row>
    <row r="1815" spans="1:16" ht="15.75" x14ac:dyDescent="0.2">
      <c r="A1815" s="165"/>
      <c r="B1815" s="166"/>
      <c r="C1815" s="166"/>
      <c r="D1815" s="160">
        <f>+C1815-B1815</f>
        <v>0</v>
      </c>
      <c r="E1815" s="96"/>
      <c r="F1815" s="96"/>
      <c r="G1815" s="166"/>
      <c r="H1815" s="169"/>
      <c r="I1815" s="175">
        <f>G1815*H1815</f>
        <v>0</v>
      </c>
      <c r="J1815" s="162" t="e">
        <f>D1815/G1815</f>
        <v>#DIV/0!</v>
      </c>
      <c r="K1815" s="99"/>
      <c r="L1815" s="195"/>
      <c r="M1815" s="94"/>
      <c r="N1815" s="100"/>
      <c r="O1815" s="573"/>
      <c r="P1815" s="502"/>
    </row>
    <row r="1816" spans="1:16" ht="15.75" x14ac:dyDescent="0.2">
      <c r="A1816" s="165"/>
      <c r="B1816" s="166"/>
      <c r="C1816" s="166"/>
      <c r="D1816" s="160"/>
      <c r="E1816" s="96"/>
      <c r="F1816" s="96"/>
      <c r="G1816" s="166"/>
      <c r="H1816" s="169"/>
      <c r="I1816" s="175"/>
      <c r="J1816" s="162"/>
      <c r="K1816" s="99"/>
      <c r="L1816" s="195"/>
      <c r="M1816" s="94"/>
      <c r="N1816" s="100"/>
      <c r="O1816" s="505"/>
      <c r="P1816" s="506"/>
    </row>
    <row r="1817" spans="1:16" ht="16.5" thickBot="1" x14ac:dyDescent="0.25">
      <c r="A1817" s="93"/>
      <c r="B1817" s="132"/>
      <c r="C1817" s="132"/>
      <c r="D1817" s="133"/>
      <c r="E1817" s="96"/>
      <c r="F1817" s="96"/>
      <c r="G1817" s="96"/>
      <c r="H1817" s="97"/>
      <c r="I1817" s="91"/>
      <c r="J1817" s="98"/>
      <c r="K1817" s="92"/>
      <c r="L1817" s="196"/>
      <c r="M1817" s="183"/>
      <c r="N1817" s="101"/>
      <c r="O1817" s="574"/>
      <c r="P1817" s="568"/>
    </row>
    <row r="1818" spans="1:16" ht="16.5" thickBot="1" x14ac:dyDescent="0.25">
      <c r="A1818" s="252" t="s">
        <v>28</v>
      </c>
      <c r="B1818" s="104"/>
      <c r="C1818" s="105"/>
      <c r="D1818" s="106">
        <f>SUM(D1810:D1817)</f>
        <v>62</v>
      </c>
      <c r="E1818" s="107"/>
      <c r="F1818" s="107"/>
      <c r="G1818" s="118">
        <f>SUM(G1810:G1817)</f>
        <v>40.080199999999998</v>
      </c>
      <c r="H1818" s="105"/>
      <c r="I1818" s="118">
        <f>SUM(I1810:I1817)</f>
        <v>1000.0009899999999</v>
      </c>
      <c r="J1818" s="109">
        <f>D1818/G1818</f>
        <v>1.5468984685705163</v>
      </c>
      <c r="K1818" s="110"/>
      <c r="L1818" s="197"/>
      <c r="M1818" s="111"/>
      <c r="N1818" s="112"/>
      <c r="O1818" s="468"/>
      <c r="P1818" s="469"/>
    </row>
    <row r="1819" spans="1:16" ht="15.75" x14ac:dyDescent="0.2">
      <c r="A1819" s="76"/>
      <c r="B1819" s="113"/>
      <c r="C1819" s="113"/>
      <c r="D1819" s="113"/>
      <c r="E1819" s="113"/>
      <c r="F1819" s="113"/>
      <c r="G1819" s="113"/>
      <c r="H1819" s="113"/>
      <c r="I1819" s="76"/>
      <c r="J1819" s="76"/>
      <c r="K1819" s="76"/>
      <c r="L1819" s="76"/>
      <c r="M1819" s="76"/>
      <c r="N1819" s="76"/>
      <c r="O1819" s="113"/>
      <c r="P1819" s="114"/>
    </row>
    <row r="1820" spans="1:16" ht="15.75" x14ac:dyDescent="0.2">
      <c r="A1820" s="76"/>
      <c r="B1820" s="113"/>
      <c r="C1820" s="113"/>
      <c r="D1820" s="113"/>
      <c r="E1820" s="113"/>
      <c r="F1820" s="113"/>
      <c r="G1820" s="113"/>
      <c r="H1820" s="113"/>
      <c r="I1820" s="76"/>
      <c r="J1820" s="76"/>
      <c r="K1820" s="76"/>
      <c r="L1820" s="76"/>
      <c r="M1820" s="76"/>
      <c r="N1820" s="76"/>
      <c r="O1820" s="113"/>
      <c r="P1820" s="114"/>
    </row>
    <row r="1821" spans="1:16" ht="15.75" x14ac:dyDescent="0.2">
      <c r="A1821" s="76"/>
      <c r="B1821" s="113"/>
      <c r="C1821" s="113"/>
      <c r="D1821" s="113"/>
      <c r="E1821" s="113"/>
      <c r="F1821" s="113"/>
      <c r="G1821" s="113"/>
      <c r="H1821" s="113"/>
      <c r="I1821" s="76"/>
      <c r="J1821" s="76"/>
      <c r="K1821" s="76"/>
      <c r="L1821" s="76"/>
      <c r="M1821" s="1"/>
      <c r="N1821" s="1"/>
      <c r="O1821" s="3"/>
      <c r="P1821" s="114"/>
    </row>
    <row r="1822" spans="1:16" ht="15.75" x14ac:dyDescent="0.2">
      <c r="A1822" s="115"/>
      <c r="B1822" s="470" t="s">
        <v>29</v>
      </c>
      <c r="C1822" s="470"/>
      <c r="D1822" s="470"/>
      <c r="E1822" s="116"/>
      <c r="F1822" s="116"/>
      <c r="G1822" s="116"/>
      <c r="H1822" s="115"/>
      <c r="I1822" s="116" t="s">
        <v>30</v>
      </c>
      <c r="J1822" s="115"/>
      <c r="K1822" s="116"/>
      <c r="L1822" s="116"/>
      <c r="M1822" s="116"/>
      <c r="N1822" s="116" t="s">
        <v>31</v>
      </c>
      <c r="O1822" s="116"/>
      <c r="P1822" s="117"/>
    </row>
    <row r="1823" spans="1:16" ht="15.75" x14ac:dyDescent="0.2">
      <c r="A1823" s="116"/>
      <c r="B1823" s="471" t="s">
        <v>230</v>
      </c>
      <c r="C1823" s="471"/>
      <c r="D1823" s="471"/>
      <c r="E1823" s="76"/>
      <c r="F1823" s="76"/>
      <c r="G1823" s="76"/>
      <c r="H1823" s="115"/>
      <c r="I1823" s="76" t="s">
        <v>244</v>
      </c>
      <c r="J1823" s="115"/>
      <c r="K1823" s="76"/>
      <c r="L1823" s="76"/>
      <c r="M1823" s="76"/>
      <c r="N1823" s="76" t="s">
        <v>220</v>
      </c>
      <c r="O1823" s="76"/>
      <c r="P1823" s="117"/>
    </row>
    <row r="1824" spans="1:16" ht="15.75" x14ac:dyDescent="0.2">
      <c r="A1824" s="471" t="s">
        <v>226</v>
      </c>
      <c r="B1824" s="471"/>
      <c r="C1824" s="471"/>
      <c r="D1824" s="471"/>
      <c r="E1824" s="471"/>
      <c r="F1824" s="76"/>
      <c r="G1824" s="76"/>
      <c r="H1824" s="115"/>
      <c r="I1824" s="76" t="s">
        <v>246</v>
      </c>
      <c r="J1824" s="115"/>
      <c r="K1824" s="76"/>
      <c r="L1824" s="76"/>
      <c r="M1824" s="76"/>
      <c r="N1824" s="76" t="s">
        <v>124</v>
      </c>
      <c r="O1824" s="76"/>
      <c r="P1824" s="117"/>
    </row>
    <row r="1825" spans="1:16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</row>
    <row r="1826" spans="1:16" x14ac:dyDescent="0.2">
      <c r="A1826" s="531" t="s">
        <v>269</v>
      </c>
      <c r="B1826" s="531"/>
      <c r="C1826" s="531"/>
      <c r="D1826" s="531"/>
      <c r="E1826" s="531"/>
      <c r="F1826"/>
      <c r="G1826"/>
      <c r="H1826"/>
      <c r="I1826"/>
      <c r="J1826"/>
      <c r="K1826"/>
      <c r="L1826"/>
      <c r="M1826"/>
      <c r="N1826"/>
      <c r="O1826"/>
      <c r="P1826"/>
    </row>
    <row r="1830" spans="1:16" ht="15.75" x14ac:dyDescent="0.2">
      <c r="A1830" s="471" t="s">
        <v>180</v>
      </c>
      <c r="B1830" s="471"/>
      <c r="C1830" s="471"/>
      <c r="D1830" s="471"/>
      <c r="E1830" s="471"/>
      <c r="F1830" s="471"/>
      <c r="G1830" s="471"/>
      <c r="H1830" s="471"/>
      <c r="I1830" s="471"/>
      <c r="J1830" s="471"/>
      <c r="K1830" s="471"/>
      <c r="L1830" s="471"/>
      <c r="M1830" s="471"/>
      <c r="N1830" s="471"/>
      <c r="O1830" s="471"/>
      <c r="P1830" s="471"/>
    </row>
    <row r="1831" spans="1:16" ht="15.75" x14ac:dyDescent="0.2">
      <c r="A1831" s="471" t="s">
        <v>1</v>
      </c>
      <c r="B1831" s="471"/>
      <c r="C1831" s="471"/>
      <c r="D1831" s="471"/>
      <c r="E1831" s="471"/>
      <c r="F1831" s="471"/>
      <c r="G1831" s="471"/>
      <c r="H1831" s="471"/>
      <c r="I1831" s="471"/>
      <c r="J1831" s="471"/>
      <c r="K1831" s="471"/>
      <c r="L1831" s="471"/>
      <c r="M1831" s="471"/>
      <c r="N1831" s="471"/>
      <c r="O1831" s="471"/>
      <c r="P1831" s="471"/>
    </row>
    <row r="1832" spans="1:16" ht="15.75" x14ac:dyDescent="0.2">
      <c r="A1832" s="471"/>
      <c r="B1832" s="471"/>
      <c r="C1832" s="471"/>
      <c r="D1832" s="471"/>
      <c r="E1832" s="471"/>
      <c r="F1832" s="471"/>
      <c r="G1832" s="471"/>
      <c r="H1832" s="471"/>
      <c r="I1832" s="471"/>
      <c r="J1832" s="471"/>
      <c r="K1832" s="471"/>
      <c r="L1832" s="471"/>
      <c r="M1832" s="471"/>
      <c r="N1832" s="471"/>
      <c r="O1832" s="471"/>
      <c r="P1832" s="471"/>
    </row>
    <row r="1833" spans="1:16" ht="15.75" x14ac:dyDescent="0.2">
      <c r="A1833" s="497" t="s">
        <v>306</v>
      </c>
      <c r="B1833" s="497"/>
      <c r="C1833" s="497"/>
      <c r="D1833" s="497"/>
      <c r="E1833" s="497"/>
      <c r="F1833" s="497"/>
      <c r="G1833" s="497"/>
      <c r="H1833" s="497"/>
      <c r="I1833" s="497"/>
      <c r="J1833" s="497"/>
      <c r="K1833" s="497"/>
      <c r="L1833" s="497"/>
      <c r="M1833" s="497"/>
      <c r="N1833" s="497"/>
      <c r="O1833" s="497"/>
      <c r="P1833" s="497"/>
    </row>
    <row r="1834" spans="1:16" ht="15.75" x14ac:dyDescent="0.2">
      <c r="A1834" s="77"/>
      <c r="B1834" s="77"/>
      <c r="C1834" s="77"/>
      <c r="D1834" s="77"/>
      <c r="E1834" s="77"/>
      <c r="F1834" s="77"/>
      <c r="G1834" s="77"/>
      <c r="H1834" s="77"/>
      <c r="I1834" s="77"/>
      <c r="J1834" s="77"/>
      <c r="K1834" s="77"/>
      <c r="L1834" s="77"/>
      <c r="M1834" s="77"/>
      <c r="N1834" s="77"/>
      <c r="O1834" s="77"/>
      <c r="P1834" s="77"/>
    </row>
    <row r="1835" spans="1:16" ht="16.5" thickBot="1" x14ac:dyDescent="0.25">
      <c r="A1835" s="77"/>
      <c r="B1835" s="77"/>
      <c r="C1835" s="77"/>
      <c r="D1835" s="77"/>
      <c r="E1835" s="77"/>
      <c r="F1835" s="77"/>
      <c r="G1835" s="77"/>
      <c r="H1835" s="77"/>
      <c r="I1835" s="77"/>
      <c r="J1835" s="77"/>
      <c r="K1835" s="77"/>
      <c r="L1835" s="77"/>
      <c r="M1835" s="77"/>
      <c r="N1835" s="77"/>
      <c r="O1835" s="77"/>
      <c r="P1835" s="77"/>
    </row>
    <row r="1836" spans="1:16" ht="16.5" thickBot="1" x14ac:dyDescent="0.25">
      <c r="A1836" s="78" t="s">
        <v>2</v>
      </c>
      <c r="B1836" s="486" t="s">
        <v>152</v>
      </c>
      <c r="C1836" s="498"/>
      <c r="D1836" s="79" t="s">
        <v>3</v>
      </c>
      <c r="E1836" s="486">
        <v>2010</v>
      </c>
      <c r="F1836" s="487"/>
      <c r="G1836" s="487"/>
      <c r="H1836" s="498"/>
      <c r="I1836" s="79" t="s">
        <v>4</v>
      </c>
      <c r="J1836" s="80" t="s">
        <v>245</v>
      </c>
      <c r="K1836" s="80"/>
      <c r="L1836" s="80"/>
      <c r="M1836" s="80" t="s">
        <v>5</v>
      </c>
      <c r="N1836" s="486" t="s">
        <v>161</v>
      </c>
      <c r="O1836" s="487"/>
      <c r="P1836" s="488"/>
    </row>
    <row r="1837" spans="1:16" ht="16.5" thickBot="1" x14ac:dyDescent="0.25">
      <c r="A1837" s="77"/>
      <c r="B1837" s="77"/>
      <c r="C1837" s="77"/>
      <c r="D1837" s="77"/>
      <c r="E1837" s="77"/>
      <c r="F1837" s="77"/>
      <c r="G1837" s="77"/>
      <c r="H1837" s="77"/>
      <c r="I1837" s="77"/>
      <c r="J1837" s="77"/>
      <c r="K1837" s="77"/>
      <c r="L1837" s="77"/>
      <c r="M1837" s="77"/>
      <c r="N1837" s="77"/>
      <c r="O1837" s="77"/>
      <c r="P1837" s="77"/>
    </row>
    <row r="1838" spans="1:16" ht="16.5" thickBot="1" x14ac:dyDescent="0.25">
      <c r="A1838" s="78" t="s">
        <v>6</v>
      </c>
      <c r="B1838" s="486" t="s">
        <v>142</v>
      </c>
      <c r="C1838" s="498"/>
      <c r="D1838" s="79" t="s">
        <v>7</v>
      </c>
      <c r="E1838" s="486" t="s">
        <v>143</v>
      </c>
      <c r="F1838" s="487"/>
      <c r="G1838" s="487"/>
      <c r="H1838" s="498"/>
      <c r="I1838" s="79" t="s">
        <v>8</v>
      </c>
      <c r="J1838" s="80">
        <v>9</v>
      </c>
      <c r="K1838" s="80"/>
      <c r="L1838" s="80"/>
      <c r="M1838" s="80" t="s">
        <v>9</v>
      </c>
      <c r="N1838" s="80"/>
      <c r="O1838" s="200"/>
      <c r="P1838" s="201">
        <v>80</v>
      </c>
    </row>
    <row r="1839" spans="1:16" ht="16.5" thickBot="1" x14ac:dyDescent="0.25">
      <c r="A1839" s="77"/>
      <c r="B1839" s="77"/>
      <c r="C1839" s="77"/>
      <c r="D1839" s="77"/>
      <c r="E1839" s="77"/>
      <c r="F1839" s="77"/>
      <c r="G1839" s="77"/>
      <c r="H1839" s="77"/>
      <c r="I1839" s="77"/>
      <c r="J1839" s="77"/>
      <c r="K1839" s="77"/>
      <c r="L1839" s="77"/>
      <c r="M1839" s="77"/>
      <c r="N1839" s="77"/>
      <c r="O1839" s="77"/>
      <c r="P1839" s="77"/>
    </row>
    <row r="1840" spans="1:16" ht="16.5" thickBot="1" x14ac:dyDescent="0.25">
      <c r="A1840" s="484" t="s">
        <v>10</v>
      </c>
      <c r="B1840" s="485"/>
      <c r="C1840" s="486" t="s">
        <v>181</v>
      </c>
      <c r="D1840" s="487"/>
      <c r="E1840" s="487"/>
      <c r="F1840" s="487"/>
      <c r="G1840" s="487"/>
      <c r="H1840" s="487"/>
      <c r="I1840" s="487"/>
      <c r="J1840" s="487"/>
      <c r="K1840" s="487"/>
      <c r="L1840" s="487"/>
      <c r="M1840" s="487"/>
      <c r="N1840" s="487"/>
      <c r="O1840" s="487"/>
      <c r="P1840" s="488"/>
    </row>
    <row r="1841" spans="1:16" ht="16.5" thickBot="1" x14ac:dyDescent="0.25">
      <c r="A1841" s="77"/>
      <c r="B1841" s="77"/>
      <c r="C1841" s="77"/>
      <c r="D1841" s="77"/>
      <c r="E1841" s="77"/>
      <c r="F1841" s="77"/>
      <c r="G1841" s="77"/>
      <c r="H1841" s="77"/>
      <c r="I1841" s="77"/>
      <c r="J1841" s="77"/>
      <c r="K1841" s="77"/>
      <c r="L1841" s="77"/>
      <c r="M1841" s="77"/>
      <c r="N1841" s="77"/>
      <c r="O1841" s="77"/>
      <c r="P1841" s="77"/>
    </row>
    <row r="1842" spans="1:16" ht="16.5" thickBot="1" x14ac:dyDescent="0.25">
      <c r="A1842" s="484" t="s">
        <v>11</v>
      </c>
      <c r="B1842" s="485"/>
      <c r="C1842" s="486" t="s">
        <v>239</v>
      </c>
      <c r="D1842" s="487"/>
      <c r="E1842" s="487"/>
      <c r="F1842" s="487"/>
      <c r="G1842" s="487"/>
      <c r="H1842" s="487"/>
      <c r="I1842" s="487"/>
      <c r="J1842" s="487"/>
      <c r="K1842" s="487"/>
      <c r="L1842" s="487"/>
      <c r="M1842" s="487"/>
      <c r="N1842" s="487"/>
      <c r="O1842" s="487"/>
      <c r="P1842" s="488"/>
    </row>
    <row r="1843" spans="1:16" ht="16.5" thickBot="1" x14ac:dyDescent="0.25">
      <c r="A1843" s="81"/>
      <c r="B1843" s="81"/>
      <c r="C1843" s="81"/>
      <c r="D1843" s="81"/>
      <c r="E1843" s="81"/>
      <c r="F1843" s="81"/>
      <c r="G1843" s="81"/>
      <c r="H1843" s="81"/>
      <c r="I1843" s="81"/>
      <c r="J1843" s="81"/>
      <c r="K1843" s="81"/>
      <c r="L1843" s="81"/>
      <c r="M1843" s="81"/>
      <c r="N1843" s="81"/>
      <c r="O1843" s="81"/>
      <c r="P1843" s="81"/>
    </row>
    <row r="1844" spans="1:16" ht="16.5" thickBot="1" x14ac:dyDescent="0.25">
      <c r="A1844" s="489" t="s">
        <v>12</v>
      </c>
      <c r="B1844" s="491" t="s">
        <v>13</v>
      </c>
      <c r="C1844" s="463"/>
      <c r="D1844" s="492" t="s">
        <v>265</v>
      </c>
      <c r="E1844" s="494" t="s">
        <v>15</v>
      </c>
      <c r="F1844" s="495"/>
      <c r="G1844" s="495"/>
      <c r="H1844" s="495"/>
      <c r="I1844" s="496"/>
      <c r="J1844" s="492" t="s">
        <v>16</v>
      </c>
      <c r="K1844" s="492" t="s">
        <v>17</v>
      </c>
      <c r="L1844" s="494" t="s">
        <v>18</v>
      </c>
      <c r="M1844" s="495"/>
      <c r="N1844" s="496"/>
      <c r="O1844" s="464" t="s">
        <v>115</v>
      </c>
      <c r="P1844" s="465"/>
    </row>
    <row r="1845" spans="1:16" ht="32.25" thickBot="1" x14ac:dyDescent="0.25">
      <c r="A1845" s="490"/>
      <c r="B1845" s="82" t="s">
        <v>19</v>
      </c>
      <c r="C1845" s="83" t="s">
        <v>20</v>
      </c>
      <c r="D1845" s="493"/>
      <c r="E1845" s="84" t="s">
        <v>21</v>
      </c>
      <c r="F1845" s="84" t="s">
        <v>22</v>
      </c>
      <c r="G1845" s="85" t="s">
        <v>23</v>
      </c>
      <c r="H1845" s="119" t="s">
        <v>24</v>
      </c>
      <c r="I1845" s="86" t="s">
        <v>25</v>
      </c>
      <c r="J1845" s="493"/>
      <c r="K1845" s="493"/>
      <c r="L1845" s="198" t="s">
        <v>268</v>
      </c>
      <c r="M1845" s="85" t="s">
        <v>266</v>
      </c>
      <c r="N1845" s="83" t="s">
        <v>267</v>
      </c>
      <c r="O1845" s="466"/>
      <c r="P1845" s="467"/>
    </row>
    <row r="1846" spans="1:16" ht="15.75" x14ac:dyDescent="0.2">
      <c r="A1846" s="165">
        <v>45672</v>
      </c>
      <c r="B1846" s="172"/>
      <c r="C1846" s="172">
        <v>445788</v>
      </c>
      <c r="D1846" s="160"/>
      <c r="E1846" s="268"/>
      <c r="F1846" s="96"/>
      <c r="G1846" s="166"/>
      <c r="H1846" s="169"/>
      <c r="I1846" s="175"/>
      <c r="J1846" s="162"/>
      <c r="K1846" s="99"/>
      <c r="L1846" s="195"/>
      <c r="M1846" s="94"/>
      <c r="N1846" s="100"/>
      <c r="O1846" s="573"/>
      <c r="P1846" s="502"/>
    </row>
    <row r="1847" spans="1:16" ht="15.75" x14ac:dyDescent="0.2">
      <c r="A1847" s="165">
        <v>45685</v>
      </c>
      <c r="B1847" s="172">
        <v>445788</v>
      </c>
      <c r="C1847" s="172">
        <v>446198</v>
      </c>
      <c r="D1847" s="160">
        <f>+C1847-B1847</f>
        <v>410</v>
      </c>
      <c r="E1847" s="268" t="s">
        <v>384</v>
      </c>
      <c r="F1847" s="96" t="s">
        <v>365</v>
      </c>
      <c r="G1847" s="166">
        <v>20.202000000000002</v>
      </c>
      <c r="H1847" s="169">
        <v>24.75</v>
      </c>
      <c r="I1847" s="175">
        <f>G1847*H1847</f>
        <v>499.99950000000007</v>
      </c>
      <c r="J1847" s="162">
        <f>D1847/G1847</f>
        <v>20.295020295020294</v>
      </c>
      <c r="K1847" s="99">
        <v>45685</v>
      </c>
      <c r="L1847" s="195" t="s">
        <v>268</v>
      </c>
      <c r="M1847" s="94" t="s">
        <v>272</v>
      </c>
      <c r="N1847" s="100" t="s">
        <v>272</v>
      </c>
      <c r="O1847" s="573" t="s">
        <v>385</v>
      </c>
      <c r="P1847" s="502"/>
    </row>
    <row r="1848" spans="1:16" ht="15.75" x14ac:dyDescent="0.2">
      <c r="A1848" s="165">
        <v>45686</v>
      </c>
      <c r="B1848" s="172">
        <v>446198</v>
      </c>
      <c r="C1848" s="172">
        <v>446229</v>
      </c>
      <c r="D1848" s="160">
        <f>+C1848-B1848</f>
        <v>31</v>
      </c>
      <c r="E1848" s="268" t="s">
        <v>386</v>
      </c>
      <c r="F1848" s="96" t="s">
        <v>370</v>
      </c>
      <c r="G1848" s="166">
        <v>24.2424</v>
      </c>
      <c r="H1848" s="169">
        <v>24.75</v>
      </c>
      <c r="I1848" s="175">
        <f>G1848*H1848</f>
        <v>599.99940000000004</v>
      </c>
      <c r="J1848" s="162">
        <f>D1848/G1848</f>
        <v>1.2787512787512787</v>
      </c>
      <c r="K1848" s="99">
        <v>45686</v>
      </c>
      <c r="L1848" s="195" t="s">
        <v>272</v>
      </c>
      <c r="M1848" s="94" t="s">
        <v>156</v>
      </c>
      <c r="N1848" s="100" t="s">
        <v>387</v>
      </c>
      <c r="O1848" s="573" t="s">
        <v>242</v>
      </c>
      <c r="P1848" s="502"/>
    </row>
    <row r="1849" spans="1:16" ht="15.75" x14ac:dyDescent="0.2">
      <c r="A1849" s="165">
        <v>45688</v>
      </c>
      <c r="B1849" s="172">
        <v>446229</v>
      </c>
      <c r="C1849" s="172">
        <v>446363</v>
      </c>
      <c r="D1849" s="160">
        <f>+C1849-B1849</f>
        <v>134</v>
      </c>
      <c r="E1849" s="268" t="s">
        <v>388</v>
      </c>
      <c r="F1849" s="96" t="s">
        <v>377</v>
      </c>
      <c r="G1849" s="166">
        <v>41.152299999999997</v>
      </c>
      <c r="H1849" s="169">
        <v>24.3</v>
      </c>
      <c r="I1849" s="175">
        <f>G1849*H1849</f>
        <v>1000.0008899999999</v>
      </c>
      <c r="J1849" s="162">
        <f>D1849/G1849</f>
        <v>3.2561971019845797</v>
      </c>
      <c r="K1849" s="99">
        <v>45688</v>
      </c>
      <c r="L1849" s="195" t="s">
        <v>272</v>
      </c>
      <c r="M1849" s="94" t="s">
        <v>156</v>
      </c>
      <c r="N1849" s="100" t="s">
        <v>389</v>
      </c>
      <c r="O1849" s="573" t="s">
        <v>317</v>
      </c>
      <c r="P1849" s="502"/>
    </row>
    <row r="1850" spans="1:16" ht="15.75" x14ac:dyDescent="0.2">
      <c r="A1850" s="165"/>
      <c r="B1850" s="166"/>
      <c r="C1850" s="166"/>
      <c r="D1850" s="160">
        <f>+C1850-B1850</f>
        <v>0</v>
      </c>
      <c r="E1850" s="268"/>
      <c r="F1850" s="96"/>
      <c r="G1850" s="166"/>
      <c r="H1850" s="169"/>
      <c r="I1850" s="175">
        <f>G1850*H1850</f>
        <v>0</v>
      </c>
      <c r="J1850" s="162" t="e">
        <f>D1850/G1850</f>
        <v>#DIV/0!</v>
      </c>
      <c r="K1850" s="99"/>
      <c r="L1850" s="195"/>
      <c r="M1850" s="94"/>
      <c r="N1850" s="100"/>
      <c r="O1850" s="573"/>
      <c r="P1850" s="502"/>
    </row>
    <row r="1851" spans="1:16" ht="16.5" thickBot="1" x14ac:dyDescent="0.25">
      <c r="A1851" s="93"/>
      <c r="B1851" s="132"/>
      <c r="C1851" s="132"/>
      <c r="D1851" s="133"/>
      <c r="E1851" s="96"/>
      <c r="F1851" s="96"/>
      <c r="G1851" s="96"/>
      <c r="H1851" s="97"/>
      <c r="I1851" s="91"/>
      <c r="J1851" s="98"/>
      <c r="K1851" s="92"/>
      <c r="L1851" s="196"/>
      <c r="M1851" s="183"/>
      <c r="N1851" s="101"/>
      <c r="O1851" s="574"/>
      <c r="P1851" s="568"/>
    </row>
    <row r="1852" spans="1:16" ht="16.5" thickBot="1" x14ac:dyDescent="0.25">
      <c r="A1852" s="279" t="s">
        <v>28</v>
      </c>
      <c r="B1852" s="104"/>
      <c r="C1852" s="105"/>
      <c r="D1852" s="106">
        <f>SUM(D1846:D1851)</f>
        <v>575</v>
      </c>
      <c r="E1852" s="107"/>
      <c r="F1852" s="107"/>
      <c r="G1852" s="118">
        <f>SUM(G1846:G1851)</f>
        <v>85.596699999999998</v>
      </c>
      <c r="H1852" s="105"/>
      <c r="I1852" s="118">
        <f>SUM(I1846:I1851)</f>
        <v>2099.9997899999998</v>
      </c>
      <c r="J1852" s="109">
        <f>D1852/G1852</f>
        <v>6.7175486905453132</v>
      </c>
      <c r="K1852" s="110"/>
      <c r="L1852" s="197"/>
      <c r="M1852" s="111"/>
      <c r="N1852" s="112"/>
      <c r="O1852" s="468"/>
      <c r="P1852" s="469"/>
    </row>
    <row r="1853" spans="1:16" ht="15.75" x14ac:dyDescent="0.2">
      <c r="A1853" s="76"/>
      <c r="B1853" s="113"/>
      <c r="C1853" s="113"/>
      <c r="D1853" s="113"/>
      <c r="E1853" s="113"/>
      <c r="F1853" s="113"/>
      <c r="G1853" s="113"/>
      <c r="H1853" s="113"/>
      <c r="I1853" s="76"/>
      <c r="J1853" s="76"/>
      <c r="K1853" s="76"/>
      <c r="L1853" s="76"/>
      <c r="M1853" s="76"/>
      <c r="N1853" s="76"/>
      <c r="O1853" s="113"/>
      <c r="P1853" s="114"/>
    </row>
    <row r="1854" spans="1:16" ht="15.75" x14ac:dyDescent="0.2">
      <c r="A1854" s="76"/>
      <c r="B1854" s="113"/>
      <c r="C1854" s="113"/>
      <c r="D1854" s="113"/>
      <c r="E1854" s="113"/>
      <c r="F1854" s="113"/>
      <c r="G1854" s="113"/>
      <c r="H1854" s="113"/>
      <c r="I1854" s="76"/>
      <c r="J1854" s="76"/>
      <c r="K1854" s="76"/>
      <c r="L1854" s="76"/>
      <c r="M1854" s="76"/>
      <c r="N1854" s="76"/>
      <c r="O1854" s="113"/>
      <c r="P1854" s="114"/>
    </row>
    <row r="1855" spans="1:16" ht="15.75" x14ac:dyDescent="0.2">
      <c r="A1855" s="76"/>
      <c r="B1855" s="113"/>
      <c r="C1855" s="113"/>
      <c r="D1855" s="113"/>
      <c r="E1855" s="113"/>
      <c r="F1855" s="113"/>
      <c r="G1855" s="113"/>
      <c r="H1855" s="113"/>
      <c r="I1855" s="76"/>
      <c r="J1855" s="76"/>
      <c r="K1855" s="76"/>
      <c r="L1855" s="76"/>
      <c r="M1855" s="1"/>
      <c r="N1855" s="1"/>
      <c r="O1855" s="3"/>
      <c r="P1855" s="114"/>
    </row>
    <row r="1856" spans="1:16" ht="15.75" x14ac:dyDescent="0.2">
      <c r="A1856" s="115"/>
      <c r="B1856" s="470" t="s">
        <v>29</v>
      </c>
      <c r="C1856" s="470"/>
      <c r="D1856" s="470"/>
      <c r="E1856" s="116"/>
      <c r="F1856" s="116"/>
      <c r="G1856" s="116"/>
      <c r="H1856" s="115"/>
      <c r="I1856" s="116" t="s">
        <v>30</v>
      </c>
      <c r="J1856" s="115"/>
      <c r="K1856" s="116"/>
      <c r="L1856" s="116"/>
      <c r="M1856" s="116"/>
      <c r="N1856" s="116" t="s">
        <v>31</v>
      </c>
      <c r="O1856" s="116"/>
      <c r="P1856" s="117"/>
    </row>
    <row r="1857" spans="1:16" ht="15.75" x14ac:dyDescent="0.2">
      <c r="A1857" s="116"/>
      <c r="B1857" s="471" t="s">
        <v>230</v>
      </c>
      <c r="C1857" s="471"/>
      <c r="D1857" s="471"/>
      <c r="E1857" s="76"/>
      <c r="F1857" s="76"/>
      <c r="G1857" s="76"/>
      <c r="H1857" s="115"/>
      <c r="I1857" s="76" t="s">
        <v>244</v>
      </c>
      <c r="J1857" s="115"/>
      <c r="K1857" s="76"/>
      <c r="L1857" s="76"/>
      <c r="M1857" s="76"/>
      <c r="N1857" s="76" t="s">
        <v>220</v>
      </c>
      <c r="O1857" s="76"/>
      <c r="P1857" s="117"/>
    </row>
    <row r="1858" spans="1:16" ht="15.75" x14ac:dyDescent="0.2">
      <c r="A1858" s="471" t="s">
        <v>226</v>
      </c>
      <c r="B1858" s="471"/>
      <c r="C1858" s="471"/>
      <c r="D1858" s="471"/>
      <c r="E1858" s="471"/>
      <c r="F1858" s="76"/>
      <c r="G1858" s="76"/>
      <c r="H1858" s="115"/>
      <c r="I1858" s="76" t="s">
        <v>246</v>
      </c>
      <c r="J1858" s="115"/>
      <c r="K1858" s="76"/>
      <c r="L1858" s="76"/>
      <c r="M1858" s="76"/>
      <c r="N1858" s="76" t="s">
        <v>124</v>
      </c>
      <c r="O1858" s="76"/>
      <c r="P1858" s="117"/>
    </row>
    <row r="1859" spans="1:16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</row>
    <row r="1860" spans="1:16" x14ac:dyDescent="0.2">
      <c r="A1860" s="531" t="s">
        <v>269</v>
      </c>
      <c r="B1860" s="531"/>
      <c r="C1860" s="531"/>
      <c r="D1860" s="531"/>
      <c r="E1860" s="531"/>
      <c r="F1860"/>
      <c r="G1860"/>
      <c r="H1860"/>
      <c r="I1860"/>
      <c r="J1860"/>
      <c r="K1860"/>
      <c r="L1860"/>
      <c r="M1860"/>
      <c r="N1860"/>
      <c r="O1860"/>
      <c r="P1860"/>
    </row>
    <row r="1864" spans="1:16" ht="15.75" x14ac:dyDescent="0.2">
      <c r="A1864" s="471" t="s">
        <v>180</v>
      </c>
      <c r="B1864" s="471"/>
      <c r="C1864" s="471"/>
      <c r="D1864" s="471"/>
      <c r="E1864" s="471"/>
      <c r="F1864" s="471"/>
      <c r="G1864" s="471"/>
      <c r="H1864" s="471"/>
      <c r="I1864" s="471"/>
      <c r="J1864" s="471"/>
      <c r="K1864" s="471"/>
      <c r="L1864" s="471"/>
      <c r="M1864" s="471"/>
      <c r="N1864" s="471"/>
      <c r="O1864" s="471"/>
      <c r="P1864" s="471"/>
    </row>
    <row r="1865" spans="1:16" ht="15.75" x14ac:dyDescent="0.2">
      <c r="A1865" s="471" t="s">
        <v>1</v>
      </c>
      <c r="B1865" s="471"/>
      <c r="C1865" s="471"/>
      <c r="D1865" s="471"/>
      <c r="E1865" s="471"/>
      <c r="F1865" s="471"/>
      <c r="G1865" s="471"/>
      <c r="H1865" s="471"/>
      <c r="I1865" s="471"/>
      <c r="J1865" s="471"/>
      <c r="K1865" s="471"/>
      <c r="L1865" s="471"/>
      <c r="M1865" s="471"/>
      <c r="N1865" s="471"/>
      <c r="O1865" s="471"/>
      <c r="P1865" s="471"/>
    </row>
    <row r="1866" spans="1:16" ht="15.75" x14ac:dyDescent="0.2">
      <c r="A1866" s="471"/>
      <c r="B1866" s="471"/>
      <c r="C1866" s="471"/>
      <c r="D1866" s="471"/>
      <c r="E1866" s="471"/>
      <c r="F1866" s="471"/>
      <c r="G1866" s="471"/>
      <c r="H1866" s="471"/>
      <c r="I1866" s="471"/>
      <c r="J1866" s="471"/>
      <c r="K1866" s="471"/>
      <c r="L1866" s="471"/>
      <c r="M1866" s="471"/>
      <c r="N1866" s="471"/>
      <c r="O1866" s="471"/>
      <c r="P1866" s="471"/>
    </row>
    <row r="1867" spans="1:16" ht="15.75" x14ac:dyDescent="0.2">
      <c r="A1867" s="497" t="s">
        <v>306</v>
      </c>
      <c r="B1867" s="497"/>
      <c r="C1867" s="497"/>
      <c r="D1867" s="497"/>
      <c r="E1867" s="497"/>
      <c r="F1867" s="497"/>
      <c r="G1867" s="497"/>
      <c r="H1867" s="497"/>
      <c r="I1867" s="497"/>
      <c r="J1867" s="497"/>
      <c r="K1867" s="497"/>
      <c r="L1867" s="497"/>
      <c r="M1867" s="497"/>
      <c r="N1867" s="497"/>
      <c r="O1867" s="497"/>
      <c r="P1867" s="497"/>
    </row>
    <row r="1868" spans="1:16" ht="15.75" x14ac:dyDescent="0.2">
      <c r="A1868" s="77"/>
      <c r="B1868" s="77"/>
      <c r="C1868" s="77"/>
      <c r="D1868" s="77"/>
      <c r="E1868" s="77"/>
      <c r="F1868" s="77"/>
      <c r="G1868" s="77"/>
      <c r="H1868" s="77"/>
      <c r="I1868" s="77"/>
      <c r="J1868" s="77"/>
      <c r="K1868" s="77"/>
      <c r="L1868" s="77"/>
      <c r="M1868" s="77"/>
      <c r="N1868" s="77"/>
      <c r="O1868" s="77"/>
      <c r="P1868" s="77"/>
    </row>
    <row r="1869" spans="1:16" ht="16.5" thickBot="1" x14ac:dyDescent="0.25">
      <c r="A1869" s="77"/>
      <c r="B1869" s="77"/>
      <c r="C1869" s="77"/>
      <c r="D1869" s="77"/>
      <c r="E1869" s="77"/>
      <c r="F1869" s="77"/>
      <c r="G1869" s="77"/>
      <c r="H1869" s="77"/>
      <c r="I1869" s="77"/>
      <c r="J1869" s="77"/>
      <c r="K1869" s="77"/>
      <c r="L1869" s="77"/>
      <c r="M1869" s="77"/>
      <c r="N1869" s="77"/>
      <c r="O1869" s="77"/>
      <c r="P1869" s="77"/>
    </row>
    <row r="1870" spans="1:16" ht="16.5" thickBot="1" x14ac:dyDescent="0.25">
      <c r="A1870" s="78" t="s">
        <v>2</v>
      </c>
      <c r="B1870" s="486" t="s">
        <v>152</v>
      </c>
      <c r="C1870" s="498"/>
      <c r="D1870" s="79" t="s">
        <v>3</v>
      </c>
      <c r="E1870" s="486">
        <v>2010</v>
      </c>
      <c r="F1870" s="487"/>
      <c r="G1870" s="487"/>
      <c r="H1870" s="498"/>
      <c r="I1870" s="79" t="s">
        <v>4</v>
      </c>
      <c r="J1870" s="80" t="s">
        <v>245</v>
      </c>
      <c r="K1870" s="80"/>
      <c r="L1870" s="80"/>
      <c r="M1870" s="80" t="s">
        <v>5</v>
      </c>
      <c r="N1870" s="486" t="s">
        <v>161</v>
      </c>
      <c r="O1870" s="487"/>
      <c r="P1870" s="488"/>
    </row>
    <row r="1871" spans="1:16" ht="16.5" thickBot="1" x14ac:dyDescent="0.25">
      <c r="A1871" s="77"/>
      <c r="B1871" s="77"/>
      <c r="C1871" s="77"/>
      <c r="D1871" s="77"/>
      <c r="E1871" s="77"/>
      <c r="F1871" s="77"/>
      <c r="G1871" s="77"/>
      <c r="H1871" s="77"/>
      <c r="I1871" s="77"/>
      <c r="J1871" s="77"/>
      <c r="K1871" s="77"/>
      <c r="L1871" s="77"/>
      <c r="M1871" s="77"/>
      <c r="N1871" s="77"/>
      <c r="O1871" s="77"/>
      <c r="P1871" s="77"/>
    </row>
    <row r="1872" spans="1:16" ht="16.5" thickBot="1" x14ac:dyDescent="0.25">
      <c r="A1872" s="78" t="s">
        <v>6</v>
      </c>
      <c r="B1872" s="486" t="s">
        <v>142</v>
      </c>
      <c r="C1872" s="498"/>
      <c r="D1872" s="79" t="s">
        <v>7</v>
      </c>
      <c r="E1872" s="486" t="s">
        <v>143</v>
      </c>
      <c r="F1872" s="487"/>
      <c r="G1872" s="487"/>
      <c r="H1872" s="498"/>
      <c r="I1872" s="79" t="s">
        <v>8</v>
      </c>
      <c r="J1872" s="80">
        <v>9</v>
      </c>
      <c r="K1872" s="80"/>
      <c r="L1872" s="80"/>
      <c r="M1872" s="80" t="s">
        <v>9</v>
      </c>
      <c r="N1872" s="80"/>
      <c r="O1872" s="200"/>
      <c r="P1872" s="201">
        <v>80</v>
      </c>
    </row>
    <row r="1873" spans="1:16" ht="16.5" thickBot="1" x14ac:dyDescent="0.25">
      <c r="A1873" s="77"/>
      <c r="B1873" s="77"/>
      <c r="C1873" s="77"/>
      <c r="D1873" s="77"/>
      <c r="E1873" s="77"/>
      <c r="F1873" s="77"/>
      <c r="G1873" s="77"/>
      <c r="H1873" s="77"/>
      <c r="I1873" s="77"/>
      <c r="J1873" s="77"/>
      <c r="K1873" s="77"/>
      <c r="L1873" s="77"/>
      <c r="M1873" s="77"/>
      <c r="N1873" s="77"/>
      <c r="O1873" s="77"/>
      <c r="P1873" s="77"/>
    </row>
    <row r="1874" spans="1:16" ht="16.5" thickBot="1" x14ac:dyDescent="0.25">
      <c r="A1874" s="484" t="s">
        <v>10</v>
      </c>
      <c r="B1874" s="485"/>
      <c r="C1874" s="486" t="s">
        <v>181</v>
      </c>
      <c r="D1874" s="487"/>
      <c r="E1874" s="487"/>
      <c r="F1874" s="487"/>
      <c r="G1874" s="487"/>
      <c r="H1874" s="487"/>
      <c r="I1874" s="487"/>
      <c r="J1874" s="487"/>
      <c r="K1874" s="487"/>
      <c r="L1874" s="487"/>
      <c r="M1874" s="487"/>
      <c r="N1874" s="487"/>
      <c r="O1874" s="487"/>
      <c r="P1874" s="488"/>
    </row>
    <row r="1875" spans="1:16" ht="16.5" thickBot="1" x14ac:dyDescent="0.25">
      <c r="A1875" s="77"/>
      <c r="B1875" s="77"/>
      <c r="C1875" s="77"/>
      <c r="D1875" s="77"/>
      <c r="E1875" s="77"/>
      <c r="F1875" s="77"/>
      <c r="G1875" s="77"/>
      <c r="H1875" s="77"/>
      <c r="I1875" s="77"/>
      <c r="J1875" s="77"/>
      <c r="K1875" s="77"/>
      <c r="L1875" s="77"/>
      <c r="M1875" s="77"/>
      <c r="N1875" s="77"/>
      <c r="O1875" s="77"/>
      <c r="P1875" s="77"/>
    </row>
    <row r="1876" spans="1:16" ht="16.5" thickBot="1" x14ac:dyDescent="0.25">
      <c r="A1876" s="484" t="s">
        <v>11</v>
      </c>
      <c r="B1876" s="485"/>
      <c r="C1876" s="486" t="s">
        <v>239</v>
      </c>
      <c r="D1876" s="487"/>
      <c r="E1876" s="487"/>
      <c r="F1876" s="487"/>
      <c r="G1876" s="487"/>
      <c r="H1876" s="487"/>
      <c r="I1876" s="487"/>
      <c r="J1876" s="487"/>
      <c r="K1876" s="487"/>
      <c r="L1876" s="487"/>
      <c r="M1876" s="487"/>
      <c r="N1876" s="487"/>
      <c r="O1876" s="487"/>
      <c r="P1876" s="488"/>
    </row>
    <row r="1877" spans="1:16" ht="16.5" thickBot="1" x14ac:dyDescent="0.25">
      <c r="A1877" s="81"/>
      <c r="B1877" s="81"/>
      <c r="C1877" s="81"/>
      <c r="D1877" s="81"/>
      <c r="E1877" s="81"/>
      <c r="F1877" s="81"/>
      <c r="G1877" s="81"/>
      <c r="H1877" s="81"/>
      <c r="I1877" s="81"/>
      <c r="J1877" s="81"/>
      <c r="K1877" s="81"/>
      <c r="L1877" s="81"/>
      <c r="M1877" s="81"/>
      <c r="N1877" s="81"/>
      <c r="O1877" s="81"/>
      <c r="P1877" s="81"/>
    </row>
    <row r="1878" spans="1:16" ht="16.5" thickBot="1" x14ac:dyDescent="0.25">
      <c r="A1878" s="489" t="s">
        <v>12</v>
      </c>
      <c r="B1878" s="491" t="s">
        <v>13</v>
      </c>
      <c r="C1878" s="463"/>
      <c r="D1878" s="492" t="s">
        <v>265</v>
      </c>
      <c r="E1878" s="494" t="s">
        <v>15</v>
      </c>
      <c r="F1878" s="495"/>
      <c r="G1878" s="495"/>
      <c r="H1878" s="495"/>
      <c r="I1878" s="496"/>
      <c r="J1878" s="492" t="s">
        <v>16</v>
      </c>
      <c r="K1878" s="492" t="s">
        <v>17</v>
      </c>
      <c r="L1878" s="494" t="s">
        <v>18</v>
      </c>
      <c r="M1878" s="495"/>
      <c r="N1878" s="496"/>
      <c r="O1878" s="464" t="s">
        <v>115</v>
      </c>
      <c r="P1878" s="465"/>
    </row>
    <row r="1879" spans="1:16" ht="32.25" thickBot="1" x14ac:dyDescent="0.25">
      <c r="A1879" s="490"/>
      <c r="B1879" s="82" t="s">
        <v>19</v>
      </c>
      <c r="C1879" s="83" t="s">
        <v>20</v>
      </c>
      <c r="D1879" s="493"/>
      <c r="E1879" s="84" t="s">
        <v>21</v>
      </c>
      <c r="F1879" s="84" t="s">
        <v>22</v>
      </c>
      <c r="G1879" s="85" t="s">
        <v>23</v>
      </c>
      <c r="H1879" s="119" t="s">
        <v>24</v>
      </c>
      <c r="I1879" s="86" t="s">
        <v>25</v>
      </c>
      <c r="J1879" s="493"/>
      <c r="K1879" s="493"/>
      <c r="L1879" s="198" t="s">
        <v>268</v>
      </c>
      <c r="M1879" s="85" t="s">
        <v>266</v>
      </c>
      <c r="N1879" s="83" t="s">
        <v>267</v>
      </c>
      <c r="O1879" s="466"/>
      <c r="P1879" s="467"/>
    </row>
    <row r="1880" spans="1:16" ht="15.75" x14ac:dyDescent="0.2">
      <c r="A1880" s="165">
        <v>45688</v>
      </c>
      <c r="B1880" s="172"/>
      <c r="C1880" s="172">
        <v>446363</v>
      </c>
      <c r="D1880" s="160"/>
      <c r="E1880" s="268"/>
      <c r="F1880" s="96"/>
      <c r="G1880" s="166"/>
      <c r="H1880" s="169"/>
      <c r="I1880" s="175"/>
      <c r="J1880" s="162"/>
      <c r="K1880" s="99"/>
      <c r="L1880" s="195"/>
      <c r="M1880" s="94"/>
      <c r="N1880" s="100"/>
      <c r="O1880" s="573"/>
      <c r="P1880" s="502"/>
    </row>
    <row r="1881" spans="1:16" ht="15.75" x14ac:dyDescent="0.2">
      <c r="A1881" s="165">
        <v>45692</v>
      </c>
      <c r="B1881" s="172">
        <v>446363</v>
      </c>
      <c r="C1881" s="172">
        <v>446623</v>
      </c>
      <c r="D1881" s="160">
        <f>+C1881-B1881</f>
        <v>260</v>
      </c>
      <c r="E1881" s="96" t="s">
        <v>401</v>
      </c>
      <c r="F1881" s="96" t="s">
        <v>393</v>
      </c>
      <c r="G1881" s="166">
        <v>41.152299999999997</v>
      </c>
      <c r="H1881" s="169">
        <v>24.3</v>
      </c>
      <c r="I1881" s="175">
        <f>G1881*H1881</f>
        <v>1000.0008899999999</v>
      </c>
      <c r="J1881" s="162">
        <f>D1881/G1881</f>
        <v>6.3179943769850047</v>
      </c>
      <c r="K1881" s="99">
        <v>45692</v>
      </c>
      <c r="L1881" s="195" t="s">
        <v>272</v>
      </c>
      <c r="M1881" s="94" t="s">
        <v>156</v>
      </c>
      <c r="N1881" s="100" t="s">
        <v>402</v>
      </c>
      <c r="O1881" s="573" t="s">
        <v>403</v>
      </c>
      <c r="P1881" s="502"/>
    </row>
    <row r="1882" spans="1:16" ht="15.75" x14ac:dyDescent="0.2">
      <c r="A1882" s="165">
        <v>45693</v>
      </c>
      <c r="B1882" s="172">
        <v>446623</v>
      </c>
      <c r="C1882" s="172">
        <v>446834</v>
      </c>
      <c r="D1882" s="160">
        <f>+C1882-B1882</f>
        <v>211</v>
      </c>
      <c r="E1882" s="96" t="s">
        <v>404</v>
      </c>
      <c r="F1882" s="96" t="s">
        <v>396</v>
      </c>
      <c r="G1882" s="166">
        <v>24.691400000000002</v>
      </c>
      <c r="H1882" s="169">
        <v>24.3</v>
      </c>
      <c r="I1882" s="175">
        <f>G1882*H1882</f>
        <v>600.00102000000004</v>
      </c>
      <c r="J1882" s="162">
        <f>D1882/G1882</f>
        <v>8.5454854726746952</v>
      </c>
      <c r="K1882" s="99">
        <v>45693</v>
      </c>
      <c r="L1882" s="195" t="s">
        <v>272</v>
      </c>
      <c r="M1882" s="94" t="s">
        <v>156</v>
      </c>
      <c r="N1882" s="100" t="s">
        <v>405</v>
      </c>
      <c r="O1882" s="573" t="s">
        <v>403</v>
      </c>
      <c r="P1882" s="502"/>
    </row>
    <row r="1883" spans="1:16" ht="15.75" x14ac:dyDescent="0.2">
      <c r="A1883" s="165"/>
      <c r="B1883" s="166"/>
      <c r="C1883" s="166"/>
      <c r="D1883" s="160">
        <f>+C1883-B1883</f>
        <v>0</v>
      </c>
      <c r="E1883" s="96"/>
      <c r="F1883" s="96"/>
      <c r="G1883" s="166"/>
      <c r="H1883" s="169"/>
      <c r="I1883" s="175">
        <f>G1883*H1883</f>
        <v>0</v>
      </c>
      <c r="J1883" s="162" t="e">
        <f>D1883/G1883</f>
        <v>#DIV/0!</v>
      </c>
      <c r="K1883" s="99"/>
      <c r="L1883" s="195"/>
      <c r="M1883" s="94"/>
      <c r="N1883" s="100"/>
      <c r="O1883" s="573"/>
      <c r="P1883" s="502"/>
    </row>
    <row r="1884" spans="1:16" ht="15.75" x14ac:dyDescent="0.2">
      <c r="A1884" s="165"/>
      <c r="B1884" s="166"/>
      <c r="C1884" s="166"/>
      <c r="D1884" s="160">
        <f>+C1884-B1884</f>
        <v>0</v>
      </c>
      <c r="E1884" s="96"/>
      <c r="F1884" s="96"/>
      <c r="G1884" s="166"/>
      <c r="H1884" s="169"/>
      <c r="I1884" s="175">
        <f>G1884*H1884</f>
        <v>0</v>
      </c>
      <c r="J1884" s="162" t="e">
        <f>D1884/G1884</f>
        <v>#DIV/0!</v>
      </c>
      <c r="K1884" s="99"/>
      <c r="L1884" s="195"/>
      <c r="M1884" s="94"/>
      <c r="N1884" s="100"/>
      <c r="O1884" s="573"/>
      <c r="P1884" s="502"/>
    </row>
    <row r="1885" spans="1:16" ht="16.5" thickBot="1" x14ac:dyDescent="0.25">
      <c r="A1885" s="93"/>
      <c r="B1885" s="132"/>
      <c r="C1885" s="132"/>
      <c r="D1885" s="133"/>
      <c r="E1885" s="96"/>
      <c r="F1885" s="96"/>
      <c r="G1885" s="96"/>
      <c r="H1885" s="97"/>
      <c r="I1885" s="91"/>
      <c r="J1885" s="98"/>
      <c r="K1885" s="92"/>
      <c r="L1885" s="196"/>
      <c r="M1885" s="183"/>
      <c r="N1885" s="101"/>
      <c r="O1885" s="574"/>
      <c r="P1885" s="568"/>
    </row>
    <row r="1886" spans="1:16" ht="16.5" thickBot="1" x14ac:dyDescent="0.25">
      <c r="A1886" s="288" t="s">
        <v>28</v>
      </c>
      <c r="B1886" s="104"/>
      <c r="C1886" s="105"/>
      <c r="D1886" s="106">
        <f>SUM(D1880:D1885)</f>
        <v>471</v>
      </c>
      <c r="E1886" s="107"/>
      <c r="F1886" s="107"/>
      <c r="G1886" s="118">
        <f>SUM(G1880:G1885)</f>
        <v>65.843699999999998</v>
      </c>
      <c r="H1886" s="105"/>
      <c r="I1886" s="118">
        <f>SUM(I1880:I1885)</f>
        <v>1600.00191</v>
      </c>
      <c r="J1886" s="109">
        <f>D1886/G1886</f>
        <v>7.153303960743397</v>
      </c>
      <c r="K1886" s="110"/>
      <c r="L1886" s="197"/>
      <c r="M1886" s="111"/>
      <c r="N1886" s="112"/>
      <c r="O1886" s="468"/>
      <c r="P1886" s="469"/>
    </row>
    <row r="1887" spans="1:16" ht="15.75" x14ac:dyDescent="0.2">
      <c r="A1887" s="76"/>
      <c r="B1887" s="113"/>
      <c r="C1887" s="113"/>
      <c r="D1887" s="113"/>
      <c r="E1887" s="113"/>
      <c r="F1887" s="113"/>
      <c r="G1887" s="113"/>
      <c r="H1887" s="113"/>
      <c r="I1887" s="76"/>
      <c r="J1887" s="76"/>
      <c r="K1887" s="76"/>
      <c r="L1887" s="76"/>
      <c r="M1887" s="76"/>
      <c r="N1887" s="76"/>
      <c r="O1887" s="113"/>
      <c r="P1887" s="114"/>
    </row>
    <row r="1888" spans="1:16" ht="15.75" x14ac:dyDescent="0.2">
      <c r="A1888" s="76"/>
      <c r="B1888" s="113"/>
      <c r="C1888" s="113"/>
      <c r="D1888" s="113"/>
      <c r="E1888" s="113"/>
      <c r="F1888" s="113"/>
      <c r="G1888" s="113"/>
      <c r="H1888" s="113"/>
      <c r="I1888" s="76"/>
      <c r="J1888" s="76"/>
      <c r="K1888" s="76"/>
      <c r="L1888" s="76"/>
      <c r="M1888" s="76"/>
      <c r="N1888" s="76"/>
      <c r="O1888" s="113"/>
      <c r="P1888" s="114"/>
    </row>
    <row r="1889" spans="1:16" ht="15.75" x14ac:dyDescent="0.2">
      <c r="A1889" s="76"/>
      <c r="B1889" s="113"/>
      <c r="C1889" s="113"/>
      <c r="D1889" s="113"/>
      <c r="E1889" s="113"/>
      <c r="F1889" s="113"/>
      <c r="G1889" s="113"/>
      <c r="H1889" s="113"/>
      <c r="I1889" s="76"/>
      <c r="J1889" s="76"/>
      <c r="K1889" s="76"/>
      <c r="L1889" s="76"/>
      <c r="M1889" s="1"/>
      <c r="N1889" s="1"/>
      <c r="O1889" s="3"/>
      <c r="P1889" s="114"/>
    </row>
    <row r="1890" spans="1:16" ht="15.75" x14ac:dyDescent="0.2">
      <c r="A1890" s="115"/>
      <c r="B1890" s="470" t="s">
        <v>29</v>
      </c>
      <c r="C1890" s="470"/>
      <c r="D1890" s="470"/>
      <c r="E1890" s="116"/>
      <c r="F1890" s="116"/>
      <c r="G1890" s="116"/>
      <c r="H1890" s="115"/>
      <c r="I1890" s="116" t="s">
        <v>30</v>
      </c>
      <c r="J1890" s="115"/>
      <c r="K1890" s="116"/>
      <c r="L1890" s="116"/>
      <c r="M1890" s="116"/>
      <c r="N1890" s="116" t="s">
        <v>31</v>
      </c>
      <c r="O1890" s="116"/>
      <c r="P1890" s="117"/>
    </row>
    <row r="1891" spans="1:16" ht="15.75" x14ac:dyDescent="0.2">
      <c r="A1891" s="116"/>
      <c r="B1891" s="471" t="s">
        <v>230</v>
      </c>
      <c r="C1891" s="471"/>
      <c r="D1891" s="471"/>
      <c r="E1891" s="76"/>
      <c r="F1891" s="76"/>
      <c r="G1891" s="76"/>
      <c r="H1891" s="115"/>
      <c r="I1891" s="76" t="s">
        <v>244</v>
      </c>
      <c r="J1891" s="115"/>
      <c r="K1891" s="76"/>
      <c r="L1891" s="76"/>
      <c r="M1891" s="76"/>
      <c r="N1891" s="76" t="s">
        <v>220</v>
      </c>
      <c r="O1891" s="76"/>
      <c r="P1891" s="117"/>
    </row>
    <row r="1892" spans="1:16" ht="15.75" x14ac:dyDescent="0.2">
      <c r="A1892" s="471" t="s">
        <v>226</v>
      </c>
      <c r="B1892" s="471"/>
      <c r="C1892" s="471"/>
      <c r="D1892" s="471"/>
      <c r="E1892" s="471"/>
      <c r="F1892" s="76"/>
      <c r="G1892" s="76"/>
      <c r="H1892" s="115"/>
      <c r="I1892" s="76" t="s">
        <v>246</v>
      </c>
      <c r="J1892" s="115"/>
      <c r="K1892" s="76"/>
      <c r="L1892" s="76"/>
      <c r="M1892" s="76"/>
      <c r="N1892" s="76" t="s">
        <v>124</v>
      </c>
      <c r="O1892" s="76"/>
      <c r="P1892" s="117"/>
    </row>
    <row r="1893" spans="1:16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</row>
    <row r="1894" spans="1:16" x14ac:dyDescent="0.2">
      <c r="A1894" s="531" t="s">
        <v>269</v>
      </c>
      <c r="B1894" s="531"/>
      <c r="C1894" s="531"/>
      <c r="D1894" s="531"/>
      <c r="E1894" s="531"/>
      <c r="F1894"/>
      <c r="G1894"/>
      <c r="H1894"/>
      <c r="I1894"/>
      <c r="J1894"/>
      <c r="K1894"/>
      <c r="L1894"/>
      <c r="M1894"/>
      <c r="N1894"/>
      <c r="O1894"/>
      <c r="P1894"/>
    </row>
    <row r="1900" spans="1:16" ht="15.75" x14ac:dyDescent="0.2">
      <c r="A1900" s="471" t="s">
        <v>180</v>
      </c>
      <c r="B1900" s="471"/>
      <c r="C1900" s="471"/>
      <c r="D1900" s="471"/>
      <c r="E1900" s="471"/>
      <c r="F1900" s="471"/>
      <c r="G1900" s="471"/>
      <c r="H1900" s="471"/>
      <c r="I1900" s="471"/>
      <c r="J1900" s="471"/>
      <c r="K1900" s="471"/>
      <c r="L1900" s="471"/>
      <c r="M1900" s="471"/>
      <c r="N1900" s="471"/>
      <c r="O1900" s="471"/>
      <c r="P1900" s="471"/>
    </row>
    <row r="1901" spans="1:16" ht="15.75" x14ac:dyDescent="0.2">
      <c r="A1901" s="471" t="s">
        <v>1</v>
      </c>
      <c r="B1901" s="471"/>
      <c r="C1901" s="471"/>
      <c r="D1901" s="471"/>
      <c r="E1901" s="471"/>
      <c r="F1901" s="471"/>
      <c r="G1901" s="471"/>
      <c r="H1901" s="471"/>
      <c r="I1901" s="471"/>
      <c r="J1901" s="471"/>
      <c r="K1901" s="471"/>
      <c r="L1901" s="471"/>
      <c r="M1901" s="471"/>
      <c r="N1901" s="471"/>
      <c r="O1901" s="471"/>
      <c r="P1901" s="471"/>
    </row>
    <row r="1902" spans="1:16" ht="15.75" x14ac:dyDescent="0.2">
      <c r="A1902" s="471"/>
      <c r="B1902" s="471"/>
      <c r="C1902" s="471"/>
      <c r="D1902" s="471"/>
      <c r="E1902" s="471"/>
      <c r="F1902" s="471"/>
      <c r="G1902" s="471"/>
      <c r="H1902" s="471"/>
      <c r="I1902" s="471"/>
      <c r="J1902" s="471"/>
      <c r="K1902" s="471"/>
      <c r="L1902" s="471"/>
      <c r="M1902" s="471"/>
      <c r="N1902" s="471"/>
      <c r="O1902" s="471"/>
      <c r="P1902" s="471"/>
    </row>
    <row r="1903" spans="1:16" ht="15.75" x14ac:dyDescent="0.2">
      <c r="A1903" s="497" t="s">
        <v>306</v>
      </c>
      <c r="B1903" s="497"/>
      <c r="C1903" s="497"/>
      <c r="D1903" s="497"/>
      <c r="E1903" s="497"/>
      <c r="F1903" s="497"/>
      <c r="G1903" s="497"/>
      <c r="H1903" s="497"/>
      <c r="I1903" s="497"/>
      <c r="J1903" s="497"/>
      <c r="K1903" s="497"/>
      <c r="L1903" s="497"/>
      <c r="M1903" s="497"/>
      <c r="N1903" s="497"/>
      <c r="O1903" s="497"/>
      <c r="P1903" s="497"/>
    </row>
    <row r="1904" spans="1:16" ht="15.75" x14ac:dyDescent="0.2">
      <c r="A1904" s="77"/>
      <c r="B1904" s="77"/>
      <c r="C1904" s="77"/>
      <c r="D1904" s="77"/>
      <c r="E1904" s="77"/>
      <c r="F1904" s="77"/>
      <c r="G1904" s="77"/>
      <c r="H1904" s="77"/>
      <c r="I1904" s="77"/>
      <c r="J1904" s="77"/>
      <c r="K1904" s="77"/>
      <c r="L1904" s="77"/>
      <c r="M1904" s="77"/>
      <c r="N1904" s="77"/>
      <c r="O1904" s="77"/>
      <c r="P1904" s="77"/>
    </row>
    <row r="1905" spans="1:16" ht="16.5" thickBot="1" x14ac:dyDescent="0.25">
      <c r="A1905" s="77"/>
      <c r="B1905" s="77"/>
      <c r="C1905" s="77"/>
      <c r="D1905" s="77"/>
      <c r="E1905" s="77"/>
      <c r="F1905" s="77"/>
      <c r="G1905" s="77"/>
      <c r="H1905" s="77"/>
      <c r="I1905" s="77"/>
      <c r="J1905" s="77"/>
      <c r="K1905" s="77"/>
      <c r="L1905" s="77"/>
      <c r="M1905" s="77"/>
      <c r="N1905" s="77"/>
      <c r="O1905" s="77"/>
      <c r="P1905" s="77"/>
    </row>
    <row r="1906" spans="1:16" ht="16.5" thickBot="1" x14ac:dyDescent="0.25">
      <c r="A1906" s="78" t="s">
        <v>2</v>
      </c>
      <c r="B1906" s="486" t="s">
        <v>152</v>
      </c>
      <c r="C1906" s="498"/>
      <c r="D1906" s="79" t="s">
        <v>3</v>
      </c>
      <c r="E1906" s="486">
        <v>2010</v>
      </c>
      <c r="F1906" s="487"/>
      <c r="G1906" s="487"/>
      <c r="H1906" s="498"/>
      <c r="I1906" s="79" t="s">
        <v>4</v>
      </c>
      <c r="J1906" s="80" t="s">
        <v>245</v>
      </c>
      <c r="K1906" s="80"/>
      <c r="L1906" s="80"/>
      <c r="M1906" s="80" t="s">
        <v>5</v>
      </c>
      <c r="N1906" s="486" t="s">
        <v>161</v>
      </c>
      <c r="O1906" s="487"/>
      <c r="P1906" s="488"/>
    </row>
    <row r="1907" spans="1:16" ht="16.5" thickBot="1" x14ac:dyDescent="0.25">
      <c r="A1907" s="77"/>
      <c r="B1907" s="77"/>
      <c r="C1907" s="77"/>
      <c r="D1907" s="77"/>
      <c r="E1907" s="77"/>
      <c r="F1907" s="77"/>
      <c r="G1907" s="77"/>
      <c r="H1907" s="77"/>
      <c r="I1907" s="77"/>
      <c r="J1907" s="77"/>
      <c r="K1907" s="77"/>
      <c r="L1907" s="77"/>
      <c r="M1907" s="77"/>
      <c r="N1907" s="77"/>
      <c r="O1907" s="77"/>
      <c r="P1907" s="77"/>
    </row>
    <row r="1908" spans="1:16" ht="16.5" thickBot="1" x14ac:dyDescent="0.25">
      <c r="A1908" s="78" t="s">
        <v>6</v>
      </c>
      <c r="B1908" s="486" t="s">
        <v>142</v>
      </c>
      <c r="C1908" s="498"/>
      <c r="D1908" s="79" t="s">
        <v>7</v>
      </c>
      <c r="E1908" s="486" t="s">
        <v>143</v>
      </c>
      <c r="F1908" s="487"/>
      <c r="G1908" s="487"/>
      <c r="H1908" s="498"/>
      <c r="I1908" s="79" t="s">
        <v>8</v>
      </c>
      <c r="J1908" s="80">
        <v>9</v>
      </c>
      <c r="K1908" s="80"/>
      <c r="L1908" s="80"/>
      <c r="M1908" s="80" t="s">
        <v>9</v>
      </c>
      <c r="N1908" s="80"/>
      <c r="O1908" s="200"/>
      <c r="P1908" s="201">
        <v>80</v>
      </c>
    </row>
    <row r="1909" spans="1:16" ht="16.5" thickBot="1" x14ac:dyDescent="0.25">
      <c r="A1909" s="77"/>
      <c r="B1909" s="77"/>
      <c r="C1909" s="77"/>
      <c r="D1909" s="77"/>
      <c r="E1909" s="77"/>
      <c r="F1909" s="77"/>
      <c r="G1909" s="77"/>
      <c r="H1909" s="77"/>
      <c r="I1909" s="77"/>
      <c r="J1909" s="77"/>
      <c r="K1909" s="77"/>
      <c r="L1909" s="77"/>
      <c r="M1909" s="77"/>
      <c r="N1909" s="77"/>
      <c r="O1909" s="77"/>
      <c r="P1909" s="77"/>
    </row>
    <row r="1910" spans="1:16" ht="16.5" thickBot="1" x14ac:dyDescent="0.25">
      <c r="A1910" s="484" t="s">
        <v>10</v>
      </c>
      <c r="B1910" s="485"/>
      <c r="C1910" s="486" t="s">
        <v>181</v>
      </c>
      <c r="D1910" s="487"/>
      <c r="E1910" s="487"/>
      <c r="F1910" s="487"/>
      <c r="G1910" s="487"/>
      <c r="H1910" s="487"/>
      <c r="I1910" s="487"/>
      <c r="J1910" s="487"/>
      <c r="K1910" s="487"/>
      <c r="L1910" s="487"/>
      <c r="M1910" s="487"/>
      <c r="N1910" s="487"/>
      <c r="O1910" s="487"/>
      <c r="P1910" s="488"/>
    </row>
    <row r="1911" spans="1:16" ht="16.5" thickBot="1" x14ac:dyDescent="0.25">
      <c r="A1911" s="77"/>
      <c r="B1911" s="77"/>
      <c r="C1911" s="77"/>
      <c r="D1911" s="77"/>
      <c r="E1911" s="77"/>
      <c r="F1911" s="77"/>
      <c r="G1911" s="77"/>
      <c r="H1911" s="77"/>
      <c r="I1911" s="77"/>
      <c r="J1911" s="77"/>
      <c r="K1911" s="77"/>
      <c r="L1911" s="77"/>
      <c r="M1911" s="77"/>
      <c r="N1911" s="77"/>
      <c r="O1911" s="77"/>
      <c r="P1911" s="77"/>
    </row>
    <row r="1912" spans="1:16" ht="16.5" thickBot="1" x14ac:dyDescent="0.25">
      <c r="A1912" s="484" t="s">
        <v>11</v>
      </c>
      <c r="B1912" s="485"/>
      <c r="C1912" s="486" t="s">
        <v>239</v>
      </c>
      <c r="D1912" s="487"/>
      <c r="E1912" s="487"/>
      <c r="F1912" s="487"/>
      <c r="G1912" s="487"/>
      <c r="H1912" s="487"/>
      <c r="I1912" s="487"/>
      <c r="J1912" s="487"/>
      <c r="K1912" s="487"/>
      <c r="L1912" s="487"/>
      <c r="M1912" s="487"/>
      <c r="N1912" s="487"/>
      <c r="O1912" s="487"/>
      <c r="P1912" s="488"/>
    </row>
    <row r="1913" spans="1:16" ht="16.5" thickBot="1" x14ac:dyDescent="0.25">
      <c r="A1913" s="81"/>
      <c r="B1913" s="81"/>
      <c r="C1913" s="81"/>
      <c r="D1913" s="81"/>
      <c r="E1913" s="81"/>
      <c r="F1913" s="81"/>
      <c r="G1913" s="81"/>
      <c r="H1913" s="81"/>
      <c r="I1913" s="81"/>
      <c r="J1913" s="81"/>
      <c r="K1913" s="81"/>
      <c r="L1913" s="81"/>
      <c r="M1913" s="81"/>
      <c r="N1913" s="81"/>
      <c r="O1913" s="81"/>
      <c r="P1913" s="81"/>
    </row>
    <row r="1914" spans="1:16" ht="16.5" thickBot="1" x14ac:dyDescent="0.25">
      <c r="A1914" s="489" t="s">
        <v>12</v>
      </c>
      <c r="B1914" s="491" t="s">
        <v>13</v>
      </c>
      <c r="C1914" s="463"/>
      <c r="D1914" s="492" t="s">
        <v>265</v>
      </c>
      <c r="E1914" s="494" t="s">
        <v>15</v>
      </c>
      <c r="F1914" s="495"/>
      <c r="G1914" s="495"/>
      <c r="H1914" s="495"/>
      <c r="I1914" s="496"/>
      <c r="J1914" s="492" t="s">
        <v>16</v>
      </c>
      <c r="K1914" s="492" t="s">
        <v>17</v>
      </c>
      <c r="L1914" s="494" t="s">
        <v>18</v>
      </c>
      <c r="M1914" s="495"/>
      <c r="N1914" s="496"/>
      <c r="O1914" s="464" t="s">
        <v>115</v>
      </c>
      <c r="P1914" s="465"/>
    </row>
    <row r="1915" spans="1:16" ht="32.25" thickBot="1" x14ac:dyDescent="0.25">
      <c r="A1915" s="490"/>
      <c r="B1915" s="82" t="s">
        <v>19</v>
      </c>
      <c r="C1915" s="83" t="s">
        <v>20</v>
      </c>
      <c r="D1915" s="493"/>
      <c r="E1915" s="84" t="s">
        <v>21</v>
      </c>
      <c r="F1915" s="84" t="s">
        <v>22</v>
      </c>
      <c r="G1915" s="85" t="s">
        <v>23</v>
      </c>
      <c r="H1915" s="119" t="s">
        <v>24</v>
      </c>
      <c r="I1915" s="86" t="s">
        <v>25</v>
      </c>
      <c r="J1915" s="493"/>
      <c r="K1915" s="493"/>
      <c r="L1915" s="198" t="s">
        <v>268</v>
      </c>
      <c r="M1915" s="85" t="s">
        <v>266</v>
      </c>
      <c r="N1915" s="83" t="s">
        <v>267</v>
      </c>
      <c r="O1915" s="466"/>
      <c r="P1915" s="467"/>
    </row>
    <row r="1916" spans="1:16" ht="15.75" x14ac:dyDescent="0.2">
      <c r="A1916" s="165">
        <v>45693</v>
      </c>
      <c r="B1916" s="172"/>
      <c r="C1916" s="172">
        <v>446834</v>
      </c>
      <c r="D1916" s="160"/>
      <c r="E1916" s="96"/>
      <c r="F1916" s="96"/>
      <c r="G1916" s="166"/>
      <c r="H1916" s="169"/>
      <c r="I1916" s="175"/>
      <c r="J1916" s="162"/>
      <c r="K1916" s="99"/>
      <c r="L1916" s="195"/>
      <c r="M1916" s="94"/>
      <c r="N1916" s="100"/>
      <c r="O1916" s="573"/>
      <c r="P1916" s="502"/>
    </row>
    <row r="1917" spans="1:16" ht="15.75" x14ac:dyDescent="0.2">
      <c r="A1917" s="165">
        <v>45699</v>
      </c>
      <c r="B1917" s="172">
        <v>446834</v>
      </c>
      <c r="C1917" s="172">
        <v>447190</v>
      </c>
      <c r="D1917" s="160">
        <f>+C1917-B1917</f>
        <v>356</v>
      </c>
      <c r="E1917" s="96" t="s">
        <v>417</v>
      </c>
      <c r="F1917" s="96" t="s">
        <v>421</v>
      </c>
      <c r="G1917" s="166">
        <v>40.404000000000003</v>
      </c>
      <c r="H1917" s="169">
        <v>24.75</v>
      </c>
      <c r="I1917" s="175">
        <f>G1917*H1917</f>
        <v>999.99900000000014</v>
      </c>
      <c r="J1917" s="162">
        <f>D1917/G1917</f>
        <v>8.8110088110088096</v>
      </c>
      <c r="K1917" s="99">
        <v>45699</v>
      </c>
      <c r="L1917" s="195" t="s">
        <v>272</v>
      </c>
      <c r="M1917" s="94" t="s">
        <v>156</v>
      </c>
      <c r="N1917" s="100" t="s">
        <v>418</v>
      </c>
      <c r="O1917" s="573" t="s">
        <v>403</v>
      </c>
      <c r="P1917" s="502"/>
    </row>
    <row r="1918" spans="1:16" ht="15.75" x14ac:dyDescent="0.2">
      <c r="A1918" s="165">
        <v>45701</v>
      </c>
      <c r="B1918" s="172">
        <v>447190</v>
      </c>
      <c r="C1918" s="172">
        <v>447447</v>
      </c>
      <c r="D1918" s="160">
        <f>+C1918-B1918</f>
        <v>257</v>
      </c>
      <c r="E1918" s="96" t="s">
        <v>419</v>
      </c>
      <c r="F1918" s="96" t="s">
        <v>420</v>
      </c>
      <c r="G1918" s="166">
        <v>52.845500000000001</v>
      </c>
      <c r="H1918" s="169">
        <v>24.6</v>
      </c>
      <c r="I1918" s="175">
        <f>G1918*H1918</f>
        <v>1299.9993000000002</v>
      </c>
      <c r="J1918" s="162">
        <f>D1918/G1918</f>
        <v>4.8632333878949012</v>
      </c>
      <c r="K1918" s="99">
        <v>45701</v>
      </c>
      <c r="L1918" s="195" t="s">
        <v>272</v>
      </c>
      <c r="M1918" s="94" t="s">
        <v>156</v>
      </c>
      <c r="N1918" s="100" t="s">
        <v>422</v>
      </c>
      <c r="O1918" s="573" t="s">
        <v>403</v>
      </c>
      <c r="P1918" s="502"/>
    </row>
    <row r="1919" spans="1:16" ht="15.75" x14ac:dyDescent="0.2">
      <c r="A1919" s="165"/>
      <c r="B1919" s="166"/>
      <c r="C1919" s="166"/>
      <c r="D1919" s="160">
        <f>+C1919-B1919</f>
        <v>0</v>
      </c>
      <c r="E1919" s="96"/>
      <c r="F1919" s="96"/>
      <c r="G1919" s="166"/>
      <c r="H1919" s="169"/>
      <c r="I1919" s="175">
        <f>G1919*H1919</f>
        <v>0</v>
      </c>
      <c r="J1919" s="162" t="e">
        <f>D1919/G1919</f>
        <v>#DIV/0!</v>
      </c>
      <c r="K1919" s="99"/>
      <c r="L1919" s="195"/>
      <c r="M1919" s="94"/>
      <c r="N1919" s="100"/>
      <c r="O1919" s="573"/>
      <c r="P1919" s="502"/>
    </row>
    <row r="1920" spans="1:16" ht="16.5" thickBot="1" x14ac:dyDescent="0.25">
      <c r="A1920" s="165"/>
      <c r="B1920" s="166"/>
      <c r="C1920" s="166"/>
      <c r="D1920" s="160">
        <f>+C1920-B1920</f>
        <v>0</v>
      </c>
      <c r="E1920" s="96"/>
      <c r="F1920" s="96"/>
      <c r="G1920" s="166"/>
      <c r="H1920" s="169"/>
      <c r="I1920" s="175">
        <f>G1920*H1920</f>
        <v>0</v>
      </c>
      <c r="J1920" s="162" t="e">
        <f>D1920/G1920</f>
        <v>#DIV/0!</v>
      </c>
      <c r="K1920" s="99"/>
      <c r="L1920" s="195"/>
      <c r="M1920" s="94"/>
      <c r="N1920" s="100"/>
      <c r="O1920" s="573"/>
      <c r="P1920" s="502"/>
    </row>
    <row r="1921" spans="1:16" ht="16.5" thickBot="1" x14ac:dyDescent="0.25">
      <c r="A1921" s="305" t="s">
        <v>28</v>
      </c>
      <c r="B1921" s="104"/>
      <c r="C1921" s="105"/>
      <c r="D1921" s="106">
        <f>SUM(D1916:D1920)</f>
        <v>613</v>
      </c>
      <c r="E1921" s="107"/>
      <c r="F1921" s="107"/>
      <c r="G1921" s="118">
        <f>SUM(G1916:G1920)</f>
        <v>93.249500000000012</v>
      </c>
      <c r="H1921" s="105"/>
      <c r="I1921" s="118">
        <f>SUM(I1916:I1920)</f>
        <v>2299.9983000000002</v>
      </c>
      <c r="J1921" s="109">
        <f>D1921/G1921</f>
        <v>6.5737617896074498</v>
      </c>
      <c r="K1921" s="110"/>
      <c r="L1921" s="197"/>
      <c r="M1921" s="111"/>
      <c r="N1921" s="112"/>
      <c r="O1921" s="468"/>
      <c r="P1921" s="469"/>
    </row>
    <row r="1922" spans="1:16" ht="15.75" x14ac:dyDescent="0.2">
      <c r="A1922" s="76"/>
      <c r="B1922" s="113"/>
      <c r="C1922" s="113"/>
      <c r="D1922" s="113"/>
      <c r="E1922" s="113"/>
      <c r="F1922" s="113"/>
      <c r="G1922" s="113"/>
      <c r="H1922" s="113"/>
      <c r="I1922" s="76"/>
      <c r="J1922" s="76"/>
      <c r="K1922" s="76"/>
      <c r="L1922" s="76"/>
      <c r="M1922" s="76"/>
      <c r="N1922" s="76"/>
      <c r="O1922" s="113"/>
      <c r="P1922" s="114"/>
    </row>
    <row r="1923" spans="1:16" ht="15.75" x14ac:dyDescent="0.2">
      <c r="A1923" s="76"/>
      <c r="B1923" s="113"/>
      <c r="C1923" s="113"/>
      <c r="D1923" s="113"/>
      <c r="E1923" s="113"/>
      <c r="F1923" s="113"/>
      <c r="G1923" s="113"/>
      <c r="H1923" s="113"/>
      <c r="I1923" s="76"/>
      <c r="J1923" s="76"/>
      <c r="K1923" s="76"/>
      <c r="L1923" s="76"/>
      <c r="M1923" s="76"/>
      <c r="N1923" s="76"/>
      <c r="O1923" s="113"/>
      <c r="P1923" s="114"/>
    </row>
    <row r="1924" spans="1:16" ht="15.75" x14ac:dyDescent="0.2">
      <c r="A1924" s="76"/>
      <c r="B1924" s="113"/>
      <c r="C1924" s="113"/>
      <c r="D1924" s="113"/>
      <c r="E1924" s="113"/>
      <c r="F1924" s="113"/>
      <c r="G1924" s="113"/>
      <c r="H1924" s="113"/>
      <c r="I1924" s="76"/>
      <c r="J1924" s="76"/>
      <c r="K1924" s="76"/>
      <c r="L1924" s="76"/>
      <c r="M1924" s="1"/>
      <c r="N1924" s="1"/>
      <c r="O1924" s="3"/>
      <c r="P1924" s="114"/>
    </row>
    <row r="1925" spans="1:16" ht="15.75" x14ac:dyDescent="0.2">
      <c r="A1925" s="115"/>
      <c r="B1925" s="470" t="s">
        <v>29</v>
      </c>
      <c r="C1925" s="470"/>
      <c r="D1925" s="470"/>
      <c r="E1925" s="116"/>
      <c r="F1925" s="116"/>
      <c r="G1925" s="116"/>
      <c r="H1925" s="115"/>
      <c r="I1925" s="116" t="s">
        <v>30</v>
      </c>
      <c r="J1925" s="115"/>
      <c r="K1925" s="116"/>
      <c r="L1925" s="116"/>
      <c r="M1925" s="116"/>
      <c r="N1925" s="116" t="s">
        <v>31</v>
      </c>
      <c r="O1925" s="116"/>
      <c r="P1925" s="117"/>
    </row>
    <row r="1926" spans="1:16" ht="15.75" x14ac:dyDescent="0.2">
      <c r="A1926" s="116"/>
      <c r="B1926" s="471" t="s">
        <v>230</v>
      </c>
      <c r="C1926" s="471"/>
      <c r="D1926" s="471"/>
      <c r="E1926" s="76"/>
      <c r="F1926" s="76"/>
      <c r="G1926" s="76"/>
      <c r="H1926" s="115"/>
      <c r="I1926" s="76" t="s">
        <v>438</v>
      </c>
      <c r="J1926" s="115"/>
      <c r="K1926" s="76"/>
      <c r="L1926" s="76"/>
      <c r="M1926" s="76"/>
      <c r="N1926" s="76" t="s">
        <v>220</v>
      </c>
      <c r="O1926" s="76"/>
      <c r="P1926" s="117"/>
    </row>
    <row r="1927" spans="1:16" ht="15.75" x14ac:dyDescent="0.2">
      <c r="A1927" s="471" t="s">
        <v>226</v>
      </c>
      <c r="B1927" s="471"/>
      <c r="C1927" s="471"/>
      <c r="D1927" s="471"/>
      <c r="E1927" s="471"/>
      <c r="F1927" s="76"/>
      <c r="G1927" s="76"/>
      <c r="H1927" s="115"/>
      <c r="I1927" s="76" t="s">
        <v>246</v>
      </c>
      <c r="J1927" s="115"/>
      <c r="K1927" s="76"/>
      <c r="L1927" s="76"/>
      <c r="M1927" s="76"/>
      <c r="N1927" s="76" t="s">
        <v>124</v>
      </c>
      <c r="O1927" s="76"/>
      <c r="P1927" s="117"/>
    </row>
    <row r="1928" spans="1:16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</row>
    <row r="1929" spans="1:16" x14ac:dyDescent="0.2">
      <c r="A1929" s="531" t="s">
        <v>269</v>
      </c>
      <c r="B1929" s="531"/>
      <c r="C1929" s="531"/>
      <c r="D1929" s="531"/>
      <c r="E1929" s="531"/>
      <c r="F1929"/>
      <c r="G1929"/>
      <c r="H1929"/>
      <c r="I1929"/>
      <c r="J1929"/>
      <c r="K1929"/>
      <c r="L1929"/>
      <c r="M1929"/>
      <c r="N1929"/>
      <c r="O1929"/>
      <c r="P1929"/>
    </row>
    <row r="1935" spans="1:16" ht="15.75" x14ac:dyDescent="0.2">
      <c r="A1935" s="471" t="s">
        <v>180</v>
      </c>
      <c r="B1935" s="471"/>
      <c r="C1935" s="471"/>
      <c r="D1935" s="471"/>
      <c r="E1935" s="471"/>
      <c r="F1935" s="471"/>
      <c r="G1935" s="471"/>
      <c r="H1935" s="471"/>
      <c r="I1935" s="471"/>
      <c r="J1935" s="471"/>
      <c r="K1935" s="471"/>
      <c r="L1935" s="471"/>
      <c r="M1935" s="471"/>
      <c r="N1935" s="471"/>
      <c r="O1935" s="471"/>
      <c r="P1935" s="471"/>
    </row>
    <row r="1936" spans="1:16" ht="15.75" x14ac:dyDescent="0.2">
      <c r="A1936" s="471" t="s">
        <v>1</v>
      </c>
      <c r="B1936" s="471"/>
      <c r="C1936" s="471"/>
      <c r="D1936" s="471"/>
      <c r="E1936" s="471"/>
      <c r="F1936" s="471"/>
      <c r="G1936" s="471"/>
      <c r="H1936" s="471"/>
      <c r="I1936" s="471"/>
      <c r="J1936" s="471"/>
      <c r="K1936" s="471"/>
      <c r="L1936" s="471"/>
      <c r="M1936" s="471"/>
      <c r="N1936" s="471"/>
      <c r="O1936" s="471"/>
      <c r="P1936" s="471"/>
    </row>
    <row r="1937" spans="1:16" ht="15.75" x14ac:dyDescent="0.2">
      <c r="A1937" s="471"/>
      <c r="B1937" s="471"/>
      <c r="C1937" s="471"/>
      <c r="D1937" s="471"/>
      <c r="E1937" s="471"/>
      <c r="F1937" s="471"/>
      <c r="G1937" s="471"/>
      <c r="H1937" s="471"/>
      <c r="I1937" s="471"/>
      <c r="J1937" s="471"/>
      <c r="K1937" s="471"/>
      <c r="L1937" s="471"/>
      <c r="M1937" s="471"/>
      <c r="N1937" s="471"/>
      <c r="O1937" s="471"/>
      <c r="P1937" s="471"/>
    </row>
    <row r="1938" spans="1:16" ht="15.75" x14ac:dyDescent="0.2">
      <c r="A1938" s="497" t="s">
        <v>306</v>
      </c>
      <c r="B1938" s="497"/>
      <c r="C1938" s="497"/>
      <c r="D1938" s="497"/>
      <c r="E1938" s="497"/>
      <c r="F1938" s="497"/>
      <c r="G1938" s="497"/>
      <c r="H1938" s="497"/>
      <c r="I1938" s="497"/>
      <c r="J1938" s="497"/>
      <c r="K1938" s="497"/>
      <c r="L1938" s="497"/>
      <c r="M1938" s="497"/>
      <c r="N1938" s="497"/>
      <c r="O1938" s="497"/>
      <c r="P1938" s="497"/>
    </row>
    <row r="1939" spans="1:16" ht="15.75" x14ac:dyDescent="0.2">
      <c r="A1939" s="77"/>
      <c r="B1939" s="77"/>
      <c r="C1939" s="77"/>
      <c r="D1939" s="77"/>
      <c r="E1939" s="77"/>
      <c r="F1939" s="77"/>
      <c r="G1939" s="77"/>
      <c r="H1939" s="77"/>
      <c r="I1939" s="77"/>
      <c r="J1939" s="77"/>
      <c r="K1939" s="77"/>
      <c r="L1939" s="77"/>
      <c r="M1939" s="77"/>
      <c r="N1939" s="77"/>
      <c r="O1939" s="77"/>
      <c r="P1939" s="77"/>
    </row>
    <row r="1940" spans="1:16" ht="16.5" thickBot="1" x14ac:dyDescent="0.25">
      <c r="A1940" s="77"/>
      <c r="B1940" s="77"/>
      <c r="C1940" s="77"/>
      <c r="D1940" s="77"/>
      <c r="E1940" s="77"/>
      <c r="F1940" s="77"/>
      <c r="G1940" s="77"/>
      <c r="H1940" s="77"/>
      <c r="I1940" s="77"/>
      <c r="J1940" s="77"/>
      <c r="K1940" s="77"/>
      <c r="L1940" s="77"/>
      <c r="M1940" s="77"/>
      <c r="N1940" s="77"/>
      <c r="O1940" s="77"/>
      <c r="P1940" s="77"/>
    </row>
    <row r="1941" spans="1:16" ht="16.5" thickBot="1" x14ac:dyDescent="0.25">
      <c r="A1941" s="78" t="s">
        <v>2</v>
      </c>
      <c r="B1941" s="486" t="s">
        <v>152</v>
      </c>
      <c r="C1941" s="498"/>
      <c r="D1941" s="79" t="s">
        <v>3</v>
      </c>
      <c r="E1941" s="486">
        <v>2010</v>
      </c>
      <c r="F1941" s="487"/>
      <c r="G1941" s="487"/>
      <c r="H1941" s="498"/>
      <c r="I1941" s="79" t="s">
        <v>4</v>
      </c>
      <c r="J1941" s="80" t="s">
        <v>245</v>
      </c>
      <c r="K1941" s="80"/>
      <c r="L1941" s="80"/>
      <c r="M1941" s="80" t="s">
        <v>5</v>
      </c>
      <c r="N1941" s="486" t="s">
        <v>161</v>
      </c>
      <c r="O1941" s="487"/>
      <c r="P1941" s="488"/>
    </row>
    <row r="1942" spans="1:16" ht="16.5" thickBot="1" x14ac:dyDescent="0.25">
      <c r="A1942" s="77"/>
      <c r="B1942" s="77"/>
      <c r="C1942" s="77"/>
      <c r="D1942" s="77"/>
      <c r="E1942" s="77"/>
      <c r="F1942" s="77"/>
      <c r="G1942" s="77"/>
      <c r="H1942" s="77"/>
      <c r="I1942" s="77"/>
      <c r="J1942" s="77"/>
      <c r="K1942" s="77"/>
      <c r="L1942" s="77"/>
      <c r="M1942" s="77"/>
      <c r="N1942" s="77"/>
      <c r="O1942" s="77"/>
      <c r="P1942" s="77"/>
    </row>
    <row r="1943" spans="1:16" ht="16.5" thickBot="1" x14ac:dyDescent="0.25">
      <c r="A1943" s="78" t="s">
        <v>6</v>
      </c>
      <c r="B1943" s="486" t="s">
        <v>142</v>
      </c>
      <c r="C1943" s="498"/>
      <c r="D1943" s="79" t="s">
        <v>7</v>
      </c>
      <c r="E1943" s="486" t="s">
        <v>143</v>
      </c>
      <c r="F1943" s="487"/>
      <c r="G1943" s="487"/>
      <c r="H1943" s="498"/>
      <c r="I1943" s="79" t="s">
        <v>8</v>
      </c>
      <c r="J1943" s="80">
        <v>9</v>
      </c>
      <c r="K1943" s="80"/>
      <c r="L1943" s="80"/>
      <c r="M1943" s="80" t="s">
        <v>9</v>
      </c>
      <c r="N1943" s="80"/>
      <c r="O1943" s="200"/>
      <c r="P1943" s="201">
        <v>80</v>
      </c>
    </row>
    <row r="1944" spans="1:16" ht="16.5" thickBot="1" x14ac:dyDescent="0.25">
      <c r="A1944" s="77"/>
      <c r="B1944" s="77"/>
      <c r="C1944" s="77"/>
      <c r="D1944" s="77"/>
      <c r="E1944" s="77"/>
      <c r="F1944" s="77"/>
      <c r="G1944" s="77"/>
      <c r="H1944" s="77"/>
      <c r="I1944" s="77"/>
      <c r="J1944" s="77"/>
      <c r="K1944" s="77"/>
      <c r="L1944" s="77"/>
      <c r="M1944" s="77"/>
      <c r="N1944" s="77"/>
      <c r="O1944" s="77"/>
      <c r="P1944" s="77"/>
    </row>
    <row r="1945" spans="1:16" ht="16.5" thickBot="1" x14ac:dyDescent="0.25">
      <c r="A1945" s="484" t="s">
        <v>10</v>
      </c>
      <c r="B1945" s="485"/>
      <c r="C1945" s="486" t="s">
        <v>181</v>
      </c>
      <c r="D1945" s="487"/>
      <c r="E1945" s="487"/>
      <c r="F1945" s="487"/>
      <c r="G1945" s="487"/>
      <c r="H1945" s="487"/>
      <c r="I1945" s="487"/>
      <c r="J1945" s="487"/>
      <c r="K1945" s="487"/>
      <c r="L1945" s="487"/>
      <c r="M1945" s="487"/>
      <c r="N1945" s="487"/>
      <c r="O1945" s="487"/>
      <c r="P1945" s="488"/>
    </row>
    <row r="1946" spans="1:16" ht="16.5" thickBot="1" x14ac:dyDescent="0.25">
      <c r="A1946" s="77"/>
      <c r="B1946" s="77"/>
      <c r="C1946" s="77"/>
      <c r="D1946" s="77"/>
      <c r="E1946" s="77"/>
      <c r="F1946" s="77"/>
      <c r="G1946" s="77"/>
      <c r="H1946" s="77"/>
      <c r="I1946" s="77"/>
      <c r="J1946" s="77"/>
      <c r="K1946" s="77"/>
      <c r="L1946" s="77"/>
      <c r="M1946" s="77"/>
      <c r="N1946" s="77"/>
      <c r="O1946" s="77"/>
      <c r="P1946" s="77"/>
    </row>
    <row r="1947" spans="1:16" ht="16.5" thickBot="1" x14ac:dyDescent="0.25">
      <c r="A1947" s="484" t="s">
        <v>11</v>
      </c>
      <c r="B1947" s="485"/>
      <c r="C1947" s="486" t="s">
        <v>239</v>
      </c>
      <c r="D1947" s="487"/>
      <c r="E1947" s="487"/>
      <c r="F1947" s="487"/>
      <c r="G1947" s="487"/>
      <c r="H1947" s="487"/>
      <c r="I1947" s="487"/>
      <c r="J1947" s="487"/>
      <c r="K1947" s="487"/>
      <c r="L1947" s="487"/>
      <c r="M1947" s="487"/>
      <c r="N1947" s="487"/>
      <c r="O1947" s="487"/>
      <c r="P1947" s="488"/>
    </row>
    <row r="1948" spans="1:16" ht="16.5" thickBot="1" x14ac:dyDescent="0.25">
      <c r="A1948" s="81"/>
      <c r="B1948" s="81"/>
      <c r="C1948" s="81"/>
      <c r="D1948" s="81"/>
      <c r="E1948" s="81"/>
      <c r="F1948" s="81"/>
      <c r="G1948" s="81"/>
      <c r="H1948" s="81"/>
      <c r="I1948" s="81"/>
      <c r="J1948" s="81"/>
      <c r="K1948" s="81"/>
      <c r="L1948" s="81"/>
      <c r="M1948" s="81"/>
      <c r="N1948" s="81"/>
      <c r="O1948" s="81"/>
      <c r="P1948" s="81"/>
    </row>
    <row r="1949" spans="1:16" ht="16.5" thickBot="1" x14ac:dyDescent="0.25">
      <c r="A1949" s="489" t="s">
        <v>12</v>
      </c>
      <c r="B1949" s="491" t="s">
        <v>13</v>
      </c>
      <c r="C1949" s="463"/>
      <c r="D1949" s="492" t="s">
        <v>265</v>
      </c>
      <c r="E1949" s="494" t="s">
        <v>15</v>
      </c>
      <c r="F1949" s="495"/>
      <c r="G1949" s="495"/>
      <c r="H1949" s="495"/>
      <c r="I1949" s="496"/>
      <c r="J1949" s="492" t="s">
        <v>16</v>
      </c>
      <c r="K1949" s="492" t="s">
        <v>17</v>
      </c>
      <c r="L1949" s="494" t="s">
        <v>18</v>
      </c>
      <c r="M1949" s="495"/>
      <c r="N1949" s="496"/>
      <c r="O1949" s="464" t="s">
        <v>115</v>
      </c>
      <c r="P1949" s="465"/>
    </row>
    <row r="1950" spans="1:16" ht="32.25" thickBot="1" x14ac:dyDescent="0.25">
      <c r="A1950" s="490"/>
      <c r="B1950" s="82" t="s">
        <v>19</v>
      </c>
      <c r="C1950" s="83" t="s">
        <v>20</v>
      </c>
      <c r="D1950" s="493"/>
      <c r="E1950" s="84" t="s">
        <v>21</v>
      </c>
      <c r="F1950" s="84" t="s">
        <v>22</v>
      </c>
      <c r="G1950" s="85" t="s">
        <v>23</v>
      </c>
      <c r="H1950" s="119" t="s">
        <v>24</v>
      </c>
      <c r="I1950" s="86" t="s">
        <v>25</v>
      </c>
      <c r="J1950" s="493"/>
      <c r="K1950" s="493"/>
      <c r="L1950" s="198" t="s">
        <v>268</v>
      </c>
      <c r="M1950" s="85" t="s">
        <v>266</v>
      </c>
      <c r="N1950" s="83" t="s">
        <v>267</v>
      </c>
      <c r="O1950" s="466"/>
      <c r="P1950" s="467"/>
    </row>
    <row r="1951" spans="1:16" ht="15.75" x14ac:dyDescent="0.2">
      <c r="A1951" s="165">
        <v>45701</v>
      </c>
      <c r="B1951" s="172"/>
      <c r="C1951" s="172">
        <v>447447</v>
      </c>
      <c r="D1951" s="160"/>
      <c r="E1951" s="96"/>
      <c r="F1951" s="96"/>
      <c r="G1951" s="166"/>
      <c r="H1951" s="169"/>
      <c r="I1951" s="175">
        <f>G1951*H1951</f>
        <v>0</v>
      </c>
      <c r="J1951" s="162" t="e">
        <f t="shared" ref="J1951:J1956" si="0">D1951/G1951</f>
        <v>#DIV/0!</v>
      </c>
      <c r="K1951" s="99"/>
      <c r="L1951" s="195"/>
      <c r="M1951" s="94"/>
      <c r="N1951" s="100"/>
      <c r="O1951" s="573"/>
      <c r="P1951" s="502"/>
    </row>
    <row r="1952" spans="1:16" ht="15.75" x14ac:dyDescent="0.2">
      <c r="A1952" s="165">
        <v>45702</v>
      </c>
      <c r="B1952" s="172">
        <v>447447</v>
      </c>
      <c r="C1952" s="172">
        <v>447575</v>
      </c>
      <c r="D1952" s="160">
        <f>+C1952-B1952</f>
        <v>128</v>
      </c>
      <c r="E1952" s="96" t="s">
        <v>443</v>
      </c>
      <c r="F1952" s="96" t="s">
        <v>444</v>
      </c>
      <c r="G1952" s="166">
        <v>12.1951</v>
      </c>
      <c r="H1952" s="169">
        <v>24.6</v>
      </c>
      <c r="I1952" s="175">
        <f>G1952*H1952</f>
        <v>299.99946</v>
      </c>
      <c r="J1952" s="162">
        <f t="shared" si="0"/>
        <v>10.496018892834007</v>
      </c>
      <c r="K1952" s="99" t="s">
        <v>445</v>
      </c>
      <c r="L1952" s="195" t="s">
        <v>272</v>
      </c>
      <c r="M1952" s="94" t="s">
        <v>156</v>
      </c>
      <c r="N1952" s="100" t="s">
        <v>241</v>
      </c>
      <c r="O1952" s="573" t="s">
        <v>446</v>
      </c>
      <c r="P1952" s="502"/>
    </row>
    <row r="1953" spans="1:16" ht="15.75" x14ac:dyDescent="0.2">
      <c r="A1953" s="165">
        <v>45707</v>
      </c>
      <c r="B1953" s="172">
        <v>447575</v>
      </c>
      <c r="C1953" s="172">
        <v>448008</v>
      </c>
      <c r="D1953" s="160">
        <f>+C1953-B1953</f>
        <v>433</v>
      </c>
      <c r="E1953" s="96" t="s">
        <v>447</v>
      </c>
      <c r="F1953" s="96" t="s">
        <v>448</v>
      </c>
      <c r="G1953" s="166">
        <v>48.979599999999998</v>
      </c>
      <c r="H1953" s="169">
        <v>24.5</v>
      </c>
      <c r="I1953" s="175">
        <f>G1953*H1953</f>
        <v>1200.0001999999999</v>
      </c>
      <c r="J1953" s="162">
        <f t="shared" si="0"/>
        <v>8.8404151932641355</v>
      </c>
      <c r="K1953" s="99">
        <v>45707</v>
      </c>
      <c r="L1953" s="195" t="s">
        <v>272</v>
      </c>
      <c r="M1953" s="94" t="s">
        <v>156</v>
      </c>
      <c r="N1953" s="100" t="s">
        <v>449</v>
      </c>
      <c r="O1953" s="573" t="s">
        <v>403</v>
      </c>
      <c r="P1953" s="502"/>
    </row>
    <row r="1954" spans="1:16" ht="15.75" x14ac:dyDescent="0.2">
      <c r="A1954" s="165"/>
      <c r="B1954" s="166"/>
      <c r="C1954" s="166"/>
      <c r="D1954" s="160">
        <f>+C1954-B1954</f>
        <v>0</v>
      </c>
      <c r="E1954" s="96"/>
      <c r="F1954" s="96"/>
      <c r="G1954" s="166"/>
      <c r="H1954" s="169"/>
      <c r="I1954" s="175">
        <f>G1954*H1954</f>
        <v>0</v>
      </c>
      <c r="J1954" s="162" t="e">
        <f t="shared" si="0"/>
        <v>#DIV/0!</v>
      </c>
      <c r="K1954" s="99"/>
      <c r="L1954" s="195"/>
      <c r="M1954" s="94"/>
      <c r="N1954" s="100"/>
      <c r="O1954" s="573"/>
      <c r="P1954" s="502"/>
    </row>
    <row r="1955" spans="1:16" ht="16.5" thickBot="1" x14ac:dyDescent="0.25">
      <c r="A1955" s="165"/>
      <c r="B1955" s="166"/>
      <c r="C1955" s="166"/>
      <c r="D1955" s="160">
        <f>+C1955-B1955</f>
        <v>0</v>
      </c>
      <c r="E1955" s="96"/>
      <c r="F1955" s="96"/>
      <c r="G1955" s="166"/>
      <c r="H1955" s="169"/>
      <c r="I1955" s="175">
        <f>G1955*H1955</f>
        <v>0</v>
      </c>
      <c r="J1955" s="162" t="e">
        <f t="shared" si="0"/>
        <v>#DIV/0!</v>
      </c>
      <c r="K1955" s="99"/>
      <c r="L1955" s="195"/>
      <c r="M1955" s="94"/>
      <c r="N1955" s="100"/>
      <c r="O1955" s="573"/>
      <c r="P1955" s="502"/>
    </row>
    <row r="1956" spans="1:16" ht="16.5" thickBot="1" x14ac:dyDescent="0.25">
      <c r="A1956" s="326" t="s">
        <v>28</v>
      </c>
      <c r="B1956" s="104"/>
      <c r="C1956" s="105"/>
      <c r="D1956" s="106">
        <f>SUM(D1951:D1955)</f>
        <v>561</v>
      </c>
      <c r="E1956" s="107"/>
      <c r="F1956" s="107"/>
      <c r="G1956" s="118">
        <f>SUM(G1951:G1955)</f>
        <v>61.174700000000001</v>
      </c>
      <c r="H1956" s="105"/>
      <c r="I1956" s="118">
        <f>SUM(I1951:I1955)</f>
        <v>1499.9996599999999</v>
      </c>
      <c r="J1956" s="109">
        <f t="shared" si="0"/>
        <v>9.1704577219013732</v>
      </c>
      <c r="K1956" s="110"/>
      <c r="L1956" s="197"/>
      <c r="M1956" s="111"/>
      <c r="N1956" s="112"/>
      <c r="O1956" s="468"/>
      <c r="P1956" s="469"/>
    </row>
    <row r="1957" spans="1:16" ht="15.75" x14ac:dyDescent="0.2">
      <c r="A1957" s="76"/>
      <c r="B1957" s="113"/>
      <c r="C1957" s="113"/>
      <c r="D1957" s="113"/>
      <c r="E1957" s="113"/>
      <c r="F1957" s="113"/>
      <c r="G1957" s="113"/>
      <c r="H1957" s="113"/>
      <c r="I1957" s="76"/>
      <c r="J1957" s="76"/>
      <c r="K1957" s="76"/>
      <c r="L1957" s="76"/>
      <c r="M1957" s="76"/>
      <c r="N1957" s="76"/>
      <c r="O1957" s="113"/>
      <c r="P1957" s="114"/>
    </row>
    <row r="1958" spans="1:16" ht="15.75" x14ac:dyDescent="0.2">
      <c r="A1958" s="76"/>
      <c r="B1958" s="113"/>
      <c r="C1958" s="113"/>
      <c r="D1958" s="113"/>
      <c r="E1958" s="113"/>
      <c r="F1958" s="113"/>
      <c r="G1958" s="113"/>
      <c r="H1958" s="113"/>
      <c r="I1958" s="76"/>
      <c r="J1958" s="76"/>
      <c r="K1958" s="76"/>
      <c r="L1958" s="76"/>
      <c r="M1958" s="76"/>
      <c r="N1958" s="76"/>
      <c r="O1958" s="113"/>
      <c r="P1958" s="114"/>
    </row>
    <row r="1959" spans="1:16" ht="15.75" x14ac:dyDescent="0.2">
      <c r="A1959" s="76"/>
      <c r="B1959" s="113"/>
      <c r="C1959" s="113"/>
      <c r="D1959" s="113"/>
      <c r="E1959" s="113"/>
      <c r="F1959" s="113"/>
      <c r="G1959" s="113"/>
      <c r="H1959" s="113"/>
      <c r="I1959" s="76"/>
      <c r="J1959" s="76"/>
      <c r="K1959" s="76"/>
      <c r="L1959" s="76"/>
      <c r="M1959" s="1"/>
      <c r="N1959" s="1"/>
      <c r="O1959" s="3"/>
      <c r="P1959" s="114"/>
    </row>
    <row r="1960" spans="1:16" ht="15.75" x14ac:dyDescent="0.2">
      <c r="A1960" s="115"/>
      <c r="B1960" s="470" t="s">
        <v>29</v>
      </c>
      <c r="C1960" s="470"/>
      <c r="D1960" s="470"/>
      <c r="E1960" s="116"/>
      <c r="F1960" s="116"/>
      <c r="G1960" s="116"/>
      <c r="H1960" s="115"/>
      <c r="I1960" s="116" t="s">
        <v>30</v>
      </c>
      <c r="J1960" s="115"/>
      <c r="K1960" s="116"/>
      <c r="L1960" s="116"/>
      <c r="M1960" s="116"/>
      <c r="N1960" s="116" t="s">
        <v>31</v>
      </c>
      <c r="O1960" s="116"/>
      <c r="P1960" s="117"/>
    </row>
    <row r="1961" spans="1:16" ht="15.75" x14ac:dyDescent="0.2">
      <c r="A1961" s="116"/>
      <c r="B1961" s="471" t="s">
        <v>230</v>
      </c>
      <c r="C1961" s="471"/>
      <c r="D1961" s="471"/>
      <c r="E1961" s="76"/>
      <c r="F1961" s="76"/>
      <c r="G1961" s="76"/>
      <c r="H1961" s="115"/>
      <c r="I1961" s="76" t="s">
        <v>438</v>
      </c>
      <c r="J1961" s="115"/>
      <c r="K1961" s="76"/>
      <c r="L1961" s="76"/>
      <c r="M1961" s="76"/>
      <c r="N1961" s="76" t="s">
        <v>220</v>
      </c>
      <c r="O1961" s="76"/>
      <c r="P1961" s="117"/>
    </row>
    <row r="1962" spans="1:16" ht="15.75" x14ac:dyDescent="0.2">
      <c r="A1962" s="471" t="s">
        <v>226</v>
      </c>
      <c r="B1962" s="471"/>
      <c r="C1962" s="471"/>
      <c r="D1962" s="471"/>
      <c r="E1962" s="471"/>
      <c r="F1962" s="76"/>
      <c r="G1962" s="76"/>
      <c r="H1962" s="115"/>
      <c r="I1962" s="76" t="s">
        <v>246</v>
      </c>
      <c r="J1962" s="115"/>
      <c r="K1962" s="76"/>
      <c r="L1962" s="76"/>
      <c r="M1962" s="76"/>
      <c r="N1962" s="76" t="s">
        <v>124</v>
      </c>
      <c r="O1962" s="76"/>
      <c r="P1962" s="117"/>
    </row>
    <row r="1963" spans="1:16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</row>
    <row r="1964" spans="1:16" x14ac:dyDescent="0.2">
      <c r="A1964" s="531" t="s">
        <v>269</v>
      </c>
      <c r="B1964" s="531"/>
      <c r="C1964" s="531"/>
      <c r="D1964" s="531"/>
      <c r="E1964" s="531"/>
      <c r="F1964"/>
      <c r="G1964"/>
      <c r="H1964"/>
      <c r="I1964"/>
      <c r="J1964"/>
      <c r="K1964"/>
      <c r="L1964"/>
      <c r="M1964"/>
      <c r="N1964"/>
      <c r="O1964"/>
      <c r="P1964"/>
    </row>
    <row r="1971" spans="1:16" ht="15.75" x14ac:dyDescent="0.2">
      <c r="A1971" s="471" t="s">
        <v>180</v>
      </c>
      <c r="B1971" s="471"/>
      <c r="C1971" s="471"/>
      <c r="D1971" s="471"/>
      <c r="E1971" s="471"/>
      <c r="F1971" s="471"/>
      <c r="G1971" s="471"/>
      <c r="H1971" s="471"/>
      <c r="I1971" s="471"/>
      <c r="J1971" s="471"/>
      <c r="K1971" s="471"/>
      <c r="L1971" s="471"/>
      <c r="M1971" s="471"/>
      <c r="N1971" s="471"/>
      <c r="O1971" s="471"/>
      <c r="P1971" s="471"/>
    </row>
    <row r="1972" spans="1:16" ht="15.75" x14ac:dyDescent="0.2">
      <c r="A1972" s="471" t="s">
        <v>1</v>
      </c>
      <c r="B1972" s="471"/>
      <c r="C1972" s="471"/>
      <c r="D1972" s="471"/>
      <c r="E1972" s="471"/>
      <c r="F1972" s="471"/>
      <c r="G1972" s="471"/>
      <c r="H1972" s="471"/>
      <c r="I1972" s="471"/>
      <c r="J1972" s="471"/>
      <c r="K1972" s="471"/>
      <c r="L1972" s="471"/>
      <c r="M1972" s="471"/>
      <c r="N1972" s="471"/>
      <c r="O1972" s="471"/>
      <c r="P1972" s="471"/>
    </row>
    <row r="1973" spans="1:16" ht="15.75" x14ac:dyDescent="0.2">
      <c r="A1973" s="471"/>
      <c r="B1973" s="471"/>
      <c r="C1973" s="471"/>
      <c r="D1973" s="471"/>
      <c r="E1973" s="471"/>
      <c r="F1973" s="471"/>
      <c r="G1973" s="471"/>
      <c r="H1973" s="471"/>
      <c r="I1973" s="471"/>
      <c r="J1973" s="471"/>
      <c r="K1973" s="471"/>
      <c r="L1973" s="471"/>
      <c r="M1973" s="471"/>
      <c r="N1973" s="471"/>
      <c r="O1973" s="471"/>
      <c r="P1973" s="471"/>
    </row>
    <row r="1974" spans="1:16" ht="15.75" x14ac:dyDescent="0.2">
      <c r="A1974" s="497" t="s">
        <v>306</v>
      </c>
      <c r="B1974" s="497"/>
      <c r="C1974" s="497"/>
      <c r="D1974" s="497"/>
      <c r="E1974" s="497"/>
      <c r="F1974" s="497"/>
      <c r="G1974" s="497"/>
      <c r="H1974" s="497"/>
      <c r="I1974" s="497"/>
      <c r="J1974" s="497"/>
      <c r="K1974" s="497"/>
      <c r="L1974" s="497"/>
      <c r="M1974" s="497"/>
      <c r="N1974" s="497"/>
      <c r="O1974" s="497"/>
      <c r="P1974" s="497"/>
    </row>
    <row r="1975" spans="1:16" ht="15.75" x14ac:dyDescent="0.2">
      <c r="A1975" s="77"/>
      <c r="B1975" s="77"/>
      <c r="C1975" s="77"/>
      <c r="D1975" s="77"/>
      <c r="E1975" s="77"/>
      <c r="F1975" s="77"/>
      <c r="G1975" s="77"/>
      <c r="H1975" s="77"/>
      <c r="I1975" s="77"/>
      <c r="J1975" s="77"/>
      <c r="K1975" s="77"/>
      <c r="L1975" s="77"/>
      <c r="M1975" s="77"/>
      <c r="N1975" s="77"/>
      <c r="O1975" s="77"/>
      <c r="P1975" s="77"/>
    </row>
    <row r="1976" spans="1:16" ht="16.5" thickBot="1" x14ac:dyDescent="0.25">
      <c r="A1976" s="77"/>
      <c r="B1976" s="77"/>
      <c r="C1976" s="77"/>
      <c r="D1976" s="77"/>
      <c r="E1976" s="77"/>
      <c r="F1976" s="77"/>
      <c r="G1976" s="77"/>
      <c r="H1976" s="77"/>
      <c r="I1976" s="77"/>
      <c r="J1976" s="77"/>
      <c r="K1976" s="77"/>
      <c r="L1976" s="77"/>
      <c r="M1976" s="77"/>
      <c r="N1976" s="77"/>
      <c r="O1976" s="77"/>
      <c r="P1976" s="77"/>
    </row>
    <row r="1977" spans="1:16" ht="16.5" thickBot="1" x14ac:dyDescent="0.25">
      <c r="A1977" s="78" t="s">
        <v>2</v>
      </c>
      <c r="B1977" s="486" t="s">
        <v>152</v>
      </c>
      <c r="C1977" s="498"/>
      <c r="D1977" s="79" t="s">
        <v>3</v>
      </c>
      <c r="E1977" s="486">
        <v>2010</v>
      </c>
      <c r="F1977" s="487"/>
      <c r="G1977" s="487"/>
      <c r="H1977" s="498"/>
      <c r="I1977" s="79" t="s">
        <v>4</v>
      </c>
      <c r="J1977" s="80" t="s">
        <v>245</v>
      </c>
      <c r="K1977" s="80"/>
      <c r="L1977" s="80"/>
      <c r="M1977" s="80" t="s">
        <v>5</v>
      </c>
      <c r="N1977" s="486" t="s">
        <v>161</v>
      </c>
      <c r="O1977" s="487"/>
      <c r="P1977" s="488"/>
    </row>
    <row r="1978" spans="1:16" ht="16.5" thickBot="1" x14ac:dyDescent="0.25">
      <c r="A1978" s="77"/>
      <c r="B1978" s="77"/>
      <c r="C1978" s="77"/>
      <c r="D1978" s="77"/>
      <c r="E1978" s="77"/>
      <c r="F1978" s="77"/>
      <c r="G1978" s="77"/>
      <c r="H1978" s="77"/>
      <c r="I1978" s="77"/>
      <c r="J1978" s="77"/>
      <c r="K1978" s="77"/>
      <c r="L1978" s="77"/>
      <c r="M1978" s="77"/>
      <c r="N1978" s="77"/>
      <c r="O1978" s="77"/>
      <c r="P1978" s="77"/>
    </row>
    <row r="1979" spans="1:16" ht="16.5" thickBot="1" x14ac:dyDescent="0.25">
      <c r="A1979" s="78" t="s">
        <v>6</v>
      </c>
      <c r="B1979" s="486" t="s">
        <v>142</v>
      </c>
      <c r="C1979" s="498"/>
      <c r="D1979" s="79" t="s">
        <v>7</v>
      </c>
      <c r="E1979" s="486" t="s">
        <v>143</v>
      </c>
      <c r="F1979" s="487"/>
      <c r="G1979" s="487"/>
      <c r="H1979" s="498"/>
      <c r="I1979" s="79" t="s">
        <v>8</v>
      </c>
      <c r="J1979" s="80">
        <v>9</v>
      </c>
      <c r="K1979" s="80"/>
      <c r="L1979" s="80"/>
      <c r="M1979" s="80" t="s">
        <v>9</v>
      </c>
      <c r="N1979" s="80"/>
      <c r="O1979" s="200"/>
      <c r="P1979" s="201">
        <v>80</v>
      </c>
    </row>
    <row r="1980" spans="1:16" ht="16.5" thickBot="1" x14ac:dyDescent="0.25">
      <c r="A1980" s="77"/>
      <c r="B1980" s="77"/>
      <c r="C1980" s="77"/>
      <c r="D1980" s="77"/>
      <c r="E1980" s="77"/>
      <c r="F1980" s="77"/>
      <c r="G1980" s="77"/>
      <c r="H1980" s="77"/>
      <c r="I1980" s="77"/>
      <c r="J1980" s="77"/>
      <c r="K1980" s="77"/>
      <c r="L1980" s="77"/>
      <c r="M1980" s="77"/>
      <c r="N1980" s="77"/>
      <c r="O1980" s="77"/>
      <c r="P1980" s="77"/>
    </row>
    <row r="1981" spans="1:16" ht="16.5" thickBot="1" x14ac:dyDescent="0.25">
      <c r="A1981" s="484" t="s">
        <v>10</v>
      </c>
      <c r="B1981" s="485"/>
      <c r="C1981" s="486" t="s">
        <v>181</v>
      </c>
      <c r="D1981" s="487"/>
      <c r="E1981" s="487"/>
      <c r="F1981" s="487"/>
      <c r="G1981" s="487"/>
      <c r="H1981" s="487"/>
      <c r="I1981" s="487"/>
      <c r="J1981" s="487"/>
      <c r="K1981" s="487"/>
      <c r="L1981" s="487"/>
      <c r="M1981" s="487"/>
      <c r="N1981" s="487"/>
      <c r="O1981" s="487"/>
      <c r="P1981" s="488"/>
    </row>
    <row r="1982" spans="1:16" ht="16.5" thickBot="1" x14ac:dyDescent="0.25">
      <c r="A1982" s="77"/>
      <c r="B1982" s="77"/>
      <c r="C1982" s="77"/>
      <c r="D1982" s="77"/>
      <c r="E1982" s="77"/>
      <c r="F1982" s="77"/>
      <c r="G1982" s="77"/>
      <c r="H1982" s="77"/>
      <c r="I1982" s="77"/>
      <c r="J1982" s="77"/>
      <c r="K1982" s="77"/>
      <c r="L1982" s="77"/>
      <c r="M1982" s="77"/>
      <c r="N1982" s="77"/>
      <c r="O1982" s="77"/>
      <c r="P1982" s="77"/>
    </row>
    <row r="1983" spans="1:16" ht="16.5" thickBot="1" x14ac:dyDescent="0.25">
      <c r="A1983" s="484" t="s">
        <v>11</v>
      </c>
      <c r="B1983" s="485"/>
      <c r="C1983" s="486" t="s">
        <v>239</v>
      </c>
      <c r="D1983" s="487"/>
      <c r="E1983" s="487"/>
      <c r="F1983" s="487"/>
      <c r="G1983" s="487"/>
      <c r="H1983" s="487"/>
      <c r="I1983" s="487"/>
      <c r="J1983" s="487"/>
      <c r="K1983" s="487"/>
      <c r="L1983" s="487"/>
      <c r="M1983" s="487"/>
      <c r="N1983" s="487"/>
      <c r="O1983" s="487"/>
      <c r="P1983" s="488"/>
    </row>
    <row r="1984" spans="1:16" ht="16.5" thickBot="1" x14ac:dyDescent="0.25">
      <c r="A1984" s="81"/>
      <c r="B1984" s="81"/>
      <c r="C1984" s="81"/>
      <c r="D1984" s="81"/>
      <c r="E1984" s="81"/>
      <c r="F1984" s="81"/>
      <c r="G1984" s="81"/>
      <c r="H1984" s="81"/>
      <c r="I1984" s="81"/>
      <c r="J1984" s="81"/>
      <c r="K1984" s="81"/>
      <c r="L1984" s="81"/>
      <c r="M1984" s="81"/>
      <c r="N1984" s="81"/>
      <c r="O1984" s="81"/>
      <c r="P1984" s="81"/>
    </row>
    <row r="1985" spans="1:16" ht="16.5" thickBot="1" x14ac:dyDescent="0.25">
      <c r="A1985" s="489" t="s">
        <v>12</v>
      </c>
      <c r="B1985" s="491" t="s">
        <v>13</v>
      </c>
      <c r="C1985" s="463"/>
      <c r="D1985" s="492" t="s">
        <v>265</v>
      </c>
      <c r="E1985" s="494" t="s">
        <v>15</v>
      </c>
      <c r="F1985" s="495"/>
      <c r="G1985" s="495"/>
      <c r="H1985" s="495"/>
      <c r="I1985" s="496"/>
      <c r="J1985" s="492" t="s">
        <v>16</v>
      </c>
      <c r="K1985" s="492" t="s">
        <v>17</v>
      </c>
      <c r="L1985" s="494" t="s">
        <v>18</v>
      </c>
      <c r="M1985" s="495"/>
      <c r="N1985" s="496"/>
      <c r="O1985" s="464" t="s">
        <v>115</v>
      </c>
      <c r="P1985" s="465"/>
    </row>
    <row r="1986" spans="1:16" ht="32.25" thickBot="1" x14ac:dyDescent="0.25">
      <c r="A1986" s="490"/>
      <c r="B1986" s="82" t="s">
        <v>19</v>
      </c>
      <c r="C1986" s="83" t="s">
        <v>20</v>
      </c>
      <c r="D1986" s="493"/>
      <c r="E1986" s="84" t="s">
        <v>21</v>
      </c>
      <c r="F1986" s="84" t="s">
        <v>22</v>
      </c>
      <c r="G1986" s="85" t="s">
        <v>23</v>
      </c>
      <c r="H1986" s="119" t="s">
        <v>24</v>
      </c>
      <c r="I1986" s="86" t="s">
        <v>25</v>
      </c>
      <c r="J1986" s="493"/>
      <c r="K1986" s="493"/>
      <c r="L1986" s="198" t="s">
        <v>268</v>
      </c>
      <c r="M1986" s="85" t="s">
        <v>266</v>
      </c>
      <c r="N1986" s="83" t="s">
        <v>267</v>
      </c>
      <c r="O1986" s="466"/>
      <c r="P1986" s="467"/>
    </row>
    <row r="1987" spans="1:16" ht="15.75" x14ac:dyDescent="0.2">
      <c r="A1987" s="165">
        <v>45707</v>
      </c>
      <c r="B1987" s="172"/>
      <c r="C1987" s="172">
        <v>448008</v>
      </c>
      <c r="D1987" s="160"/>
      <c r="E1987" s="96"/>
      <c r="F1987" s="96"/>
      <c r="G1987" s="166"/>
      <c r="H1987" s="169"/>
      <c r="I1987" s="175"/>
      <c r="J1987" s="162"/>
      <c r="K1987" s="99"/>
      <c r="L1987" s="195"/>
      <c r="M1987" s="94"/>
      <c r="N1987" s="100"/>
      <c r="O1987" s="581"/>
      <c r="P1987" s="582"/>
    </row>
    <row r="1988" spans="1:16" ht="15.75" x14ac:dyDescent="0.2">
      <c r="A1988" s="165">
        <v>45712</v>
      </c>
      <c r="B1988" s="172">
        <v>448008</v>
      </c>
      <c r="C1988" s="172">
        <v>448322</v>
      </c>
      <c r="D1988" s="160">
        <f>+C1988-B1988</f>
        <v>314</v>
      </c>
      <c r="E1988" s="96" t="s">
        <v>478</v>
      </c>
      <c r="F1988" s="96" t="s">
        <v>471</v>
      </c>
      <c r="G1988" s="166">
        <v>48.879800000000003</v>
      </c>
      <c r="H1988" s="169">
        <v>24.55</v>
      </c>
      <c r="I1988" s="175">
        <f>G1988*H1988</f>
        <v>1199.99909</v>
      </c>
      <c r="J1988" s="162">
        <f>D1988/G1988</f>
        <v>6.4239215381404993</v>
      </c>
      <c r="K1988" s="99">
        <v>45712</v>
      </c>
      <c r="L1988" s="195" t="s">
        <v>272</v>
      </c>
      <c r="M1988" s="94" t="s">
        <v>156</v>
      </c>
      <c r="N1988" s="100" t="s">
        <v>482</v>
      </c>
      <c r="O1988" s="573" t="s">
        <v>403</v>
      </c>
      <c r="P1988" s="502"/>
    </row>
    <row r="1989" spans="1:16" ht="15.75" x14ac:dyDescent="0.2">
      <c r="A1989" s="165">
        <v>45714</v>
      </c>
      <c r="B1989" s="172">
        <v>448322</v>
      </c>
      <c r="C1989" s="172">
        <v>448758</v>
      </c>
      <c r="D1989" s="160">
        <f>+C1989-B1989</f>
        <v>436</v>
      </c>
      <c r="E1989" s="96" t="s">
        <v>479</v>
      </c>
      <c r="F1989" s="96" t="s">
        <v>480</v>
      </c>
      <c r="G1989" s="166">
        <v>48.879800000000003</v>
      </c>
      <c r="H1989" s="169">
        <v>24.55</v>
      </c>
      <c r="I1989" s="175">
        <f>G1989*H1989</f>
        <v>1199.99909</v>
      </c>
      <c r="J1989" s="162">
        <f>D1989/G1989</f>
        <v>8.9198400975454071</v>
      </c>
      <c r="K1989" s="99">
        <v>45714</v>
      </c>
      <c r="L1989" s="195"/>
      <c r="M1989" s="94" t="s">
        <v>156</v>
      </c>
      <c r="N1989" s="100" t="s">
        <v>481</v>
      </c>
      <c r="O1989" s="573" t="s">
        <v>403</v>
      </c>
      <c r="P1989" s="502"/>
    </row>
    <row r="1990" spans="1:16" ht="15.75" x14ac:dyDescent="0.2">
      <c r="A1990" s="165"/>
      <c r="B1990" s="166"/>
      <c r="C1990" s="166"/>
      <c r="D1990" s="160">
        <f>+C1990-B1990</f>
        <v>0</v>
      </c>
      <c r="E1990" s="96"/>
      <c r="F1990" s="96"/>
      <c r="G1990" s="166"/>
      <c r="H1990" s="169"/>
      <c r="I1990" s="175">
        <f>G1990*H1990</f>
        <v>0</v>
      </c>
      <c r="J1990" s="162" t="e">
        <f>D1990/G1990</f>
        <v>#DIV/0!</v>
      </c>
      <c r="K1990" s="99"/>
      <c r="L1990" s="195"/>
      <c r="M1990" s="94"/>
      <c r="N1990" s="100"/>
      <c r="O1990" s="573"/>
      <c r="P1990" s="502"/>
    </row>
    <row r="1991" spans="1:16" ht="16.5" thickBot="1" x14ac:dyDescent="0.25">
      <c r="A1991" s="93"/>
      <c r="B1991" s="132"/>
      <c r="C1991" s="132"/>
      <c r="D1991" s="133"/>
      <c r="E1991" s="96"/>
      <c r="F1991" s="96"/>
      <c r="G1991" s="96"/>
      <c r="H1991" s="97"/>
      <c r="I1991" s="91"/>
      <c r="J1991" s="98"/>
      <c r="K1991" s="92"/>
      <c r="L1991" s="196"/>
      <c r="M1991" s="183"/>
      <c r="N1991" s="101"/>
      <c r="O1991" s="574"/>
      <c r="P1991" s="568"/>
    </row>
    <row r="1992" spans="1:16" ht="16.5" thickBot="1" x14ac:dyDescent="0.25">
      <c r="A1992" s="335" t="s">
        <v>28</v>
      </c>
      <c r="B1992" s="104"/>
      <c r="C1992" s="105"/>
      <c r="D1992" s="106">
        <f>SUM(D1987:D1991)</f>
        <v>750</v>
      </c>
      <c r="E1992" s="107"/>
      <c r="F1992" s="107"/>
      <c r="G1992" s="118">
        <f>SUM(G1987:G1991)</f>
        <v>97.759600000000006</v>
      </c>
      <c r="H1992" s="105"/>
      <c r="I1992" s="118">
        <f>SUM(I1987:I1991)</f>
        <v>2399.99818</v>
      </c>
      <c r="J1992" s="109">
        <f>D1992/G1992</f>
        <v>7.6718808178429532</v>
      </c>
      <c r="K1992" s="110"/>
      <c r="L1992" s="197"/>
      <c r="M1992" s="111"/>
      <c r="N1992" s="112"/>
      <c r="O1992" s="468"/>
      <c r="P1992" s="469"/>
    </row>
    <row r="1993" spans="1:16" ht="15.75" x14ac:dyDescent="0.2">
      <c r="A1993" s="76"/>
      <c r="B1993" s="113"/>
      <c r="C1993" s="113"/>
      <c r="D1993" s="113"/>
      <c r="E1993" s="113"/>
      <c r="F1993" s="113"/>
      <c r="G1993" s="113"/>
      <c r="H1993" s="113"/>
      <c r="I1993" s="76"/>
      <c r="J1993" s="76"/>
      <c r="K1993" s="76"/>
      <c r="L1993" s="76"/>
      <c r="M1993" s="76"/>
      <c r="N1993" s="76"/>
      <c r="O1993" s="113"/>
      <c r="P1993" s="114"/>
    </row>
    <row r="1994" spans="1:16" ht="15.75" x14ac:dyDescent="0.2">
      <c r="A1994" s="76"/>
      <c r="B1994" s="113"/>
      <c r="C1994" s="113"/>
      <c r="D1994" s="113"/>
      <c r="E1994" s="113"/>
      <c r="F1994" s="113"/>
      <c r="G1994" s="113"/>
      <c r="H1994" s="113"/>
      <c r="I1994" s="76"/>
      <c r="J1994" s="76"/>
      <c r="K1994" s="76"/>
      <c r="L1994" s="76"/>
      <c r="M1994" s="76"/>
      <c r="N1994" s="76"/>
      <c r="O1994" s="113"/>
      <c r="P1994" s="114"/>
    </row>
    <row r="1995" spans="1:16" ht="15.75" x14ac:dyDescent="0.2">
      <c r="A1995" s="76"/>
      <c r="B1995" s="113"/>
      <c r="C1995" s="113"/>
      <c r="D1995" s="113"/>
      <c r="E1995" s="113"/>
      <c r="F1995" s="113"/>
      <c r="G1995" s="113"/>
      <c r="H1995" s="113"/>
      <c r="I1995" s="76"/>
      <c r="J1995" s="76"/>
      <c r="K1995" s="76"/>
      <c r="L1995" s="76"/>
      <c r="M1995" s="1"/>
      <c r="N1995" s="1"/>
      <c r="O1995" s="3"/>
      <c r="P1995" s="114"/>
    </row>
    <row r="1996" spans="1:16" ht="15.75" x14ac:dyDescent="0.2">
      <c r="A1996" s="115"/>
      <c r="B1996" s="470" t="s">
        <v>29</v>
      </c>
      <c r="C1996" s="470"/>
      <c r="D1996" s="470"/>
      <c r="E1996" s="116"/>
      <c r="F1996" s="116"/>
      <c r="G1996" s="116"/>
      <c r="H1996" s="115"/>
      <c r="I1996" s="116" t="s">
        <v>30</v>
      </c>
      <c r="J1996" s="115"/>
      <c r="K1996" s="116"/>
      <c r="L1996" s="116"/>
      <c r="M1996" s="116"/>
      <c r="N1996" s="116" t="s">
        <v>31</v>
      </c>
      <c r="O1996" s="116"/>
      <c r="P1996" s="117"/>
    </row>
    <row r="1997" spans="1:16" ht="15.75" x14ac:dyDescent="0.2">
      <c r="A1997" s="116"/>
      <c r="B1997" s="471" t="s">
        <v>230</v>
      </c>
      <c r="C1997" s="471"/>
      <c r="D1997" s="471"/>
      <c r="E1997" s="76"/>
      <c r="F1997" s="76"/>
      <c r="G1997" s="76"/>
      <c r="H1997" s="115"/>
      <c r="I1997" s="76" t="s">
        <v>438</v>
      </c>
      <c r="J1997" s="115"/>
      <c r="K1997" s="76"/>
      <c r="L1997" s="76"/>
      <c r="M1997" s="76"/>
      <c r="N1997" s="76" t="s">
        <v>220</v>
      </c>
      <c r="O1997" s="76"/>
      <c r="P1997" s="117"/>
    </row>
    <row r="1998" spans="1:16" ht="15.75" x14ac:dyDescent="0.2">
      <c r="A1998" s="471" t="s">
        <v>226</v>
      </c>
      <c r="B1998" s="471"/>
      <c r="C1998" s="471"/>
      <c r="D1998" s="471"/>
      <c r="E1998" s="471"/>
      <c r="F1998" s="76"/>
      <c r="G1998" s="76"/>
      <c r="H1998" s="115"/>
      <c r="I1998" s="76" t="s">
        <v>246</v>
      </c>
      <c r="J1998" s="115"/>
      <c r="K1998" s="76"/>
      <c r="L1998" s="76"/>
      <c r="M1998" s="76"/>
      <c r="N1998" s="76" t="s">
        <v>124</v>
      </c>
      <c r="O1998" s="76"/>
      <c r="P1998" s="117"/>
    </row>
    <row r="1999" spans="1:16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</row>
    <row r="2000" spans="1:16" x14ac:dyDescent="0.2">
      <c r="A2000" s="531" t="s">
        <v>269</v>
      </c>
      <c r="B2000" s="531"/>
      <c r="C2000" s="531"/>
      <c r="D2000" s="531"/>
      <c r="E2000" s="531"/>
      <c r="F2000"/>
      <c r="G2000"/>
      <c r="H2000"/>
      <c r="I2000"/>
      <c r="J2000"/>
      <c r="K2000"/>
      <c r="L2000"/>
      <c r="M2000"/>
      <c r="N2000"/>
      <c r="O2000"/>
      <c r="P2000"/>
    </row>
    <row r="2005" spans="1:16" ht="15.75" x14ac:dyDescent="0.2">
      <c r="A2005" s="471" t="s">
        <v>180</v>
      </c>
      <c r="B2005" s="471"/>
      <c r="C2005" s="471"/>
      <c r="D2005" s="471"/>
      <c r="E2005" s="471"/>
      <c r="F2005" s="471"/>
      <c r="G2005" s="471"/>
      <c r="H2005" s="471"/>
      <c r="I2005" s="471"/>
      <c r="J2005" s="471"/>
      <c r="K2005" s="471"/>
      <c r="L2005" s="471"/>
      <c r="M2005" s="471"/>
      <c r="N2005" s="471"/>
      <c r="O2005" s="471"/>
      <c r="P2005" s="471"/>
    </row>
    <row r="2006" spans="1:16" ht="15.75" x14ac:dyDescent="0.2">
      <c r="A2006" s="471" t="s">
        <v>1</v>
      </c>
      <c r="B2006" s="471"/>
      <c r="C2006" s="471"/>
      <c r="D2006" s="471"/>
      <c r="E2006" s="471"/>
      <c r="F2006" s="471"/>
      <c r="G2006" s="471"/>
      <c r="H2006" s="471"/>
      <c r="I2006" s="471"/>
      <c r="J2006" s="471"/>
      <c r="K2006" s="471"/>
      <c r="L2006" s="471"/>
      <c r="M2006" s="471"/>
      <c r="N2006" s="471"/>
      <c r="O2006" s="471"/>
      <c r="P2006" s="471"/>
    </row>
    <row r="2007" spans="1:16" ht="15.75" x14ac:dyDescent="0.2">
      <c r="A2007" s="471"/>
      <c r="B2007" s="471"/>
      <c r="C2007" s="471"/>
      <c r="D2007" s="471"/>
      <c r="E2007" s="471"/>
      <c r="F2007" s="471"/>
      <c r="G2007" s="471"/>
      <c r="H2007" s="471"/>
      <c r="I2007" s="471"/>
      <c r="J2007" s="471"/>
      <c r="K2007" s="471"/>
      <c r="L2007" s="471"/>
      <c r="M2007" s="471"/>
      <c r="N2007" s="471"/>
      <c r="O2007" s="471"/>
      <c r="P2007" s="471"/>
    </row>
    <row r="2008" spans="1:16" ht="15.75" x14ac:dyDescent="0.2">
      <c r="A2008" s="497" t="s">
        <v>306</v>
      </c>
      <c r="B2008" s="497"/>
      <c r="C2008" s="497"/>
      <c r="D2008" s="497"/>
      <c r="E2008" s="497"/>
      <c r="F2008" s="497"/>
      <c r="G2008" s="497"/>
      <c r="H2008" s="497"/>
      <c r="I2008" s="497"/>
      <c r="J2008" s="497"/>
      <c r="K2008" s="497"/>
      <c r="L2008" s="497"/>
      <c r="M2008" s="497"/>
      <c r="N2008" s="497"/>
      <c r="O2008" s="497"/>
      <c r="P2008" s="497"/>
    </row>
    <row r="2009" spans="1:16" ht="15.75" x14ac:dyDescent="0.2">
      <c r="A2009" s="77"/>
      <c r="B2009" s="77"/>
      <c r="C2009" s="77"/>
      <c r="D2009" s="77"/>
      <c r="E2009" s="77"/>
      <c r="F2009" s="77"/>
      <c r="G2009" s="77"/>
      <c r="H2009" s="77"/>
      <c r="I2009" s="77"/>
      <c r="J2009" s="77"/>
      <c r="K2009" s="77"/>
      <c r="L2009" s="77"/>
      <c r="M2009" s="77"/>
      <c r="N2009" s="77"/>
      <c r="O2009" s="77"/>
      <c r="P2009" s="77"/>
    </row>
    <row r="2010" spans="1:16" ht="16.5" thickBot="1" x14ac:dyDescent="0.25">
      <c r="A2010" s="77"/>
      <c r="B2010" s="77"/>
      <c r="C2010" s="77"/>
      <c r="D2010" s="77"/>
      <c r="E2010" s="77"/>
      <c r="F2010" s="77"/>
      <c r="G2010" s="77"/>
      <c r="H2010" s="77"/>
      <c r="I2010" s="77"/>
      <c r="J2010" s="77"/>
      <c r="K2010" s="77"/>
      <c r="L2010" s="77"/>
      <c r="M2010" s="77"/>
      <c r="N2010" s="77"/>
      <c r="O2010" s="77"/>
      <c r="P2010" s="77"/>
    </row>
    <row r="2011" spans="1:16" ht="16.5" thickBot="1" x14ac:dyDescent="0.25">
      <c r="A2011" s="78" t="s">
        <v>2</v>
      </c>
      <c r="B2011" s="486" t="s">
        <v>152</v>
      </c>
      <c r="C2011" s="498"/>
      <c r="D2011" s="79" t="s">
        <v>3</v>
      </c>
      <c r="E2011" s="486">
        <v>2010</v>
      </c>
      <c r="F2011" s="487"/>
      <c r="G2011" s="487"/>
      <c r="H2011" s="498"/>
      <c r="I2011" s="79" t="s">
        <v>4</v>
      </c>
      <c r="J2011" s="80" t="s">
        <v>245</v>
      </c>
      <c r="K2011" s="80"/>
      <c r="L2011" s="80"/>
      <c r="M2011" s="80" t="s">
        <v>5</v>
      </c>
      <c r="N2011" s="486" t="s">
        <v>161</v>
      </c>
      <c r="O2011" s="487"/>
      <c r="P2011" s="488"/>
    </row>
    <row r="2012" spans="1:16" ht="16.5" thickBot="1" x14ac:dyDescent="0.25">
      <c r="A2012" s="77"/>
      <c r="B2012" s="77"/>
      <c r="C2012" s="77"/>
      <c r="D2012" s="77"/>
      <c r="E2012" s="77"/>
      <c r="F2012" s="77"/>
      <c r="G2012" s="77"/>
      <c r="H2012" s="77"/>
      <c r="I2012" s="77"/>
      <c r="J2012" s="77"/>
      <c r="K2012" s="77"/>
      <c r="L2012" s="77"/>
      <c r="M2012" s="77"/>
      <c r="N2012" s="77"/>
      <c r="O2012" s="77"/>
      <c r="P2012" s="77"/>
    </row>
    <row r="2013" spans="1:16" ht="16.5" thickBot="1" x14ac:dyDescent="0.25">
      <c r="A2013" s="78" t="s">
        <v>6</v>
      </c>
      <c r="B2013" s="486" t="s">
        <v>142</v>
      </c>
      <c r="C2013" s="498"/>
      <c r="D2013" s="79" t="s">
        <v>7</v>
      </c>
      <c r="E2013" s="486" t="s">
        <v>143</v>
      </c>
      <c r="F2013" s="487"/>
      <c r="G2013" s="487"/>
      <c r="H2013" s="498"/>
      <c r="I2013" s="79" t="s">
        <v>8</v>
      </c>
      <c r="J2013" s="80">
        <v>9</v>
      </c>
      <c r="K2013" s="80"/>
      <c r="L2013" s="80"/>
      <c r="M2013" s="80" t="s">
        <v>9</v>
      </c>
      <c r="N2013" s="80"/>
      <c r="O2013" s="200"/>
      <c r="P2013" s="201">
        <v>80</v>
      </c>
    </row>
    <row r="2014" spans="1:16" ht="16.5" thickBot="1" x14ac:dyDescent="0.25">
      <c r="A2014" s="77"/>
      <c r="B2014" s="77"/>
      <c r="C2014" s="77"/>
      <c r="D2014" s="77"/>
      <c r="E2014" s="77"/>
      <c r="F2014" s="77"/>
      <c r="G2014" s="77"/>
      <c r="H2014" s="77"/>
      <c r="I2014" s="77"/>
      <c r="J2014" s="77"/>
      <c r="K2014" s="77"/>
      <c r="L2014" s="77"/>
      <c r="M2014" s="77"/>
      <c r="N2014" s="77"/>
      <c r="O2014" s="77"/>
      <c r="P2014" s="77"/>
    </row>
    <row r="2015" spans="1:16" ht="16.5" thickBot="1" x14ac:dyDescent="0.25">
      <c r="A2015" s="484" t="s">
        <v>10</v>
      </c>
      <c r="B2015" s="485"/>
      <c r="C2015" s="486" t="s">
        <v>181</v>
      </c>
      <c r="D2015" s="487"/>
      <c r="E2015" s="487"/>
      <c r="F2015" s="487"/>
      <c r="G2015" s="487"/>
      <c r="H2015" s="487"/>
      <c r="I2015" s="487"/>
      <c r="J2015" s="487"/>
      <c r="K2015" s="487"/>
      <c r="L2015" s="487"/>
      <c r="M2015" s="487"/>
      <c r="N2015" s="487"/>
      <c r="O2015" s="487"/>
      <c r="P2015" s="488"/>
    </row>
    <row r="2016" spans="1:16" ht="16.5" thickBot="1" x14ac:dyDescent="0.25">
      <c r="A2016" s="77"/>
      <c r="B2016" s="77"/>
      <c r="C2016" s="77"/>
      <c r="D2016" s="77"/>
      <c r="E2016" s="77"/>
      <c r="F2016" s="77"/>
      <c r="G2016" s="77"/>
      <c r="H2016" s="77"/>
      <c r="I2016" s="77"/>
      <c r="J2016" s="77"/>
      <c r="K2016" s="77"/>
      <c r="L2016" s="77"/>
      <c r="M2016" s="77"/>
      <c r="N2016" s="77"/>
      <c r="O2016" s="77"/>
      <c r="P2016" s="77"/>
    </row>
    <row r="2017" spans="1:16" ht="16.5" thickBot="1" x14ac:dyDescent="0.25">
      <c r="A2017" s="484" t="s">
        <v>11</v>
      </c>
      <c r="B2017" s="485"/>
      <c r="C2017" s="486" t="s">
        <v>239</v>
      </c>
      <c r="D2017" s="487"/>
      <c r="E2017" s="487"/>
      <c r="F2017" s="487"/>
      <c r="G2017" s="487"/>
      <c r="H2017" s="487"/>
      <c r="I2017" s="487"/>
      <c r="J2017" s="487"/>
      <c r="K2017" s="487"/>
      <c r="L2017" s="487"/>
      <c r="M2017" s="487"/>
      <c r="N2017" s="487"/>
      <c r="O2017" s="487"/>
      <c r="P2017" s="488"/>
    </row>
    <row r="2018" spans="1:16" ht="16.5" thickBot="1" x14ac:dyDescent="0.25">
      <c r="A2018" s="81"/>
      <c r="B2018" s="81"/>
      <c r="C2018" s="81"/>
      <c r="D2018" s="81"/>
      <c r="E2018" s="81"/>
      <c r="F2018" s="81"/>
      <c r="G2018" s="81"/>
      <c r="H2018" s="81"/>
      <c r="I2018" s="81"/>
      <c r="J2018" s="81"/>
      <c r="K2018" s="81"/>
      <c r="L2018" s="81"/>
      <c r="M2018" s="81"/>
      <c r="N2018" s="81"/>
      <c r="O2018" s="81"/>
      <c r="P2018" s="81"/>
    </row>
    <row r="2019" spans="1:16" ht="16.5" thickBot="1" x14ac:dyDescent="0.25">
      <c r="A2019" s="489" t="s">
        <v>12</v>
      </c>
      <c r="B2019" s="491" t="s">
        <v>13</v>
      </c>
      <c r="C2019" s="463"/>
      <c r="D2019" s="492" t="s">
        <v>265</v>
      </c>
      <c r="E2019" s="494" t="s">
        <v>15</v>
      </c>
      <c r="F2019" s="495"/>
      <c r="G2019" s="495"/>
      <c r="H2019" s="495"/>
      <c r="I2019" s="496"/>
      <c r="J2019" s="492" t="s">
        <v>16</v>
      </c>
      <c r="K2019" s="492" t="s">
        <v>17</v>
      </c>
      <c r="L2019" s="494" t="s">
        <v>18</v>
      </c>
      <c r="M2019" s="495"/>
      <c r="N2019" s="496"/>
      <c r="O2019" s="464" t="s">
        <v>115</v>
      </c>
      <c r="P2019" s="465"/>
    </row>
    <row r="2020" spans="1:16" ht="32.25" thickBot="1" x14ac:dyDescent="0.25">
      <c r="A2020" s="490"/>
      <c r="B2020" s="82" t="s">
        <v>19</v>
      </c>
      <c r="C2020" s="83" t="s">
        <v>20</v>
      </c>
      <c r="D2020" s="493"/>
      <c r="E2020" s="84" t="s">
        <v>21</v>
      </c>
      <c r="F2020" s="84" t="s">
        <v>22</v>
      </c>
      <c r="G2020" s="85" t="s">
        <v>23</v>
      </c>
      <c r="H2020" s="119" t="s">
        <v>24</v>
      </c>
      <c r="I2020" s="86" t="s">
        <v>25</v>
      </c>
      <c r="J2020" s="493"/>
      <c r="K2020" s="493"/>
      <c r="L2020" s="198" t="s">
        <v>268</v>
      </c>
      <c r="M2020" s="85" t="s">
        <v>266</v>
      </c>
      <c r="N2020" s="83" t="s">
        <v>267</v>
      </c>
      <c r="O2020" s="466"/>
      <c r="P2020" s="467"/>
    </row>
    <row r="2021" spans="1:16" ht="15.75" x14ac:dyDescent="0.2">
      <c r="A2021" s="165">
        <v>45714</v>
      </c>
      <c r="B2021" s="172"/>
      <c r="C2021" s="172">
        <v>448758</v>
      </c>
      <c r="D2021" s="160"/>
      <c r="E2021" s="96"/>
      <c r="F2021" s="96"/>
      <c r="G2021" s="166"/>
      <c r="H2021" s="169"/>
      <c r="I2021" s="175"/>
      <c r="J2021" s="162"/>
      <c r="K2021" s="99"/>
      <c r="L2021" s="195"/>
      <c r="M2021" s="94"/>
      <c r="N2021" s="100"/>
      <c r="O2021" s="573"/>
      <c r="P2021" s="502"/>
    </row>
    <row r="2022" spans="1:16" ht="15.75" x14ac:dyDescent="0.2">
      <c r="A2022" s="165">
        <v>45727</v>
      </c>
      <c r="B2022" s="172">
        <v>448758</v>
      </c>
      <c r="C2022" s="172">
        <v>449233</v>
      </c>
      <c r="D2022" s="160">
        <f>+C2022-B2022</f>
        <v>475</v>
      </c>
      <c r="E2022" s="96" t="s">
        <v>549</v>
      </c>
      <c r="F2022" s="96" t="s">
        <v>540</v>
      </c>
      <c r="G2022" s="166">
        <v>43.103400000000001</v>
      </c>
      <c r="H2022" s="169">
        <v>23.2</v>
      </c>
      <c r="I2022" s="175">
        <f>G2022*H2022</f>
        <v>999.99887999999999</v>
      </c>
      <c r="J2022" s="162">
        <f>D2022/G2022</f>
        <v>11.020012342413823</v>
      </c>
      <c r="K2022" s="99">
        <v>45727</v>
      </c>
      <c r="L2022" s="195" t="s">
        <v>268</v>
      </c>
      <c r="M2022" s="94" t="s">
        <v>272</v>
      </c>
      <c r="N2022" s="100" t="s">
        <v>272</v>
      </c>
      <c r="O2022" s="573" t="s">
        <v>317</v>
      </c>
      <c r="P2022" s="502"/>
    </row>
    <row r="2023" spans="1:16" ht="15.75" x14ac:dyDescent="0.2">
      <c r="A2023" s="165">
        <v>45730</v>
      </c>
      <c r="B2023" s="172">
        <v>449233</v>
      </c>
      <c r="C2023" s="172">
        <v>449276</v>
      </c>
      <c r="D2023" s="160">
        <f>+C2023-B2023</f>
        <v>43</v>
      </c>
      <c r="E2023" s="96" t="s">
        <v>550</v>
      </c>
      <c r="F2023" s="96" t="s">
        <v>533</v>
      </c>
      <c r="G2023" s="166">
        <v>25.862100000000002</v>
      </c>
      <c r="H2023" s="169">
        <v>23.2</v>
      </c>
      <c r="I2023" s="175">
        <f>G2023*H2023</f>
        <v>600.00072</v>
      </c>
      <c r="J2023" s="162">
        <f>D2023/G2023</f>
        <v>1.6626646714690607</v>
      </c>
      <c r="K2023" s="99">
        <v>45730</v>
      </c>
      <c r="L2023" s="195" t="s">
        <v>272</v>
      </c>
      <c r="M2023" s="94" t="s">
        <v>156</v>
      </c>
      <c r="N2023" s="100" t="s">
        <v>529</v>
      </c>
      <c r="O2023" s="573" t="s">
        <v>247</v>
      </c>
      <c r="P2023" s="502"/>
    </row>
    <row r="2024" spans="1:16" ht="15.75" x14ac:dyDescent="0.2">
      <c r="A2024" s="165"/>
      <c r="B2024" s="166"/>
      <c r="C2024" s="166"/>
      <c r="D2024" s="160">
        <f>+C2024-B2024</f>
        <v>0</v>
      </c>
      <c r="E2024" s="96"/>
      <c r="F2024" s="96"/>
      <c r="G2024" s="166"/>
      <c r="H2024" s="169"/>
      <c r="I2024" s="175">
        <f>G2024*H2024</f>
        <v>0</v>
      </c>
      <c r="J2024" s="162" t="e">
        <f>D2024/G2024</f>
        <v>#DIV/0!</v>
      </c>
      <c r="K2024" s="99"/>
      <c r="L2024" s="195"/>
      <c r="M2024" s="94"/>
      <c r="N2024" s="100"/>
      <c r="O2024" s="573"/>
      <c r="P2024" s="502"/>
    </row>
    <row r="2025" spans="1:16" ht="16.5" thickBot="1" x14ac:dyDescent="0.25">
      <c r="A2025" s="93"/>
      <c r="B2025" s="132"/>
      <c r="C2025" s="132"/>
      <c r="D2025" s="133"/>
      <c r="E2025" s="96"/>
      <c r="F2025" s="96"/>
      <c r="G2025" s="96"/>
      <c r="H2025" s="97"/>
      <c r="I2025" s="91"/>
      <c r="J2025" s="98"/>
      <c r="K2025" s="92"/>
      <c r="L2025" s="196"/>
      <c r="M2025" s="183"/>
      <c r="N2025" s="101"/>
      <c r="O2025" s="574"/>
      <c r="P2025" s="568"/>
    </row>
    <row r="2026" spans="1:16" ht="16.5" thickBot="1" x14ac:dyDescent="0.25">
      <c r="A2026" s="356" t="s">
        <v>28</v>
      </c>
      <c r="B2026" s="104"/>
      <c r="C2026" s="105"/>
      <c r="D2026" s="106">
        <f>SUM(D2021:D2025)</f>
        <v>518</v>
      </c>
      <c r="E2026" s="107"/>
      <c r="F2026" s="107"/>
      <c r="G2026" s="118">
        <f>SUM(G2021:G2025)</f>
        <v>68.965500000000006</v>
      </c>
      <c r="H2026" s="105"/>
      <c r="I2026" s="118">
        <f>SUM(I2021:I2025)</f>
        <v>1599.9996000000001</v>
      </c>
      <c r="J2026" s="109">
        <f>D2026/G2026</f>
        <v>7.511001877750469</v>
      </c>
      <c r="K2026" s="110"/>
      <c r="L2026" s="197"/>
      <c r="M2026" s="111"/>
      <c r="N2026" s="112"/>
      <c r="O2026" s="468"/>
      <c r="P2026" s="469"/>
    </row>
    <row r="2027" spans="1:16" ht="15.75" x14ac:dyDescent="0.2">
      <c r="A2027" s="76"/>
      <c r="B2027" s="113"/>
      <c r="C2027" s="113"/>
      <c r="D2027" s="113"/>
      <c r="E2027" s="113"/>
      <c r="F2027" s="113"/>
      <c r="G2027" s="113"/>
      <c r="H2027" s="113"/>
      <c r="I2027" s="76"/>
      <c r="J2027" s="76"/>
      <c r="K2027" s="76"/>
      <c r="L2027" s="76"/>
      <c r="M2027" s="76"/>
      <c r="N2027" s="76"/>
      <c r="O2027" s="113"/>
      <c r="P2027" s="114"/>
    </row>
    <row r="2028" spans="1:16" ht="15.75" x14ac:dyDescent="0.2">
      <c r="A2028" s="76"/>
      <c r="B2028" s="113"/>
      <c r="C2028" s="113"/>
      <c r="D2028" s="113"/>
      <c r="E2028" s="113"/>
      <c r="F2028" s="113"/>
      <c r="G2028" s="113"/>
      <c r="H2028" s="113"/>
      <c r="I2028" s="76"/>
      <c r="J2028" s="76"/>
      <c r="K2028" s="76"/>
      <c r="L2028" s="76"/>
      <c r="M2028" s="76"/>
      <c r="N2028" s="76"/>
      <c r="O2028" s="113"/>
      <c r="P2028" s="114"/>
    </row>
    <row r="2029" spans="1:16" ht="15.75" x14ac:dyDescent="0.2">
      <c r="A2029" s="76"/>
      <c r="B2029" s="113"/>
      <c r="C2029" s="113"/>
      <c r="D2029" s="113"/>
      <c r="E2029" s="113"/>
      <c r="F2029" s="113"/>
      <c r="G2029" s="113"/>
      <c r="H2029" s="113"/>
      <c r="I2029" s="76"/>
      <c r="J2029" s="76"/>
      <c r="K2029" s="76"/>
      <c r="L2029" s="76"/>
      <c r="M2029" s="1"/>
      <c r="N2029" s="1"/>
      <c r="O2029" s="3"/>
      <c r="P2029" s="114"/>
    </row>
    <row r="2030" spans="1:16" ht="15.75" x14ac:dyDescent="0.2">
      <c r="A2030" s="115"/>
      <c r="B2030" s="470" t="s">
        <v>29</v>
      </c>
      <c r="C2030" s="470"/>
      <c r="D2030" s="470"/>
      <c r="E2030" s="116"/>
      <c r="F2030" s="116"/>
      <c r="G2030" s="116"/>
      <c r="H2030" s="115"/>
      <c r="I2030" s="116" t="s">
        <v>30</v>
      </c>
      <c r="J2030" s="115"/>
      <c r="K2030" s="116"/>
      <c r="L2030" s="116"/>
      <c r="M2030" s="116"/>
      <c r="N2030" s="116" t="s">
        <v>31</v>
      </c>
      <c r="O2030" s="116"/>
      <c r="P2030" s="117"/>
    </row>
    <row r="2031" spans="1:16" ht="15.75" x14ac:dyDescent="0.2">
      <c r="A2031" s="116"/>
      <c r="B2031" s="471" t="s">
        <v>230</v>
      </c>
      <c r="C2031" s="471"/>
      <c r="D2031" s="471"/>
      <c r="E2031" s="76"/>
      <c r="F2031" s="76"/>
      <c r="G2031" s="76"/>
      <c r="H2031" s="115"/>
      <c r="I2031" s="76" t="s">
        <v>438</v>
      </c>
      <c r="J2031" s="115"/>
      <c r="K2031" s="76"/>
      <c r="L2031" s="76"/>
      <c r="M2031" s="76"/>
      <c r="N2031" s="76" t="s">
        <v>220</v>
      </c>
      <c r="O2031" s="76"/>
      <c r="P2031" s="117"/>
    </row>
    <row r="2032" spans="1:16" ht="15.75" x14ac:dyDescent="0.2">
      <c r="A2032" s="471" t="s">
        <v>226</v>
      </c>
      <c r="B2032" s="471"/>
      <c r="C2032" s="471"/>
      <c r="D2032" s="471"/>
      <c r="E2032" s="471"/>
      <c r="F2032" s="76"/>
      <c r="G2032" s="76"/>
      <c r="H2032" s="115"/>
      <c r="I2032" s="76" t="s">
        <v>246</v>
      </c>
      <c r="J2032" s="115"/>
      <c r="K2032" s="76"/>
      <c r="L2032" s="76"/>
      <c r="M2032" s="76"/>
      <c r="N2032" s="76" t="s">
        <v>124</v>
      </c>
      <c r="O2032" s="76"/>
      <c r="P2032" s="117"/>
    </row>
    <row r="2033" spans="1:16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</row>
    <row r="2034" spans="1:16" x14ac:dyDescent="0.2">
      <c r="A2034" s="531" t="s">
        <v>269</v>
      </c>
      <c r="B2034" s="531"/>
      <c r="C2034" s="531"/>
      <c r="D2034" s="531"/>
      <c r="E2034" s="531"/>
      <c r="F2034"/>
      <c r="G2034"/>
      <c r="H2034"/>
      <c r="I2034"/>
      <c r="J2034"/>
      <c r="K2034"/>
      <c r="L2034"/>
      <c r="M2034"/>
      <c r="N2034"/>
      <c r="O2034"/>
      <c r="P2034"/>
    </row>
    <row r="2040" spans="1:16" ht="15.75" x14ac:dyDescent="0.2">
      <c r="A2040" s="471" t="s">
        <v>180</v>
      </c>
      <c r="B2040" s="471"/>
      <c r="C2040" s="471"/>
      <c r="D2040" s="471"/>
      <c r="E2040" s="471"/>
      <c r="F2040" s="471"/>
      <c r="G2040" s="471"/>
      <c r="H2040" s="471"/>
      <c r="I2040" s="471"/>
      <c r="J2040" s="471"/>
      <c r="K2040" s="471"/>
      <c r="L2040" s="471"/>
      <c r="M2040" s="471"/>
      <c r="N2040" s="471"/>
      <c r="O2040" s="471"/>
      <c r="P2040" s="471"/>
    </row>
    <row r="2041" spans="1:16" ht="15.75" x14ac:dyDescent="0.2">
      <c r="A2041" s="471" t="s">
        <v>1</v>
      </c>
      <c r="B2041" s="471"/>
      <c r="C2041" s="471"/>
      <c r="D2041" s="471"/>
      <c r="E2041" s="471"/>
      <c r="F2041" s="471"/>
      <c r="G2041" s="471"/>
      <c r="H2041" s="471"/>
      <c r="I2041" s="471"/>
      <c r="J2041" s="471"/>
      <c r="K2041" s="471"/>
      <c r="L2041" s="471"/>
      <c r="M2041" s="471"/>
      <c r="N2041" s="471"/>
      <c r="O2041" s="471"/>
      <c r="P2041" s="471"/>
    </row>
    <row r="2042" spans="1:16" ht="15.75" x14ac:dyDescent="0.2">
      <c r="A2042" s="471"/>
      <c r="B2042" s="471"/>
      <c r="C2042" s="471"/>
      <c r="D2042" s="471"/>
      <c r="E2042" s="471"/>
      <c r="F2042" s="471"/>
      <c r="G2042" s="471"/>
      <c r="H2042" s="471"/>
      <c r="I2042" s="471"/>
      <c r="J2042" s="471"/>
      <c r="K2042" s="471"/>
      <c r="L2042" s="471"/>
      <c r="M2042" s="471"/>
      <c r="N2042" s="471"/>
      <c r="O2042" s="471"/>
      <c r="P2042" s="471"/>
    </row>
    <row r="2043" spans="1:16" ht="15.75" x14ac:dyDescent="0.2">
      <c r="A2043" s="497" t="s">
        <v>306</v>
      </c>
      <c r="B2043" s="497"/>
      <c r="C2043" s="497"/>
      <c r="D2043" s="497"/>
      <c r="E2043" s="497"/>
      <c r="F2043" s="497"/>
      <c r="G2043" s="497"/>
      <c r="H2043" s="497"/>
      <c r="I2043" s="497"/>
      <c r="J2043" s="497"/>
      <c r="K2043" s="497"/>
      <c r="L2043" s="497"/>
      <c r="M2043" s="497"/>
      <c r="N2043" s="497"/>
      <c r="O2043" s="497"/>
      <c r="P2043" s="497"/>
    </row>
    <row r="2044" spans="1:16" ht="15.75" x14ac:dyDescent="0.2">
      <c r="A2044" s="77"/>
      <c r="B2044" s="77"/>
      <c r="C2044" s="77"/>
      <c r="D2044" s="77"/>
      <c r="E2044" s="77"/>
      <c r="F2044" s="77"/>
      <c r="G2044" s="77"/>
      <c r="H2044" s="77"/>
      <c r="I2044" s="77"/>
      <c r="J2044" s="77"/>
      <c r="K2044" s="77"/>
      <c r="L2044" s="77"/>
      <c r="M2044" s="77"/>
      <c r="N2044" s="77"/>
      <c r="O2044" s="77"/>
      <c r="P2044" s="77"/>
    </row>
    <row r="2045" spans="1:16" ht="16.5" thickBot="1" x14ac:dyDescent="0.25">
      <c r="A2045" s="77"/>
      <c r="B2045" s="77"/>
      <c r="C2045" s="77"/>
      <c r="D2045" s="77"/>
      <c r="E2045" s="77"/>
      <c r="F2045" s="77"/>
      <c r="G2045" s="77"/>
      <c r="H2045" s="77"/>
      <c r="I2045" s="77"/>
      <c r="J2045" s="77"/>
      <c r="K2045" s="77"/>
      <c r="L2045" s="77"/>
      <c r="M2045" s="77"/>
      <c r="N2045" s="77"/>
      <c r="O2045" s="77"/>
      <c r="P2045" s="77"/>
    </row>
    <row r="2046" spans="1:16" ht="16.5" thickBot="1" x14ac:dyDescent="0.25">
      <c r="A2046" s="78" t="s">
        <v>2</v>
      </c>
      <c r="B2046" s="486" t="s">
        <v>152</v>
      </c>
      <c r="C2046" s="498"/>
      <c r="D2046" s="79" t="s">
        <v>3</v>
      </c>
      <c r="E2046" s="486">
        <v>2010</v>
      </c>
      <c r="F2046" s="487"/>
      <c r="G2046" s="487"/>
      <c r="H2046" s="498"/>
      <c r="I2046" s="79" t="s">
        <v>4</v>
      </c>
      <c r="J2046" s="80" t="s">
        <v>245</v>
      </c>
      <c r="K2046" s="80"/>
      <c r="L2046" s="80"/>
      <c r="M2046" s="80" t="s">
        <v>5</v>
      </c>
      <c r="N2046" s="486" t="s">
        <v>161</v>
      </c>
      <c r="O2046" s="487"/>
      <c r="P2046" s="488"/>
    </row>
    <row r="2047" spans="1:16" ht="16.5" thickBot="1" x14ac:dyDescent="0.25">
      <c r="A2047" s="77"/>
      <c r="B2047" s="77"/>
      <c r="C2047" s="77"/>
      <c r="D2047" s="77"/>
      <c r="E2047" s="77"/>
      <c r="F2047" s="77"/>
      <c r="G2047" s="77"/>
      <c r="H2047" s="77"/>
      <c r="I2047" s="77"/>
      <c r="J2047" s="77"/>
      <c r="K2047" s="77"/>
      <c r="L2047" s="77"/>
      <c r="M2047" s="77"/>
      <c r="N2047" s="77"/>
      <c r="O2047" s="77"/>
      <c r="P2047" s="77"/>
    </row>
    <row r="2048" spans="1:16" ht="16.5" thickBot="1" x14ac:dyDescent="0.25">
      <c r="A2048" s="78" t="s">
        <v>6</v>
      </c>
      <c r="B2048" s="486" t="s">
        <v>142</v>
      </c>
      <c r="C2048" s="498"/>
      <c r="D2048" s="79" t="s">
        <v>7</v>
      </c>
      <c r="E2048" s="486" t="s">
        <v>143</v>
      </c>
      <c r="F2048" s="487"/>
      <c r="G2048" s="487"/>
      <c r="H2048" s="498"/>
      <c r="I2048" s="79" t="s">
        <v>8</v>
      </c>
      <c r="J2048" s="80">
        <v>9</v>
      </c>
      <c r="K2048" s="80"/>
      <c r="L2048" s="80"/>
      <c r="M2048" s="80" t="s">
        <v>9</v>
      </c>
      <c r="N2048" s="80"/>
      <c r="O2048" s="200"/>
      <c r="P2048" s="201">
        <v>80</v>
      </c>
    </row>
    <row r="2049" spans="1:16" ht="16.5" thickBot="1" x14ac:dyDescent="0.25">
      <c r="A2049" s="77"/>
      <c r="B2049" s="77"/>
      <c r="C2049" s="77"/>
      <c r="D2049" s="77"/>
      <c r="E2049" s="77"/>
      <c r="F2049" s="77"/>
      <c r="G2049" s="77"/>
      <c r="H2049" s="77"/>
      <c r="I2049" s="77"/>
      <c r="J2049" s="77"/>
      <c r="K2049" s="77"/>
      <c r="L2049" s="77"/>
      <c r="M2049" s="77"/>
      <c r="N2049" s="77"/>
      <c r="O2049" s="77"/>
      <c r="P2049" s="77"/>
    </row>
    <row r="2050" spans="1:16" ht="16.5" thickBot="1" x14ac:dyDescent="0.25">
      <c r="A2050" s="484" t="s">
        <v>10</v>
      </c>
      <c r="B2050" s="485"/>
      <c r="C2050" s="486" t="s">
        <v>181</v>
      </c>
      <c r="D2050" s="487"/>
      <c r="E2050" s="487"/>
      <c r="F2050" s="487"/>
      <c r="G2050" s="487"/>
      <c r="H2050" s="487"/>
      <c r="I2050" s="487"/>
      <c r="J2050" s="487"/>
      <c r="K2050" s="487"/>
      <c r="L2050" s="487"/>
      <c r="M2050" s="487"/>
      <c r="N2050" s="487"/>
      <c r="O2050" s="487"/>
      <c r="P2050" s="488"/>
    </row>
    <row r="2051" spans="1:16" ht="16.5" thickBot="1" x14ac:dyDescent="0.25">
      <c r="A2051" s="77"/>
      <c r="B2051" s="77"/>
      <c r="C2051" s="77"/>
      <c r="D2051" s="77"/>
      <c r="E2051" s="77"/>
      <c r="F2051" s="77"/>
      <c r="G2051" s="77"/>
      <c r="H2051" s="77"/>
      <c r="I2051" s="77"/>
      <c r="J2051" s="77"/>
      <c r="K2051" s="77"/>
      <c r="L2051" s="77"/>
      <c r="M2051" s="77"/>
      <c r="N2051" s="77"/>
      <c r="O2051" s="77"/>
      <c r="P2051" s="77"/>
    </row>
    <row r="2052" spans="1:16" ht="16.5" thickBot="1" x14ac:dyDescent="0.25">
      <c r="A2052" s="484" t="s">
        <v>11</v>
      </c>
      <c r="B2052" s="485"/>
      <c r="C2052" s="486" t="s">
        <v>239</v>
      </c>
      <c r="D2052" s="487"/>
      <c r="E2052" s="487"/>
      <c r="F2052" s="487"/>
      <c r="G2052" s="487"/>
      <c r="H2052" s="487"/>
      <c r="I2052" s="487"/>
      <c r="J2052" s="487"/>
      <c r="K2052" s="487"/>
      <c r="L2052" s="487"/>
      <c r="M2052" s="487"/>
      <c r="N2052" s="487"/>
      <c r="O2052" s="487"/>
      <c r="P2052" s="488"/>
    </row>
    <row r="2053" spans="1:16" ht="16.5" thickBot="1" x14ac:dyDescent="0.25">
      <c r="A2053" s="81"/>
      <c r="B2053" s="81"/>
      <c r="C2053" s="81"/>
      <c r="D2053" s="81"/>
      <c r="E2053" s="81"/>
      <c r="F2053" s="81"/>
      <c r="G2053" s="81"/>
      <c r="H2053" s="81"/>
      <c r="I2053" s="81"/>
      <c r="J2053" s="81"/>
      <c r="K2053" s="81"/>
      <c r="L2053" s="81"/>
      <c r="M2053" s="81"/>
      <c r="N2053" s="81"/>
      <c r="O2053" s="81"/>
      <c r="P2053" s="81"/>
    </row>
    <row r="2054" spans="1:16" ht="16.5" thickBot="1" x14ac:dyDescent="0.25">
      <c r="A2054" s="489" t="s">
        <v>12</v>
      </c>
      <c r="B2054" s="491" t="s">
        <v>13</v>
      </c>
      <c r="C2054" s="463"/>
      <c r="D2054" s="492" t="s">
        <v>265</v>
      </c>
      <c r="E2054" s="494" t="s">
        <v>15</v>
      </c>
      <c r="F2054" s="495"/>
      <c r="G2054" s="495"/>
      <c r="H2054" s="495"/>
      <c r="I2054" s="496"/>
      <c r="J2054" s="492" t="s">
        <v>16</v>
      </c>
      <c r="K2054" s="492" t="s">
        <v>17</v>
      </c>
      <c r="L2054" s="494" t="s">
        <v>18</v>
      </c>
      <c r="M2054" s="495"/>
      <c r="N2054" s="496"/>
      <c r="O2054" s="464" t="s">
        <v>115</v>
      </c>
      <c r="P2054" s="465"/>
    </row>
    <row r="2055" spans="1:16" ht="32.25" thickBot="1" x14ac:dyDescent="0.25">
      <c r="A2055" s="490"/>
      <c r="B2055" s="82" t="s">
        <v>19</v>
      </c>
      <c r="C2055" s="83" t="s">
        <v>20</v>
      </c>
      <c r="D2055" s="493"/>
      <c r="E2055" s="84" t="s">
        <v>21</v>
      </c>
      <c r="F2055" s="84" t="s">
        <v>22</v>
      </c>
      <c r="G2055" s="85" t="s">
        <v>23</v>
      </c>
      <c r="H2055" s="119" t="s">
        <v>24</v>
      </c>
      <c r="I2055" s="86" t="s">
        <v>25</v>
      </c>
      <c r="J2055" s="493"/>
      <c r="K2055" s="493"/>
      <c r="L2055" s="198" t="s">
        <v>268</v>
      </c>
      <c r="M2055" s="85" t="s">
        <v>266</v>
      </c>
      <c r="N2055" s="83" t="s">
        <v>267</v>
      </c>
      <c r="O2055" s="466"/>
      <c r="P2055" s="467"/>
    </row>
    <row r="2056" spans="1:16" ht="15.75" x14ac:dyDescent="0.2">
      <c r="A2056" s="165">
        <v>45730</v>
      </c>
      <c r="B2056" s="172"/>
      <c r="C2056" s="172">
        <v>449276</v>
      </c>
      <c r="D2056" s="160"/>
      <c r="E2056" s="96"/>
      <c r="F2056" s="96"/>
      <c r="G2056" s="166"/>
      <c r="H2056" s="169"/>
      <c r="I2056" s="175"/>
      <c r="J2056" s="162"/>
      <c r="K2056" s="99"/>
      <c r="L2056" s="195"/>
      <c r="M2056" s="94"/>
      <c r="N2056" s="100"/>
      <c r="O2056" s="573" t="s">
        <v>247</v>
      </c>
      <c r="P2056" s="502"/>
    </row>
    <row r="2057" spans="1:16" ht="15.75" x14ac:dyDescent="0.2">
      <c r="A2057" s="165">
        <v>45734</v>
      </c>
      <c r="B2057" s="172">
        <v>449276</v>
      </c>
      <c r="C2057" s="172">
        <v>449449</v>
      </c>
      <c r="D2057" s="160">
        <f>+C2057-B2057</f>
        <v>173</v>
      </c>
      <c r="E2057" s="96" t="s">
        <v>558</v>
      </c>
      <c r="F2057" s="96" t="s">
        <v>559</v>
      </c>
      <c r="G2057" s="166">
        <v>34.482799999999997</v>
      </c>
      <c r="H2057" s="169">
        <v>23.2</v>
      </c>
      <c r="I2057" s="175">
        <f>G2057*H2057</f>
        <v>800.00095999999996</v>
      </c>
      <c r="J2057" s="162">
        <f>D2057/G2057</f>
        <v>5.0169939796072249</v>
      </c>
      <c r="K2057" s="99">
        <v>45734</v>
      </c>
      <c r="L2057" s="195" t="s">
        <v>272</v>
      </c>
      <c r="M2057" s="94" t="s">
        <v>156</v>
      </c>
      <c r="N2057" s="100" t="s">
        <v>156</v>
      </c>
      <c r="O2057" s="573" t="s">
        <v>403</v>
      </c>
      <c r="P2057" s="502"/>
    </row>
    <row r="2058" spans="1:16" ht="15.75" x14ac:dyDescent="0.2">
      <c r="A2058" s="165">
        <v>45736</v>
      </c>
      <c r="B2058" s="172">
        <v>449449</v>
      </c>
      <c r="C2058" s="172">
        <v>449963</v>
      </c>
      <c r="D2058" s="160">
        <f>+C2058-B2058</f>
        <v>514</v>
      </c>
      <c r="E2058" s="96" t="s">
        <v>560</v>
      </c>
      <c r="F2058" s="96" t="s">
        <v>561</v>
      </c>
      <c r="G2058" s="166">
        <v>43.103400000000001</v>
      </c>
      <c r="H2058" s="169">
        <v>23.2</v>
      </c>
      <c r="I2058" s="175">
        <f>G2058*H2058</f>
        <v>999.99887999999999</v>
      </c>
      <c r="J2058" s="162">
        <f>D2058/G2058</f>
        <v>11.924813355790958</v>
      </c>
      <c r="K2058" s="99">
        <v>45736</v>
      </c>
      <c r="L2058" s="195" t="s">
        <v>272</v>
      </c>
      <c r="M2058" s="94" t="s">
        <v>156</v>
      </c>
      <c r="N2058" s="100" t="s">
        <v>562</v>
      </c>
      <c r="O2058" s="573" t="s">
        <v>403</v>
      </c>
      <c r="P2058" s="502"/>
    </row>
    <row r="2059" spans="1:16" ht="15.75" x14ac:dyDescent="0.2">
      <c r="A2059" s="165"/>
      <c r="B2059" s="166"/>
      <c r="C2059" s="166"/>
      <c r="D2059" s="160">
        <f>+C2059-B2059</f>
        <v>0</v>
      </c>
      <c r="E2059" s="96"/>
      <c r="F2059" s="96"/>
      <c r="G2059" s="166"/>
      <c r="H2059" s="169"/>
      <c r="I2059" s="175">
        <f>G2059*H2059</f>
        <v>0</v>
      </c>
      <c r="J2059" s="162" t="e">
        <f>D2059/G2059</f>
        <v>#DIV/0!</v>
      </c>
      <c r="K2059" s="99"/>
      <c r="L2059" s="195"/>
      <c r="M2059" s="94"/>
      <c r="N2059" s="100"/>
      <c r="O2059" s="573"/>
      <c r="P2059" s="502"/>
    </row>
    <row r="2060" spans="1:16" ht="16.5" thickBot="1" x14ac:dyDescent="0.25">
      <c r="A2060" s="93"/>
      <c r="B2060" s="132"/>
      <c r="C2060" s="132"/>
      <c r="D2060" s="133"/>
      <c r="E2060" s="96"/>
      <c r="F2060" s="96"/>
      <c r="G2060" s="96"/>
      <c r="H2060" s="97"/>
      <c r="I2060" s="91"/>
      <c r="J2060" s="98"/>
      <c r="K2060" s="92"/>
      <c r="L2060" s="196"/>
      <c r="M2060" s="183"/>
      <c r="N2060" s="101"/>
      <c r="O2060" s="574"/>
      <c r="P2060" s="568"/>
    </row>
    <row r="2061" spans="1:16" ht="16.5" thickBot="1" x14ac:dyDescent="0.25">
      <c r="A2061" s="380" t="s">
        <v>28</v>
      </c>
      <c r="B2061" s="104"/>
      <c r="C2061" s="105"/>
      <c r="D2061" s="106">
        <f>SUM(D2056:D2060)</f>
        <v>687</v>
      </c>
      <c r="E2061" s="107"/>
      <c r="F2061" s="107"/>
      <c r="G2061" s="118">
        <f>SUM(G2056:G2060)</f>
        <v>77.586199999999991</v>
      </c>
      <c r="H2061" s="105"/>
      <c r="I2061" s="118">
        <f>SUM(I2056:I2060)</f>
        <v>1799.9998399999999</v>
      </c>
      <c r="J2061" s="109">
        <f>D2061/G2061</f>
        <v>8.8546674537482186</v>
      </c>
      <c r="K2061" s="110"/>
      <c r="L2061" s="197"/>
      <c r="M2061" s="111"/>
      <c r="N2061" s="112"/>
      <c r="O2061" s="468"/>
      <c r="P2061" s="469"/>
    </row>
    <row r="2062" spans="1:16" ht="15.75" x14ac:dyDescent="0.2">
      <c r="A2062" s="76"/>
      <c r="B2062" s="113"/>
      <c r="C2062" s="113"/>
      <c r="D2062" s="113"/>
      <c r="E2062" s="113"/>
      <c r="F2062" s="113"/>
      <c r="G2062" s="113"/>
      <c r="H2062" s="113"/>
      <c r="I2062" s="76"/>
      <c r="J2062" s="76"/>
      <c r="K2062" s="76"/>
      <c r="L2062" s="76"/>
      <c r="M2062" s="76"/>
      <c r="N2062" s="76"/>
      <c r="O2062" s="113"/>
      <c r="P2062" s="114"/>
    </row>
    <row r="2063" spans="1:16" ht="15.75" x14ac:dyDescent="0.2">
      <c r="A2063" s="76"/>
      <c r="B2063" s="113"/>
      <c r="C2063" s="113"/>
      <c r="D2063" s="113"/>
      <c r="E2063" s="113"/>
      <c r="F2063" s="113"/>
      <c r="G2063" s="113"/>
      <c r="H2063" s="113"/>
      <c r="I2063" s="76"/>
      <c r="J2063" s="76"/>
      <c r="K2063" s="76"/>
      <c r="L2063" s="76"/>
      <c r="M2063" s="76"/>
      <c r="N2063" s="76"/>
      <c r="O2063" s="113"/>
      <c r="P2063" s="114"/>
    </row>
    <row r="2064" spans="1:16" ht="15.75" x14ac:dyDescent="0.2">
      <c r="A2064" s="76"/>
      <c r="B2064" s="113"/>
      <c r="C2064" s="113"/>
      <c r="D2064" s="113"/>
      <c r="E2064" s="113"/>
      <c r="F2064" s="113"/>
      <c r="G2064" s="113"/>
      <c r="H2064" s="113"/>
      <c r="I2064" s="76"/>
      <c r="J2064" s="76"/>
      <c r="K2064" s="76"/>
      <c r="L2064" s="76"/>
      <c r="M2064" s="1"/>
      <c r="N2064" s="1"/>
      <c r="O2064" s="3"/>
      <c r="P2064" s="114"/>
    </row>
    <row r="2065" spans="1:16" ht="15.75" x14ac:dyDescent="0.2">
      <c r="A2065" s="115"/>
      <c r="B2065" s="470" t="s">
        <v>29</v>
      </c>
      <c r="C2065" s="470"/>
      <c r="D2065" s="470"/>
      <c r="E2065" s="116"/>
      <c r="F2065" s="116"/>
      <c r="G2065" s="116"/>
      <c r="H2065" s="115"/>
      <c r="I2065" s="116" t="s">
        <v>30</v>
      </c>
      <c r="J2065" s="115"/>
      <c r="K2065" s="116"/>
      <c r="L2065" s="116"/>
      <c r="M2065" s="116"/>
      <c r="N2065" s="116" t="s">
        <v>31</v>
      </c>
      <c r="O2065" s="116"/>
      <c r="P2065" s="117"/>
    </row>
    <row r="2066" spans="1:16" ht="15.75" x14ac:dyDescent="0.2">
      <c r="A2066" s="116"/>
      <c r="B2066" s="471" t="s">
        <v>230</v>
      </c>
      <c r="C2066" s="471"/>
      <c r="D2066" s="471"/>
      <c r="E2066" s="76"/>
      <c r="F2066" s="76"/>
      <c r="G2066" s="76"/>
      <c r="H2066" s="115"/>
      <c r="I2066" s="76" t="s">
        <v>438</v>
      </c>
      <c r="J2066" s="115"/>
      <c r="K2066" s="76"/>
      <c r="L2066" s="76"/>
      <c r="M2066" s="76"/>
      <c r="N2066" s="76" t="s">
        <v>220</v>
      </c>
      <c r="O2066" s="76"/>
      <c r="P2066" s="117"/>
    </row>
    <row r="2067" spans="1:16" ht="15.75" x14ac:dyDescent="0.2">
      <c r="A2067" s="471" t="s">
        <v>226</v>
      </c>
      <c r="B2067" s="471"/>
      <c r="C2067" s="471"/>
      <c r="D2067" s="471"/>
      <c r="E2067" s="471"/>
      <c r="F2067" s="76"/>
      <c r="G2067" s="76"/>
      <c r="H2067" s="115"/>
      <c r="I2067" s="76" t="s">
        <v>246</v>
      </c>
      <c r="J2067" s="115"/>
      <c r="K2067" s="76"/>
      <c r="L2067" s="76"/>
      <c r="M2067" s="76"/>
      <c r="N2067" s="76" t="s">
        <v>124</v>
      </c>
      <c r="O2067" s="76"/>
      <c r="P2067" s="117"/>
    </row>
    <row r="2068" spans="1:16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</row>
    <row r="2069" spans="1:16" x14ac:dyDescent="0.2">
      <c r="A2069" s="531" t="s">
        <v>269</v>
      </c>
      <c r="B2069" s="531"/>
      <c r="C2069" s="531"/>
      <c r="D2069" s="531"/>
      <c r="E2069" s="531"/>
      <c r="F2069"/>
      <c r="G2069"/>
      <c r="H2069"/>
      <c r="I2069"/>
      <c r="J2069"/>
      <c r="K2069"/>
      <c r="L2069"/>
      <c r="M2069"/>
      <c r="N2069"/>
      <c r="O2069"/>
      <c r="P2069"/>
    </row>
    <row r="2075" spans="1:16" ht="15.75" x14ac:dyDescent="0.2">
      <c r="A2075" s="471" t="s">
        <v>180</v>
      </c>
      <c r="B2075" s="471"/>
      <c r="C2075" s="471"/>
      <c r="D2075" s="471"/>
      <c r="E2075" s="471"/>
      <c r="F2075" s="471"/>
      <c r="G2075" s="471"/>
      <c r="H2075" s="471"/>
      <c r="I2075" s="471"/>
      <c r="J2075" s="471"/>
      <c r="K2075" s="471"/>
      <c r="L2075" s="471"/>
      <c r="M2075" s="471"/>
      <c r="N2075" s="471"/>
      <c r="O2075" s="471"/>
      <c r="P2075" s="471"/>
    </row>
    <row r="2076" spans="1:16" ht="15.75" x14ac:dyDescent="0.2">
      <c r="A2076" s="471" t="s">
        <v>1</v>
      </c>
      <c r="B2076" s="471"/>
      <c r="C2076" s="471"/>
      <c r="D2076" s="471"/>
      <c r="E2076" s="471"/>
      <c r="F2076" s="471"/>
      <c r="G2076" s="471"/>
      <c r="H2076" s="471"/>
      <c r="I2076" s="471"/>
      <c r="J2076" s="471"/>
      <c r="K2076" s="471"/>
      <c r="L2076" s="471"/>
      <c r="M2076" s="471"/>
      <c r="N2076" s="471"/>
      <c r="O2076" s="471"/>
      <c r="P2076" s="471"/>
    </row>
    <row r="2077" spans="1:16" ht="15.75" x14ac:dyDescent="0.2">
      <c r="A2077" s="471"/>
      <c r="B2077" s="471"/>
      <c r="C2077" s="471"/>
      <c r="D2077" s="471"/>
      <c r="E2077" s="471"/>
      <c r="F2077" s="471"/>
      <c r="G2077" s="471"/>
      <c r="H2077" s="471"/>
      <c r="I2077" s="471"/>
      <c r="J2077" s="471"/>
      <c r="K2077" s="471"/>
      <c r="L2077" s="471"/>
      <c r="M2077" s="471"/>
      <c r="N2077" s="471"/>
      <c r="O2077" s="471"/>
      <c r="P2077" s="471"/>
    </row>
    <row r="2078" spans="1:16" ht="15.75" x14ac:dyDescent="0.2">
      <c r="A2078" s="497" t="s">
        <v>306</v>
      </c>
      <c r="B2078" s="497"/>
      <c r="C2078" s="497"/>
      <c r="D2078" s="497"/>
      <c r="E2078" s="497"/>
      <c r="F2078" s="497"/>
      <c r="G2078" s="497"/>
      <c r="H2078" s="497"/>
      <c r="I2078" s="497"/>
      <c r="J2078" s="497"/>
      <c r="K2078" s="497"/>
      <c r="L2078" s="497"/>
      <c r="M2078" s="497"/>
      <c r="N2078" s="497"/>
      <c r="O2078" s="497"/>
      <c r="P2078" s="497"/>
    </row>
    <row r="2079" spans="1:16" ht="15.75" x14ac:dyDescent="0.2">
      <c r="A2079" s="77"/>
      <c r="B2079" s="77"/>
      <c r="C2079" s="77"/>
      <c r="D2079" s="77"/>
      <c r="E2079" s="77"/>
      <c r="F2079" s="77"/>
      <c r="G2079" s="77"/>
      <c r="H2079" s="77"/>
      <c r="I2079" s="77"/>
      <c r="J2079" s="77"/>
      <c r="K2079" s="77"/>
      <c r="L2079" s="77"/>
      <c r="M2079" s="77"/>
      <c r="N2079" s="77"/>
      <c r="O2079" s="77"/>
      <c r="P2079" s="77"/>
    </row>
    <row r="2080" spans="1:16" ht="16.5" thickBot="1" x14ac:dyDescent="0.25">
      <c r="A2080" s="77"/>
      <c r="B2080" s="77"/>
      <c r="C2080" s="77"/>
      <c r="D2080" s="77"/>
      <c r="E2080" s="77"/>
      <c r="F2080" s="77"/>
      <c r="G2080" s="77"/>
      <c r="H2080" s="77"/>
      <c r="I2080" s="77"/>
      <c r="J2080" s="77"/>
      <c r="K2080" s="77"/>
      <c r="L2080" s="77"/>
      <c r="M2080" s="77"/>
      <c r="N2080" s="77"/>
      <c r="O2080" s="77"/>
      <c r="P2080" s="77"/>
    </row>
    <row r="2081" spans="1:16" ht="16.5" thickBot="1" x14ac:dyDescent="0.25">
      <c r="A2081" s="78" t="s">
        <v>2</v>
      </c>
      <c r="B2081" s="486" t="s">
        <v>152</v>
      </c>
      <c r="C2081" s="498"/>
      <c r="D2081" s="79" t="s">
        <v>3</v>
      </c>
      <c r="E2081" s="486">
        <v>2010</v>
      </c>
      <c r="F2081" s="487"/>
      <c r="G2081" s="487"/>
      <c r="H2081" s="498"/>
      <c r="I2081" s="79" t="s">
        <v>4</v>
      </c>
      <c r="J2081" s="80" t="s">
        <v>245</v>
      </c>
      <c r="K2081" s="80"/>
      <c r="L2081" s="80"/>
      <c r="M2081" s="80" t="s">
        <v>5</v>
      </c>
      <c r="N2081" s="486" t="s">
        <v>161</v>
      </c>
      <c r="O2081" s="487"/>
      <c r="P2081" s="488"/>
    </row>
    <row r="2082" spans="1:16" ht="16.5" thickBot="1" x14ac:dyDescent="0.25">
      <c r="A2082" s="77"/>
      <c r="B2082" s="77"/>
      <c r="C2082" s="77"/>
      <c r="D2082" s="77"/>
      <c r="E2082" s="77"/>
      <c r="F2082" s="77"/>
      <c r="G2082" s="77"/>
      <c r="H2082" s="77"/>
      <c r="I2082" s="77"/>
      <c r="J2082" s="77"/>
      <c r="K2082" s="77"/>
      <c r="L2082" s="77"/>
      <c r="M2082" s="77"/>
      <c r="N2082" s="77"/>
      <c r="O2082" s="77"/>
      <c r="P2082" s="77"/>
    </row>
    <row r="2083" spans="1:16" ht="16.5" thickBot="1" x14ac:dyDescent="0.25">
      <c r="A2083" s="78" t="s">
        <v>6</v>
      </c>
      <c r="B2083" s="486" t="s">
        <v>142</v>
      </c>
      <c r="C2083" s="498"/>
      <c r="D2083" s="79" t="s">
        <v>7</v>
      </c>
      <c r="E2083" s="486" t="s">
        <v>143</v>
      </c>
      <c r="F2083" s="487"/>
      <c r="G2083" s="487"/>
      <c r="H2083" s="498"/>
      <c r="I2083" s="79" t="s">
        <v>8</v>
      </c>
      <c r="J2083" s="80">
        <v>9</v>
      </c>
      <c r="K2083" s="80"/>
      <c r="L2083" s="80"/>
      <c r="M2083" s="80" t="s">
        <v>9</v>
      </c>
      <c r="N2083" s="80"/>
      <c r="O2083" s="200"/>
      <c r="P2083" s="201">
        <v>80</v>
      </c>
    </row>
    <row r="2084" spans="1:16" ht="16.5" thickBot="1" x14ac:dyDescent="0.25">
      <c r="A2084" s="77"/>
      <c r="B2084" s="77"/>
      <c r="C2084" s="77"/>
      <c r="D2084" s="77"/>
      <c r="E2084" s="77"/>
      <c r="F2084" s="77"/>
      <c r="G2084" s="77"/>
      <c r="H2084" s="77"/>
      <c r="I2084" s="77"/>
      <c r="J2084" s="77"/>
      <c r="K2084" s="77"/>
      <c r="L2084" s="77"/>
      <c r="M2084" s="77"/>
      <c r="N2084" s="77"/>
      <c r="O2084" s="77"/>
      <c r="P2084" s="77"/>
    </row>
    <row r="2085" spans="1:16" ht="16.5" thickBot="1" x14ac:dyDescent="0.25">
      <c r="A2085" s="484" t="s">
        <v>10</v>
      </c>
      <c r="B2085" s="485"/>
      <c r="C2085" s="486" t="s">
        <v>181</v>
      </c>
      <c r="D2085" s="487"/>
      <c r="E2085" s="487"/>
      <c r="F2085" s="487"/>
      <c r="G2085" s="487"/>
      <c r="H2085" s="487"/>
      <c r="I2085" s="487"/>
      <c r="J2085" s="487"/>
      <c r="K2085" s="487"/>
      <c r="L2085" s="487"/>
      <c r="M2085" s="487"/>
      <c r="N2085" s="487"/>
      <c r="O2085" s="487"/>
      <c r="P2085" s="488"/>
    </row>
    <row r="2086" spans="1:16" ht="16.5" thickBot="1" x14ac:dyDescent="0.25">
      <c r="A2086" s="77"/>
      <c r="B2086" s="77"/>
      <c r="C2086" s="77"/>
      <c r="D2086" s="77"/>
      <c r="E2086" s="77"/>
      <c r="F2086" s="77"/>
      <c r="G2086" s="77"/>
      <c r="H2086" s="77"/>
      <c r="I2086" s="77"/>
      <c r="J2086" s="77"/>
      <c r="K2086" s="77"/>
      <c r="L2086" s="77"/>
      <c r="M2086" s="77"/>
      <c r="N2086" s="77"/>
      <c r="O2086" s="77"/>
      <c r="P2086" s="77"/>
    </row>
    <row r="2087" spans="1:16" ht="16.5" thickBot="1" x14ac:dyDescent="0.25">
      <c r="A2087" s="484" t="s">
        <v>11</v>
      </c>
      <c r="B2087" s="485"/>
      <c r="C2087" s="486" t="s">
        <v>239</v>
      </c>
      <c r="D2087" s="487"/>
      <c r="E2087" s="487"/>
      <c r="F2087" s="487"/>
      <c r="G2087" s="487"/>
      <c r="H2087" s="487"/>
      <c r="I2087" s="487"/>
      <c r="J2087" s="487"/>
      <c r="K2087" s="487"/>
      <c r="L2087" s="487"/>
      <c r="M2087" s="487"/>
      <c r="N2087" s="487"/>
      <c r="O2087" s="487"/>
      <c r="P2087" s="488"/>
    </row>
    <row r="2088" spans="1:16" ht="16.5" thickBot="1" x14ac:dyDescent="0.25">
      <c r="A2088" s="81"/>
      <c r="B2088" s="81"/>
      <c r="C2088" s="81"/>
      <c r="D2088" s="81"/>
      <c r="E2088" s="81"/>
      <c r="F2088" s="81"/>
      <c r="G2088" s="81"/>
      <c r="H2088" s="81"/>
      <c r="I2088" s="81"/>
      <c r="J2088" s="81"/>
      <c r="K2088" s="81"/>
      <c r="L2088" s="81"/>
      <c r="M2088" s="81"/>
      <c r="N2088" s="81"/>
      <c r="O2088" s="81"/>
      <c r="P2088" s="81"/>
    </row>
    <row r="2089" spans="1:16" ht="16.5" thickBot="1" x14ac:dyDescent="0.25">
      <c r="A2089" s="489" t="s">
        <v>12</v>
      </c>
      <c r="B2089" s="491" t="s">
        <v>13</v>
      </c>
      <c r="C2089" s="463"/>
      <c r="D2089" s="492" t="s">
        <v>265</v>
      </c>
      <c r="E2089" s="494" t="s">
        <v>15</v>
      </c>
      <c r="F2089" s="495"/>
      <c r="G2089" s="495"/>
      <c r="H2089" s="495"/>
      <c r="I2089" s="496"/>
      <c r="J2089" s="492" t="s">
        <v>16</v>
      </c>
      <c r="K2089" s="492" t="s">
        <v>17</v>
      </c>
      <c r="L2089" s="494" t="s">
        <v>18</v>
      </c>
      <c r="M2089" s="495"/>
      <c r="N2089" s="496"/>
      <c r="O2089" s="464" t="s">
        <v>115</v>
      </c>
      <c r="P2089" s="465"/>
    </row>
    <row r="2090" spans="1:16" ht="32.25" thickBot="1" x14ac:dyDescent="0.25">
      <c r="A2090" s="490"/>
      <c r="B2090" s="82" t="s">
        <v>19</v>
      </c>
      <c r="C2090" s="83" t="s">
        <v>20</v>
      </c>
      <c r="D2090" s="493"/>
      <c r="E2090" s="84" t="s">
        <v>21</v>
      </c>
      <c r="F2090" s="84" t="s">
        <v>22</v>
      </c>
      <c r="G2090" s="85" t="s">
        <v>23</v>
      </c>
      <c r="H2090" s="119" t="s">
        <v>24</v>
      </c>
      <c r="I2090" s="86" t="s">
        <v>25</v>
      </c>
      <c r="J2090" s="493"/>
      <c r="K2090" s="493"/>
      <c r="L2090" s="198" t="s">
        <v>268</v>
      </c>
      <c r="M2090" s="85" t="s">
        <v>266</v>
      </c>
      <c r="N2090" s="83" t="s">
        <v>267</v>
      </c>
      <c r="O2090" s="466"/>
      <c r="P2090" s="467"/>
    </row>
    <row r="2091" spans="1:16" ht="15.75" x14ac:dyDescent="0.2">
      <c r="A2091" s="165">
        <v>45736</v>
      </c>
      <c r="B2091" s="172"/>
      <c r="C2091" s="172">
        <v>449963</v>
      </c>
      <c r="D2091" s="160"/>
      <c r="E2091" s="96"/>
      <c r="F2091" s="96"/>
      <c r="G2091" s="166"/>
      <c r="H2091" s="169"/>
      <c r="I2091" s="175"/>
      <c r="J2091" s="162"/>
      <c r="K2091" s="99"/>
      <c r="L2091" s="195"/>
      <c r="M2091" s="94"/>
      <c r="N2091" s="100"/>
      <c r="O2091" s="573"/>
      <c r="P2091" s="502"/>
    </row>
    <row r="2092" spans="1:16" ht="15.75" x14ac:dyDescent="0.2">
      <c r="A2092" s="165">
        <v>45742</v>
      </c>
      <c r="B2092" s="172">
        <v>449963</v>
      </c>
      <c r="C2092" s="172">
        <v>450201</v>
      </c>
      <c r="D2092" s="160">
        <f>+C2092-B2092</f>
        <v>238</v>
      </c>
      <c r="E2092" s="96" t="s">
        <v>579</v>
      </c>
      <c r="F2092" s="96" t="s">
        <v>575</v>
      </c>
      <c r="G2092" s="166">
        <v>33.402900000000002</v>
      </c>
      <c r="H2092" s="169">
        <v>23.95</v>
      </c>
      <c r="I2092" s="175">
        <f>G2092*H2092</f>
        <v>799.99945500000001</v>
      </c>
      <c r="J2092" s="162">
        <f>D2092/G2092</f>
        <v>7.1251298539947125</v>
      </c>
      <c r="K2092" s="99">
        <v>45742</v>
      </c>
      <c r="L2092" s="195" t="s">
        <v>272</v>
      </c>
      <c r="M2092" s="94" t="s">
        <v>156</v>
      </c>
      <c r="N2092" s="100" t="s">
        <v>580</v>
      </c>
      <c r="O2092" s="573" t="s">
        <v>403</v>
      </c>
      <c r="P2092" s="502"/>
    </row>
    <row r="2093" spans="1:16" ht="15.75" x14ac:dyDescent="0.2">
      <c r="A2093" s="165"/>
      <c r="B2093" s="172"/>
      <c r="C2093" s="172"/>
      <c r="D2093" s="160">
        <f>+C2093-B2093</f>
        <v>0</v>
      </c>
      <c r="E2093" s="96"/>
      <c r="F2093" s="96"/>
      <c r="G2093" s="166"/>
      <c r="H2093" s="169"/>
      <c r="I2093" s="175">
        <f>G2093*H2093</f>
        <v>0</v>
      </c>
      <c r="J2093" s="162" t="e">
        <f>D2093/G2093</f>
        <v>#DIV/0!</v>
      </c>
      <c r="K2093" s="99"/>
      <c r="L2093" s="195"/>
      <c r="M2093" s="94"/>
      <c r="N2093" s="100"/>
      <c r="O2093" s="573"/>
      <c r="P2093" s="502"/>
    </row>
    <row r="2094" spans="1:16" ht="15.75" x14ac:dyDescent="0.2">
      <c r="A2094" s="165"/>
      <c r="B2094" s="166"/>
      <c r="C2094" s="166"/>
      <c r="D2094" s="160">
        <f>+C2094-B2094</f>
        <v>0</v>
      </c>
      <c r="E2094" s="96"/>
      <c r="F2094" s="96"/>
      <c r="G2094" s="166"/>
      <c r="H2094" s="169"/>
      <c r="I2094" s="175">
        <f>G2094*H2094</f>
        <v>0</v>
      </c>
      <c r="J2094" s="162" t="e">
        <f>D2094/G2094</f>
        <v>#DIV/0!</v>
      </c>
      <c r="K2094" s="99"/>
      <c r="L2094" s="195"/>
      <c r="M2094" s="94"/>
      <c r="N2094" s="100"/>
      <c r="O2094" s="573"/>
      <c r="P2094" s="502"/>
    </row>
    <row r="2095" spans="1:16" ht="16.5" thickBot="1" x14ac:dyDescent="0.25">
      <c r="A2095" s="93"/>
      <c r="B2095" s="132"/>
      <c r="C2095" s="132"/>
      <c r="D2095" s="133"/>
      <c r="E2095" s="96"/>
      <c r="F2095" s="96"/>
      <c r="G2095" s="96"/>
      <c r="H2095" s="97"/>
      <c r="I2095" s="91"/>
      <c r="J2095" s="98"/>
      <c r="K2095" s="92"/>
      <c r="L2095" s="196"/>
      <c r="M2095" s="183"/>
      <c r="N2095" s="101"/>
      <c r="O2095" s="574"/>
      <c r="P2095" s="568"/>
    </row>
    <row r="2096" spans="1:16" ht="16.5" thickBot="1" x14ac:dyDescent="0.25">
      <c r="A2096" s="399" t="s">
        <v>28</v>
      </c>
      <c r="B2096" s="104"/>
      <c r="C2096" s="105"/>
      <c r="D2096" s="106">
        <f>SUM(D2091:D2095)</f>
        <v>238</v>
      </c>
      <c r="E2096" s="107"/>
      <c r="F2096" s="107"/>
      <c r="G2096" s="118">
        <f>SUM(G2091:G2095)</f>
        <v>33.402900000000002</v>
      </c>
      <c r="H2096" s="105"/>
      <c r="I2096" s="118">
        <f>SUM(I2091:I2095)</f>
        <v>799.99945500000001</v>
      </c>
      <c r="J2096" s="109">
        <f>D2096/G2096</f>
        <v>7.1251298539947125</v>
      </c>
      <c r="K2096" s="110"/>
      <c r="L2096" s="197"/>
      <c r="M2096" s="111"/>
      <c r="N2096" s="112"/>
      <c r="O2096" s="468"/>
      <c r="P2096" s="469"/>
    </row>
    <row r="2097" spans="1:16" ht="15.75" x14ac:dyDescent="0.2">
      <c r="A2097" s="76"/>
      <c r="B2097" s="113"/>
      <c r="C2097" s="113"/>
      <c r="D2097" s="113"/>
      <c r="E2097" s="113"/>
      <c r="F2097" s="113"/>
      <c r="G2097" s="113"/>
      <c r="H2097" s="113"/>
      <c r="I2097" s="76"/>
      <c r="J2097" s="76"/>
      <c r="K2097" s="76"/>
      <c r="L2097" s="76"/>
      <c r="M2097" s="76"/>
      <c r="N2097" s="76"/>
      <c r="O2097" s="113"/>
      <c r="P2097" s="114"/>
    </row>
    <row r="2098" spans="1:16" ht="15.75" x14ac:dyDescent="0.2">
      <c r="A2098" s="76"/>
      <c r="B2098" s="113"/>
      <c r="C2098" s="113"/>
      <c r="D2098" s="113"/>
      <c r="E2098" s="113"/>
      <c r="F2098" s="113"/>
      <c r="G2098" s="113"/>
      <c r="H2098" s="113"/>
      <c r="I2098" s="76"/>
      <c r="J2098" s="76"/>
      <c r="K2098" s="76"/>
      <c r="L2098" s="76"/>
      <c r="M2098" s="76"/>
      <c r="N2098" s="76"/>
      <c r="O2098" s="113"/>
      <c r="P2098" s="114"/>
    </row>
    <row r="2099" spans="1:16" ht="15.75" x14ac:dyDescent="0.2">
      <c r="A2099" s="76"/>
      <c r="B2099" s="113"/>
      <c r="C2099" s="113"/>
      <c r="D2099" s="113"/>
      <c r="E2099" s="113"/>
      <c r="F2099" s="113"/>
      <c r="G2099" s="113"/>
      <c r="H2099" s="113"/>
      <c r="I2099" s="76"/>
      <c r="J2099" s="76"/>
      <c r="K2099" s="76"/>
      <c r="L2099" s="76"/>
      <c r="M2099" s="1"/>
      <c r="N2099" s="1"/>
      <c r="O2099" s="3"/>
      <c r="P2099" s="114"/>
    </row>
    <row r="2100" spans="1:16" ht="15.75" x14ac:dyDescent="0.2">
      <c r="A2100" s="115"/>
      <c r="B2100" s="470" t="s">
        <v>29</v>
      </c>
      <c r="C2100" s="470"/>
      <c r="D2100" s="470"/>
      <c r="E2100" s="116"/>
      <c r="F2100" s="116"/>
      <c r="G2100" s="116"/>
      <c r="H2100" s="115"/>
      <c r="I2100" s="116" t="s">
        <v>30</v>
      </c>
      <c r="J2100" s="115"/>
      <c r="K2100" s="116"/>
      <c r="L2100" s="116"/>
      <c r="M2100" s="116"/>
      <c r="N2100" s="116" t="s">
        <v>31</v>
      </c>
      <c r="O2100" s="116"/>
      <c r="P2100" s="117"/>
    </row>
    <row r="2101" spans="1:16" ht="15.75" x14ac:dyDescent="0.2">
      <c r="A2101" s="116"/>
      <c r="B2101" s="471" t="s">
        <v>230</v>
      </c>
      <c r="C2101" s="471"/>
      <c r="D2101" s="471"/>
      <c r="E2101" s="76"/>
      <c r="F2101" s="76"/>
      <c r="G2101" s="76"/>
      <c r="H2101" s="115"/>
      <c r="I2101" s="76" t="s">
        <v>438</v>
      </c>
      <c r="J2101" s="115"/>
      <c r="K2101" s="76"/>
      <c r="L2101" s="76"/>
      <c r="M2101" s="76"/>
      <c r="N2101" s="76" t="s">
        <v>220</v>
      </c>
      <c r="O2101" s="76"/>
      <c r="P2101" s="117"/>
    </row>
    <row r="2102" spans="1:16" ht="15.75" x14ac:dyDescent="0.2">
      <c r="A2102" s="471" t="s">
        <v>226</v>
      </c>
      <c r="B2102" s="471"/>
      <c r="C2102" s="471"/>
      <c r="D2102" s="471"/>
      <c r="E2102" s="471"/>
      <c r="F2102" s="76"/>
      <c r="G2102" s="76"/>
      <c r="H2102" s="115"/>
      <c r="I2102" s="76" t="s">
        <v>246</v>
      </c>
      <c r="J2102" s="115"/>
      <c r="K2102" s="76"/>
      <c r="L2102" s="76"/>
      <c r="M2102" s="76"/>
      <c r="N2102" s="76" t="s">
        <v>124</v>
      </c>
      <c r="O2102" s="76"/>
      <c r="P2102" s="117"/>
    </row>
    <row r="2103" spans="1:16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</row>
    <row r="2104" spans="1:16" x14ac:dyDescent="0.2">
      <c r="A2104" s="531" t="s">
        <v>269</v>
      </c>
      <c r="B2104" s="531"/>
      <c r="C2104" s="531"/>
      <c r="D2104" s="531"/>
      <c r="E2104" s="531"/>
      <c r="F2104"/>
      <c r="G2104"/>
      <c r="H2104"/>
      <c r="I2104"/>
      <c r="J2104"/>
      <c r="K2104"/>
      <c r="L2104"/>
      <c r="M2104"/>
      <c r="N2104"/>
      <c r="O2104"/>
      <c r="P2104"/>
    </row>
    <row r="2107" spans="1:16" ht="15.75" x14ac:dyDescent="0.2">
      <c r="A2107" s="470" t="s">
        <v>180</v>
      </c>
      <c r="B2107" s="470"/>
      <c r="C2107" s="470"/>
      <c r="D2107" s="470"/>
      <c r="E2107" s="470"/>
      <c r="F2107" s="470"/>
      <c r="G2107" s="470"/>
      <c r="H2107" s="470"/>
      <c r="I2107" s="470"/>
      <c r="J2107" s="470"/>
      <c r="K2107" s="470"/>
      <c r="L2107" s="470"/>
      <c r="M2107" s="470"/>
      <c r="N2107" s="470"/>
      <c r="O2107" s="470"/>
      <c r="P2107" s="470"/>
    </row>
    <row r="2108" spans="1:16" ht="15.75" x14ac:dyDescent="0.2">
      <c r="A2108" s="470" t="s">
        <v>1</v>
      </c>
      <c r="B2108" s="470"/>
      <c r="C2108" s="470"/>
      <c r="D2108" s="470"/>
      <c r="E2108" s="470"/>
      <c r="F2108" s="470"/>
      <c r="G2108" s="470"/>
      <c r="H2108" s="470"/>
      <c r="I2108" s="470"/>
      <c r="J2108" s="470"/>
      <c r="K2108" s="470"/>
      <c r="L2108" s="470"/>
      <c r="M2108" s="470"/>
      <c r="N2108" s="470"/>
      <c r="O2108" s="470"/>
      <c r="P2108" s="470"/>
    </row>
    <row r="2109" spans="1:16" ht="15.75" x14ac:dyDescent="0.2">
      <c r="A2109" s="470"/>
      <c r="B2109" s="470"/>
      <c r="C2109" s="470"/>
      <c r="D2109" s="470"/>
      <c r="E2109" s="470"/>
      <c r="F2109" s="470"/>
      <c r="G2109" s="470"/>
      <c r="H2109" s="470"/>
      <c r="I2109" s="470"/>
      <c r="J2109" s="470"/>
      <c r="K2109" s="470"/>
      <c r="L2109" s="470"/>
      <c r="M2109" s="470"/>
      <c r="N2109" s="470"/>
      <c r="O2109" s="470"/>
      <c r="P2109" s="470"/>
    </row>
    <row r="2110" spans="1:16" ht="15.75" x14ac:dyDescent="0.2">
      <c r="A2110" s="507" t="s">
        <v>602</v>
      </c>
      <c r="B2110" s="507"/>
      <c r="C2110" s="507"/>
      <c r="D2110" s="507"/>
      <c r="E2110" s="507"/>
      <c r="F2110" s="507"/>
      <c r="G2110" s="507"/>
      <c r="H2110" s="507"/>
      <c r="I2110" s="507"/>
      <c r="J2110" s="507"/>
      <c r="K2110" s="507"/>
      <c r="L2110" s="507"/>
      <c r="M2110" s="507"/>
      <c r="N2110" s="507"/>
      <c r="O2110" s="507"/>
      <c r="P2110" s="507"/>
    </row>
    <row r="2111" spans="1:16" ht="15.75" x14ac:dyDescent="0.2">
      <c r="A2111" s="77"/>
      <c r="B2111" s="77"/>
      <c r="C2111" s="77"/>
      <c r="D2111" s="77"/>
      <c r="E2111" s="77"/>
      <c r="F2111" s="77"/>
      <c r="G2111" s="77"/>
      <c r="H2111" s="77"/>
      <c r="I2111" s="77"/>
      <c r="J2111" s="77"/>
      <c r="K2111" s="77"/>
      <c r="L2111" s="77"/>
      <c r="M2111" s="77"/>
      <c r="N2111" s="77"/>
      <c r="O2111" s="77"/>
      <c r="P2111" s="77"/>
    </row>
    <row r="2112" spans="1:16" ht="16.5" thickBot="1" x14ac:dyDescent="0.25">
      <c r="A2112" s="77"/>
      <c r="B2112" s="77"/>
      <c r="C2112" s="77"/>
      <c r="D2112" s="77"/>
      <c r="E2112" s="77"/>
      <c r="F2112" s="77"/>
      <c r="G2112" s="77"/>
      <c r="H2112" s="77"/>
      <c r="I2112" s="77"/>
      <c r="J2112" s="77"/>
      <c r="K2112" s="77"/>
      <c r="L2112" s="77"/>
      <c r="M2112" s="77"/>
      <c r="N2112" s="77"/>
      <c r="O2112" s="77"/>
      <c r="P2112" s="77"/>
    </row>
    <row r="2113" spans="1:16" ht="16.5" thickBot="1" x14ac:dyDescent="0.25">
      <c r="A2113" s="78" t="s">
        <v>2</v>
      </c>
      <c r="B2113" s="486" t="s">
        <v>152</v>
      </c>
      <c r="C2113" s="498"/>
      <c r="D2113" s="79" t="s">
        <v>3</v>
      </c>
      <c r="E2113" s="486">
        <v>2010</v>
      </c>
      <c r="F2113" s="487"/>
      <c r="G2113" s="487"/>
      <c r="H2113" s="498"/>
      <c r="I2113" s="79" t="s">
        <v>4</v>
      </c>
      <c r="J2113" s="80" t="s">
        <v>245</v>
      </c>
      <c r="K2113" s="80"/>
      <c r="L2113" s="80"/>
      <c r="M2113" s="80" t="s">
        <v>5</v>
      </c>
      <c r="N2113" s="486" t="s">
        <v>161</v>
      </c>
      <c r="O2113" s="487"/>
      <c r="P2113" s="488"/>
    </row>
    <row r="2114" spans="1:16" ht="16.5" thickBot="1" x14ac:dyDescent="0.25">
      <c r="A2114" s="77"/>
      <c r="B2114" s="77"/>
      <c r="C2114" s="77"/>
      <c r="D2114" s="77"/>
      <c r="E2114" s="77"/>
      <c r="F2114" s="77"/>
      <c r="G2114" s="77"/>
      <c r="H2114" s="77"/>
      <c r="I2114" s="77"/>
      <c r="J2114" s="77"/>
      <c r="K2114" s="77"/>
      <c r="L2114" s="77"/>
      <c r="M2114" s="77"/>
      <c r="N2114" s="77"/>
      <c r="O2114" s="77"/>
      <c r="P2114" s="77"/>
    </row>
    <row r="2115" spans="1:16" ht="16.5" thickBot="1" x14ac:dyDescent="0.25">
      <c r="A2115" s="78" t="s">
        <v>6</v>
      </c>
      <c r="B2115" s="486" t="s">
        <v>142</v>
      </c>
      <c r="C2115" s="498"/>
      <c r="D2115" s="79" t="s">
        <v>7</v>
      </c>
      <c r="E2115" s="486" t="s">
        <v>143</v>
      </c>
      <c r="F2115" s="487"/>
      <c r="G2115" s="487"/>
      <c r="H2115" s="498"/>
      <c r="I2115" s="79" t="s">
        <v>8</v>
      </c>
      <c r="J2115" s="80">
        <v>9</v>
      </c>
      <c r="K2115" s="80"/>
      <c r="L2115" s="80"/>
      <c r="M2115" s="80" t="s">
        <v>9</v>
      </c>
      <c r="N2115" s="80"/>
      <c r="O2115" s="200"/>
      <c r="P2115" s="201">
        <v>80</v>
      </c>
    </row>
    <row r="2116" spans="1:16" ht="16.5" thickBot="1" x14ac:dyDescent="0.25">
      <c r="A2116" s="77"/>
      <c r="B2116" s="77"/>
      <c r="C2116" s="77"/>
      <c r="D2116" s="77"/>
      <c r="E2116" s="77"/>
      <c r="F2116" s="77"/>
      <c r="G2116" s="77"/>
      <c r="H2116" s="77"/>
      <c r="I2116" s="77"/>
      <c r="J2116" s="77"/>
      <c r="K2116" s="77"/>
      <c r="L2116" s="77"/>
      <c r="M2116" s="77"/>
      <c r="N2116" s="77"/>
      <c r="O2116" s="77"/>
      <c r="P2116" s="77"/>
    </row>
    <row r="2117" spans="1:16" ht="16.5" thickBot="1" x14ac:dyDescent="0.25">
      <c r="A2117" s="484" t="s">
        <v>10</v>
      </c>
      <c r="B2117" s="485"/>
      <c r="C2117" s="486" t="s">
        <v>181</v>
      </c>
      <c r="D2117" s="487"/>
      <c r="E2117" s="487"/>
      <c r="F2117" s="487"/>
      <c r="G2117" s="487"/>
      <c r="H2117" s="487"/>
      <c r="I2117" s="487"/>
      <c r="J2117" s="487"/>
      <c r="K2117" s="487"/>
      <c r="L2117" s="487"/>
      <c r="M2117" s="487"/>
      <c r="N2117" s="487"/>
      <c r="O2117" s="487"/>
      <c r="P2117" s="488"/>
    </row>
    <row r="2118" spans="1:16" ht="16.5" thickBot="1" x14ac:dyDescent="0.25">
      <c r="A2118" s="77"/>
      <c r="B2118" s="77"/>
      <c r="C2118" s="77"/>
      <c r="D2118" s="77"/>
      <c r="E2118" s="77"/>
      <c r="F2118" s="77"/>
      <c r="G2118" s="77"/>
      <c r="H2118" s="77"/>
      <c r="I2118" s="77"/>
      <c r="J2118" s="77"/>
      <c r="K2118" s="77"/>
      <c r="L2118" s="77"/>
      <c r="M2118" s="77"/>
      <c r="N2118" s="77"/>
      <c r="O2118" s="77"/>
      <c r="P2118" s="77"/>
    </row>
    <row r="2119" spans="1:16" ht="16.5" thickBot="1" x14ac:dyDescent="0.25">
      <c r="A2119" s="484" t="s">
        <v>11</v>
      </c>
      <c r="B2119" s="485"/>
      <c r="C2119" s="486" t="s">
        <v>239</v>
      </c>
      <c r="D2119" s="487"/>
      <c r="E2119" s="487"/>
      <c r="F2119" s="487"/>
      <c r="G2119" s="487"/>
      <c r="H2119" s="487"/>
      <c r="I2119" s="487"/>
      <c r="J2119" s="487"/>
      <c r="K2119" s="487"/>
      <c r="L2119" s="487"/>
      <c r="M2119" s="487"/>
      <c r="N2119" s="487"/>
      <c r="O2119" s="487"/>
      <c r="P2119" s="488"/>
    </row>
    <row r="2120" spans="1:16" ht="16.5" thickBot="1" x14ac:dyDescent="0.25">
      <c r="A2120" s="81"/>
      <c r="B2120" s="81"/>
      <c r="C2120" s="81"/>
      <c r="D2120" s="81"/>
      <c r="E2120" s="81"/>
      <c r="F2120" s="81"/>
      <c r="G2120" s="81"/>
      <c r="H2120" s="81"/>
      <c r="I2120" s="81"/>
      <c r="J2120" s="81"/>
      <c r="K2120" s="81"/>
      <c r="L2120" s="81"/>
      <c r="M2120" s="81"/>
      <c r="N2120" s="81"/>
      <c r="O2120" s="81"/>
      <c r="P2120" s="81"/>
    </row>
    <row r="2121" spans="1:16" ht="16.5" thickBot="1" x14ac:dyDescent="0.25">
      <c r="A2121" s="489" t="s">
        <v>12</v>
      </c>
      <c r="B2121" s="491" t="s">
        <v>13</v>
      </c>
      <c r="C2121" s="463"/>
      <c r="D2121" s="492" t="s">
        <v>265</v>
      </c>
      <c r="E2121" s="494" t="s">
        <v>15</v>
      </c>
      <c r="F2121" s="495"/>
      <c r="G2121" s="495"/>
      <c r="H2121" s="495"/>
      <c r="I2121" s="496"/>
      <c r="J2121" s="492" t="s">
        <v>16</v>
      </c>
      <c r="K2121" s="492" t="s">
        <v>17</v>
      </c>
      <c r="L2121" s="494" t="s">
        <v>18</v>
      </c>
      <c r="M2121" s="495"/>
      <c r="N2121" s="496"/>
      <c r="O2121" s="464" t="s">
        <v>115</v>
      </c>
      <c r="P2121" s="465"/>
    </row>
    <row r="2122" spans="1:16" ht="32.25" thickBot="1" x14ac:dyDescent="0.25">
      <c r="A2122" s="490"/>
      <c r="B2122" s="82" t="s">
        <v>19</v>
      </c>
      <c r="C2122" s="83" t="s">
        <v>20</v>
      </c>
      <c r="D2122" s="493"/>
      <c r="E2122" s="84" t="s">
        <v>21</v>
      </c>
      <c r="F2122" s="84" t="s">
        <v>22</v>
      </c>
      <c r="G2122" s="85" t="s">
        <v>23</v>
      </c>
      <c r="H2122" s="119" t="s">
        <v>24</v>
      </c>
      <c r="I2122" s="86" t="s">
        <v>25</v>
      </c>
      <c r="J2122" s="493"/>
      <c r="K2122" s="493"/>
      <c r="L2122" s="198" t="s">
        <v>268</v>
      </c>
      <c r="M2122" s="85" t="s">
        <v>266</v>
      </c>
      <c r="N2122" s="83" t="s">
        <v>267</v>
      </c>
      <c r="O2122" s="466"/>
      <c r="P2122" s="467"/>
    </row>
    <row r="2123" spans="1:16" ht="15.75" x14ac:dyDescent="0.2">
      <c r="A2123" s="165">
        <v>45742</v>
      </c>
      <c r="B2123" s="166"/>
      <c r="C2123" s="166">
        <v>450201</v>
      </c>
      <c r="D2123" s="160"/>
      <c r="E2123" s="96"/>
      <c r="F2123" s="96"/>
      <c r="G2123" s="166"/>
      <c r="H2123" s="169"/>
      <c r="I2123" s="175"/>
      <c r="J2123" s="162"/>
      <c r="K2123" s="99"/>
      <c r="L2123" s="195"/>
      <c r="M2123" s="94"/>
      <c r="N2123" s="100"/>
      <c r="O2123" s="573"/>
      <c r="P2123" s="502"/>
    </row>
    <row r="2124" spans="1:16" ht="15.75" x14ac:dyDescent="0.2">
      <c r="A2124" s="165">
        <v>45748</v>
      </c>
      <c r="B2124" s="166">
        <v>450201</v>
      </c>
      <c r="C2124" s="166">
        <v>450480</v>
      </c>
      <c r="D2124" s="160">
        <f>+C2124-B2124</f>
        <v>279</v>
      </c>
      <c r="E2124" s="96" t="s">
        <v>680</v>
      </c>
      <c r="F2124" s="96" t="s">
        <v>679</v>
      </c>
      <c r="G2124" s="166">
        <v>41.753700000000002</v>
      </c>
      <c r="H2124" s="169">
        <v>23.95</v>
      </c>
      <c r="I2124" s="175">
        <f>G2124*H2124</f>
        <v>1000.001115</v>
      </c>
      <c r="J2124" s="162">
        <f>D2124/G2124</f>
        <v>6.6820425495225573</v>
      </c>
      <c r="K2124" s="99">
        <v>45748</v>
      </c>
      <c r="L2124" s="195" t="s">
        <v>272</v>
      </c>
      <c r="M2124" s="94" t="s">
        <v>156</v>
      </c>
      <c r="N2124" s="100" t="s">
        <v>678</v>
      </c>
      <c r="O2124" s="573" t="s">
        <v>242</v>
      </c>
      <c r="P2124" s="502"/>
    </row>
    <row r="2125" spans="1:16" ht="15.75" x14ac:dyDescent="0.2">
      <c r="A2125" s="165">
        <v>45749</v>
      </c>
      <c r="B2125" s="166">
        <v>450480</v>
      </c>
      <c r="C2125" s="166">
        <v>450715</v>
      </c>
      <c r="D2125" s="160">
        <f>+C2125-B2125</f>
        <v>235</v>
      </c>
      <c r="E2125" s="96" t="s">
        <v>677</v>
      </c>
      <c r="F2125" s="96" t="s">
        <v>676</v>
      </c>
      <c r="G2125" s="166">
        <v>58.4589</v>
      </c>
      <c r="H2125" s="169">
        <v>23.95</v>
      </c>
      <c r="I2125" s="175">
        <f>G2125*H2125</f>
        <v>1400.090655</v>
      </c>
      <c r="J2125" s="162">
        <f>D2125/G2125</f>
        <v>4.0199182673639084</v>
      </c>
      <c r="K2125" s="99">
        <v>45749</v>
      </c>
      <c r="L2125" s="195" t="s">
        <v>272</v>
      </c>
      <c r="M2125" s="94" t="s">
        <v>156</v>
      </c>
      <c r="N2125" s="100" t="s">
        <v>389</v>
      </c>
      <c r="O2125" s="573" t="s">
        <v>247</v>
      </c>
      <c r="P2125" s="502"/>
    </row>
    <row r="2126" spans="1:16" ht="15.75" x14ac:dyDescent="0.2">
      <c r="A2126" s="165">
        <v>45750</v>
      </c>
      <c r="B2126" s="166">
        <v>450715</v>
      </c>
      <c r="C2126" s="166">
        <v>450928</v>
      </c>
      <c r="D2126" s="160">
        <f>+C2126-B2126</f>
        <v>213</v>
      </c>
      <c r="E2126" s="96" t="s">
        <v>675</v>
      </c>
      <c r="F2126" s="96" t="s">
        <v>674</v>
      </c>
      <c r="G2126" s="166">
        <v>28.4008</v>
      </c>
      <c r="H2126" s="169">
        <v>23.95</v>
      </c>
      <c r="I2126" s="175">
        <f>G2126*H2126</f>
        <v>680.19916000000001</v>
      </c>
      <c r="J2126" s="162">
        <f>D2126/G2126</f>
        <v>7.4997887383453987</v>
      </c>
      <c r="K2126" s="99">
        <v>45750</v>
      </c>
      <c r="L2126" s="195" t="s">
        <v>268</v>
      </c>
      <c r="M2126" s="94" t="s">
        <v>272</v>
      </c>
      <c r="N2126" s="100" t="s">
        <v>272</v>
      </c>
      <c r="O2126" s="573" t="s">
        <v>398</v>
      </c>
      <c r="P2126" s="502"/>
    </row>
    <row r="2127" spans="1:16" ht="16.5" thickBot="1" x14ac:dyDescent="0.25">
      <c r="A2127" s="93">
        <v>45754</v>
      </c>
      <c r="B2127" s="166">
        <v>450928</v>
      </c>
      <c r="C2127" s="166">
        <v>451306</v>
      </c>
      <c r="D2127" s="160">
        <f>+C2127-B2127</f>
        <v>378</v>
      </c>
      <c r="E2127" s="96" t="s">
        <v>673</v>
      </c>
      <c r="F2127" s="96" t="s">
        <v>672</v>
      </c>
      <c r="G2127" s="96">
        <v>62.630499999999998</v>
      </c>
      <c r="H2127" s="97">
        <v>23.95</v>
      </c>
      <c r="I2127" s="175">
        <f>G2127*H2127</f>
        <v>1500.0004749999998</v>
      </c>
      <c r="J2127" s="162">
        <f>D2127/G2127</f>
        <v>6.0353980887906058</v>
      </c>
      <c r="K2127" s="99">
        <v>45754</v>
      </c>
      <c r="L2127" s="196" t="s">
        <v>272</v>
      </c>
      <c r="M2127" s="183" t="s">
        <v>156</v>
      </c>
      <c r="N2127" s="101" t="s">
        <v>671</v>
      </c>
      <c r="O2127" s="574" t="s">
        <v>314</v>
      </c>
      <c r="P2127" s="568"/>
    </row>
    <row r="2128" spans="1:16" ht="16.5" thickBot="1" x14ac:dyDescent="0.25">
      <c r="A2128" s="416" t="s">
        <v>28</v>
      </c>
      <c r="B2128" s="104"/>
      <c r="C2128" s="105"/>
      <c r="D2128" s="106">
        <f>SUM(D2123:D2127)</f>
        <v>1105</v>
      </c>
      <c r="E2128" s="107"/>
      <c r="F2128" s="107"/>
      <c r="G2128" s="118">
        <f>SUM(G2123:G2127)</f>
        <v>191.2439</v>
      </c>
      <c r="H2128" s="105"/>
      <c r="I2128" s="118">
        <f>SUM(I2123:I2127)</f>
        <v>4580.2914049999999</v>
      </c>
      <c r="J2128" s="109">
        <f>D2128/G2128</f>
        <v>5.7779620683326369</v>
      </c>
      <c r="K2128" s="110"/>
      <c r="L2128" s="197"/>
      <c r="M2128" s="111"/>
      <c r="N2128" s="112"/>
      <c r="O2128" s="468"/>
      <c r="P2128" s="469"/>
    </row>
    <row r="2129" spans="1:16" ht="15.75" x14ac:dyDescent="0.2">
      <c r="A2129" s="116"/>
      <c r="B2129" s="77"/>
      <c r="C2129" s="77"/>
      <c r="D2129" s="77"/>
      <c r="E2129" s="77"/>
      <c r="F2129" s="77"/>
      <c r="G2129" s="77"/>
      <c r="H2129" s="77"/>
      <c r="I2129" s="116"/>
      <c r="J2129" s="116"/>
      <c r="K2129" s="116"/>
      <c r="L2129" s="116"/>
      <c r="M2129" s="116"/>
      <c r="N2129" s="116"/>
      <c r="O2129" s="77"/>
      <c r="P2129" s="81"/>
    </row>
    <row r="2130" spans="1:16" ht="15.75" x14ac:dyDescent="0.2">
      <c r="A2130" s="116"/>
      <c r="B2130" s="77"/>
      <c r="C2130" s="77"/>
      <c r="D2130" s="77"/>
      <c r="E2130" s="77"/>
      <c r="F2130" s="77"/>
      <c r="G2130" s="77"/>
      <c r="H2130" s="77"/>
      <c r="I2130" s="116"/>
      <c r="J2130" s="116"/>
      <c r="K2130" s="116"/>
      <c r="L2130" s="116"/>
      <c r="M2130" s="116"/>
      <c r="N2130" s="116"/>
      <c r="O2130" s="77"/>
      <c r="P2130" s="81"/>
    </row>
    <row r="2131" spans="1:16" ht="15.75" x14ac:dyDescent="0.2">
      <c r="A2131" s="116"/>
      <c r="B2131" s="77"/>
      <c r="C2131" s="77"/>
      <c r="D2131" s="77"/>
      <c r="E2131" s="77"/>
      <c r="F2131" s="77"/>
      <c r="G2131" s="77"/>
      <c r="H2131" s="77"/>
      <c r="I2131" s="116"/>
      <c r="J2131" s="116"/>
      <c r="K2131" s="116"/>
      <c r="L2131" s="116"/>
      <c r="M2131" s="439"/>
      <c r="N2131" s="439"/>
      <c r="O2131" s="438"/>
      <c r="P2131" s="81"/>
    </row>
    <row r="2132" spans="1:16" ht="15.75" x14ac:dyDescent="0.2">
      <c r="A2132" s="115"/>
      <c r="B2132" s="470" t="s">
        <v>29</v>
      </c>
      <c r="C2132" s="470"/>
      <c r="D2132" s="470"/>
      <c r="E2132" s="116"/>
      <c r="F2132" s="116"/>
      <c r="G2132" s="116"/>
      <c r="H2132" s="115"/>
      <c r="I2132" s="116" t="s">
        <v>30</v>
      </c>
      <c r="J2132" s="115"/>
      <c r="K2132" s="116"/>
      <c r="L2132" s="116"/>
      <c r="M2132" s="116"/>
      <c r="N2132" s="116" t="s">
        <v>31</v>
      </c>
      <c r="O2132" s="116"/>
      <c r="P2132" s="115"/>
    </row>
    <row r="2133" spans="1:16" ht="15.75" x14ac:dyDescent="0.2">
      <c r="A2133" s="116"/>
      <c r="B2133" s="470" t="s">
        <v>230</v>
      </c>
      <c r="C2133" s="470"/>
      <c r="D2133" s="470"/>
      <c r="E2133" s="116"/>
      <c r="F2133" s="116"/>
      <c r="G2133" s="116"/>
      <c r="H2133" s="115"/>
      <c r="I2133" s="116" t="s">
        <v>438</v>
      </c>
      <c r="J2133" s="115"/>
      <c r="K2133" s="116"/>
      <c r="L2133" s="116"/>
      <c r="M2133" s="116"/>
      <c r="N2133" s="116" t="s">
        <v>220</v>
      </c>
      <c r="O2133" s="116"/>
      <c r="P2133" s="115"/>
    </row>
    <row r="2134" spans="1:16" ht="15.75" x14ac:dyDescent="0.2">
      <c r="A2134" s="470" t="s">
        <v>226</v>
      </c>
      <c r="B2134" s="470"/>
      <c r="C2134" s="470"/>
      <c r="D2134" s="470"/>
      <c r="E2134" s="470"/>
      <c r="F2134" s="116"/>
      <c r="G2134" s="116"/>
      <c r="H2134" s="115"/>
      <c r="I2134" s="116" t="s">
        <v>246</v>
      </c>
      <c r="J2134" s="115"/>
      <c r="K2134" s="116"/>
      <c r="L2134" s="116"/>
      <c r="M2134" s="116"/>
      <c r="N2134" s="116" t="s">
        <v>124</v>
      </c>
      <c r="O2134" s="116"/>
      <c r="P2134" s="115"/>
    </row>
    <row r="2135" spans="1:16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</row>
    <row r="2136" spans="1:16" x14ac:dyDescent="0.2">
      <c r="A2136" s="531" t="s">
        <v>269</v>
      </c>
      <c r="B2136" s="531"/>
      <c r="C2136" s="531"/>
      <c r="D2136" s="531"/>
      <c r="E2136" s="531"/>
      <c r="F2136"/>
      <c r="G2136"/>
      <c r="H2136"/>
      <c r="I2136"/>
      <c r="J2136"/>
      <c r="K2136"/>
      <c r="L2136"/>
      <c r="M2136"/>
      <c r="N2136"/>
      <c r="O2136"/>
      <c r="P2136"/>
    </row>
    <row r="2142" spans="1:16" ht="15.75" x14ac:dyDescent="0.2">
      <c r="A2142" s="470" t="s">
        <v>180</v>
      </c>
      <c r="B2142" s="470"/>
      <c r="C2142" s="470"/>
      <c r="D2142" s="470"/>
      <c r="E2142" s="470"/>
      <c r="F2142" s="470"/>
      <c r="G2142" s="470"/>
      <c r="H2142" s="470"/>
      <c r="I2142" s="470"/>
      <c r="J2142" s="470"/>
      <c r="K2142" s="470"/>
      <c r="L2142" s="470"/>
      <c r="M2142" s="470"/>
      <c r="N2142" s="470"/>
      <c r="O2142" s="470"/>
      <c r="P2142" s="470"/>
    </row>
    <row r="2143" spans="1:16" ht="15.75" x14ac:dyDescent="0.2">
      <c r="A2143" s="470" t="s">
        <v>1</v>
      </c>
      <c r="B2143" s="470"/>
      <c r="C2143" s="470"/>
      <c r="D2143" s="470"/>
      <c r="E2143" s="470"/>
      <c r="F2143" s="470"/>
      <c r="G2143" s="470"/>
      <c r="H2143" s="470"/>
      <c r="I2143" s="470"/>
      <c r="J2143" s="470"/>
      <c r="K2143" s="470"/>
      <c r="L2143" s="470"/>
      <c r="M2143" s="470"/>
      <c r="N2143" s="470"/>
      <c r="O2143" s="470"/>
      <c r="P2143" s="470"/>
    </row>
    <row r="2144" spans="1:16" ht="15.75" x14ac:dyDescent="0.2">
      <c r="A2144" s="470"/>
      <c r="B2144" s="470"/>
      <c r="C2144" s="470"/>
      <c r="D2144" s="470"/>
      <c r="E2144" s="470"/>
      <c r="F2144" s="470"/>
      <c r="G2144" s="470"/>
      <c r="H2144" s="470"/>
      <c r="I2144" s="470"/>
      <c r="J2144" s="470"/>
      <c r="K2144" s="470"/>
      <c r="L2144" s="470"/>
      <c r="M2144" s="470"/>
      <c r="N2144" s="470"/>
      <c r="O2144" s="470"/>
      <c r="P2144" s="470"/>
    </row>
    <row r="2145" spans="1:16" ht="15.75" x14ac:dyDescent="0.2">
      <c r="A2145" s="507" t="s">
        <v>602</v>
      </c>
      <c r="B2145" s="507"/>
      <c r="C2145" s="507"/>
      <c r="D2145" s="507"/>
      <c r="E2145" s="507"/>
      <c r="F2145" s="507"/>
      <c r="G2145" s="507"/>
      <c r="H2145" s="507"/>
      <c r="I2145" s="507"/>
      <c r="J2145" s="507"/>
      <c r="K2145" s="507"/>
      <c r="L2145" s="507"/>
      <c r="M2145" s="507"/>
      <c r="N2145" s="507"/>
      <c r="O2145" s="507"/>
      <c r="P2145" s="507"/>
    </row>
    <row r="2146" spans="1:16" ht="15.75" x14ac:dyDescent="0.2">
      <c r="A2146" s="77"/>
      <c r="B2146" s="77"/>
      <c r="C2146" s="77"/>
      <c r="D2146" s="77"/>
      <c r="E2146" s="77"/>
      <c r="F2146" s="77"/>
      <c r="G2146" s="77"/>
      <c r="H2146" s="77"/>
      <c r="I2146" s="77"/>
      <c r="J2146" s="77"/>
      <c r="K2146" s="77"/>
      <c r="L2146" s="77"/>
      <c r="M2146" s="77"/>
      <c r="N2146" s="77"/>
      <c r="O2146" s="77"/>
      <c r="P2146" s="77"/>
    </row>
    <row r="2147" spans="1:16" ht="16.5" thickBot="1" x14ac:dyDescent="0.25">
      <c r="A2147" s="77"/>
      <c r="B2147" s="77"/>
      <c r="C2147" s="77"/>
      <c r="D2147" s="77"/>
      <c r="E2147" s="77"/>
      <c r="F2147" s="77"/>
      <c r="G2147" s="77"/>
      <c r="H2147" s="77"/>
      <c r="I2147" s="77"/>
      <c r="J2147" s="77"/>
      <c r="K2147" s="77"/>
      <c r="L2147" s="77"/>
      <c r="M2147" s="77"/>
      <c r="N2147" s="77"/>
      <c r="O2147" s="77"/>
      <c r="P2147" s="77"/>
    </row>
    <row r="2148" spans="1:16" ht="16.5" thickBot="1" x14ac:dyDescent="0.25">
      <c r="A2148" s="78" t="s">
        <v>2</v>
      </c>
      <c r="B2148" s="486" t="s">
        <v>152</v>
      </c>
      <c r="C2148" s="498"/>
      <c r="D2148" s="79" t="s">
        <v>3</v>
      </c>
      <c r="E2148" s="486">
        <v>2010</v>
      </c>
      <c r="F2148" s="487"/>
      <c r="G2148" s="487"/>
      <c r="H2148" s="498"/>
      <c r="I2148" s="79" t="s">
        <v>4</v>
      </c>
      <c r="J2148" s="80" t="s">
        <v>245</v>
      </c>
      <c r="K2148" s="80"/>
      <c r="L2148" s="80"/>
      <c r="M2148" s="80" t="s">
        <v>5</v>
      </c>
      <c r="N2148" s="486" t="s">
        <v>161</v>
      </c>
      <c r="O2148" s="487"/>
      <c r="P2148" s="488"/>
    </row>
    <row r="2149" spans="1:16" ht="16.5" thickBot="1" x14ac:dyDescent="0.25">
      <c r="A2149" s="77"/>
      <c r="B2149" s="77"/>
      <c r="C2149" s="77"/>
      <c r="D2149" s="77"/>
      <c r="E2149" s="77"/>
      <c r="F2149" s="77"/>
      <c r="G2149" s="77"/>
      <c r="H2149" s="77"/>
      <c r="I2149" s="77"/>
      <c r="J2149" s="77"/>
      <c r="K2149" s="77"/>
      <c r="L2149" s="77"/>
      <c r="M2149" s="77"/>
      <c r="N2149" s="77"/>
      <c r="O2149" s="77"/>
      <c r="P2149" s="77"/>
    </row>
    <row r="2150" spans="1:16" ht="16.5" thickBot="1" x14ac:dyDescent="0.25">
      <c r="A2150" s="78" t="s">
        <v>6</v>
      </c>
      <c r="B2150" s="486" t="s">
        <v>142</v>
      </c>
      <c r="C2150" s="498"/>
      <c r="D2150" s="79" t="s">
        <v>7</v>
      </c>
      <c r="E2150" s="486" t="s">
        <v>143</v>
      </c>
      <c r="F2150" s="487"/>
      <c r="G2150" s="487"/>
      <c r="H2150" s="498"/>
      <c r="I2150" s="79" t="s">
        <v>8</v>
      </c>
      <c r="J2150" s="80">
        <v>9</v>
      </c>
      <c r="K2150" s="80"/>
      <c r="L2150" s="80"/>
      <c r="M2150" s="80" t="s">
        <v>9</v>
      </c>
      <c r="N2150" s="80"/>
      <c r="O2150" s="200"/>
      <c r="P2150" s="201">
        <v>80</v>
      </c>
    </row>
    <row r="2151" spans="1:16" ht="16.5" thickBot="1" x14ac:dyDescent="0.25">
      <c r="A2151" s="77"/>
      <c r="B2151" s="77"/>
      <c r="C2151" s="77"/>
      <c r="D2151" s="77"/>
      <c r="E2151" s="77"/>
      <c r="F2151" s="77"/>
      <c r="G2151" s="77"/>
      <c r="H2151" s="77"/>
      <c r="I2151" s="77"/>
      <c r="J2151" s="77"/>
      <c r="K2151" s="77"/>
      <c r="L2151" s="77"/>
      <c r="M2151" s="77"/>
      <c r="N2151" s="77"/>
      <c r="O2151" s="77"/>
      <c r="P2151" s="77"/>
    </row>
    <row r="2152" spans="1:16" ht="16.5" thickBot="1" x14ac:dyDescent="0.25">
      <c r="A2152" s="484" t="s">
        <v>10</v>
      </c>
      <c r="B2152" s="485"/>
      <c r="C2152" s="486" t="s">
        <v>181</v>
      </c>
      <c r="D2152" s="487"/>
      <c r="E2152" s="487"/>
      <c r="F2152" s="487"/>
      <c r="G2152" s="487"/>
      <c r="H2152" s="487"/>
      <c r="I2152" s="487"/>
      <c r="J2152" s="487"/>
      <c r="K2152" s="487"/>
      <c r="L2152" s="487"/>
      <c r="M2152" s="487"/>
      <c r="N2152" s="487"/>
      <c r="O2152" s="487"/>
      <c r="P2152" s="488"/>
    </row>
    <row r="2153" spans="1:16" ht="16.5" thickBot="1" x14ac:dyDescent="0.25">
      <c r="A2153" s="77"/>
      <c r="B2153" s="77"/>
      <c r="C2153" s="77"/>
      <c r="D2153" s="77"/>
      <c r="E2153" s="77"/>
      <c r="F2153" s="77"/>
      <c r="G2153" s="77"/>
      <c r="H2153" s="77"/>
      <c r="I2153" s="77"/>
      <c r="J2153" s="77"/>
      <c r="K2153" s="77"/>
      <c r="L2153" s="77"/>
      <c r="M2153" s="77"/>
      <c r="N2153" s="77"/>
      <c r="O2153" s="77"/>
      <c r="P2153" s="77"/>
    </row>
    <row r="2154" spans="1:16" ht="16.5" thickBot="1" x14ac:dyDescent="0.25">
      <c r="A2154" s="484" t="s">
        <v>11</v>
      </c>
      <c r="B2154" s="485"/>
      <c r="C2154" s="486" t="s">
        <v>239</v>
      </c>
      <c r="D2154" s="487"/>
      <c r="E2154" s="487"/>
      <c r="F2154" s="487"/>
      <c r="G2154" s="487"/>
      <c r="H2154" s="487"/>
      <c r="I2154" s="487"/>
      <c r="J2154" s="487"/>
      <c r="K2154" s="487"/>
      <c r="L2154" s="487"/>
      <c r="M2154" s="487"/>
      <c r="N2154" s="487"/>
      <c r="O2154" s="487"/>
      <c r="P2154" s="488"/>
    </row>
    <row r="2155" spans="1:16" ht="16.5" thickBot="1" x14ac:dyDescent="0.25">
      <c r="A2155" s="81"/>
      <c r="B2155" s="81"/>
      <c r="C2155" s="81"/>
      <c r="D2155" s="81"/>
      <c r="E2155" s="81"/>
      <c r="F2155" s="81"/>
      <c r="G2155" s="81"/>
      <c r="H2155" s="81"/>
      <c r="I2155" s="81"/>
      <c r="J2155" s="81"/>
      <c r="K2155" s="81"/>
      <c r="L2155" s="81"/>
      <c r="M2155" s="81"/>
      <c r="N2155" s="81"/>
      <c r="O2155" s="81"/>
      <c r="P2155" s="81"/>
    </row>
    <row r="2156" spans="1:16" ht="16.5" thickBot="1" x14ac:dyDescent="0.25">
      <c r="A2156" s="489" t="s">
        <v>12</v>
      </c>
      <c r="B2156" s="491" t="s">
        <v>13</v>
      </c>
      <c r="C2156" s="463"/>
      <c r="D2156" s="492" t="s">
        <v>265</v>
      </c>
      <c r="E2156" s="494" t="s">
        <v>15</v>
      </c>
      <c r="F2156" s="495"/>
      <c r="G2156" s="495"/>
      <c r="H2156" s="495"/>
      <c r="I2156" s="496"/>
      <c r="J2156" s="492" t="s">
        <v>16</v>
      </c>
      <c r="K2156" s="492" t="s">
        <v>17</v>
      </c>
      <c r="L2156" s="494" t="s">
        <v>18</v>
      </c>
      <c r="M2156" s="495"/>
      <c r="N2156" s="496"/>
      <c r="O2156" s="464" t="s">
        <v>115</v>
      </c>
      <c r="P2156" s="465"/>
    </row>
    <row r="2157" spans="1:16" ht="32.25" thickBot="1" x14ac:dyDescent="0.25">
      <c r="A2157" s="490"/>
      <c r="B2157" s="82" t="s">
        <v>19</v>
      </c>
      <c r="C2157" s="83" t="s">
        <v>20</v>
      </c>
      <c r="D2157" s="493"/>
      <c r="E2157" s="84" t="s">
        <v>21</v>
      </c>
      <c r="F2157" s="84" t="s">
        <v>22</v>
      </c>
      <c r="G2157" s="85" t="s">
        <v>23</v>
      </c>
      <c r="H2157" s="119" t="s">
        <v>24</v>
      </c>
      <c r="I2157" s="86" t="s">
        <v>25</v>
      </c>
      <c r="J2157" s="493"/>
      <c r="K2157" s="493"/>
      <c r="L2157" s="198" t="s">
        <v>268</v>
      </c>
      <c r="M2157" s="85" t="s">
        <v>266</v>
      </c>
      <c r="N2157" s="83" t="s">
        <v>267</v>
      </c>
      <c r="O2157" s="466"/>
      <c r="P2157" s="467"/>
    </row>
    <row r="2158" spans="1:16" ht="15.75" x14ac:dyDescent="0.2">
      <c r="A2158" s="93">
        <v>45754</v>
      </c>
      <c r="B2158" s="166"/>
      <c r="C2158" s="166">
        <v>451306</v>
      </c>
      <c r="D2158" s="160"/>
      <c r="E2158" s="96"/>
      <c r="F2158" s="96"/>
      <c r="G2158" s="166"/>
      <c r="H2158" s="169"/>
      <c r="I2158" s="175"/>
      <c r="J2158" s="162"/>
      <c r="K2158" s="99"/>
      <c r="L2158" s="195"/>
      <c r="M2158" s="94"/>
      <c r="N2158" s="100"/>
      <c r="O2158" s="573"/>
      <c r="P2158" s="502"/>
    </row>
    <row r="2159" spans="1:16" ht="15.75" x14ac:dyDescent="0.2">
      <c r="A2159" s="165">
        <v>45758</v>
      </c>
      <c r="B2159" s="166">
        <v>451306</v>
      </c>
      <c r="C2159" s="166">
        <v>451706</v>
      </c>
      <c r="D2159" s="160">
        <f>+C2159-B2159</f>
        <v>400</v>
      </c>
      <c r="E2159" s="96" t="s">
        <v>670</v>
      </c>
      <c r="F2159" s="96" t="s">
        <v>669</v>
      </c>
      <c r="G2159" s="166">
        <v>75.156599999999997</v>
      </c>
      <c r="H2159" s="169">
        <v>23.95</v>
      </c>
      <c r="I2159" s="175">
        <f>G2159*H2159</f>
        <v>1800.0005699999999</v>
      </c>
      <c r="J2159" s="162">
        <f>D2159/G2159</f>
        <v>5.3222205368523854</v>
      </c>
      <c r="K2159" s="99">
        <v>45758</v>
      </c>
      <c r="L2159" s="195" t="s">
        <v>272</v>
      </c>
      <c r="M2159" s="94" t="s">
        <v>156</v>
      </c>
      <c r="N2159" s="100" t="s">
        <v>597</v>
      </c>
      <c r="O2159" s="573" t="s">
        <v>317</v>
      </c>
      <c r="P2159" s="502"/>
    </row>
    <row r="2160" spans="1:16" ht="15.75" x14ac:dyDescent="0.2">
      <c r="A2160" s="165"/>
      <c r="B2160" s="166"/>
      <c r="C2160" s="166"/>
      <c r="D2160" s="160">
        <f>+C2160-B2160</f>
        <v>0</v>
      </c>
      <c r="E2160" s="96"/>
      <c r="F2160" s="96"/>
      <c r="G2160" s="166"/>
      <c r="H2160" s="169"/>
      <c r="I2160" s="175">
        <f>G2160*H2160</f>
        <v>0</v>
      </c>
      <c r="J2160" s="162" t="e">
        <f>D2160/G2160</f>
        <v>#DIV/0!</v>
      </c>
      <c r="K2160" s="99"/>
      <c r="L2160" s="195"/>
      <c r="M2160" s="94"/>
      <c r="N2160" s="100"/>
      <c r="O2160" s="573"/>
      <c r="P2160" s="502"/>
    </row>
    <row r="2161" spans="1:16" ht="15.75" x14ac:dyDescent="0.2">
      <c r="A2161" s="165"/>
      <c r="B2161" s="166"/>
      <c r="C2161" s="166"/>
      <c r="D2161" s="160">
        <f>+C2161-B2161</f>
        <v>0</v>
      </c>
      <c r="E2161" s="96"/>
      <c r="F2161" s="96"/>
      <c r="G2161" s="166"/>
      <c r="H2161" s="169"/>
      <c r="I2161" s="175">
        <f>G2161*H2161</f>
        <v>0</v>
      </c>
      <c r="J2161" s="162" t="e">
        <f>D2161/G2161</f>
        <v>#DIV/0!</v>
      </c>
      <c r="K2161" s="99"/>
      <c r="L2161" s="195"/>
      <c r="M2161" s="94"/>
      <c r="N2161" s="100"/>
      <c r="O2161" s="573"/>
      <c r="P2161" s="502"/>
    </row>
    <row r="2162" spans="1:16" ht="16.5" thickBot="1" x14ac:dyDescent="0.25">
      <c r="A2162" s="93"/>
      <c r="B2162" s="132"/>
      <c r="C2162" s="132"/>
      <c r="D2162" s="133"/>
      <c r="E2162" s="96"/>
      <c r="F2162" s="96"/>
      <c r="G2162" s="96"/>
      <c r="H2162" s="97"/>
      <c r="I2162" s="91"/>
      <c r="J2162" s="98"/>
      <c r="K2162" s="92"/>
      <c r="L2162" s="196"/>
      <c r="M2162" s="183"/>
      <c r="N2162" s="101"/>
      <c r="O2162" s="574"/>
      <c r="P2162" s="568"/>
    </row>
    <row r="2163" spans="1:16" ht="16.5" thickBot="1" x14ac:dyDescent="0.25">
      <c r="A2163" s="416" t="s">
        <v>28</v>
      </c>
      <c r="B2163" s="104"/>
      <c r="C2163" s="105"/>
      <c r="D2163" s="106">
        <f>SUM(D2158:D2162)</f>
        <v>400</v>
      </c>
      <c r="E2163" s="107"/>
      <c r="F2163" s="107"/>
      <c r="G2163" s="118">
        <f>SUM(G2158:G2162)</f>
        <v>75.156599999999997</v>
      </c>
      <c r="H2163" s="105"/>
      <c r="I2163" s="118">
        <f>SUM(I2158:I2162)</f>
        <v>1800.0005699999999</v>
      </c>
      <c r="J2163" s="109">
        <f>D2163/G2163</f>
        <v>5.3222205368523854</v>
      </c>
      <c r="K2163" s="110"/>
      <c r="L2163" s="197"/>
      <c r="M2163" s="111"/>
      <c r="N2163" s="112"/>
      <c r="O2163" s="468"/>
      <c r="P2163" s="469"/>
    </row>
    <row r="2164" spans="1:16" ht="15.75" x14ac:dyDescent="0.2">
      <c r="A2164" s="116"/>
      <c r="B2164" s="77"/>
      <c r="C2164" s="77"/>
      <c r="D2164" s="77"/>
      <c r="E2164" s="77"/>
      <c r="F2164" s="77"/>
      <c r="G2164" s="77"/>
      <c r="H2164" s="77"/>
      <c r="I2164" s="116"/>
      <c r="J2164" s="116"/>
      <c r="K2164" s="116"/>
      <c r="L2164" s="116"/>
      <c r="M2164" s="116"/>
      <c r="N2164" s="116"/>
      <c r="O2164" s="77"/>
      <c r="P2164" s="81"/>
    </row>
    <row r="2165" spans="1:16" ht="15.75" x14ac:dyDescent="0.2">
      <c r="A2165" s="116"/>
      <c r="B2165" s="77"/>
      <c r="C2165" s="77"/>
      <c r="D2165" s="77"/>
      <c r="E2165" s="77"/>
      <c r="F2165" s="77"/>
      <c r="G2165" s="77"/>
      <c r="H2165" s="77"/>
      <c r="I2165" s="116"/>
      <c r="J2165" s="116"/>
      <c r="K2165" s="116"/>
      <c r="L2165" s="116"/>
      <c r="M2165" s="116"/>
      <c r="N2165" s="116"/>
      <c r="O2165" s="77"/>
      <c r="P2165" s="81"/>
    </row>
    <row r="2166" spans="1:16" ht="15.75" x14ac:dyDescent="0.2">
      <c r="A2166" s="116"/>
      <c r="B2166" s="77"/>
      <c r="C2166" s="77"/>
      <c r="D2166" s="77"/>
      <c r="E2166" s="77"/>
      <c r="F2166" s="77"/>
      <c r="G2166" s="77"/>
      <c r="H2166" s="77"/>
      <c r="I2166" s="116"/>
      <c r="J2166" s="116"/>
      <c r="K2166" s="116"/>
      <c r="L2166" s="116"/>
      <c r="M2166" s="439"/>
      <c r="N2166" s="439"/>
      <c r="O2166" s="438"/>
      <c r="P2166" s="81"/>
    </row>
    <row r="2167" spans="1:16" ht="15.75" x14ac:dyDescent="0.2">
      <c r="A2167" s="115"/>
      <c r="B2167" s="470" t="s">
        <v>29</v>
      </c>
      <c r="C2167" s="470"/>
      <c r="D2167" s="470"/>
      <c r="E2167" s="116"/>
      <c r="F2167" s="116"/>
      <c r="G2167" s="116"/>
      <c r="H2167" s="115"/>
      <c r="I2167" s="116" t="s">
        <v>30</v>
      </c>
      <c r="J2167" s="115"/>
      <c r="K2167" s="116"/>
      <c r="L2167" s="116"/>
      <c r="M2167" s="116"/>
      <c r="N2167" s="116" t="s">
        <v>31</v>
      </c>
      <c r="O2167" s="116"/>
      <c r="P2167" s="115"/>
    </row>
    <row r="2168" spans="1:16" ht="15.75" x14ac:dyDescent="0.2">
      <c r="A2168" s="116"/>
      <c r="B2168" s="470" t="s">
        <v>230</v>
      </c>
      <c r="C2168" s="470"/>
      <c r="D2168" s="470"/>
      <c r="E2168" s="116"/>
      <c r="F2168" s="116"/>
      <c r="G2168" s="116"/>
      <c r="H2168" s="115"/>
      <c r="I2168" s="116" t="s">
        <v>438</v>
      </c>
      <c r="J2168" s="115"/>
      <c r="K2168" s="116"/>
      <c r="L2168" s="116"/>
      <c r="M2168" s="116"/>
      <c r="N2168" s="116" t="s">
        <v>220</v>
      </c>
      <c r="O2168" s="116"/>
      <c r="P2168" s="115"/>
    </row>
    <row r="2169" spans="1:16" ht="15.75" x14ac:dyDescent="0.2">
      <c r="A2169" s="470" t="s">
        <v>226</v>
      </c>
      <c r="B2169" s="470"/>
      <c r="C2169" s="470"/>
      <c r="D2169" s="470"/>
      <c r="E2169" s="470"/>
      <c r="F2169" s="116"/>
      <c r="G2169" s="116"/>
      <c r="H2169" s="115"/>
      <c r="I2169" s="116" t="s">
        <v>246</v>
      </c>
      <c r="J2169" s="115"/>
      <c r="K2169" s="116"/>
      <c r="L2169" s="116"/>
      <c r="M2169" s="116"/>
      <c r="N2169" s="116" t="s">
        <v>124</v>
      </c>
      <c r="O2169" s="116"/>
      <c r="P2169" s="115"/>
    </row>
    <row r="2170" spans="1:16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</row>
    <row r="2171" spans="1:16" x14ac:dyDescent="0.2">
      <c r="A2171" s="531" t="s">
        <v>269</v>
      </c>
      <c r="B2171" s="531"/>
      <c r="C2171" s="531"/>
      <c r="D2171" s="531"/>
      <c r="E2171" s="531"/>
      <c r="F2171"/>
      <c r="G2171"/>
      <c r="H2171"/>
      <c r="I2171"/>
      <c r="J2171"/>
      <c r="K2171"/>
      <c r="L2171"/>
      <c r="M2171"/>
      <c r="N2171"/>
      <c r="O2171"/>
      <c r="P2171"/>
    </row>
    <row r="2180" spans="1:16" ht="15.75" x14ac:dyDescent="0.2">
      <c r="A2180" s="470" t="s">
        <v>180</v>
      </c>
      <c r="B2180" s="470"/>
      <c r="C2180" s="470"/>
      <c r="D2180" s="470"/>
      <c r="E2180" s="470"/>
      <c r="F2180" s="470"/>
      <c r="G2180" s="470"/>
      <c r="H2180" s="470"/>
      <c r="I2180" s="470"/>
      <c r="J2180" s="470"/>
      <c r="K2180" s="470"/>
      <c r="L2180" s="470"/>
      <c r="M2180" s="470"/>
      <c r="N2180" s="470"/>
      <c r="O2180" s="470"/>
      <c r="P2180" s="470"/>
    </row>
    <row r="2181" spans="1:16" ht="15.75" x14ac:dyDescent="0.2">
      <c r="A2181" s="470" t="s">
        <v>1</v>
      </c>
      <c r="B2181" s="470"/>
      <c r="C2181" s="470"/>
      <c r="D2181" s="470"/>
      <c r="E2181" s="470"/>
      <c r="F2181" s="470"/>
      <c r="G2181" s="470"/>
      <c r="H2181" s="470"/>
      <c r="I2181" s="470"/>
      <c r="J2181" s="470"/>
      <c r="K2181" s="470"/>
      <c r="L2181" s="470"/>
      <c r="M2181" s="470"/>
      <c r="N2181" s="470"/>
      <c r="O2181" s="470"/>
      <c r="P2181" s="470"/>
    </row>
    <row r="2182" spans="1:16" ht="15.75" x14ac:dyDescent="0.2">
      <c r="A2182" s="470"/>
      <c r="B2182" s="470"/>
      <c r="C2182" s="470"/>
      <c r="D2182" s="470"/>
      <c r="E2182" s="470"/>
      <c r="F2182" s="470"/>
      <c r="G2182" s="470"/>
      <c r="H2182" s="470"/>
      <c r="I2182" s="470"/>
      <c r="J2182" s="470"/>
      <c r="K2182" s="470"/>
      <c r="L2182" s="470"/>
      <c r="M2182" s="470"/>
      <c r="N2182" s="470"/>
      <c r="O2182" s="470"/>
      <c r="P2182" s="470"/>
    </row>
    <row r="2183" spans="1:16" ht="15.75" x14ac:dyDescent="0.2">
      <c r="A2183" s="507" t="s">
        <v>602</v>
      </c>
      <c r="B2183" s="507"/>
      <c r="C2183" s="507"/>
      <c r="D2183" s="507"/>
      <c r="E2183" s="507"/>
      <c r="F2183" s="507"/>
      <c r="G2183" s="507"/>
      <c r="H2183" s="507"/>
      <c r="I2183" s="507"/>
      <c r="J2183" s="507"/>
      <c r="K2183" s="507"/>
      <c r="L2183" s="507"/>
      <c r="M2183" s="507"/>
      <c r="N2183" s="507"/>
      <c r="O2183" s="507"/>
      <c r="P2183" s="507"/>
    </row>
    <row r="2184" spans="1:16" ht="15.75" x14ac:dyDescent="0.2">
      <c r="A2184" s="77"/>
      <c r="B2184" s="77"/>
      <c r="C2184" s="77"/>
      <c r="D2184" s="77"/>
      <c r="E2184" s="77"/>
      <c r="F2184" s="77"/>
      <c r="G2184" s="77"/>
      <c r="H2184" s="77"/>
      <c r="I2184" s="77"/>
      <c r="J2184" s="77"/>
      <c r="K2184" s="77"/>
      <c r="L2184" s="77"/>
      <c r="M2184" s="77"/>
      <c r="N2184" s="77"/>
      <c r="O2184" s="77"/>
      <c r="P2184" s="77"/>
    </row>
    <row r="2185" spans="1:16" ht="16.5" thickBot="1" x14ac:dyDescent="0.25">
      <c r="A2185" s="77"/>
      <c r="B2185" s="77"/>
      <c r="C2185" s="77"/>
      <c r="D2185" s="77"/>
      <c r="E2185" s="77"/>
      <c r="F2185" s="77"/>
      <c r="G2185" s="77"/>
      <c r="H2185" s="77"/>
      <c r="I2185" s="77"/>
      <c r="J2185" s="77"/>
      <c r="K2185" s="77"/>
      <c r="L2185" s="77"/>
      <c r="M2185" s="77"/>
      <c r="N2185" s="77"/>
      <c r="O2185" s="77"/>
      <c r="P2185" s="77"/>
    </row>
    <row r="2186" spans="1:16" ht="16.5" thickBot="1" x14ac:dyDescent="0.25">
      <c r="A2186" s="78" t="s">
        <v>2</v>
      </c>
      <c r="B2186" s="486" t="s">
        <v>152</v>
      </c>
      <c r="C2186" s="498"/>
      <c r="D2186" s="79" t="s">
        <v>3</v>
      </c>
      <c r="E2186" s="486">
        <v>2010</v>
      </c>
      <c r="F2186" s="487"/>
      <c r="G2186" s="487"/>
      <c r="H2186" s="498"/>
      <c r="I2186" s="79" t="s">
        <v>4</v>
      </c>
      <c r="J2186" s="80" t="s">
        <v>245</v>
      </c>
      <c r="K2186" s="80"/>
      <c r="L2186" s="80"/>
      <c r="M2186" s="80" t="s">
        <v>5</v>
      </c>
      <c r="N2186" s="486" t="s">
        <v>161</v>
      </c>
      <c r="O2186" s="487"/>
      <c r="P2186" s="488"/>
    </row>
    <row r="2187" spans="1:16" ht="16.5" thickBot="1" x14ac:dyDescent="0.25">
      <c r="A2187" s="77"/>
      <c r="B2187" s="77"/>
      <c r="C2187" s="77"/>
      <c r="D2187" s="77"/>
      <c r="E2187" s="77"/>
      <c r="F2187" s="77"/>
      <c r="G2187" s="77"/>
      <c r="H2187" s="77"/>
      <c r="I2187" s="77"/>
      <c r="J2187" s="77"/>
      <c r="K2187" s="77"/>
      <c r="L2187" s="77"/>
      <c r="M2187" s="77"/>
      <c r="N2187" s="77"/>
      <c r="O2187" s="77"/>
      <c r="P2187" s="77"/>
    </row>
    <row r="2188" spans="1:16" ht="16.5" thickBot="1" x14ac:dyDescent="0.25">
      <c r="A2188" s="78" t="s">
        <v>6</v>
      </c>
      <c r="B2188" s="486" t="s">
        <v>142</v>
      </c>
      <c r="C2188" s="498"/>
      <c r="D2188" s="79" t="s">
        <v>7</v>
      </c>
      <c r="E2188" s="486" t="s">
        <v>143</v>
      </c>
      <c r="F2188" s="487"/>
      <c r="G2188" s="487"/>
      <c r="H2188" s="498"/>
      <c r="I2188" s="79" t="s">
        <v>8</v>
      </c>
      <c r="J2188" s="80">
        <v>9</v>
      </c>
      <c r="K2188" s="80"/>
      <c r="L2188" s="80"/>
      <c r="M2188" s="80" t="s">
        <v>9</v>
      </c>
      <c r="N2188" s="80"/>
      <c r="O2188" s="200"/>
      <c r="P2188" s="201">
        <v>80</v>
      </c>
    </row>
    <row r="2189" spans="1:16" ht="16.5" thickBot="1" x14ac:dyDescent="0.25">
      <c r="A2189" s="77"/>
      <c r="B2189" s="77"/>
      <c r="C2189" s="77"/>
      <c r="D2189" s="77"/>
      <c r="E2189" s="77"/>
      <c r="F2189" s="77"/>
      <c r="G2189" s="77"/>
      <c r="H2189" s="77"/>
      <c r="I2189" s="77"/>
      <c r="J2189" s="77"/>
      <c r="K2189" s="77"/>
      <c r="L2189" s="77"/>
      <c r="M2189" s="77"/>
      <c r="N2189" s="77"/>
      <c r="O2189" s="77"/>
      <c r="P2189" s="77"/>
    </row>
    <row r="2190" spans="1:16" ht="16.5" thickBot="1" x14ac:dyDescent="0.25">
      <c r="A2190" s="484" t="s">
        <v>10</v>
      </c>
      <c r="B2190" s="485"/>
      <c r="C2190" s="486" t="s">
        <v>181</v>
      </c>
      <c r="D2190" s="487"/>
      <c r="E2190" s="487"/>
      <c r="F2190" s="487"/>
      <c r="G2190" s="487"/>
      <c r="H2190" s="487"/>
      <c r="I2190" s="487"/>
      <c r="J2190" s="487"/>
      <c r="K2190" s="487"/>
      <c r="L2190" s="487"/>
      <c r="M2190" s="487"/>
      <c r="N2190" s="487"/>
      <c r="O2190" s="487"/>
      <c r="P2190" s="488"/>
    </row>
    <row r="2191" spans="1:16" ht="16.5" thickBot="1" x14ac:dyDescent="0.25">
      <c r="A2191" s="77"/>
      <c r="B2191" s="77"/>
      <c r="C2191" s="77"/>
      <c r="D2191" s="77"/>
      <c r="E2191" s="77"/>
      <c r="F2191" s="77"/>
      <c r="G2191" s="77"/>
      <c r="H2191" s="77"/>
      <c r="I2191" s="77"/>
      <c r="J2191" s="77"/>
      <c r="K2191" s="77"/>
      <c r="L2191" s="77"/>
      <c r="M2191" s="77"/>
      <c r="N2191" s="77"/>
      <c r="O2191" s="77"/>
      <c r="P2191" s="77"/>
    </row>
    <row r="2192" spans="1:16" ht="16.5" thickBot="1" x14ac:dyDescent="0.25">
      <c r="A2192" s="484" t="s">
        <v>11</v>
      </c>
      <c r="B2192" s="485"/>
      <c r="C2192" s="486" t="s">
        <v>239</v>
      </c>
      <c r="D2192" s="487"/>
      <c r="E2192" s="487"/>
      <c r="F2192" s="487"/>
      <c r="G2192" s="487"/>
      <c r="H2192" s="487"/>
      <c r="I2192" s="487"/>
      <c r="J2192" s="487"/>
      <c r="K2192" s="487"/>
      <c r="L2192" s="487"/>
      <c r="M2192" s="487"/>
      <c r="N2192" s="487"/>
      <c r="O2192" s="487"/>
      <c r="P2192" s="488"/>
    </row>
    <row r="2193" spans="1:16" ht="16.5" thickBot="1" x14ac:dyDescent="0.25">
      <c r="A2193" s="81"/>
      <c r="B2193" s="81"/>
      <c r="C2193" s="81"/>
      <c r="D2193" s="81"/>
      <c r="E2193" s="81"/>
      <c r="F2193" s="81"/>
      <c r="G2193" s="81"/>
      <c r="H2193" s="81"/>
      <c r="I2193" s="81"/>
      <c r="J2193" s="81"/>
      <c r="K2193" s="81"/>
      <c r="L2193" s="81"/>
      <c r="M2193" s="81"/>
      <c r="N2193" s="81"/>
      <c r="O2193" s="81"/>
      <c r="P2193" s="81"/>
    </row>
    <row r="2194" spans="1:16" ht="16.5" thickBot="1" x14ac:dyDescent="0.25">
      <c r="A2194" s="489" t="s">
        <v>12</v>
      </c>
      <c r="B2194" s="491" t="s">
        <v>13</v>
      </c>
      <c r="C2194" s="463"/>
      <c r="D2194" s="492" t="s">
        <v>265</v>
      </c>
      <c r="E2194" s="494" t="s">
        <v>15</v>
      </c>
      <c r="F2194" s="495"/>
      <c r="G2194" s="495"/>
      <c r="H2194" s="495"/>
      <c r="I2194" s="496"/>
      <c r="J2194" s="492" t="s">
        <v>16</v>
      </c>
      <c r="K2194" s="492" t="s">
        <v>17</v>
      </c>
      <c r="L2194" s="494" t="s">
        <v>18</v>
      </c>
      <c r="M2194" s="495"/>
      <c r="N2194" s="496"/>
      <c r="O2194" s="464" t="s">
        <v>115</v>
      </c>
      <c r="P2194" s="465"/>
    </row>
    <row r="2195" spans="1:16" ht="32.25" thickBot="1" x14ac:dyDescent="0.25">
      <c r="A2195" s="490"/>
      <c r="B2195" s="82" t="s">
        <v>19</v>
      </c>
      <c r="C2195" s="83" t="s">
        <v>20</v>
      </c>
      <c r="D2195" s="493"/>
      <c r="E2195" s="84" t="s">
        <v>21</v>
      </c>
      <c r="F2195" s="84" t="s">
        <v>22</v>
      </c>
      <c r="G2195" s="85" t="s">
        <v>23</v>
      </c>
      <c r="H2195" s="119" t="s">
        <v>24</v>
      </c>
      <c r="I2195" s="86" t="s">
        <v>25</v>
      </c>
      <c r="J2195" s="493"/>
      <c r="K2195" s="493"/>
      <c r="L2195" s="198" t="s">
        <v>268</v>
      </c>
      <c r="M2195" s="85" t="s">
        <v>266</v>
      </c>
      <c r="N2195" s="83" t="s">
        <v>267</v>
      </c>
      <c r="O2195" s="466"/>
      <c r="P2195" s="467"/>
    </row>
    <row r="2196" spans="1:16" ht="15.75" x14ac:dyDescent="0.2">
      <c r="A2196" s="165">
        <v>45758</v>
      </c>
      <c r="B2196" s="166"/>
      <c r="C2196" s="166">
        <v>451706</v>
      </c>
      <c r="D2196" s="160"/>
      <c r="E2196" s="96"/>
      <c r="F2196" s="96"/>
      <c r="G2196" s="166"/>
      <c r="H2196" s="169"/>
      <c r="I2196" s="175"/>
      <c r="J2196" s="162"/>
      <c r="K2196" s="99"/>
      <c r="L2196" s="195"/>
      <c r="M2196" s="94"/>
      <c r="N2196" s="100"/>
      <c r="O2196" s="573"/>
      <c r="P2196" s="502"/>
    </row>
    <row r="2197" spans="1:16" ht="15.75" x14ac:dyDescent="0.2">
      <c r="A2197" s="165">
        <v>45761</v>
      </c>
      <c r="B2197" s="166">
        <v>451706</v>
      </c>
      <c r="C2197" s="166">
        <v>451764</v>
      </c>
      <c r="D2197" s="160">
        <f>+C2197-B2197</f>
        <v>58</v>
      </c>
      <c r="E2197" s="96" t="s">
        <v>668</v>
      </c>
      <c r="F2197" s="96" t="s">
        <v>667</v>
      </c>
      <c r="G2197" s="166">
        <v>30.805800000000001</v>
      </c>
      <c r="H2197" s="169">
        <v>23.95</v>
      </c>
      <c r="I2197" s="175">
        <f>G2197*H2197</f>
        <v>737.79890999999998</v>
      </c>
      <c r="J2197" s="162">
        <f>D2197/G2197</f>
        <v>1.8827623369625199</v>
      </c>
      <c r="K2197" s="99">
        <v>45761</v>
      </c>
      <c r="L2197" s="195" t="s">
        <v>272</v>
      </c>
      <c r="M2197" s="94" t="s">
        <v>606</v>
      </c>
      <c r="N2197" s="100" t="s">
        <v>666</v>
      </c>
      <c r="O2197" s="573" t="s">
        <v>317</v>
      </c>
      <c r="P2197" s="502"/>
    </row>
    <row r="2198" spans="1:16" ht="15.75" x14ac:dyDescent="0.2">
      <c r="A2198" s="165">
        <v>45762</v>
      </c>
      <c r="B2198" s="166">
        <v>451764</v>
      </c>
      <c r="C2198" s="166">
        <v>452053</v>
      </c>
      <c r="D2198" s="160">
        <f>+C2198-B2198</f>
        <v>289</v>
      </c>
      <c r="E2198" s="96" t="s">
        <v>665</v>
      </c>
      <c r="F2198" s="96" t="s">
        <v>664</v>
      </c>
      <c r="G2198" s="166">
        <v>43.842199999999998</v>
      </c>
      <c r="H2198" s="169">
        <v>23.95</v>
      </c>
      <c r="I2198" s="175">
        <f>G2198*H2198</f>
        <v>1050.0206899999998</v>
      </c>
      <c r="J2198" s="162">
        <f>D2198/G2198</f>
        <v>6.5918224906596841</v>
      </c>
      <c r="K2198" s="99">
        <v>45762</v>
      </c>
      <c r="L2198" s="195" t="s">
        <v>272</v>
      </c>
      <c r="M2198" s="94" t="s">
        <v>606</v>
      </c>
      <c r="N2198" s="100" t="s">
        <v>655</v>
      </c>
      <c r="O2198" s="573" t="s">
        <v>317</v>
      </c>
      <c r="P2198" s="502"/>
    </row>
    <row r="2199" spans="1:16" ht="15.75" x14ac:dyDescent="0.2">
      <c r="A2199" s="165"/>
      <c r="B2199" s="166"/>
      <c r="C2199" s="166"/>
      <c r="D2199" s="160">
        <f>+C2199-B2199</f>
        <v>0</v>
      </c>
      <c r="E2199" s="96"/>
      <c r="F2199" s="96"/>
      <c r="G2199" s="166"/>
      <c r="H2199" s="169"/>
      <c r="I2199" s="175">
        <f>G2199*H2199</f>
        <v>0</v>
      </c>
      <c r="J2199" s="162" t="e">
        <f>D2199/G2199</f>
        <v>#DIV/0!</v>
      </c>
      <c r="K2199" s="99"/>
      <c r="L2199" s="195"/>
      <c r="M2199" s="94"/>
      <c r="N2199" s="100"/>
      <c r="O2199" s="573"/>
      <c r="P2199" s="502"/>
    </row>
    <row r="2200" spans="1:16" ht="16.5" thickBot="1" x14ac:dyDescent="0.25">
      <c r="A2200" s="93"/>
      <c r="B2200" s="132"/>
      <c r="C2200" s="132"/>
      <c r="D2200" s="133"/>
      <c r="E2200" s="96"/>
      <c r="F2200" s="96"/>
      <c r="G2200" s="96"/>
      <c r="H2200" s="97"/>
      <c r="I2200" s="91"/>
      <c r="J2200" s="98"/>
      <c r="K2200" s="92"/>
      <c r="L2200" s="196"/>
      <c r="M2200" s="183"/>
      <c r="N2200" s="101"/>
      <c r="O2200" s="574"/>
      <c r="P2200" s="568"/>
    </row>
    <row r="2201" spans="1:16" ht="16.5" thickBot="1" x14ac:dyDescent="0.25">
      <c r="A2201" s="416" t="s">
        <v>28</v>
      </c>
      <c r="B2201" s="104"/>
      <c r="C2201" s="105"/>
      <c r="D2201" s="106">
        <f>SUM(D2196:D2200)</f>
        <v>347</v>
      </c>
      <c r="E2201" s="107"/>
      <c r="F2201" s="107"/>
      <c r="G2201" s="118">
        <f>SUM(G2196:G2200)</f>
        <v>74.647999999999996</v>
      </c>
      <c r="H2201" s="105"/>
      <c r="I2201" s="118">
        <f>SUM(I2196:I2200)</f>
        <v>1787.8195999999998</v>
      </c>
      <c r="J2201" s="109">
        <f>D2201/G2201</f>
        <v>4.6484835494587937</v>
      </c>
      <c r="K2201" s="110"/>
      <c r="L2201" s="197"/>
      <c r="M2201" s="111"/>
      <c r="N2201" s="112"/>
      <c r="O2201" s="468"/>
      <c r="P2201" s="469"/>
    </row>
    <row r="2202" spans="1:16" ht="15.75" x14ac:dyDescent="0.2">
      <c r="A2202" s="116"/>
      <c r="B2202" s="77"/>
      <c r="C2202" s="77"/>
      <c r="D2202" s="77"/>
      <c r="E2202" s="77"/>
      <c r="F2202" s="77"/>
      <c r="G2202" s="77"/>
      <c r="H2202" s="77"/>
      <c r="I2202" s="116"/>
      <c r="J2202" s="116"/>
      <c r="K2202" s="116"/>
      <c r="L2202" s="116"/>
      <c r="M2202" s="116"/>
      <c r="N2202" s="116"/>
      <c r="O2202" s="77"/>
      <c r="P2202" s="81"/>
    </row>
    <row r="2203" spans="1:16" ht="15.75" x14ac:dyDescent="0.2">
      <c r="A2203" s="116"/>
      <c r="B2203" s="77"/>
      <c r="C2203" s="77"/>
      <c r="D2203" s="77"/>
      <c r="E2203" s="77"/>
      <c r="F2203" s="77"/>
      <c r="G2203" s="77"/>
      <c r="H2203" s="77"/>
      <c r="I2203" s="116"/>
      <c r="J2203" s="116"/>
      <c r="K2203" s="116"/>
      <c r="L2203" s="116"/>
      <c r="M2203" s="116"/>
      <c r="N2203" s="116"/>
      <c r="O2203" s="77"/>
      <c r="P2203" s="81"/>
    </row>
    <row r="2204" spans="1:16" ht="15.75" x14ac:dyDescent="0.2">
      <c r="A2204" s="116"/>
      <c r="B2204" s="77"/>
      <c r="C2204" s="77"/>
      <c r="D2204" s="77"/>
      <c r="E2204" s="77"/>
      <c r="F2204" s="77"/>
      <c r="G2204" s="77"/>
      <c r="H2204" s="77"/>
      <c r="I2204" s="116"/>
      <c r="J2204" s="116"/>
      <c r="K2204" s="116"/>
      <c r="L2204" s="116"/>
      <c r="M2204" s="439"/>
      <c r="N2204" s="439"/>
      <c r="O2204" s="438"/>
      <c r="P2204" s="81"/>
    </row>
    <row r="2205" spans="1:16" ht="15.75" x14ac:dyDescent="0.2">
      <c r="A2205" s="115"/>
      <c r="B2205" s="470" t="s">
        <v>29</v>
      </c>
      <c r="C2205" s="470"/>
      <c r="D2205" s="470"/>
      <c r="E2205" s="116"/>
      <c r="F2205" s="116"/>
      <c r="G2205" s="116"/>
      <c r="H2205" s="115"/>
      <c r="I2205" s="116" t="s">
        <v>30</v>
      </c>
      <c r="J2205" s="115"/>
      <c r="K2205" s="116"/>
      <c r="L2205" s="116"/>
      <c r="M2205" s="116"/>
      <c r="N2205" s="116" t="s">
        <v>31</v>
      </c>
      <c r="O2205" s="116"/>
      <c r="P2205" s="115"/>
    </row>
    <row r="2206" spans="1:16" ht="15.75" x14ac:dyDescent="0.2">
      <c r="A2206" s="116"/>
      <c r="B2206" s="470" t="s">
        <v>230</v>
      </c>
      <c r="C2206" s="470"/>
      <c r="D2206" s="470"/>
      <c r="E2206" s="116"/>
      <c r="F2206" s="116"/>
      <c r="G2206" s="116"/>
      <c r="H2206" s="115"/>
      <c r="I2206" s="116" t="s">
        <v>438</v>
      </c>
      <c r="J2206" s="115"/>
      <c r="K2206" s="116"/>
      <c r="L2206" s="116"/>
      <c r="M2206" s="116"/>
      <c r="N2206" s="116" t="s">
        <v>220</v>
      </c>
      <c r="O2206" s="116"/>
      <c r="P2206" s="115"/>
    </row>
    <row r="2207" spans="1:16" ht="15.75" x14ac:dyDescent="0.2">
      <c r="A2207" s="470" t="s">
        <v>226</v>
      </c>
      <c r="B2207" s="470"/>
      <c r="C2207" s="470"/>
      <c r="D2207" s="470"/>
      <c r="E2207" s="470"/>
      <c r="F2207" s="116"/>
      <c r="G2207" s="116"/>
      <c r="H2207" s="115"/>
      <c r="I2207" s="116" t="s">
        <v>246</v>
      </c>
      <c r="J2207" s="115"/>
      <c r="K2207" s="116"/>
      <c r="L2207" s="116"/>
      <c r="M2207" s="116"/>
      <c r="N2207" s="116" t="s">
        <v>124</v>
      </c>
      <c r="O2207" s="116"/>
      <c r="P2207" s="115"/>
    </row>
    <row r="2208" spans="1:16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</row>
    <row r="2209" spans="1:16" x14ac:dyDescent="0.2">
      <c r="A2209" s="531" t="s">
        <v>269</v>
      </c>
      <c r="B2209" s="531"/>
      <c r="C2209" s="531"/>
      <c r="D2209" s="531"/>
      <c r="E2209" s="531"/>
      <c r="F2209"/>
      <c r="G2209"/>
      <c r="H2209"/>
      <c r="I2209"/>
      <c r="J2209"/>
      <c r="K2209"/>
      <c r="L2209"/>
      <c r="M2209"/>
      <c r="N2209"/>
      <c r="O2209"/>
      <c r="P2209"/>
    </row>
    <row r="2218" spans="1:16" ht="15.75" x14ac:dyDescent="0.2">
      <c r="A2218" s="470" t="s">
        <v>180</v>
      </c>
      <c r="B2218" s="470"/>
      <c r="C2218" s="470"/>
      <c r="D2218" s="470"/>
      <c r="E2218" s="470"/>
      <c r="F2218" s="470"/>
      <c r="G2218" s="470"/>
      <c r="H2218" s="470"/>
      <c r="I2218" s="470"/>
      <c r="J2218" s="470"/>
      <c r="K2218" s="470"/>
      <c r="L2218" s="470"/>
      <c r="M2218" s="470"/>
      <c r="N2218" s="470"/>
      <c r="O2218" s="470"/>
      <c r="P2218" s="470"/>
    </row>
    <row r="2219" spans="1:16" ht="15.75" x14ac:dyDescent="0.2">
      <c r="A2219" s="470" t="s">
        <v>1</v>
      </c>
      <c r="B2219" s="470"/>
      <c r="C2219" s="470"/>
      <c r="D2219" s="470"/>
      <c r="E2219" s="470"/>
      <c r="F2219" s="470"/>
      <c r="G2219" s="470"/>
      <c r="H2219" s="470"/>
      <c r="I2219" s="470"/>
      <c r="J2219" s="470"/>
      <c r="K2219" s="470"/>
      <c r="L2219" s="470"/>
      <c r="M2219" s="470"/>
      <c r="N2219" s="470"/>
      <c r="O2219" s="470"/>
      <c r="P2219" s="470"/>
    </row>
    <row r="2220" spans="1:16" ht="15.75" x14ac:dyDescent="0.2">
      <c r="A2220" s="470"/>
      <c r="B2220" s="470"/>
      <c r="C2220" s="470"/>
      <c r="D2220" s="470"/>
      <c r="E2220" s="470"/>
      <c r="F2220" s="470"/>
      <c r="G2220" s="470"/>
      <c r="H2220" s="470"/>
      <c r="I2220" s="470"/>
      <c r="J2220" s="470"/>
      <c r="K2220" s="470"/>
      <c r="L2220" s="470"/>
      <c r="M2220" s="470"/>
      <c r="N2220" s="470"/>
      <c r="O2220" s="470"/>
      <c r="P2220" s="470"/>
    </row>
    <row r="2221" spans="1:16" ht="15.75" x14ac:dyDescent="0.2">
      <c r="A2221" s="507" t="s">
        <v>602</v>
      </c>
      <c r="B2221" s="507"/>
      <c r="C2221" s="507"/>
      <c r="D2221" s="507"/>
      <c r="E2221" s="507"/>
      <c r="F2221" s="507"/>
      <c r="G2221" s="507"/>
      <c r="H2221" s="507"/>
      <c r="I2221" s="507"/>
      <c r="J2221" s="507"/>
      <c r="K2221" s="507"/>
      <c r="L2221" s="507"/>
      <c r="M2221" s="507"/>
      <c r="N2221" s="507"/>
      <c r="O2221" s="507"/>
      <c r="P2221" s="507"/>
    </row>
    <row r="2222" spans="1:16" ht="15.75" x14ac:dyDescent="0.2">
      <c r="A2222" s="77"/>
      <c r="B2222" s="77"/>
      <c r="C2222" s="77"/>
      <c r="D2222" s="77"/>
      <c r="E2222" s="77"/>
      <c r="F2222" s="77"/>
      <c r="G2222" s="77"/>
      <c r="H2222" s="77"/>
      <c r="I2222" s="77"/>
      <c r="J2222" s="77"/>
      <c r="K2222" s="77"/>
      <c r="L2222" s="77"/>
      <c r="M2222" s="77"/>
      <c r="N2222" s="77"/>
      <c r="O2222" s="77"/>
      <c r="P2222" s="77"/>
    </row>
    <row r="2223" spans="1:16" ht="16.5" thickBot="1" x14ac:dyDescent="0.25">
      <c r="A2223" s="77"/>
      <c r="B2223" s="77"/>
      <c r="C2223" s="77"/>
      <c r="D2223" s="77"/>
      <c r="E2223" s="77"/>
      <c r="F2223" s="77"/>
      <c r="G2223" s="77"/>
      <c r="H2223" s="77"/>
      <c r="I2223" s="77"/>
      <c r="J2223" s="77"/>
      <c r="K2223" s="77"/>
      <c r="L2223" s="77"/>
      <c r="M2223" s="77"/>
      <c r="N2223" s="77"/>
      <c r="O2223" s="77"/>
      <c r="P2223" s="77"/>
    </row>
    <row r="2224" spans="1:16" ht="16.5" thickBot="1" x14ac:dyDescent="0.25">
      <c r="A2224" s="78" t="s">
        <v>2</v>
      </c>
      <c r="B2224" s="486" t="s">
        <v>152</v>
      </c>
      <c r="C2224" s="498"/>
      <c r="D2224" s="79" t="s">
        <v>3</v>
      </c>
      <c r="E2224" s="486">
        <v>2010</v>
      </c>
      <c r="F2224" s="487"/>
      <c r="G2224" s="487"/>
      <c r="H2224" s="498"/>
      <c r="I2224" s="79" t="s">
        <v>4</v>
      </c>
      <c r="J2224" s="80" t="s">
        <v>245</v>
      </c>
      <c r="K2224" s="80"/>
      <c r="L2224" s="80"/>
      <c r="M2224" s="80" t="s">
        <v>5</v>
      </c>
      <c r="N2224" s="486" t="s">
        <v>161</v>
      </c>
      <c r="O2224" s="487"/>
      <c r="P2224" s="488"/>
    </row>
    <row r="2225" spans="1:16" ht="16.5" thickBot="1" x14ac:dyDescent="0.25">
      <c r="A2225" s="77"/>
      <c r="B2225" s="77"/>
      <c r="C2225" s="77"/>
      <c r="D2225" s="77"/>
      <c r="E2225" s="77"/>
      <c r="F2225" s="77"/>
      <c r="G2225" s="77"/>
      <c r="H2225" s="77"/>
      <c r="I2225" s="77"/>
      <c r="J2225" s="77"/>
      <c r="K2225" s="77"/>
      <c r="L2225" s="77"/>
      <c r="M2225" s="77"/>
      <c r="N2225" s="77"/>
      <c r="O2225" s="77"/>
      <c r="P2225" s="77"/>
    </row>
    <row r="2226" spans="1:16" ht="16.5" thickBot="1" x14ac:dyDescent="0.25">
      <c r="A2226" s="78" t="s">
        <v>6</v>
      </c>
      <c r="B2226" s="486" t="s">
        <v>142</v>
      </c>
      <c r="C2226" s="498"/>
      <c r="D2226" s="79" t="s">
        <v>7</v>
      </c>
      <c r="E2226" s="486" t="s">
        <v>143</v>
      </c>
      <c r="F2226" s="487"/>
      <c r="G2226" s="487"/>
      <c r="H2226" s="498"/>
      <c r="I2226" s="79" t="s">
        <v>8</v>
      </c>
      <c r="J2226" s="80">
        <v>9</v>
      </c>
      <c r="K2226" s="80"/>
      <c r="L2226" s="80"/>
      <c r="M2226" s="80" t="s">
        <v>9</v>
      </c>
      <c r="N2226" s="80"/>
      <c r="O2226" s="200"/>
      <c r="P2226" s="201">
        <v>80</v>
      </c>
    </row>
    <row r="2227" spans="1:16" ht="16.5" thickBot="1" x14ac:dyDescent="0.25">
      <c r="A2227" s="77"/>
      <c r="B2227" s="77"/>
      <c r="C2227" s="77"/>
      <c r="D2227" s="77"/>
      <c r="E2227" s="77"/>
      <c r="F2227" s="77"/>
      <c r="G2227" s="77"/>
      <c r="H2227" s="77"/>
      <c r="I2227" s="77"/>
      <c r="J2227" s="77"/>
      <c r="K2227" s="77"/>
      <c r="L2227" s="77"/>
      <c r="M2227" s="77"/>
      <c r="N2227" s="77"/>
      <c r="O2227" s="77"/>
      <c r="P2227" s="77"/>
    </row>
    <row r="2228" spans="1:16" ht="16.5" thickBot="1" x14ac:dyDescent="0.25">
      <c r="A2228" s="484" t="s">
        <v>10</v>
      </c>
      <c r="B2228" s="485"/>
      <c r="C2228" s="486" t="s">
        <v>181</v>
      </c>
      <c r="D2228" s="487"/>
      <c r="E2228" s="487"/>
      <c r="F2228" s="487"/>
      <c r="G2228" s="487"/>
      <c r="H2228" s="487"/>
      <c r="I2228" s="487"/>
      <c r="J2228" s="487"/>
      <c r="K2228" s="487"/>
      <c r="L2228" s="487"/>
      <c r="M2228" s="487"/>
      <c r="N2228" s="487"/>
      <c r="O2228" s="487"/>
      <c r="P2228" s="488"/>
    </row>
    <row r="2229" spans="1:16" ht="16.5" thickBot="1" x14ac:dyDescent="0.25">
      <c r="A2229" s="77"/>
      <c r="B2229" s="77"/>
      <c r="C2229" s="77"/>
      <c r="D2229" s="77"/>
      <c r="E2229" s="77"/>
      <c r="F2229" s="77"/>
      <c r="G2229" s="77"/>
      <c r="H2229" s="77"/>
      <c r="I2229" s="77"/>
      <c r="J2229" s="77"/>
      <c r="K2229" s="77"/>
      <c r="L2229" s="77"/>
      <c r="M2229" s="77"/>
      <c r="N2229" s="77"/>
      <c r="O2229" s="77"/>
      <c r="P2229" s="77"/>
    </row>
    <row r="2230" spans="1:16" ht="16.5" thickBot="1" x14ac:dyDescent="0.25">
      <c r="A2230" s="484" t="s">
        <v>11</v>
      </c>
      <c r="B2230" s="485"/>
      <c r="C2230" s="486" t="s">
        <v>239</v>
      </c>
      <c r="D2230" s="487"/>
      <c r="E2230" s="487"/>
      <c r="F2230" s="487"/>
      <c r="G2230" s="487"/>
      <c r="H2230" s="487"/>
      <c r="I2230" s="487"/>
      <c r="J2230" s="487"/>
      <c r="K2230" s="487"/>
      <c r="L2230" s="487"/>
      <c r="M2230" s="487"/>
      <c r="N2230" s="487"/>
      <c r="O2230" s="487"/>
      <c r="P2230" s="488"/>
    </row>
    <row r="2231" spans="1:16" ht="16.5" thickBot="1" x14ac:dyDescent="0.25">
      <c r="A2231" s="81"/>
      <c r="B2231" s="81"/>
      <c r="C2231" s="81"/>
      <c r="D2231" s="81"/>
      <c r="E2231" s="81"/>
      <c r="F2231" s="81"/>
      <c r="G2231" s="81"/>
      <c r="H2231" s="81"/>
      <c r="I2231" s="81"/>
      <c r="J2231" s="81"/>
      <c r="K2231" s="81"/>
      <c r="L2231" s="81"/>
      <c r="M2231" s="81"/>
      <c r="N2231" s="81"/>
      <c r="O2231" s="81"/>
      <c r="P2231" s="81"/>
    </row>
    <row r="2232" spans="1:16" ht="16.5" thickBot="1" x14ac:dyDescent="0.25">
      <c r="A2232" s="489" t="s">
        <v>12</v>
      </c>
      <c r="B2232" s="491" t="s">
        <v>13</v>
      </c>
      <c r="C2232" s="463"/>
      <c r="D2232" s="492" t="s">
        <v>265</v>
      </c>
      <c r="E2232" s="494" t="s">
        <v>15</v>
      </c>
      <c r="F2232" s="495"/>
      <c r="G2232" s="495"/>
      <c r="H2232" s="495"/>
      <c r="I2232" s="496"/>
      <c r="J2232" s="492" t="s">
        <v>16</v>
      </c>
      <c r="K2232" s="492" t="s">
        <v>17</v>
      </c>
      <c r="L2232" s="494" t="s">
        <v>18</v>
      </c>
      <c r="M2232" s="495"/>
      <c r="N2232" s="496"/>
      <c r="O2232" s="464" t="s">
        <v>115</v>
      </c>
      <c r="P2232" s="465"/>
    </row>
    <row r="2233" spans="1:16" ht="32.25" thickBot="1" x14ac:dyDescent="0.25">
      <c r="A2233" s="490"/>
      <c r="B2233" s="82" t="s">
        <v>19</v>
      </c>
      <c r="C2233" s="83" t="s">
        <v>20</v>
      </c>
      <c r="D2233" s="493"/>
      <c r="E2233" s="84" t="s">
        <v>21</v>
      </c>
      <c r="F2233" s="84" t="s">
        <v>22</v>
      </c>
      <c r="G2233" s="85" t="s">
        <v>23</v>
      </c>
      <c r="H2233" s="119" t="s">
        <v>24</v>
      </c>
      <c r="I2233" s="86" t="s">
        <v>25</v>
      </c>
      <c r="J2233" s="493"/>
      <c r="K2233" s="493"/>
      <c r="L2233" s="198" t="s">
        <v>268</v>
      </c>
      <c r="M2233" s="85" t="s">
        <v>266</v>
      </c>
      <c r="N2233" s="83" t="s">
        <v>267</v>
      </c>
      <c r="O2233" s="466"/>
      <c r="P2233" s="467"/>
    </row>
    <row r="2234" spans="1:16" ht="15.75" x14ac:dyDescent="0.2">
      <c r="A2234" s="165">
        <v>45762</v>
      </c>
      <c r="B2234" s="166"/>
      <c r="C2234" s="166">
        <v>452053</v>
      </c>
      <c r="D2234" s="160"/>
      <c r="E2234" s="96"/>
      <c r="F2234" s="96"/>
      <c r="G2234" s="166"/>
      <c r="H2234" s="169"/>
      <c r="I2234" s="175"/>
      <c r="J2234" s="162"/>
      <c r="K2234" s="99"/>
      <c r="L2234" s="195"/>
      <c r="M2234" s="94"/>
      <c r="N2234" s="100"/>
      <c r="O2234" s="573"/>
      <c r="P2234" s="502"/>
    </row>
    <row r="2235" spans="1:16" ht="15.75" x14ac:dyDescent="0.2">
      <c r="A2235" s="165">
        <v>45776</v>
      </c>
      <c r="B2235" s="166">
        <v>452053</v>
      </c>
      <c r="C2235" s="166">
        <v>452593</v>
      </c>
      <c r="D2235" s="160">
        <f>+C2235-B2235</f>
        <v>540</v>
      </c>
      <c r="E2235" s="96" t="s">
        <v>663</v>
      </c>
      <c r="F2235" s="96" t="s">
        <v>662</v>
      </c>
      <c r="G2235" s="166">
        <v>62.630499999999998</v>
      </c>
      <c r="H2235" s="169">
        <v>23.95</v>
      </c>
      <c r="I2235" s="175">
        <f>G2235*H2235</f>
        <v>1500.0004749999998</v>
      </c>
      <c r="J2235" s="162">
        <f>D2235/G2235</f>
        <v>8.6219972697008647</v>
      </c>
      <c r="K2235" s="99">
        <v>45776</v>
      </c>
      <c r="L2235" s="195" t="s">
        <v>272</v>
      </c>
      <c r="M2235" s="94" t="s">
        <v>606</v>
      </c>
      <c r="N2235" s="100" t="s">
        <v>661</v>
      </c>
      <c r="O2235" s="573" t="s">
        <v>403</v>
      </c>
      <c r="P2235" s="502"/>
    </row>
    <row r="2236" spans="1:16" ht="15.75" x14ac:dyDescent="0.2">
      <c r="A2236" s="165"/>
      <c r="B2236" s="166"/>
      <c r="C2236" s="166"/>
      <c r="D2236" s="160">
        <f>+C2236-B2236</f>
        <v>0</v>
      </c>
      <c r="E2236" s="96"/>
      <c r="F2236" s="96"/>
      <c r="G2236" s="166"/>
      <c r="H2236" s="169"/>
      <c r="I2236" s="175">
        <f>G2236*H2236</f>
        <v>0</v>
      </c>
      <c r="J2236" s="162" t="e">
        <f>D2236/G2236</f>
        <v>#DIV/0!</v>
      </c>
      <c r="K2236" s="99"/>
      <c r="L2236" s="195"/>
      <c r="M2236" s="94"/>
      <c r="N2236" s="100"/>
      <c r="O2236" s="573"/>
      <c r="P2236" s="502"/>
    </row>
    <row r="2237" spans="1:16" ht="15.75" x14ac:dyDescent="0.2">
      <c r="A2237" s="165"/>
      <c r="B2237" s="166"/>
      <c r="C2237" s="166"/>
      <c r="D2237" s="160">
        <f>+C2237-B2237</f>
        <v>0</v>
      </c>
      <c r="E2237" s="96"/>
      <c r="F2237" s="96"/>
      <c r="G2237" s="166"/>
      <c r="H2237" s="169"/>
      <c r="I2237" s="175">
        <f>G2237*H2237</f>
        <v>0</v>
      </c>
      <c r="J2237" s="162" t="e">
        <f>D2237/G2237</f>
        <v>#DIV/0!</v>
      </c>
      <c r="K2237" s="99"/>
      <c r="L2237" s="195"/>
      <c r="M2237" s="94"/>
      <c r="N2237" s="100"/>
      <c r="O2237" s="573"/>
      <c r="P2237" s="502"/>
    </row>
    <row r="2238" spans="1:16" ht="16.5" thickBot="1" x14ac:dyDescent="0.25">
      <c r="A2238" s="93"/>
      <c r="B2238" s="132"/>
      <c r="C2238" s="132"/>
      <c r="D2238" s="133"/>
      <c r="E2238" s="96"/>
      <c r="F2238" s="96"/>
      <c r="G2238" s="96"/>
      <c r="H2238" s="97"/>
      <c r="I2238" s="91"/>
      <c r="J2238" s="98"/>
      <c r="K2238" s="92"/>
      <c r="L2238" s="196"/>
      <c r="M2238" s="183"/>
      <c r="N2238" s="101"/>
      <c r="O2238" s="574"/>
      <c r="P2238" s="568"/>
    </row>
    <row r="2239" spans="1:16" ht="16.5" thickBot="1" x14ac:dyDescent="0.25">
      <c r="A2239" s="416" t="s">
        <v>28</v>
      </c>
      <c r="B2239" s="104"/>
      <c r="C2239" s="105"/>
      <c r="D2239" s="106">
        <f>SUM(D2234:D2238)</f>
        <v>540</v>
      </c>
      <c r="E2239" s="107"/>
      <c r="F2239" s="107"/>
      <c r="G2239" s="118">
        <f>SUM(G2234:G2238)</f>
        <v>62.630499999999998</v>
      </c>
      <c r="H2239" s="105"/>
      <c r="I2239" s="118">
        <f>SUM(I2234:I2238)</f>
        <v>1500.0004749999998</v>
      </c>
      <c r="J2239" s="109">
        <f>D2239/G2239</f>
        <v>8.6219972697008647</v>
      </c>
      <c r="K2239" s="110"/>
      <c r="L2239" s="197"/>
      <c r="M2239" s="111"/>
      <c r="N2239" s="112"/>
      <c r="O2239" s="468"/>
      <c r="P2239" s="469"/>
    </row>
    <row r="2240" spans="1:16" ht="15.75" x14ac:dyDescent="0.2">
      <c r="A2240" s="116"/>
      <c r="B2240" s="77"/>
      <c r="C2240" s="77"/>
      <c r="D2240" s="77"/>
      <c r="E2240" s="77"/>
      <c r="F2240" s="77"/>
      <c r="G2240" s="77"/>
      <c r="H2240" s="77"/>
      <c r="I2240" s="116"/>
      <c r="J2240" s="116"/>
      <c r="K2240" s="116"/>
      <c r="L2240" s="116"/>
      <c r="M2240" s="116"/>
      <c r="N2240" s="116"/>
      <c r="O2240" s="77"/>
      <c r="P2240" s="81"/>
    </row>
    <row r="2241" spans="1:16" ht="15.75" x14ac:dyDescent="0.2">
      <c r="A2241" s="116"/>
      <c r="B2241" s="77"/>
      <c r="C2241" s="77"/>
      <c r="D2241" s="77"/>
      <c r="E2241" s="77"/>
      <c r="F2241" s="77"/>
      <c r="G2241" s="77"/>
      <c r="H2241" s="77"/>
      <c r="I2241" s="116"/>
      <c r="J2241" s="116"/>
      <c r="K2241" s="116"/>
      <c r="L2241" s="116"/>
      <c r="M2241" s="116"/>
      <c r="N2241" s="116"/>
      <c r="O2241" s="77"/>
      <c r="P2241" s="81"/>
    </row>
    <row r="2242" spans="1:16" ht="15.75" x14ac:dyDescent="0.2">
      <c r="A2242" s="116"/>
      <c r="B2242" s="77"/>
      <c r="C2242" s="77"/>
      <c r="D2242" s="77"/>
      <c r="E2242" s="77"/>
      <c r="F2242" s="77"/>
      <c r="G2242" s="77"/>
      <c r="H2242" s="77"/>
      <c r="I2242" s="116"/>
      <c r="J2242" s="116"/>
      <c r="K2242" s="116"/>
      <c r="L2242" s="116"/>
      <c r="M2242" s="439"/>
      <c r="N2242" s="439"/>
      <c r="O2242" s="438"/>
      <c r="P2242" s="81"/>
    </row>
    <row r="2243" spans="1:16" ht="15.75" x14ac:dyDescent="0.2">
      <c r="A2243" s="115"/>
      <c r="B2243" s="470" t="s">
        <v>29</v>
      </c>
      <c r="C2243" s="470"/>
      <c r="D2243" s="470"/>
      <c r="E2243" s="116"/>
      <c r="F2243" s="116"/>
      <c r="G2243" s="116"/>
      <c r="H2243" s="115"/>
      <c r="I2243" s="116" t="s">
        <v>30</v>
      </c>
      <c r="J2243" s="115"/>
      <c r="K2243" s="116"/>
      <c r="L2243" s="116"/>
      <c r="M2243" s="116"/>
      <c r="N2243" s="116" t="s">
        <v>31</v>
      </c>
      <c r="O2243" s="116"/>
      <c r="P2243" s="115"/>
    </row>
    <row r="2244" spans="1:16" ht="15.75" x14ac:dyDescent="0.2">
      <c r="A2244" s="116"/>
      <c r="B2244" s="470" t="s">
        <v>230</v>
      </c>
      <c r="C2244" s="470"/>
      <c r="D2244" s="470"/>
      <c r="E2244" s="116"/>
      <c r="F2244" s="116"/>
      <c r="G2244" s="116"/>
      <c r="H2244" s="115"/>
      <c r="I2244" s="116" t="s">
        <v>438</v>
      </c>
      <c r="J2244" s="115"/>
      <c r="K2244" s="116"/>
      <c r="L2244" s="116"/>
      <c r="M2244" s="116"/>
      <c r="N2244" s="116" t="s">
        <v>220</v>
      </c>
      <c r="O2244" s="116"/>
      <c r="P2244" s="115"/>
    </row>
    <row r="2245" spans="1:16" ht="15.75" x14ac:dyDescent="0.2">
      <c r="A2245" s="470" t="s">
        <v>226</v>
      </c>
      <c r="B2245" s="470"/>
      <c r="C2245" s="470"/>
      <c r="D2245" s="470"/>
      <c r="E2245" s="470"/>
      <c r="F2245" s="116"/>
      <c r="G2245" s="116"/>
      <c r="H2245" s="115"/>
      <c r="I2245" s="116" t="s">
        <v>246</v>
      </c>
      <c r="J2245" s="115"/>
      <c r="K2245" s="116"/>
      <c r="L2245" s="116"/>
      <c r="M2245" s="116"/>
      <c r="N2245" s="116" t="s">
        <v>124</v>
      </c>
      <c r="O2245" s="116"/>
      <c r="P2245" s="115"/>
    </row>
    <row r="2246" spans="1:16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</row>
    <row r="2247" spans="1:16" x14ac:dyDescent="0.2">
      <c r="A2247" s="531" t="s">
        <v>269</v>
      </c>
      <c r="B2247" s="531"/>
      <c r="C2247" s="531"/>
      <c r="D2247" s="531"/>
      <c r="E2247" s="531"/>
      <c r="F2247"/>
      <c r="G2247"/>
      <c r="H2247"/>
      <c r="I2247"/>
      <c r="J2247"/>
      <c r="K2247"/>
      <c r="L2247"/>
      <c r="M2247"/>
      <c r="N2247"/>
      <c r="O2247"/>
      <c r="P2247"/>
    </row>
    <row r="2252" spans="1:16" ht="15.75" x14ac:dyDescent="0.2">
      <c r="A2252" s="470" t="s">
        <v>180</v>
      </c>
      <c r="B2252" s="470"/>
      <c r="C2252" s="470"/>
      <c r="D2252" s="470"/>
      <c r="E2252" s="470"/>
      <c r="F2252" s="470"/>
      <c r="G2252" s="470"/>
      <c r="H2252" s="470"/>
      <c r="I2252" s="470"/>
      <c r="J2252" s="470"/>
      <c r="K2252" s="470"/>
      <c r="L2252" s="470"/>
      <c r="M2252" s="470"/>
      <c r="N2252" s="470"/>
      <c r="O2252" s="470"/>
      <c r="P2252" s="470"/>
    </row>
    <row r="2253" spans="1:16" ht="15.75" x14ac:dyDescent="0.2">
      <c r="A2253" s="470" t="s">
        <v>1</v>
      </c>
      <c r="B2253" s="470"/>
      <c r="C2253" s="470"/>
      <c r="D2253" s="470"/>
      <c r="E2253" s="470"/>
      <c r="F2253" s="470"/>
      <c r="G2253" s="470"/>
      <c r="H2253" s="470"/>
      <c r="I2253" s="470"/>
      <c r="J2253" s="470"/>
      <c r="K2253" s="470"/>
      <c r="L2253" s="470"/>
      <c r="M2253" s="470"/>
      <c r="N2253" s="470"/>
      <c r="O2253" s="470"/>
      <c r="P2253" s="470"/>
    </row>
    <row r="2254" spans="1:16" ht="15.75" x14ac:dyDescent="0.2">
      <c r="A2254" s="470"/>
      <c r="B2254" s="470"/>
      <c r="C2254" s="470"/>
      <c r="D2254" s="470"/>
      <c r="E2254" s="470"/>
      <c r="F2254" s="470"/>
      <c r="G2254" s="470"/>
      <c r="H2254" s="470"/>
      <c r="I2254" s="470"/>
      <c r="J2254" s="470"/>
      <c r="K2254" s="470"/>
      <c r="L2254" s="470"/>
      <c r="M2254" s="470"/>
      <c r="N2254" s="470"/>
      <c r="O2254" s="470"/>
      <c r="P2254" s="470"/>
    </row>
    <row r="2255" spans="1:16" ht="15.75" x14ac:dyDescent="0.2">
      <c r="A2255" s="507" t="s">
        <v>602</v>
      </c>
      <c r="B2255" s="507"/>
      <c r="C2255" s="507"/>
      <c r="D2255" s="507"/>
      <c r="E2255" s="507"/>
      <c r="F2255" s="507"/>
      <c r="G2255" s="507"/>
      <c r="H2255" s="507"/>
      <c r="I2255" s="507"/>
      <c r="J2255" s="507"/>
      <c r="K2255" s="507"/>
      <c r="L2255" s="507"/>
      <c r="M2255" s="507"/>
      <c r="N2255" s="507"/>
      <c r="O2255" s="507"/>
      <c r="P2255" s="507"/>
    </row>
    <row r="2256" spans="1:16" ht="15.75" x14ac:dyDescent="0.2">
      <c r="A2256" s="77"/>
      <c r="B2256" s="77"/>
      <c r="C2256" s="77"/>
      <c r="D2256" s="77"/>
      <c r="E2256" s="77"/>
      <c r="F2256" s="77"/>
      <c r="G2256" s="77"/>
      <c r="H2256" s="77"/>
      <c r="I2256" s="77"/>
      <c r="J2256" s="77"/>
      <c r="K2256" s="77"/>
      <c r="L2256" s="77"/>
      <c r="M2256" s="77"/>
      <c r="N2256" s="77"/>
      <c r="O2256" s="77"/>
      <c r="P2256" s="77"/>
    </row>
    <row r="2257" spans="1:16" ht="16.5" thickBot="1" x14ac:dyDescent="0.25">
      <c r="A2257" s="77"/>
      <c r="B2257" s="77"/>
      <c r="C2257" s="77"/>
      <c r="D2257" s="77"/>
      <c r="E2257" s="77"/>
      <c r="F2257" s="77"/>
      <c r="G2257" s="77"/>
      <c r="H2257" s="77"/>
      <c r="I2257" s="77"/>
      <c r="J2257" s="77"/>
      <c r="K2257" s="77"/>
      <c r="L2257" s="77"/>
      <c r="M2257" s="77"/>
      <c r="N2257" s="77"/>
      <c r="O2257" s="77"/>
      <c r="P2257" s="77"/>
    </row>
    <row r="2258" spans="1:16" ht="16.5" thickBot="1" x14ac:dyDescent="0.25">
      <c r="A2258" s="78" t="s">
        <v>2</v>
      </c>
      <c r="B2258" s="486" t="s">
        <v>152</v>
      </c>
      <c r="C2258" s="498"/>
      <c r="D2258" s="79" t="s">
        <v>3</v>
      </c>
      <c r="E2258" s="486">
        <v>2010</v>
      </c>
      <c r="F2258" s="487"/>
      <c r="G2258" s="487"/>
      <c r="H2258" s="498"/>
      <c r="I2258" s="79" t="s">
        <v>4</v>
      </c>
      <c r="J2258" s="80" t="s">
        <v>245</v>
      </c>
      <c r="K2258" s="80"/>
      <c r="L2258" s="80"/>
      <c r="M2258" s="80" t="s">
        <v>5</v>
      </c>
      <c r="N2258" s="486" t="s">
        <v>161</v>
      </c>
      <c r="O2258" s="487"/>
      <c r="P2258" s="488"/>
    </row>
    <row r="2259" spans="1:16" ht="16.5" thickBot="1" x14ac:dyDescent="0.25">
      <c r="A2259" s="77"/>
      <c r="B2259" s="77"/>
      <c r="C2259" s="77"/>
      <c r="D2259" s="77"/>
      <c r="E2259" s="77"/>
      <c r="F2259" s="77"/>
      <c r="G2259" s="77"/>
      <c r="H2259" s="77"/>
      <c r="I2259" s="77"/>
      <c r="J2259" s="77"/>
      <c r="K2259" s="77"/>
      <c r="L2259" s="77"/>
      <c r="M2259" s="77"/>
      <c r="N2259" s="77"/>
      <c r="O2259" s="77"/>
      <c r="P2259" s="77"/>
    </row>
    <row r="2260" spans="1:16" ht="16.5" thickBot="1" x14ac:dyDescent="0.25">
      <c r="A2260" s="78" t="s">
        <v>6</v>
      </c>
      <c r="B2260" s="486" t="s">
        <v>142</v>
      </c>
      <c r="C2260" s="498"/>
      <c r="D2260" s="79" t="s">
        <v>7</v>
      </c>
      <c r="E2260" s="486" t="s">
        <v>143</v>
      </c>
      <c r="F2260" s="487"/>
      <c r="G2260" s="487"/>
      <c r="H2260" s="498"/>
      <c r="I2260" s="79" t="s">
        <v>8</v>
      </c>
      <c r="J2260" s="80">
        <v>9</v>
      </c>
      <c r="K2260" s="80"/>
      <c r="L2260" s="80"/>
      <c r="M2260" s="80" t="s">
        <v>9</v>
      </c>
      <c r="N2260" s="80"/>
      <c r="O2260" s="200"/>
      <c r="P2260" s="201">
        <v>80</v>
      </c>
    </row>
    <row r="2261" spans="1:16" ht="16.5" thickBot="1" x14ac:dyDescent="0.25">
      <c r="A2261" s="77"/>
      <c r="B2261" s="77"/>
      <c r="C2261" s="77"/>
      <c r="D2261" s="77"/>
      <c r="E2261" s="77"/>
      <c r="F2261" s="77"/>
      <c r="G2261" s="77"/>
      <c r="H2261" s="77"/>
      <c r="I2261" s="77"/>
      <c r="J2261" s="77"/>
      <c r="K2261" s="77"/>
      <c r="L2261" s="77"/>
      <c r="M2261" s="77"/>
      <c r="N2261" s="77"/>
      <c r="O2261" s="77"/>
      <c r="P2261" s="77"/>
    </row>
    <row r="2262" spans="1:16" ht="16.5" thickBot="1" x14ac:dyDescent="0.25">
      <c r="A2262" s="484" t="s">
        <v>10</v>
      </c>
      <c r="B2262" s="485"/>
      <c r="C2262" s="486" t="s">
        <v>181</v>
      </c>
      <c r="D2262" s="487"/>
      <c r="E2262" s="487"/>
      <c r="F2262" s="487"/>
      <c r="G2262" s="487"/>
      <c r="H2262" s="487"/>
      <c r="I2262" s="487"/>
      <c r="J2262" s="487"/>
      <c r="K2262" s="487"/>
      <c r="L2262" s="487"/>
      <c r="M2262" s="487"/>
      <c r="N2262" s="487"/>
      <c r="O2262" s="487"/>
      <c r="P2262" s="488"/>
    </row>
    <row r="2263" spans="1:16" ht="16.5" thickBot="1" x14ac:dyDescent="0.25">
      <c r="A2263" s="77"/>
      <c r="B2263" s="77"/>
      <c r="C2263" s="77"/>
      <c r="D2263" s="77"/>
      <c r="E2263" s="77"/>
      <c r="F2263" s="77"/>
      <c r="G2263" s="77"/>
      <c r="H2263" s="77"/>
      <c r="I2263" s="77"/>
      <c r="J2263" s="77"/>
      <c r="K2263" s="77"/>
      <c r="L2263" s="77"/>
      <c r="M2263" s="77"/>
      <c r="N2263" s="77"/>
      <c r="O2263" s="77"/>
      <c r="P2263" s="77"/>
    </row>
    <row r="2264" spans="1:16" ht="16.5" thickBot="1" x14ac:dyDescent="0.25">
      <c r="A2264" s="484" t="s">
        <v>11</v>
      </c>
      <c r="B2264" s="485"/>
      <c r="C2264" s="486" t="s">
        <v>239</v>
      </c>
      <c r="D2264" s="487"/>
      <c r="E2264" s="487"/>
      <c r="F2264" s="487"/>
      <c r="G2264" s="487"/>
      <c r="H2264" s="487"/>
      <c r="I2264" s="487"/>
      <c r="J2264" s="487"/>
      <c r="K2264" s="487"/>
      <c r="L2264" s="487"/>
      <c r="M2264" s="487"/>
      <c r="N2264" s="487"/>
      <c r="O2264" s="487"/>
      <c r="P2264" s="488"/>
    </row>
    <row r="2265" spans="1:16" ht="16.5" thickBot="1" x14ac:dyDescent="0.25">
      <c r="A2265" s="81"/>
      <c r="B2265" s="81"/>
      <c r="C2265" s="81"/>
      <c r="D2265" s="81"/>
      <c r="E2265" s="81"/>
      <c r="F2265" s="81"/>
      <c r="G2265" s="81"/>
      <c r="H2265" s="81"/>
      <c r="I2265" s="81"/>
      <c r="J2265" s="81"/>
      <c r="K2265" s="81"/>
      <c r="L2265" s="81"/>
      <c r="M2265" s="81"/>
      <c r="N2265" s="81"/>
      <c r="O2265" s="81"/>
      <c r="P2265" s="81"/>
    </row>
    <row r="2266" spans="1:16" ht="16.5" thickBot="1" x14ac:dyDescent="0.25">
      <c r="A2266" s="489" t="s">
        <v>12</v>
      </c>
      <c r="B2266" s="491" t="s">
        <v>13</v>
      </c>
      <c r="C2266" s="463"/>
      <c r="D2266" s="492" t="s">
        <v>265</v>
      </c>
      <c r="E2266" s="494" t="s">
        <v>15</v>
      </c>
      <c r="F2266" s="495"/>
      <c r="G2266" s="495"/>
      <c r="H2266" s="495"/>
      <c r="I2266" s="496"/>
      <c r="J2266" s="492" t="s">
        <v>16</v>
      </c>
      <c r="K2266" s="492" t="s">
        <v>17</v>
      </c>
      <c r="L2266" s="494" t="s">
        <v>18</v>
      </c>
      <c r="M2266" s="495"/>
      <c r="N2266" s="496"/>
      <c r="O2266" s="464" t="s">
        <v>115</v>
      </c>
      <c r="P2266" s="465"/>
    </row>
    <row r="2267" spans="1:16" ht="32.25" thickBot="1" x14ac:dyDescent="0.25">
      <c r="A2267" s="490"/>
      <c r="B2267" s="82" t="s">
        <v>19</v>
      </c>
      <c r="C2267" s="83" t="s">
        <v>20</v>
      </c>
      <c r="D2267" s="493"/>
      <c r="E2267" s="84" t="s">
        <v>21</v>
      </c>
      <c r="F2267" s="84" t="s">
        <v>22</v>
      </c>
      <c r="G2267" s="85" t="s">
        <v>23</v>
      </c>
      <c r="H2267" s="119" t="s">
        <v>24</v>
      </c>
      <c r="I2267" s="86" t="s">
        <v>25</v>
      </c>
      <c r="J2267" s="493"/>
      <c r="K2267" s="493"/>
      <c r="L2267" s="198" t="s">
        <v>268</v>
      </c>
      <c r="M2267" s="85" t="s">
        <v>266</v>
      </c>
      <c r="N2267" s="83" t="s">
        <v>267</v>
      </c>
      <c r="O2267" s="466"/>
      <c r="P2267" s="467"/>
    </row>
    <row r="2268" spans="1:16" ht="15.75" x14ac:dyDescent="0.2">
      <c r="A2268" s="165">
        <v>45776</v>
      </c>
      <c r="B2268" s="166"/>
      <c r="C2268" s="166">
        <v>452593</v>
      </c>
      <c r="D2268" s="160"/>
      <c r="E2268" s="96"/>
      <c r="F2268" s="96"/>
      <c r="G2268" s="166"/>
      <c r="H2268" s="169"/>
      <c r="I2268" s="175"/>
      <c r="J2268" s="162"/>
      <c r="K2268" s="99"/>
      <c r="L2268" s="195"/>
      <c r="M2268" s="94"/>
      <c r="N2268" s="100"/>
      <c r="O2268" s="573"/>
      <c r="P2268" s="502"/>
    </row>
    <row r="2269" spans="1:16" ht="15.75" x14ac:dyDescent="0.2">
      <c r="A2269" s="165">
        <v>45783</v>
      </c>
      <c r="B2269" s="166">
        <v>452593</v>
      </c>
      <c r="C2269" s="166">
        <v>453051</v>
      </c>
      <c r="D2269" s="160">
        <f>+C2269-B2269</f>
        <v>458</v>
      </c>
      <c r="E2269" s="96" t="s">
        <v>660</v>
      </c>
      <c r="F2269" s="96" t="s">
        <v>659</v>
      </c>
      <c r="G2269" s="166">
        <v>41.753700000000002</v>
      </c>
      <c r="H2269" s="169">
        <v>23.95</v>
      </c>
      <c r="I2269" s="175">
        <f>G2269*H2269</f>
        <v>1000.001115</v>
      </c>
      <c r="J2269" s="162">
        <f>D2269/G2269</f>
        <v>10.969087769467137</v>
      </c>
      <c r="K2269" s="99">
        <v>45783</v>
      </c>
      <c r="L2269" s="195" t="s">
        <v>272</v>
      </c>
      <c r="M2269" s="94" t="s">
        <v>606</v>
      </c>
      <c r="N2269" s="100" t="s">
        <v>658</v>
      </c>
      <c r="O2269" s="573" t="s">
        <v>247</v>
      </c>
      <c r="P2269" s="502"/>
    </row>
    <row r="2270" spans="1:16" ht="15.75" x14ac:dyDescent="0.2">
      <c r="A2270" s="165">
        <v>45784</v>
      </c>
      <c r="B2270" s="166">
        <v>453051</v>
      </c>
      <c r="C2270" s="166">
        <v>453287</v>
      </c>
      <c r="D2270" s="160">
        <f>+C2270-B2270</f>
        <v>236</v>
      </c>
      <c r="E2270" s="96" t="s">
        <v>657</v>
      </c>
      <c r="F2270" s="96" t="s">
        <v>656</v>
      </c>
      <c r="G2270" s="166">
        <v>33.684199999999997</v>
      </c>
      <c r="H2270" s="169">
        <v>23.75</v>
      </c>
      <c r="I2270" s="175">
        <f>G2270*H2270</f>
        <v>799.99974999999995</v>
      </c>
      <c r="J2270" s="162">
        <f>D2270/G2270</f>
        <v>7.0062521894538099</v>
      </c>
      <c r="K2270" s="99">
        <v>45784</v>
      </c>
      <c r="L2270" s="195" t="s">
        <v>272</v>
      </c>
      <c r="M2270" s="94" t="s">
        <v>606</v>
      </c>
      <c r="N2270" s="100" t="s">
        <v>655</v>
      </c>
      <c r="O2270" s="573" t="s">
        <v>247</v>
      </c>
      <c r="P2270" s="502"/>
    </row>
    <row r="2271" spans="1:16" ht="15.75" x14ac:dyDescent="0.2">
      <c r="A2271" s="165"/>
      <c r="B2271" s="166"/>
      <c r="C2271" s="166"/>
      <c r="D2271" s="160">
        <f>+C2271-B2271</f>
        <v>0</v>
      </c>
      <c r="E2271" s="96"/>
      <c r="F2271" s="96"/>
      <c r="G2271" s="166"/>
      <c r="H2271" s="169"/>
      <c r="I2271" s="175">
        <f>G2271*H2271</f>
        <v>0</v>
      </c>
      <c r="J2271" s="162" t="e">
        <f>D2271/G2271</f>
        <v>#DIV/0!</v>
      </c>
      <c r="K2271" s="99"/>
      <c r="L2271" s="195"/>
      <c r="M2271" s="94"/>
      <c r="N2271" s="100"/>
      <c r="O2271" s="573"/>
      <c r="P2271" s="502"/>
    </row>
    <row r="2272" spans="1:16" ht="16.5" thickBot="1" x14ac:dyDescent="0.25">
      <c r="A2272" s="93"/>
      <c r="B2272" s="132"/>
      <c r="C2272" s="132"/>
      <c r="D2272" s="133"/>
      <c r="E2272" s="96"/>
      <c r="F2272" s="96"/>
      <c r="G2272" s="96"/>
      <c r="H2272" s="97"/>
      <c r="I2272" s="91"/>
      <c r="J2272" s="98"/>
      <c r="K2272" s="92"/>
      <c r="L2272" s="196"/>
      <c r="M2272" s="183"/>
      <c r="N2272" s="101"/>
      <c r="O2272" s="574"/>
      <c r="P2272" s="568"/>
    </row>
    <row r="2273" spans="1:16" ht="16.5" thickBot="1" x14ac:dyDescent="0.25">
      <c r="A2273" s="416" t="s">
        <v>28</v>
      </c>
      <c r="B2273" s="104"/>
      <c r="C2273" s="105"/>
      <c r="D2273" s="106">
        <f>SUM(D2268:D2272)</f>
        <v>694</v>
      </c>
      <c r="E2273" s="107"/>
      <c r="F2273" s="107"/>
      <c r="G2273" s="118">
        <f>SUM(G2268:G2272)</f>
        <v>75.437899999999999</v>
      </c>
      <c r="H2273" s="105"/>
      <c r="I2273" s="118">
        <f>SUM(I2268:I2272)</f>
        <v>1800.000865</v>
      </c>
      <c r="J2273" s="109">
        <f>D2273/G2273</f>
        <v>9.1996198197457772</v>
      </c>
      <c r="K2273" s="110"/>
      <c r="L2273" s="197"/>
      <c r="M2273" s="111"/>
      <c r="N2273" s="112"/>
      <c r="O2273" s="468"/>
      <c r="P2273" s="469"/>
    </row>
    <row r="2274" spans="1:16" ht="15.75" x14ac:dyDescent="0.2">
      <c r="A2274" s="116"/>
      <c r="B2274" s="77"/>
      <c r="C2274" s="77"/>
      <c r="D2274" s="77"/>
      <c r="E2274" s="77"/>
      <c r="F2274" s="77"/>
      <c r="G2274" s="77"/>
      <c r="H2274" s="77"/>
      <c r="I2274" s="116"/>
      <c r="J2274" s="116"/>
      <c r="K2274" s="116"/>
      <c r="L2274" s="116"/>
      <c r="M2274" s="116"/>
      <c r="N2274" s="116"/>
      <c r="O2274" s="77"/>
      <c r="P2274" s="81"/>
    </row>
    <row r="2275" spans="1:16" ht="15.75" x14ac:dyDescent="0.2">
      <c r="A2275" s="116"/>
      <c r="B2275" s="77"/>
      <c r="C2275" s="77"/>
      <c r="D2275" s="77"/>
      <c r="E2275" s="77"/>
      <c r="F2275" s="77"/>
      <c r="G2275" s="77"/>
      <c r="H2275" s="77"/>
      <c r="I2275" s="116"/>
      <c r="J2275" s="116"/>
      <c r="K2275" s="116"/>
      <c r="L2275" s="116"/>
      <c r="M2275" s="116"/>
      <c r="N2275" s="116"/>
      <c r="O2275" s="77"/>
      <c r="P2275" s="81"/>
    </row>
    <row r="2276" spans="1:16" ht="15.75" x14ac:dyDescent="0.2">
      <c r="A2276" s="116"/>
      <c r="B2276" s="77"/>
      <c r="C2276" s="77"/>
      <c r="D2276" s="77"/>
      <c r="E2276" s="77"/>
      <c r="F2276" s="77"/>
      <c r="G2276" s="77"/>
      <c r="H2276" s="77"/>
      <c r="I2276" s="116"/>
      <c r="J2276" s="116"/>
      <c r="K2276" s="116"/>
      <c r="L2276" s="116"/>
      <c r="M2276" s="439"/>
      <c r="N2276" s="439"/>
      <c r="O2276" s="438"/>
      <c r="P2276" s="81"/>
    </row>
    <row r="2277" spans="1:16" ht="15.75" x14ac:dyDescent="0.2">
      <c r="A2277" s="115"/>
      <c r="B2277" s="470" t="s">
        <v>29</v>
      </c>
      <c r="C2277" s="470"/>
      <c r="D2277" s="470"/>
      <c r="E2277" s="116"/>
      <c r="F2277" s="116"/>
      <c r="G2277" s="116"/>
      <c r="H2277" s="115"/>
      <c r="I2277" s="116" t="s">
        <v>30</v>
      </c>
      <c r="J2277" s="115"/>
      <c r="K2277" s="116"/>
      <c r="L2277" s="116"/>
      <c r="M2277" s="116"/>
      <c r="N2277" s="116" t="s">
        <v>31</v>
      </c>
      <c r="O2277" s="116"/>
      <c r="P2277" s="115"/>
    </row>
    <row r="2278" spans="1:16" ht="15.75" x14ac:dyDescent="0.2">
      <c r="A2278" s="116"/>
      <c r="B2278" s="470" t="s">
        <v>230</v>
      </c>
      <c r="C2278" s="470"/>
      <c r="D2278" s="470"/>
      <c r="E2278" s="116"/>
      <c r="F2278" s="116"/>
      <c r="G2278" s="116"/>
      <c r="H2278" s="115"/>
      <c r="I2278" s="116" t="s">
        <v>438</v>
      </c>
      <c r="J2278" s="115"/>
      <c r="K2278" s="116"/>
      <c r="L2278" s="116"/>
      <c r="M2278" s="116"/>
      <c r="N2278" s="116" t="s">
        <v>220</v>
      </c>
      <c r="O2278" s="116"/>
      <c r="P2278" s="115"/>
    </row>
    <row r="2279" spans="1:16" ht="15.75" x14ac:dyDescent="0.2">
      <c r="A2279" s="470" t="s">
        <v>226</v>
      </c>
      <c r="B2279" s="470"/>
      <c r="C2279" s="470"/>
      <c r="D2279" s="470"/>
      <c r="E2279" s="470"/>
      <c r="F2279" s="116"/>
      <c r="G2279" s="116"/>
      <c r="H2279" s="115"/>
      <c r="I2279" s="116" t="s">
        <v>246</v>
      </c>
      <c r="J2279" s="115"/>
      <c r="K2279" s="116"/>
      <c r="L2279" s="116"/>
      <c r="M2279" s="116"/>
      <c r="N2279" s="116" t="s">
        <v>124</v>
      </c>
      <c r="O2279" s="116"/>
      <c r="P2279" s="115"/>
    </row>
    <row r="2280" spans="1:16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</row>
    <row r="2281" spans="1:16" x14ac:dyDescent="0.2">
      <c r="A2281" s="531" t="s">
        <v>269</v>
      </c>
      <c r="B2281" s="531"/>
      <c r="C2281" s="531"/>
      <c r="D2281" s="531"/>
      <c r="E2281" s="531"/>
      <c r="F2281"/>
      <c r="G2281"/>
      <c r="H2281"/>
      <c r="I2281"/>
      <c r="J2281"/>
      <c r="K2281"/>
      <c r="L2281"/>
      <c r="M2281"/>
      <c r="N2281"/>
      <c r="O2281"/>
      <c r="P2281"/>
    </row>
    <row r="2285" spans="1:16" ht="15.75" x14ac:dyDescent="0.2">
      <c r="A2285" s="470" t="s">
        <v>180</v>
      </c>
      <c r="B2285" s="470"/>
      <c r="C2285" s="470"/>
      <c r="D2285" s="470"/>
      <c r="E2285" s="470"/>
      <c r="F2285" s="470"/>
      <c r="G2285" s="470"/>
      <c r="H2285" s="470"/>
      <c r="I2285" s="470"/>
      <c r="J2285" s="470"/>
      <c r="K2285" s="470"/>
      <c r="L2285" s="470"/>
      <c r="M2285" s="470"/>
      <c r="N2285" s="470"/>
      <c r="O2285" s="470"/>
      <c r="P2285" s="470"/>
    </row>
    <row r="2286" spans="1:16" ht="15.75" x14ac:dyDescent="0.2">
      <c r="A2286" s="470" t="s">
        <v>1</v>
      </c>
      <c r="B2286" s="470"/>
      <c r="C2286" s="470"/>
      <c r="D2286" s="470"/>
      <c r="E2286" s="470"/>
      <c r="F2286" s="470"/>
      <c r="G2286" s="470"/>
      <c r="H2286" s="470"/>
      <c r="I2286" s="470"/>
      <c r="J2286" s="470"/>
      <c r="K2286" s="470"/>
      <c r="L2286" s="470"/>
      <c r="M2286" s="470"/>
      <c r="N2286" s="470"/>
      <c r="O2286" s="470"/>
      <c r="P2286" s="470"/>
    </row>
    <row r="2287" spans="1:16" ht="15.75" x14ac:dyDescent="0.2">
      <c r="A2287" s="470"/>
      <c r="B2287" s="470"/>
      <c r="C2287" s="470"/>
      <c r="D2287" s="470"/>
      <c r="E2287" s="470"/>
      <c r="F2287" s="470"/>
      <c r="G2287" s="470"/>
      <c r="H2287" s="470"/>
      <c r="I2287" s="470"/>
      <c r="J2287" s="470"/>
      <c r="K2287" s="470"/>
      <c r="L2287" s="470"/>
      <c r="M2287" s="470"/>
      <c r="N2287" s="470"/>
      <c r="O2287" s="470"/>
      <c r="P2287" s="470"/>
    </row>
    <row r="2288" spans="1:16" ht="15.75" x14ac:dyDescent="0.2">
      <c r="A2288" s="507" t="s">
        <v>602</v>
      </c>
      <c r="B2288" s="507"/>
      <c r="C2288" s="507"/>
      <c r="D2288" s="507"/>
      <c r="E2288" s="507"/>
      <c r="F2288" s="507"/>
      <c r="G2288" s="507"/>
      <c r="H2288" s="507"/>
      <c r="I2288" s="507"/>
      <c r="J2288" s="507"/>
      <c r="K2288" s="507"/>
      <c r="L2288" s="507"/>
      <c r="M2288" s="507"/>
      <c r="N2288" s="507"/>
      <c r="O2288" s="507"/>
      <c r="P2288" s="507"/>
    </row>
    <row r="2289" spans="1:16" ht="15.75" x14ac:dyDescent="0.2">
      <c r="A2289" s="77"/>
      <c r="B2289" s="77"/>
      <c r="C2289" s="77"/>
      <c r="D2289" s="77"/>
      <c r="E2289" s="77"/>
      <c r="F2289" s="77"/>
      <c r="G2289" s="77"/>
      <c r="H2289" s="77"/>
      <c r="I2289" s="77"/>
      <c r="J2289" s="77"/>
      <c r="K2289" s="77"/>
      <c r="L2289" s="77"/>
      <c r="M2289" s="77"/>
      <c r="N2289" s="77"/>
      <c r="O2289" s="77"/>
      <c r="P2289" s="77"/>
    </row>
    <row r="2290" spans="1:16" ht="16.5" thickBot="1" x14ac:dyDescent="0.25">
      <c r="A2290" s="77"/>
      <c r="B2290" s="77"/>
      <c r="C2290" s="77"/>
      <c r="D2290" s="77"/>
      <c r="E2290" s="77"/>
      <c r="F2290" s="77"/>
      <c r="G2290" s="77"/>
      <c r="H2290" s="77"/>
      <c r="I2290" s="77"/>
      <c r="J2290" s="77"/>
      <c r="K2290" s="77"/>
      <c r="L2290" s="77"/>
      <c r="M2290" s="77"/>
      <c r="N2290" s="77"/>
      <c r="O2290" s="77"/>
      <c r="P2290" s="77"/>
    </row>
    <row r="2291" spans="1:16" ht="16.5" thickBot="1" x14ac:dyDescent="0.25">
      <c r="A2291" s="78" t="s">
        <v>2</v>
      </c>
      <c r="B2291" s="486" t="s">
        <v>152</v>
      </c>
      <c r="C2291" s="498"/>
      <c r="D2291" s="79" t="s">
        <v>3</v>
      </c>
      <c r="E2291" s="486">
        <v>2010</v>
      </c>
      <c r="F2291" s="487"/>
      <c r="G2291" s="487"/>
      <c r="H2291" s="498"/>
      <c r="I2291" s="79" t="s">
        <v>4</v>
      </c>
      <c r="J2291" s="80" t="s">
        <v>245</v>
      </c>
      <c r="K2291" s="80"/>
      <c r="L2291" s="80"/>
      <c r="M2291" s="80" t="s">
        <v>5</v>
      </c>
      <c r="N2291" s="486" t="s">
        <v>161</v>
      </c>
      <c r="O2291" s="487"/>
      <c r="P2291" s="488"/>
    </row>
    <row r="2292" spans="1:16" ht="16.5" thickBot="1" x14ac:dyDescent="0.25">
      <c r="A2292" s="77"/>
      <c r="B2292" s="77"/>
      <c r="C2292" s="77"/>
      <c r="D2292" s="77"/>
      <c r="E2292" s="77"/>
      <c r="F2292" s="77"/>
      <c r="G2292" s="77"/>
      <c r="H2292" s="77"/>
      <c r="I2292" s="77"/>
      <c r="J2292" s="77"/>
      <c r="K2292" s="77"/>
      <c r="L2292" s="77"/>
      <c r="M2292" s="77"/>
      <c r="N2292" s="77"/>
      <c r="O2292" s="77"/>
      <c r="P2292" s="77"/>
    </row>
    <row r="2293" spans="1:16" ht="16.5" thickBot="1" x14ac:dyDescent="0.25">
      <c r="A2293" s="78" t="s">
        <v>6</v>
      </c>
      <c r="B2293" s="486" t="s">
        <v>142</v>
      </c>
      <c r="C2293" s="498"/>
      <c r="D2293" s="79" t="s">
        <v>7</v>
      </c>
      <c r="E2293" s="486" t="s">
        <v>143</v>
      </c>
      <c r="F2293" s="487"/>
      <c r="G2293" s="487"/>
      <c r="H2293" s="498"/>
      <c r="I2293" s="79" t="s">
        <v>8</v>
      </c>
      <c r="J2293" s="80">
        <v>9</v>
      </c>
      <c r="K2293" s="80"/>
      <c r="L2293" s="80"/>
      <c r="M2293" s="80" t="s">
        <v>9</v>
      </c>
      <c r="N2293" s="80"/>
      <c r="O2293" s="200"/>
      <c r="P2293" s="201">
        <v>80</v>
      </c>
    </row>
    <row r="2294" spans="1:16" ht="16.5" thickBot="1" x14ac:dyDescent="0.25">
      <c r="A2294" s="77"/>
      <c r="B2294" s="77"/>
      <c r="C2294" s="77"/>
      <c r="D2294" s="77"/>
      <c r="E2294" s="77"/>
      <c r="F2294" s="77"/>
      <c r="G2294" s="77"/>
      <c r="H2294" s="77"/>
      <c r="I2294" s="77"/>
      <c r="J2294" s="77"/>
      <c r="K2294" s="77"/>
      <c r="L2294" s="77"/>
      <c r="M2294" s="77"/>
      <c r="N2294" s="77"/>
      <c r="O2294" s="77"/>
      <c r="P2294" s="77"/>
    </row>
    <row r="2295" spans="1:16" ht="16.5" thickBot="1" x14ac:dyDescent="0.25">
      <c r="A2295" s="484" t="s">
        <v>10</v>
      </c>
      <c r="B2295" s="485"/>
      <c r="C2295" s="486" t="s">
        <v>181</v>
      </c>
      <c r="D2295" s="487"/>
      <c r="E2295" s="487"/>
      <c r="F2295" s="487"/>
      <c r="G2295" s="487"/>
      <c r="H2295" s="487"/>
      <c r="I2295" s="487"/>
      <c r="J2295" s="487"/>
      <c r="K2295" s="487"/>
      <c r="L2295" s="487"/>
      <c r="M2295" s="487"/>
      <c r="N2295" s="487"/>
      <c r="O2295" s="487"/>
      <c r="P2295" s="488"/>
    </row>
    <row r="2296" spans="1:16" ht="16.5" thickBot="1" x14ac:dyDescent="0.25">
      <c r="A2296" s="77"/>
      <c r="B2296" s="77"/>
      <c r="C2296" s="77"/>
      <c r="D2296" s="77"/>
      <c r="E2296" s="77"/>
      <c r="F2296" s="77"/>
      <c r="G2296" s="77"/>
      <c r="H2296" s="77"/>
      <c r="I2296" s="77"/>
      <c r="J2296" s="77"/>
      <c r="K2296" s="77"/>
      <c r="L2296" s="77"/>
      <c r="M2296" s="77"/>
      <c r="N2296" s="77"/>
      <c r="O2296" s="77"/>
      <c r="P2296" s="77"/>
    </row>
    <row r="2297" spans="1:16" ht="16.5" thickBot="1" x14ac:dyDescent="0.25">
      <c r="A2297" s="484" t="s">
        <v>11</v>
      </c>
      <c r="B2297" s="485"/>
      <c r="C2297" s="486" t="s">
        <v>239</v>
      </c>
      <c r="D2297" s="487"/>
      <c r="E2297" s="487"/>
      <c r="F2297" s="487"/>
      <c r="G2297" s="487"/>
      <c r="H2297" s="487"/>
      <c r="I2297" s="487"/>
      <c r="J2297" s="487"/>
      <c r="K2297" s="487"/>
      <c r="L2297" s="487"/>
      <c r="M2297" s="487"/>
      <c r="N2297" s="487"/>
      <c r="O2297" s="487"/>
      <c r="P2297" s="488"/>
    </row>
    <row r="2298" spans="1:16" ht="16.5" thickBot="1" x14ac:dyDescent="0.25">
      <c r="A2298" s="81"/>
      <c r="B2298" s="81"/>
      <c r="C2298" s="81"/>
      <c r="D2298" s="81"/>
      <c r="E2298" s="81"/>
      <c r="F2298" s="81"/>
      <c r="G2298" s="81"/>
      <c r="H2298" s="81"/>
      <c r="I2298" s="81"/>
      <c r="J2298" s="81"/>
      <c r="K2298" s="81"/>
      <c r="L2298" s="81"/>
      <c r="M2298" s="81"/>
      <c r="N2298" s="81"/>
      <c r="O2298" s="81"/>
      <c r="P2298" s="81"/>
    </row>
    <row r="2299" spans="1:16" ht="16.5" thickBot="1" x14ac:dyDescent="0.25">
      <c r="A2299" s="489" t="s">
        <v>12</v>
      </c>
      <c r="B2299" s="491" t="s">
        <v>13</v>
      </c>
      <c r="C2299" s="463"/>
      <c r="D2299" s="492" t="s">
        <v>265</v>
      </c>
      <c r="E2299" s="494" t="s">
        <v>15</v>
      </c>
      <c r="F2299" s="495"/>
      <c r="G2299" s="495"/>
      <c r="H2299" s="495"/>
      <c r="I2299" s="496"/>
      <c r="J2299" s="492" t="s">
        <v>16</v>
      </c>
      <c r="K2299" s="492" t="s">
        <v>17</v>
      </c>
      <c r="L2299" s="494" t="s">
        <v>18</v>
      </c>
      <c r="M2299" s="495"/>
      <c r="N2299" s="496"/>
      <c r="O2299" s="464" t="s">
        <v>115</v>
      </c>
      <c r="P2299" s="465"/>
    </row>
    <row r="2300" spans="1:16" ht="32.25" thickBot="1" x14ac:dyDescent="0.25">
      <c r="A2300" s="490"/>
      <c r="B2300" s="82" t="s">
        <v>19</v>
      </c>
      <c r="C2300" s="83" t="s">
        <v>20</v>
      </c>
      <c r="D2300" s="493"/>
      <c r="E2300" s="84" t="s">
        <v>21</v>
      </c>
      <c r="F2300" s="84" t="s">
        <v>22</v>
      </c>
      <c r="G2300" s="85" t="s">
        <v>23</v>
      </c>
      <c r="H2300" s="119" t="s">
        <v>24</v>
      </c>
      <c r="I2300" s="86" t="s">
        <v>25</v>
      </c>
      <c r="J2300" s="493"/>
      <c r="K2300" s="493"/>
      <c r="L2300" s="198" t="s">
        <v>268</v>
      </c>
      <c r="M2300" s="85" t="s">
        <v>266</v>
      </c>
      <c r="N2300" s="83" t="s">
        <v>267</v>
      </c>
      <c r="O2300" s="466"/>
      <c r="P2300" s="467"/>
    </row>
    <row r="2301" spans="1:16" ht="15.75" x14ac:dyDescent="0.2">
      <c r="A2301" s="165">
        <v>45784</v>
      </c>
      <c r="B2301" s="166"/>
      <c r="C2301" s="166">
        <v>453287</v>
      </c>
      <c r="D2301" s="160"/>
      <c r="E2301" s="96"/>
      <c r="F2301" s="96"/>
      <c r="G2301" s="166"/>
      <c r="H2301" s="169"/>
      <c r="I2301" s="175"/>
      <c r="J2301" s="162"/>
      <c r="K2301" s="99"/>
      <c r="L2301" s="195"/>
      <c r="M2301" s="94"/>
      <c r="N2301" s="100"/>
      <c r="O2301" s="573"/>
      <c r="P2301" s="502"/>
    </row>
    <row r="2302" spans="1:16" ht="15.75" x14ac:dyDescent="0.2">
      <c r="A2302" s="165">
        <v>45790</v>
      </c>
      <c r="B2302" s="166">
        <v>453287</v>
      </c>
      <c r="C2302" s="166">
        <v>453922</v>
      </c>
      <c r="D2302" s="160">
        <f>+C2302-B2302</f>
        <v>635</v>
      </c>
      <c r="E2302" s="96" t="s">
        <v>654</v>
      </c>
      <c r="F2302" s="96" t="s">
        <v>653</v>
      </c>
      <c r="G2302" s="166">
        <v>63.157899999999998</v>
      </c>
      <c r="H2302" s="169">
        <v>23.75</v>
      </c>
      <c r="I2302" s="175">
        <f>G2302*H2302</f>
        <v>1500.000125</v>
      </c>
      <c r="J2302" s="162">
        <f>D2302/G2302</f>
        <v>10.054165828819514</v>
      </c>
      <c r="K2302" s="99">
        <v>45790</v>
      </c>
      <c r="L2302" s="195" t="s">
        <v>272</v>
      </c>
      <c r="M2302" s="94" t="s">
        <v>606</v>
      </c>
      <c r="N2302" s="100" t="s">
        <v>211</v>
      </c>
      <c r="O2302" s="573" t="s">
        <v>314</v>
      </c>
      <c r="P2302" s="502"/>
    </row>
    <row r="2303" spans="1:16" ht="15.75" x14ac:dyDescent="0.2">
      <c r="A2303" s="165"/>
      <c r="B2303" s="166"/>
      <c r="C2303" s="166"/>
      <c r="D2303" s="160">
        <f>+C2303-B2303</f>
        <v>0</v>
      </c>
      <c r="E2303" s="96"/>
      <c r="F2303" s="96"/>
      <c r="G2303" s="166"/>
      <c r="H2303" s="169"/>
      <c r="I2303" s="175">
        <f>G2303*H2303</f>
        <v>0</v>
      </c>
      <c r="J2303" s="162" t="e">
        <f>D2303/G2303</f>
        <v>#DIV/0!</v>
      </c>
      <c r="K2303" s="99"/>
      <c r="L2303" s="195"/>
      <c r="M2303" s="94"/>
      <c r="N2303" s="100"/>
      <c r="O2303" s="573"/>
      <c r="P2303" s="502"/>
    </row>
    <row r="2304" spans="1:16" ht="15.75" x14ac:dyDescent="0.2">
      <c r="A2304" s="165"/>
      <c r="B2304" s="166"/>
      <c r="C2304" s="166"/>
      <c r="D2304" s="160">
        <f>+C2304-B2304</f>
        <v>0</v>
      </c>
      <c r="E2304" s="96"/>
      <c r="F2304" s="96"/>
      <c r="G2304" s="166"/>
      <c r="H2304" s="169"/>
      <c r="I2304" s="175">
        <f>G2304*H2304</f>
        <v>0</v>
      </c>
      <c r="J2304" s="162" t="e">
        <f>D2304/G2304</f>
        <v>#DIV/0!</v>
      </c>
      <c r="K2304" s="99"/>
      <c r="L2304" s="195"/>
      <c r="M2304" s="94"/>
      <c r="N2304" s="100"/>
      <c r="O2304" s="573"/>
      <c r="P2304" s="502"/>
    </row>
    <row r="2305" spans="1:16" ht="16.5" thickBot="1" x14ac:dyDescent="0.25">
      <c r="A2305" s="93"/>
      <c r="B2305" s="132"/>
      <c r="C2305" s="132"/>
      <c r="D2305" s="133"/>
      <c r="E2305" s="96"/>
      <c r="F2305" s="96"/>
      <c r="G2305" s="96"/>
      <c r="H2305" s="97"/>
      <c r="I2305" s="91"/>
      <c r="J2305" s="98"/>
      <c r="K2305" s="92"/>
      <c r="L2305" s="196"/>
      <c r="M2305" s="183"/>
      <c r="N2305" s="101"/>
      <c r="O2305" s="574"/>
      <c r="P2305" s="568"/>
    </row>
    <row r="2306" spans="1:16" ht="16.5" thickBot="1" x14ac:dyDescent="0.25">
      <c r="A2306" s="416" t="s">
        <v>28</v>
      </c>
      <c r="B2306" s="104"/>
      <c r="C2306" s="105"/>
      <c r="D2306" s="106">
        <f>SUM(D2301:D2305)</f>
        <v>635</v>
      </c>
      <c r="E2306" s="107"/>
      <c r="F2306" s="107"/>
      <c r="G2306" s="118">
        <f>SUM(G2301:G2305)</f>
        <v>63.157899999999998</v>
      </c>
      <c r="H2306" s="105"/>
      <c r="I2306" s="118">
        <f>SUM(I2301:I2305)</f>
        <v>1500.000125</v>
      </c>
      <c r="J2306" s="109">
        <f>D2306/G2306</f>
        <v>10.054165828819514</v>
      </c>
      <c r="K2306" s="110"/>
      <c r="L2306" s="197"/>
      <c r="M2306" s="111"/>
      <c r="N2306" s="112"/>
      <c r="O2306" s="468"/>
      <c r="P2306" s="469"/>
    </row>
    <row r="2307" spans="1:16" ht="15.75" x14ac:dyDescent="0.2">
      <c r="A2307" s="116"/>
      <c r="B2307" s="77"/>
      <c r="C2307" s="77"/>
      <c r="D2307" s="77"/>
      <c r="E2307" s="77"/>
      <c r="F2307" s="77"/>
      <c r="G2307" s="77"/>
      <c r="H2307" s="77"/>
      <c r="I2307" s="116"/>
      <c r="J2307" s="116"/>
      <c r="K2307" s="116"/>
      <c r="L2307" s="116"/>
      <c r="M2307" s="116"/>
      <c r="N2307" s="116"/>
      <c r="O2307" s="77"/>
      <c r="P2307" s="81"/>
    </row>
    <row r="2308" spans="1:16" ht="15.75" x14ac:dyDescent="0.2">
      <c r="A2308" s="116"/>
      <c r="B2308" s="77"/>
      <c r="C2308" s="77"/>
      <c r="D2308" s="77"/>
      <c r="E2308" s="77"/>
      <c r="F2308" s="77"/>
      <c r="G2308" s="77"/>
      <c r="H2308" s="77"/>
      <c r="I2308" s="116"/>
      <c r="J2308" s="116"/>
      <c r="K2308" s="116"/>
      <c r="L2308" s="116"/>
      <c r="M2308" s="116"/>
      <c r="N2308" s="116"/>
      <c r="O2308" s="77"/>
      <c r="P2308" s="81"/>
    </row>
    <row r="2309" spans="1:16" ht="15.75" x14ac:dyDescent="0.2">
      <c r="A2309" s="116"/>
      <c r="B2309" s="77"/>
      <c r="C2309" s="77"/>
      <c r="D2309" s="77"/>
      <c r="E2309" s="77"/>
      <c r="F2309" s="77"/>
      <c r="G2309" s="77"/>
      <c r="H2309" s="77"/>
      <c r="I2309" s="116"/>
      <c r="J2309" s="116"/>
      <c r="K2309" s="116"/>
      <c r="L2309" s="116"/>
      <c r="M2309" s="439"/>
      <c r="N2309" s="439"/>
      <c r="O2309" s="438"/>
      <c r="P2309" s="81"/>
    </row>
    <row r="2310" spans="1:16" ht="15.75" x14ac:dyDescent="0.2">
      <c r="A2310" s="115"/>
      <c r="B2310" s="470" t="s">
        <v>29</v>
      </c>
      <c r="C2310" s="470"/>
      <c r="D2310" s="470"/>
      <c r="E2310" s="116"/>
      <c r="F2310" s="116"/>
      <c r="G2310" s="116"/>
      <c r="H2310" s="115"/>
      <c r="I2310" s="116" t="s">
        <v>30</v>
      </c>
      <c r="J2310" s="115"/>
      <c r="K2310" s="116"/>
      <c r="L2310" s="116"/>
      <c r="M2310" s="116"/>
      <c r="N2310" s="116" t="s">
        <v>31</v>
      </c>
      <c r="O2310" s="116"/>
      <c r="P2310" s="115"/>
    </row>
    <row r="2311" spans="1:16" ht="15.75" x14ac:dyDescent="0.2">
      <c r="A2311" s="116"/>
      <c r="B2311" s="470" t="s">
        <v>230</v>
      </c>
      <c r="C2311" s="470"/>
      <c r="D2311" s="470"/>
      <c r="E2311" s="116"/>
      <c r="F2311" s="116"/>
      <c r="G2311" s="116"/>
      <c r="H2311" s="115"/>
      <c r="I2311" s="116" t="s">
        <v>438</v>
      </c>
      <c r="J2311" s="115"/>
      <c r="K2311" s="116"/>
      <c r="L2311" s="116"/>
      <c r="M2311" s="116"/>
      <c r="N2311" s="116" t="s">
        <v>220</v>
      </c>
      <c r="O2311" s="116"/>
      <c r="P2311" s="115"/>
    </row>
    <row r="2312" spans="1:16" ht="15.75" x14ac:dyDescent="0.2">
      <c r="A2312" s="470" t="s">
        <v>226</v>
      </c>
      <c r="B2312" s="470"/>
      <c r="C2312" s="470"/>
      <c r="D2312" s="470"/>
      <c r="E2312" s="470"/>
      <c r="F2312" s="116"/>
      <c r="G2312" s="116"/>
      <c r="H2312" s="115"/>
      <c r="I2312" s="116" t="s">
        <v>246</v>
      </c>
      <c r="J2312" s="115"/>
      <c r="K2312" s="116"/>
      <c r="L2312" s="116"/>
      <c r="M2312" s="116"/>
      <c r="N2312" s="116" t="s">
        <v>124</v>
      </c>
      <c r="O2312" s="116"/>
      <c r="P2312" s="115"/>
    </row>
    <row r="2313" spans="1:16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</row>
    <row r="2314" spans="1:16" x14ac:dyDescent="0.2">
      <c r="A2314" s="531" t="s">
        <v>269</v>
      </c>
      <c r="B2314" s="531"/>
      <c r="C2314" s="531"/>
      <c r="D2314" s="531"/>
      <c r="E2314" s="531"/>
      <c r="F2314"/>
      <c r="G2314"/>
      <c r="H2314"/>
      <c r="I2314"/>
      <c r="J2314"/>
      <c r="K2314"/>
      <c r="L2314"/>
      <c r="M2314"/>
      <c r="N2314"/>
      <c r="O2314"/>
      <c r="P2314"/>
    </row>
    <row r="2319" spans="1:16" ht="15.75" x14ac:dyDescent="0.2">
      <c r="A2319" s="470" t="s">
        <v>180</v>
      </c>
      <c r="B2319" s="470"/>
      <c r="C2319" s="470"/>
      <c r="D2319" s="470"/>
      <c r="E2319" s="470"/>
      <c r="F2319" s="470"/>
      <c r="G2319" s="470"/>
      <c r="H2319" s="470"/>
      <c r="I2319" s="470"/>
      <c r="J2319" s="470"/>
      <c r="K2319" s="470"/>
      <c r="L2319" s="470"/>
      <c r="M2319" s="470"/>
      <c r="N2319" s="470"/>
      <c r="O2319" s="470"/>
      <c r="P2319" s="470"/>
    </row>
    <row r="2320" spans="1:16" ht="15.75" x14ac:dyDescent="0.2">
      <c r="A2320" s="470" t="s">
        <v>1</v>
      </c>
      <c r="B2320" s="470"/>
      <c r="C2320" s="470"/>
      <c r="D2320" s="470"/>
      <c r="E2320" s="470"/>
      <c r="F2320" s="470"/>
      <c r="G2320" s="470"/>
      <c r="H2320" s="470"/>
      <c r="I2320" s="470"/>
      <c r="J2320" s="470"/>
      <c r="K2320" s="470"/>
      <c r="L2320" s="470"/>
      <c r="M2320" s="470"/>
      <c r="N2320" s="470"/>
      <c r="O2320" s="470"/>
      <c r="P2320" s="470"/>
    </row>
    <row r="2321" spans="1:16" ht="15.75" x14ac:dyDescent="0.2">
      <c r="A2321" s="470"/>
      <c r="B2321" s="470"/>
      <c r="C2321" s="470"/>
      <c r="D2321" s="470"/>
      <c r="E2321" s="470"/>
      <c r="F2321" s="470"/>
      <c r="G2321" s="470"/>
      <c r="H2321" s="470"/>
      <c r="I2321" s="470"/>
      <c r="J2321" s="470"/>
      <c r="K2321" s="470"/>
      <c r="L2321" s="470"/>
      <c r="M2321" s="470"/>
      <c r="N2321" s="470"/>
      <c r="O2321" s="470"/>
      <c r="P2321" s="470"/>
    </row>
    <row r="2322" spans="1:16" ht="15.75" x14ac:dyDescent="0.2">
      <c r="A2322" s="507" t="s">
        <v>602</v>
      </c>
      <c r="B2322" s="507"/>
      <c r="C2322" s="507"/>
      <c r="D2322" s="507"/>
      <c r="E2322" s="507"/>
      <c r="F2322" s="507"/>
      <c r="G2322" s="507"/>
      <c r="H2322" s="507"/>
      <c r="I2322" s="507"/>
      <c r="J2322" s="507"/>
      <c r="K2322" s="507"/>
      <c r="L2322" s="507"/>
      <c r="M2322" s="507"/>
      <c r="N2322" s="507"/>
      <c r="O2322" s="507"/>
      <c r="P2322" s="507"/>
    </row>
    <row r="2323" spans="1:16" ht="15.75" x14ac:dyDescent="0.2">
      <c r="A2323" s="77"/>
      <c r="B2323" s="77"/>
      <c r="C2323" s="77"/>
      <c r="D2323" s="77"/>
      <c r="E2323" s="77"/>
      <c r="F2323" s="77"/>
      <c r="G2323" s="77"/>
      <c r="H2323" s="77"/>
      <c r="I2323" s="77"/>
      <c r="J2323" s="77"/>
      <c r="K2323" s="77"/>
      <c r="L2323" s="77"/>
      <c r="M2323" s="77"/>
      <c r="N2323" s="77"/>
      <c r="O2323" s="77"/>
      <c r="P2323" s="77"/>
    </row>
    <row r="2324" spans="1:16" ht="16.5" thickBot="1" x14ac:dyDescent="0.25">
      <c r="A2324" s="77"/>
      <c r="B2324" s="77"/>
      <c r="C2324" s="77"/>
      <c r="D2324" s="77"/>
      <c r="E2324" s="77"/>
      <c r="F2324" s="77"/>
      <c r="G2324" s="77"/>
      <c r="H2324" s="77"/>
      <c r="I2324" s="77"/>
      <c r="J2324" s="77"/>
      <c r="K2324" s="77"/>
      <c r="L2324" s="77"/>
      <c r="M2324" s="77"/>
      <c r="N2324" s="77"/>
      <c r="O2324" s="77"/>
      <c r="P2324" s="77"/>
    </row>
    <row r="2325" spans="1:16" ht="16.5" thickBot="1" x14ac:dyDescent="0.25">
      <c r="A2325" s="78" t="s">
        <v>2</v>
      </c>
      <c r="B2325" s="486" t="s">
        <v>152</v>
      </c>
      <c r="C2325" s="498"/>
      <c r="D2325" s="79" t="s">
        <v>3</v>
      </c>
      <c r="E2325" s="486">
        <v>2010</v>
      </c>
      <c r="F2325" s="487"/>
      <c r="G2325" s="487"/>
      <c r="H2325" s="498"/>
      <c r="I2325" s="79" t="s">
        <v>4</v>
      </c>
      <c r="J2325" s="80" t="s">
        <v>245</v>
      </c>
      <c r="K2325" s="80"/>
      <c r="L2325" s="80"/>
      <c r="M2325" s="80" t="s">
        <v>5</v>
      </c>
      <c r="N2325" s="486" t="s">
        <v>161</v>
      </c>
      <c r="O2325" s="487"/>
      <c r="P2325" s="488"/>
    </row>
    <row r="2326" spans="1:16" ht="16.5" thickBot="1" x14ac:dyDescent="0.25">
      <c r="A2326" s="77"/>
      <c r="B2326" s="77"/>
      <c r="C2326" s="77"/>
      <c r="D2326" s="77"/>
      <c r="E2326" s="77"/>
      <c r="F2326" s="77"/>
      <c r="G2326" s="77"/>
      <c r="H2326" s="77"/>
      <c r="I2326" s="77"/>
      <c r="J2326" s="77"/>
      <c r="K2326" s="77"/>
      <c r="L2326" s="77"/>
      <c r="M2326" s="77"/>
      <c r="N2326" s="77"/>
      <c r="O2326" s="77"/>
      <c r="P2326" s="77"/>
    </row>
    <row r="2327" spans="1:16" ht="16.5" thickBot="1" x14ac:dyDescent="0.25">
      <c r="A2327" s="78" t="s">
        <v>6</v>
      </c>
      <c r="B2327" s="486" t="s">
        <v>142</v>
      </c>
      <c r="C2327" s="498"/>
      <c r="D2327" s="79" t="s">
        <v>7</v>
      </c>
      <c r="E2327" s="486" t="s">
        <v>143</v>
      </c>
      <c r="F2327" s="487"/>
      <c r="G2327" s="487"/>
      <c r="H2327" s="498"/>
      <c r="I2327" s="79" t="s">
        <v>8</v>
      </c>
      <c r="J2327" s="80">
        <v>9</v>
      </c>
      <c r="K2327" s="80"/>
      <c r="L2327" s="80"/>
      <c r="M2327" s="80" t="s">
        <v>9</v>
      </c>
      <c r="N2327" s="80"/>
      <c r="O2327" s="200"/>
      <c r="P2327" s="201">
        <v>80</v>
      </c>
    </row>
    <row r="2328" spans="1:16" ht="16.5" thickBot="1" x14ac:dyDescent="0.25">
      <c r="A2328" s="77"/>
      <c r="B2328" s="77"/>
      <c r="C2328" s="77"/>
      <c r="D2328" s="77"/>
      <c r="E2328" s="77"/>
      <c r="F2328" s="77"/>
      <c r="G2328" s="77"/>
      <c r="H2328" s="77"/>
      <c r="I2328" s="77"/>
      <c r="J2328" s="77"/>
      <c r="K2328" s="77"/>
      <c r="L2328" s="77"/>
      <c r="M2328" s="77"/>
      <c r="N2328" s="77"/>
      <c r="O2328" s="77"/>
      <c r="P2328" s="77"/>
    </row>
    <row r="2329" spans="1:16" ht="16.5" thickBot="1" x14ac:dyDescent="0.25">
      <c r="A2329" s="484" t="s">
        <v>10</v>
      </c>
      <c r="B2329" s="485"/>
      <c r="C2329" s="486" t="s">
        <v>181</v>
      </c>
      <c r="D2329" s="487"/>
      <c r="E2329" s="487"/>
      <c r="F2329" s="487"/>
      <c r="G2329" s="487"/>
      <c r="H2329" s="487"/>
      <c r="I2329" s="487"/>
      <c r="J2329" s="487"/>
      <c r="K2329" s="487"/>
      <c r="L2329" s="487"/>
      <c r="M2329" s="487"/>
      <c r="N2329" s="487"/>
      <c r="O2329" s="487"/>
      <c r="P2329" s="488"/>
    </row>
    <row r="2330" spans="1:16" ht="16.5" thickBot="1" x14ac:dyDescent="0.25">
      <c r="A2330" s="77"/>
      <c r="B2330" s="77"/>
      <c r="C2330" s="77"/>
      <c r="D2330" s="77"/>
      <c r="E2330" s="77"/>
      <c r="F2330" s="77"/>
      <c r="G2330" s="77"/>
      <c r="H2330" s="77"/>
      <c r="I2330" s="77"/>
      <c r="J2330" s="77"/>
      <c r="K2330" s="77"/>
      <c r="L2330" s="77"/>
      <c r="M2330" s="77"/>
      <c r="N2330" s="77"/>
      <c r="O2330" s="77"/>
      <c r="P2330" s="77"/>
    </row>
    <row r="2331" spans="1:16" ht="16.5" thickBot="1" x14ac:dyDescent="0.25">
      <c r="A2331" s="484" t="s">
        <v>11</v>
      </c>
      <c r="B2331" s="485"/>
      <c r="C2331" s="486" t="s">
        <v>239</v>
      </c>
      <c r="D2331" s="487"/>
      <c r="E2331" s="487"/>
      <c r="F2331" s="487"/>
      <c r="G2331" s="487"/>
      <c r="H2331" s="487"/>
      <c r="I2331" s="487"/>
      <c r="J2331" s="487"/>
      <c r="K2331" s="487"/>
      <c r="L2331" s="487"/>
      <c r="M2331" s="487"/>
      <c r="N2331" s="487"/>
      <c r="O2331" s="487"/>
      <c r="P2331" s="488"/>
    </row>
    <row r="2332" spans="1:16" ht="16.5" thickBot="1" x14ac:dyDescent="0.25">
      <c r="A2332" s="81"/>
      <c r="B2332" s="81"/>
      <c r="C2332" s="81"/>
      <c r="D2332" s="81"/>
      <c r="E2332" s="81"/>
      <c r="F2332" s="81"/>
      <c r="G2332" s="81"/>
      <c r="H2332" s="81"/>
      <c r="I2332" s="81"/>
      <c r="J2332" s="81"/>
      <c r="K2332" s="81"/>
      <c r="L2332" s="81"/>
      <c r="M2332" s="81"/>
      <c r="N2332" s="81"/>
      <c r="O2332" s="81"/>
      <c r="P2332" s="81"/>
    </row>
    <row r="2333" spans="1:16" ht="16.5" thickBot="1" x14ac:dyDescent="0.25">
      <c r="A2333" s="489" t="s">
        <v>12</v>
      </c>
      <c r="B2333" s="491" t="s">
        <v>13</v>
      </c>
      <c r="C2333" s="463"/>
      <c r="D2333" s="492" t="s">
        <v>265</v>
      </c>
      <c r="E2333" s="494" t="s">
        <v>15</v>
      </c>
      <c r="F2333" s="495"/>
      <c r="G2333" s="495"/>
      <c r="H2333" s="495"/>
      <c r="I2333" s="496"/>
      <c r="J2333" s="492" t="s">
        <v>16</v>
      </c>
      <c r="K2333" s="492" t="s">
        <v>17</v>
      </c>
      <c r="L2333" s="494" t="s">
        <v>18</v>
      </c>
      <c r="M2333" s="495"/>
      <c r="N2333" s="496"/>
      <c r="O2333" s="464" t="s">
        <v>115</v>
      </c>
      <c r="P2333" s="465"/>
    </row>
    <row r="2334" spans="1:16" ht="32.25" thickBot="1" x14ac:dyDescent="0.25">
      <c r="A2334" s="490"/>
      <c r="B2334" s="82" t="s">
        <v>19</v>
      </c>
      <c r="C2334" s="83" t="s">
        <v>20</v>
      </c>
      <c r="D2334" s="493"/>
      <c r="E2334" s="84" t="s">
        <v>21</v>
      </c>
      <c r="F2334" s="84" t="s">
        <v>22</v>
      </c>
      <c r="G2334" s="85" t="s">
        <v>23</v>
      </c>
      <c r="H2334" s="119" t="s">
        <v>24</v>
      </c>
      <c r="I2334" s="86" t="s">
        <v>25</v>
      </c>
      <c r="J2334" s="493"/>
      <c r="K2334" s="493"/>
      <c r="L2334" s="198" t="s">
        <v>268</v>
      </c>
      <c r="M2334" s="85" t="s">
        <v>266</v>
      </c>
      <c r="N2334" s="83" t="s">
        <v>267</v>
      </c>
      <c r="O2334" s="466"/>
      <c r="P2334" s="467"/>
    </row>
    <row r="2335" spans="1:16" ht="15.75" x14ac:dyDescent="0.2">
      <c r="A2335" s="165">
        <v>45790</v>
      </c>
      <c r="B2335" s="166"/>
      <c r="C2335" s="166">
        <v>453922</v>
      </c>
      <c r="D2335" s="160"/>
      <c r="E2335" s="96"/>
      <c r="F2335" s="96"/>
      <c r="G2335" s="166"/>
      <c r="H2335" s="169"/>
      <c r="I2335" s="175"/>
      <c r="J2335" s="162"/>
      <c r="K2335" s="99"/>
      <c r="L2335" s="195"/>
      <c r="M2335" s="94"/>
      <c r="N2335" s="100"/>
      <c r="O2335" s="573"/>
      <c r="P2335" s="502"/>
    </row>
    <row r="2336" spans="1:16" ht="15.75" x14ac:dyDescent="0.2">
      <c r="A2336" s="165">
        <v>45798</v>
      </c>
      <c r="B2336" s="166">
        <v>453922</v>
      </c>
      <c r="C2336" s="166">
        <v>453987</v>
      </c>
      <c r="D2336" s="160">
        <f>+C2336-B2336</f>
        <v>65</v>
      </c>
      <c r="E2336" s="96" t="s">
        <v>652</v>
      </c>
      <c r="F2336" s="96" t="s">
        <v>651</v>
      </c>
      <c r="G2336" s="166">
        <v>31.395800000000001</v>
      </c>
      <c r="H2336" s="169">
        <v>23.9</v>
      </c>
      <c r="I2336" s="175">
        <f>G2336*H2336</f>
        <v>750.35961999999995</v>
      </c>
      <c r="J2336" s="162">
        <f>D2336/G2336</f>
        <v>2.0703406188088853</v>
      </c>
      <c r="K2336" s="99">
        <v>45799</v>
      </c>
      <c r="L2336" s="195" t="s">
        <v>272</v>
      </c>
      <c r="M2336" s="94" t="s">
        <v>606</v>
      </c>
      <c r="N2336" s="100" t="s">
        <v>650</v>
      </c>
      <c r="O2336" s="573" t="s">
        <v>314</v>
      </c>
      <c r="P2336" s="502"/>
    </row>
    <row r="2337" spans="1:16" ht="15.75" x14ac:dyDescent="0.2">
      <c r="A2337" s="165">
        <v>45799</v>
      </c>
      <c r="B2337" s="166">
        <v>453987</v>
      </c>
      <c r="C2337" s="166">
        <v>454272</v>
      </c>
      <c r="D2337" s="160">
        <f>+C2337-B2337</f>
        <v>285</v>
      </c>
      <c r="E2337" s="96" t="s">
        <v>649</v>
      </c>
      <c r="F2337" s="96" t="s">
        <v>621</v>
      </c>
      <c r="G2337" s="166">
        <v>41.8431</v>
      </c>
      <c r="H2337" s="169">
        <v>23.9</v>
      </c>
      <c r="I2337" s="175">
        <f>G2337*H2337</f>
        <v>1000.05009</v>
      </c>
      <c r="J2337" s="162">
        <f>D2337/G2337</f>
        <v>6.8111588290542526</v>
      </c>
      <c r="K2337" s="99">
        <v>45799</v>
      </c>
      <c r="L2337" s="195" t="s">
        <v>272</v>
      </c>
      <c r="M2337" s="94" t="s">
        <v>606</v>
      </c>
      <c r="N2337" s="100" t="s">
        <v>648</v>
      </c>
      <c r="O2337" s="573" t="s">
        <v>314</v>
      </c>
      <c r="P2337" s="502"/>
    </row>
    <row r="2338" spans="1:16" ht="15.75" x14ac:dyDescent="0.2">
      <c r="A2338" s="165"/>
      <c r="B2338" s="166"/>
      <c r="C2338" s="166"/>
      <c r="D2338" s="160">
        <f>+C2338-B2338</f>
        <v>0</v>
      </c>
      <c r="E2338" s="96"/>
      <c r="F2338" s="96"/>
      <c r="G2338" s="166"/>
      <c r="H2338" s="169"/>
      <c r="I2338" s="175">
        <f>G2338*H2338</f>
        <v>0</v>
      </c>
      <c r="J2338" s="162" t="e">
        <f>D2338/G2338</f>
        <v>#DIV/0!</v>
      </c>
      <c r="K2338" s="99"/>
      <c r="L2338" s="195"/>
      <c r="M2338" s="94"/>
      <c r="N2338" s="100"/>
      <c r="O2338" s="573"/>
      <c r="P2338" s="502"/>
    </row>
    <row r="2339" spans="1:16" ht="16.5" thickBot="1" x14ac:dyDescent="0.25">
      <c r="A2339" s="93"/>
      <c r="B2339" s="132"/>
      <c r="C2339" s="132"/>
      <c r="D2339" s="133"/>
      <c r="E2339" s="96"/>
      <c r="F2339" s="96"/>
      <c r="G2339" s="96"/>
      <c r="H2339" s="97"/>
      <c r="I2339" s="91"/>
      <c r="J2339" s="98"/>
      <c r="K2339" s="92"/>
      <c r="L2339" s="196"/>
      <c r="M2339" s="183"/>
      <c r="N2339" s="101"/>
      <c r="O2339" s="574"/>
      <c r="P2339" s="568"/>
    </row>
    <row r="2340" spans="1:16" ht="16.5" thickBot="1" x14ac:dyDescent="0.25">
      <c r="A2340" s="416" t="s">
        <v>28</v>
      </c>
      <c r="B2340" s="104"/>
      <c r="C2340" s="105"/>
      <c r="D2340" s="106">
        <f>SUM(D2335:D2339)</f>
        <v>350</v>
      </c>
      <c r="E2340" s="107"/>
      <c r="F2340" s="107"/>
      <c r="G2340" s="118">
        <f>SUM(G2335:G2339)</f>
        <v>73.238900000000001</v>
      </c>
      <c r="H2340" s="105"/>
      <c r="I2340" s="118">
        <f>SUM(I2335:I2339)</f>
        <v>1750.4097099999999</v>
      </c>
      <c r="J2340" s="109">
        <f>D2340/G2340</f>
        <v>4.7788811683408676</v>
      </c>
      <c r="K2340" s="110"/>
      <c r="L2340" s="197"/>
      <c r="M2340" s="111"/>
      <c r="N2340" s="112"/>
      <c r="O2340" s="468"/>
      <c r="P2340" s="469"/>
    </row>
    <row r="2341" spans="1:16" ht="15.75" x14ac:dyDescent="0.2">
      <c r="A2341" s="116"/>
      <c r="B2341" s="77"/>
      <c r="C2341" s="77"/>
      <c r="D2341" s="77"/>
      <c r="E2341" s="77"/>
      <c r="F2341" s="77"/>
      <c r="G2341" s="77"/>
      <c r="H2341" s="77"/>
      <c r="I2341" s="116"/>
      <c r="J2341" s="116"/>
      <c r="K2341" s="116"/>
      <c r="L2341" s="116"/>
      <c r="M2341" s="116"/>
      <c r="N2341" s="116"/>
      <c r="O2341" s="77"/>
      <c r="P2341" s="81"/>
    </row>
    <row r="2342" spans="1:16" ht="15.75" x14ac:dyDescent="0.2">
      <c r="A2342" s="116"/>
      <c r="B2342" s="77"/>
      <c r="C2342" s="77"/>
      <c r="D2342" s="77"/>
      <c r="E2342" s="77"/>
      <c r="F2342" s="77"/>
      <c r="G2342" s="77"/>
      <c r="H2342" s="77"/>
      <c r="I2342" s="116"/>
      <c r="J2342" s="116"/>
      <c r="K2342" s="116"/>
      <c r="L2342" s="116"/>
      <c r="M2342" s="116"/>
      <c r="N2342" s="116"/>
      <c r="O2342" s="77"/>
      <c r="P2342" s="81"/>
    </row>
    <row r="2343" spans="1:16" ht="15.75" x14ac:dyDescent="0.2">
      <c r="A2343" s="116"/>
      <c r="B2343" s="77"/>
      <c r="C2343" s="77"/>
      <c r="D2343" s="77"/>
      <c r="E2343" s="77"/>
      <c r="F2343" s="77"/>
      <c r="G2343" s="77"/>
      <c r="H2343" s="77"/>
      <c r="I2343" s="116"/>
      <c r="J2343" s="116"/>
      <c r="K2343" s="116"/>
      <c r="L2343" s="116"/>
      <c r="M2343" s="439"/>
      <c r="N2343" s="439"/>
      <c r="O2343" s="438"/>
      <c r="P2343" s="81"/>
    </row>
    <row r="2344" spans="1:16" ht="15.75" x14ac:dyDescent="0.2">
      <c r="A2344" s="115"/>
      <c r="B2344" s="470" t="s">
        <v>29</v>
      </c>
      <c r="C2344" s="470"/>
      <c r="D2344" s="470"/>
      <c r="E2344" s="116"/>
      <c r="F2344" s="116"/>
      <c r="G2344" s="116"/>
      <c r="H2344" s="115"/>
      <c r="I2344" s="116" t="s">
        <v>30</v>
      </c>
      <c r="J2344" s="115"/>
      <c r="K2344" s="116"/>
      <c r="L2344" s="116"/>
      <c r="M2344" s="116"/>
      <c r="N2344" s="116" t="s">
        <v>31</v>
      </c>
      <c r="O2344" s="116"/>
      <c r="P2344" s="115"/>
    </row>
    <row r="2345" spans="1:16" ht="15.75" x14ac:dyDescent="0.2">
      <c r="A2345" s="116"/>
      <c r="B2345" s="470" t="s">
        <v>230</v>
      </c>
      <c r="C2345" s="470"/>
      <c r="D2345" s="470"/>
      <c r="E2345" s="116"/>
      <c r="F2345" s="116"/>
      <c r="G2345" s="116"/>
      <c r="H2345" s="115"/>
      <c r="I2345" s="116" t="s">
        <v>438</v>
      </c>
      <c r="J2345" s="115"/>
      <c r="K2345" s="116"/>
      <c r="L2345" s="116"/>
      <c r="M2345" s="116"/>
      <c r="N2345" s="116" t="s">
        <v>220</v>
      </c>
      <c r="O2345" s="116"/>
      <c r="P2345" s="115"/>
    </row>
    <row r="2346" spans="1:16" ht="15.75" x14ac:dyDescent="0.2">
      <c r="A2346" s="470" t="s">
        <v>226</v>
      </c>
      <c r="B2346" s="470"/>
      <c r="C2346" s="470"/>
      <c r="D2346" s="470"/>
      <c r="E2346" s="470"/>
      <c r="F2346" s="116"/>
      <c r="G2346" s="116"/>
      <c r="H2346" s="115"/>
      <c r="I2346" s="116" t="s">
        <v>246</v>
      </c>
      <c r="J2346" s="115"/>
      <c r="K2346" s="116"/>
      <c r="L2346" s="116"/>
      <c r="M2346" s="116"/>
      <c r="N2346" s="116" t="s">
        <v>124</v>
      </c>
      <c r="O2346" s="116"/>
      <c r="P2346" s="115"/>
    </row>
    <row r="2347" spans="1:16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</row>
    <row r="2348" spans="1:16" x14ac:dyDescent="0.2">
      <c r="A2348" s="531" t="s">
        <v>269</v>
      </c>
      <c r="B2348" s="531"/>
      <c r="C2348" s="531"/>
      <c r="D2348" s="531"/>
      <c r="E2348" s="531"/>
      <c r="F2348"/>
      <c r="G2348"/>
      <c r="H2348"/>
      <c r="I2348"/>
      <c r="J2348"/>
      <c r="K2348"/>
      <c r="L2348"/>
      <c r="M2348"/>
      <c r="N2348"/>
      <c r="O2348"/>
      <c r="P2348"/>
    </row>
    <row r="2354" spans="1:16" ht="15.75" x14ac:dyDescent="0.2">
      <c r="A2354" s="470" t="s">
        <v>180</v>
      </c>
      <c r="B2354" s="470"/>
      <c r="C2354" s="470"/>
      <c r="D2354" s="470"/>
      <c r="E2354" s="470"/>
      <c r="F2354" s="470"/>
      <c r="G2354" s="470"/>
      <c r="H2354" s="470"/>
      <c r="I2354" s="470"/>
      <c r="J2354" s="470"/>
      <c r="K2354" s="470"/>
      <c r="L2354" s="470"/>
      <c r="M2354" s="470"/>
      <c r="N2354" s="470"/>
      <c r="O2354" s="470"/>
      <c r="P2354" s="470"/>
    </row>
    <row r="2355" spans="1:16" ht="15.75" x14ac:dyDescent="0.2">
      <c r="A2355" s="470" t="s">
        <v>1</v>
      </c>
      <c r="B2355" s="470"/>
      <c r="C2355" s="470"/>
      <c r="D2355" s="470"/>
      <c r="E2355" s="470"/>
      <c r="F2355" s="470"/>
      <c r="G2355" s="470"/>
      <c r="H2355" s="470"/>
      <c r="I2355" s="470"/>
      <c r="J2355" s="470"/>
      <c r="K2355" s="470"/>
      <c r="L2355" s="470"/>
      <c r="M2355" s="470"/>
      <c r="N2355" s="470"/>
      <c r="O2355" s="470"/>
      <c r="P2355" s="470"/>
    </row>
    <row r="2356" spans="1:16" ht="15.75" x14ac:dyDescent="0.2">
      <c r="A2356" s="470"/>
      <c r="B2356" s="470"/>
      <c r="C2356" s="470"/>
      <c r="D2356" s="470"/>
      <c r="E2356" s="470"/>
      <c r="F2356" s="470"/>
      <c r="G2356" s="470"/>
      <c r="H2356" s="470"/>
      <c r="I2356" s="470"/>
      <c r="J2356" s="470"/>
      <c r="K2356" s="470"/>
      <c r="L2356" s="470"/>
      <c r="M2356" s="470"/>
      <c r="N2356" s="470"/>
      <c r="O2356" s="470"/>
      <c r="P2356" s="470"/>
    </row>
    <row r="2357" spans="1:16" ht="15.75" x14ac:dyDescent="0.2">
      <c r="A2357" s="507" t="s">
        <v>602</v>
      </c>
      <c r="B2357" s="507"/>
      <c r="C2357" s="507"/>
      <c r="D2357" s="507"/>
      <c r="E2357" s="507"/>
      <c r="F2357" s="507"/>
      <c r="G2357" s="507"/>
      <c r="H2357" s="507"/>
      <c r="I2357" s="507"/>
      <c r="J2357" s="507"/>
      <c r="K2357" s="507"/>
      <c r="L2357" s="507"/>
      <c r="M2357" s="507"/>
      <c r="N2357" s="507"/>
      <c r="O2357" s="507"/>
      <c r="P2357" s="507"/>
    </row>
    <row r="2358" spans="1:16" ht="15.75" x14ac:dyDescent="0.2">
      <c r="A2358" s="77"/>
      <c r="B2358" s="77"/>
      <c r="C2358" s="77"/>
      <c r="D2358" s="77"/>
      <c r="E2358" s="77"/>
      <c r="F2358" s="77"/>
      <c r="G2358" s="77"/>
      <c r="H2358" s="77"/>
      <c r="I2358" s="77"/>
      <c r="J2358" s="77"/>
      <c r="K2358" s="77"/>
      <c r="L2358" s="77"/>
      <c r="M2358" s="77"/>
      <c r="N2358" s="77"/>
      <c r="O2358" s="77"/>
      <c r="P2358" s="77"/>
    </row>
    <row r="2359" spans="1:16" ht="16.5" thickBot="1" x14ac:dyDescent="0.25">
      <c r="A2359" s="77"/>
      <c r="B2359" s="77"/>
      <c r="C2359" s="77"/>
      <c r="D2359" s="77"/>
      <c r="E2359" s="77"/>
      <c r="F2359" s="77"/>
      <c r="G2359" s="77"/>
      <c r="H2359" s="77"/>
      <c r="I2359" s="77"/>
      <c r="J2359" s="77"/>
      <c r="K2359" s="77"/>
      <c r="L2359" s="77"/>
      <c r="M2359" s="77"/>
      <c r="N2359" s="77"/>
      <c r="O2359" s="77"/>
      <c r="P2359" s="77"/>
    </row>
    <row r="2360" spans="1:16" ht="16.5" thickBot="1" x14ac:dyDescent="0.25">
      <c r="A2360" s="78" t="s">
        <v>2</v>
      </c>
      <c r="B2360" s="486" t="s">
        <v>152</v>
      </c>
      <c r="C2360" s="498"/>
      <c r="D2360" s="79" t="s">
        <v>3</v>
      </c>
      <c r="E2360" s="486">
        <v>2010</v>
      </c>
      <c r="F2360" s="487"/>
      <c r="G2360" s="487"/>
      <c r="H2360" s="498"/>
      <c r="I2360" s="79" t="s">
        <v>4</v>
      </c>
      <c r="J2360" s="80" t="s">
        <v>245</v>
      </c>
      <c r="K2360" s="80"/>
      <c r="L2360" s="80"/>
      <c r="M2360" s="80" t="s">
        <v>5</v>
      </c>
      <c r="N2360" s="486" t="s">
        <v>161</v>
      </c>
      <c r="O2360" s="487"/>
      <c r="P2360" s="488"/>
    </row>
    <row r="2361" spans="1:16" ht="16.5" thickBot="1" x14ac:dyDescent="0.25">
      <c r="A2361" s="77"/>
      <c r="B2361" s="77"/>
      <c r="C2361" s="77"/>
      <c r="D2361" s="77"/>
      <c r="E2361" s="77"/>
      <c r="F2361" s="77"/>
      <c r="G2361" s="77"/>
      <c r="H2361" s="77"/>
      <c r="I2361" s="77"/>
      <c r="J2361" s="77"/>
      <c r="K2361" s="77"/>
      <c r="L2361" s="77"/>
      <c r="M2361" s="77"/>
      <c r="N2361" s="77"/>
      <c r="O2361" s="77"/>
      <c r="P2361" s="77"/>
    </row>
    <row r="2362" spans="1:16" ht="16.5" thickBot="1" x14ac:dyDescent="0.25">
      <c r="A2362" s="78" t="s">
        <v>6</v>
      </c>
      <c r="B2362" s="486" t="s">
        <v>142</v>
      </c>
      <c r="C2362" s="498"/>
      <c r="D2362" s="79" t="s">
        <v>7</v>
      </c>
      <c r="E2362" s="486" t="s">
        <v>143</v>
      </c>
      <c r="F2362" s="487"/>
      <c r="G2362" s="487"/>
      <c r="H2362" s="498"/>
      <c r="I2362" s="79" t="s">
        <v>8</v>
      </c>
      <c r="J2362" s="80">
        <v>9</v>
      </c>
      <c r="K2362" s="80"/>
      <c r="L2362" s="80"/>
      <c r="M2362" s="80" t="s">
        <v>9</v>
      </c>
      <c r="N2362" s="80"/>
      <c r="O2362" s="200"/>
      <c r="P2362" s="201">
        <v>80</v>
      </c>
    </row>
    <row r="2363" spans="1:16" ht="16.5" thickBot="1" x14ac:dyDescent="0.25">
      <c r="A2363" s="77"/>
      <c r="B2363" s="77"/>
      <c r="C2363" s="77"/>
      <c r="D2363" s="77"/>
      <c r="E2363" s="77"/>
      <c r="F2363" s="77"/>
      <c r="G2363" s="77"/>
      <c r="H2363" s="77"/>
      <c r="I2363" s="77"/>
      <c r="J2363" s="77"/>
      <c r="K2363" s="77"/>
      <c r="L2363" s="77"/>
      <c r="M2363" s="77"/>
      <c r="N2363" s="77"/>
      <c r="O2363" s="77"/>
      <c r="P2363" s="77"/>
    </row>
    <row r="2364" spans="1:16" ht="16.5" thickBot="1" x14ac:dyDescent="0.25">
      <c r="A2364" s="484" t="s">
        <v>10</v>
      </c>
      <c r="B2364" s="485"/>
      <c r="C2364" s="486" t="s">
        <v>181</v>
      </c>
      <c r="D2364" s="487"/>
      <c r="E2364" s="487"/>
      <c r="F2364" s="487"/>
      <c r="G2364" s="487"/>
      <c r="H2364" s="487"/>
      <c r="I2364" s="487"/>
      <c r="J2364" s="487"/>
      <c r="K2364" s="487"/>
      <c r="L2364" s="487"/>
      <c r="M2364" s="487"/>
      <c r="N2364" s="487"/>
      <c r="O2364" s="487"/>
      <c r="P2364" s="488"/>
    </row>
    <row r="2365" spans="1:16" ht="16.5" thickBot="1" x14ac:dyDescent="0.25">
      <c r="A2365" s="77"/>
      <c r="B2365" s="77"/>
      <c r="C2365" s="77"/>
      <c r="D2365" s="77"/>
      <c r="E2365" s="77"/>
      <c r="F2365" s="77"/>
      <c r="G2365" s="77"/>
      <c r="H2365" s="77"/>
      <c r="I2365" s="77"/>
      <c r="J2365" s="77"/>
      <c r="K2365" s="77"/>
      <c r="L2365" s="77"/>
      <c r="M2365" s="77"/>
      <c r="N2365" s="77"/>
      <c r="O2365" s="77"/>
      <c r="P2365" s="77"/>
    </row>
    <row r="2366" spans="1:16" ht="16.5" thickBot="1" x14ac:dyDescent="0.25">
      <c r="A2366" s="484" t="s">
        <v>11</v>
      </c>
      <c r="B2366" s="485"/>
      <c r="C2366" s="486" t="s">
        <v>239</v>
      </c>
      <c r="D2366" s="487"/>
      <c r="E2366" s="487"/>
      <c r="F2366" s="487"/>
      <c r="G2366" s="487"/>
      <c r="H2366" s="487"/>
      <c r="I2366" s="487"/>
      <c r="J2366" s="487"/>
      <c r="K2366" s="487"/>
      <c r="L2366" s="487"/>
      <c r="M2366" s="487"/>
      <c r="N2366" s="487"/>
      <c r="O2366" s="487"/>
      <c r="P2366" s="488"/>
    </row>
    <row r="2367" spans="1:16" ht="16.5" thickBot="1" x14ac:dyDescent="0.25">
      <c r="A2367" s="81"/>
      <c r="B2367" s="81"/>
      <c r="C2367" s="81"/>
      <c r="D2367" s="81"/>
      <c r="E2367" s="81"/>
      <c r="F2367" s="81"/>
      <c r="G2367" s="81"/>
      <c r="H2367" s="81"/>
      <c r="I2367" s="81"/>
      <c r="J2367" s="81"/>
      <c r="K2367" s="81"/>
      <c r="L2367" s="81"/>
      <c r="M2367" s="81"/>
      <c r="N2367" s="81"/>
      <c r="O2367" s="81"/>
      <c r="P2367" s="81"/>
    </row>
    <row r="2368" spans="1:16" ht="16.5" thickBot="1" x14ac:dyDescent="0.25">
      <c r="A2368" s="489" t="s">
        <v>12</v>
      </c>
      <c r="B2368" s="491" t="s">
        <v>13</v>
      </c>
      <c r="C2368" s="463"/>
      <c r="D2368" s="492" t="s">
        <v>265</v>
      </c>
      <c r="E2368" s="494" t="s">
        <v>15</v>
      </c>
      <c r="F2368" s="495"/>
      <c r="G2368" s="495"/>
      <c r="H2368" s="495"/>
      <c r="I2368" s="496"/>
      <c r="J2368" s="492" t="s">
        <v>16</v>
      </c>
      <c r="K2368" s="492" t="s">
        <v>17</v>
      </c>
      <c r="L2368" s="494" t="s">
        <v>18</v>
      </c>
      <c r="M2368" s="495"/>
      <c r="N2368" s="496"/>
      <c r="O2368" s="464" t="s">
        <v>115</v>
      </c>
      <c r="P2368" s="465"/>
    </row>
    <row r="2369" spans="1:16" ht="32.25" thickBot="1" x14ac:dyDescent="0.25">
      <c r="A2369" s="490"/>
      <c r="B2369" s="82" t="s">
        <v>19</v>
      </c>
      <c r="C2369" s="83" t="s">
        <v>20</v>
      </c>
      <c r="D2369" s="493"/>
      <c r="E2369" s="84" t="s">
        <v>21</v>
      </c>
      <c r="F2369" s="84" t="s">
        <v>22</v>
      </c>
      <c r="G2369" s="85" t="s">
        <v>23</v>
      </c>
      <c r="H2369" s="119" t="s">
        <v>24</v>
      </c>
      <c r="I2369" s="86" t="s">
        <v>25</v>
      </c>
      <c r="J2369" s="493"/>
      <c r="K2369" s="493"/>
      <c r="L2369" s="198" t="s">
        <v>268</v>
      </c>
      <c r="M2369" s="85" t="s">
        <v>266</v>
      </c>
      <c r="N2369" s="83" t="s">
        <v>267</v>
      </c>
      <c r="O2369" s="466"/>
      <c r="P2369" s="467"/>
    </row>
    <row r="2370" spans="1:16" ht="15.75" x14ac:dyDescent="0.2">
      <c r="A2370" s="165">
        <v>45799</v>
      </c>
      <c r="B2370" s="166"/>
      <c r="C2370" s="166">
        <v>454272</v>
      </c>
      <c r="D2370" s="160"/>
      <c r="E2370" s="96"/>
      <c r="F2370" s="96"/>
      <c r="G2370" s="166"/>
      <c r="H2370" s="169"/>
      <c r="I2370" s="175"/>
      <c r="J2370" s="162"/>
      <c r="K2370" s="99"/>
      <c r="L2370" s="195"/>
      <c r="M2370" s="94"/>
      <c r="N2370" s="100"/>
      <c r="O2370" s="573"/>
      <c r="P2370" s="502"/>
    </row>
    <row r="2371" spans="1:16" ht="15.75" x14ac:dyDescent="0.2">
      <c r="A2371" s="165">
        <v>45803</v>
      </c>
      <c r="B2371" s="166">
        <v>454272</v>
      </c>
      <c r="C2371" s="166">
        <v>454592</v>
      </c>
      <c r="D2371" s="160">
        <f>+C2371-B2371</f>
        <v>320</v>
      </c>
      <c r="E2371" s="96" t="s">
        <v>647</v>
      </c>
      <c r="F2371" s="96" t="s">
        <v>646</v>
      </c>
      <c r="G2371" s="166">
        <v>54.404200000000003</v>
      </c>
      <c r="H2371" s="169">
        <v>23.9</v>
      </c>
      <c r="I2371" s="175">
        <f>G2371*H2371</f>
        <v>1300.2603799999999</v>
      </c>
      <c r="J2371" s="162">
        <f>D2371/G2371</f>
        <v>5.8818988239878536</v>
      </c>
      <c r="K2371" s="99">
        <v>45803</v>
      </c>
      <c r="L2371" s="195" t="s">
        <v>272</v>
      </c>
      <c r="M2371" s="94" t="s">
        <v>606</v>
      </c>
      <c r="N2371" s="100" t="s">
        <v>637</v>
      </c>
      <c r="O2371" s="573" t="s">
        <v>314</v>
      </c>
      <c r="P2371" s="502"/>
    </row>
    <row r="2372" spans="1:16" ht="15.75" x14ac:dyDescent="0.2">
      <c r="A2372" s="165">
        <v>45805</v>
      </c>
      <c r="B2372" s="166">
        <v>454592</v>
      </c>
      <c r="C2372" s="166">
        <v>454908</v>
      </c>
      <c r="D2372" s="160">
        <f>+C2372-B2372</f>
        <v>316</v>
      </c>
      <c r="E2372" s="96" t="s">
        <v>645</v>
      </c>
      <c r="F2372" s="96" t="s">
        <v>644</v>
      </c>
      <c r="G2372" s="166">
        <v>50.027099999999997</v>
      </c>
      <c r="H2372" s="169">
        <v>23.99</v>
      </c>
      <c r="I2372" s="175">
        <f>G2372*H2372</f>
        <v>1200.1501289999999</v>
      </c>
      <c r="J2372" s="162">
        <f>D2372/G2372</f>
        <v>6.3165764155827544</v>
      </c>
      <c r="K2372" s="99">
        <v>45805</v>
      </c>
      <c r="L2372" s="195" t="s">
        <v>272</v>
      </c>
      <c r="M2372" s="94" t="s">
        <v>606</v>
      </c>
      <c r="N2372" s="100" t="s">
        <v>643</v>
      </c>
      <c r="O2372" s="573" t="s">
        <v>314</v>
      </c>
      <c r="P2372" s="502"/>
    </row>
    <row r="2373" spans="1:16" ht="15.75" x14ac:dyDescent="0.2">
      <c r="A2373" s="165">
        <v>45806</v>
      </c>
      <c r="B2373" s="166">
        <v>454908</v>
      </c>
      <c r="C2373" s="166">
        <v>455162</v>
      </c>
      <c r="D2373" s="160">
        <f>+C2373-B2373</f>
        <v>254</v>
      </c>
      <c r="E2373" s="96" t="s">
        <v>642</v>
      </c>
      <c r="F2373" s="96" t="s">
        <v>641</v>
      </c>
      <c r="G2373" s="166">
        <v>40</v>
      </c>
      <c r="H2373" s="169">
        <v>25</v>
      </c>
      <c r="I2373" s="175">
        <f>G2373*H2373</f>
        <v>1000</v>
      </c>
      <c r="J2373" s="162">
        <f>D2373/G2373</f>
        <v>6.35</v>
      </c>
      <c r="K2373" s="99">
        <v>45807</v>
      </c>
      <c r="L2373" s="195" t="s">
        <v>272</v>
      </c>
      <c r="M2373" s="94" t="s">
        <v>606</v>
      </c>
      <c r="N2373" s="100" t="s">
        <v>640</v>
      </c>
      <c r="O2373" s="573" t="s">
        <v>247</v>
      </c>
      <c r="P2373" s="502"/>
    </row>
    <row r="2374" spans="1:16" ht="16.5" thickBot="1" x14ac:dyDescent="0.25">
      <c r="A2374" s="93"/>
      <c r="B2374" s="132"/>
      <c r="C2374" s="132"/>
      <c r="D2374" s="133"/>
      <c r="E2374" s="96"/>
      <c r="F2374" s="96"/>
      <c r="G2374" s="96"/>
      <c r="H2374" s="97"/>
      <c r="I2374" s="91"/>
      <c r="J2374" s="98"/>
      <c r="K2374" s="92"/>
      <c r="L2374" s="196"/>
      <c r="M2374" s="183"/>
      <c r="N2374" s="101"/>
      <c r="O2374" s="574"/>
      <c r="P2374" s="568"/>
    </row>
    <row r="2375" spans="1:16" ht="16.5" thickBot="1" x14ac:dyDescent="0.25">
      <c r="A2375" s="416" t="s">
        <v>28</v>
      </c>
      <c r="B2375" s="104"/>
      <c r="C2375" s="105"/>
      <c r="D2375" s="106">
        <f>SUM(D2370:D2374)</f>
        <v>890</v>
      </c>
      <c r="E2375" s="107"/>
      <c r="F2375" s="107"/>
      <c r="G2375" s="118">
        <f>SUM(G2370:G2374)</f>
        <v>144.43129999999999</v>
      </c>
      <c r="H2375" s="105"/>
      <c r="I2375" s="118">
        <f>SUM(I2370:I2374)</f>
        <v>3500.4105089999998</v>
      </c>
      <c r="J2375" s="109">
        <f>D2375/G2375</f>
        <v>6.1620992125668055</v>
      </c>
      <c r="K2375" s="110"/>
      <c r="L2375" s="197"/>
      <c r="M2375" s="111"/>
      <c r="N2375" s="112"/>
      <c r="O2375" s="468"/>
      <c r="P2375" s="469"/>
    </row>
    <row r="2376" spans="1:16" ht="15.75" x14ac:dyDescent="0.2">
      <c r="A2376" s="116"/>
      <c r="B2376" s="77"/>
      <c r="C2376" s="77"/>
      <c r="D2376" s="77"/>
      <c r="E2376" s="77"/>
      <c r="F2376" s="77"/>
      <c r="G2376" s="77"/>
      <c r="H2376" s="77"/>
      <c r="I2376" s="116"/>
      <c r="J2376" s="116"/>
      <c r="K2376" s="116"/>
      <c r="L2376" s="116"/>
      <c r="M2376" s="116"/>
      <c r="N2376" s="116"/>
      <c r="O2376" s="77"/>
      <c r="P2376" s="81"/>
    </row>
    <row r="2377" spans="1:16" ht="15.75" x14ac:dyDescent="0.2">
      <c r="A2377" s="116"/>
      <c r="B2377" s="77"/>
      <c r="C2377" s="77"/>
      <c r="D2377" s="77"/>
      <c r="E2377" s="77"/>
      <c r="F2377" s="77"/>
      <c r="G2377" s="77"/>
      <c r="H2377" s="77"/>
      <c r="I2377" s="116"/>
      <c r="J2377" s="116"/>
      <c r="K2377" s="116"/>
      <c r="L2377" s="116"/>
      <c r="M2377" s="116"/>
      <c r="N2377" s="116"/>
      <c r="O2377" s="77"/>
      <c r="P2377" s="81"/>
    </row>
    <row r="2378" spans="1:16" ht="15.75" x14ac:dyDescent="0.2">
      <c r="A2378" s="116"/>
      <c r="B2378" s="77"/>
      <c r="C2378" s="77"/>
      <c r="D2378" s="77"/>
      <c r="E2378" s="77"/>
      <c r="F2378" s="77"/>
      <c r="G2378" s="77"/>
      <c r="H2378" s="77"/>
      <c r="I2378" s="116"/>
      <c r="J2378" s="116"/>
      <c r="K2378" s="116"/>
      <c r="L2378" s="116"/>
      <c r="M2378" s="439"/>
      <c r="N2378" s="439"/>
      <c r="O2378" s="438"/>
      <c r="P2378" s="81"/>
    </row>
    <row r="2379" spans="1:16" ht="15.75" x14ac:dyDescent="0.2">
      <c r="A2379" s="115"/>
      <c r="B2379" s="470" t="s">
        <v>29</v>
      </c>
      <c r="C2379" s="470"/>
      <c r="D2379" s="470"/>
      <c r="E2379" s="116"/>
      <c r="F2379" s="116"/>
      <c r="G2379" s="116"/>
      <c r="H2379" s="115"/>
      <c r="I2379" s="116" t="s">
        <v>30</v>
      </c>
      <c r="J2379" s="115"/>
      <c r="K2379" s="116"/>
      <c r="L2379" s="116"/>
      <c r="M2379" s="116"/>
      <c r="N2379" s="116" t="s">
        <v>31</v>
      </c>
      <c r="O2379" s="116"/>
      <c r="P2379" s="115"/>
    </row>
    <row r="2380" spans="1:16" ht="15.75" x14ac:dyDescent="0.2">
      <c r="A2380" s="116"/>
      <c r="B2380" s="470" t="s">
        <v>230</v>
      </c>
      <c r="C2380" s="470"/>
      <c r="D2380" s="470"/>
      <c r="E2380" s="116"/>
      <c r="F2380" s="116"/>
      <c r="G2380" s="116"/>
      <c r="H2380" s="115"/>
      <c r="I2380" s="116" t="s">
        <v>438</v>
      </c>
      <c r="J2380" s="115"/>
      <c r="K2380" s="116"/>
      <c r="L2380" s="116"/>
      <c r="M2380" s="116"/>
      <c r="N2380" s="116" t="s">
        <v>220</v>
      </c>
      <c r="O2380" s="116"/>
      <c r="P2380" s="115"/>
    </row>
    <row r="2381" spans="1:16" ht="15.75" x14ac:dyDescent="0.2">
      <c r="A2381" s="470" t="s">
        <v>226</v>
      </c>
      <c r="B2381" s="470"/>
      <c r="C2381" s="470"/>
      <c r="D2381" s="470"/>
      <c r="E2381" s="470"/>
      <c r="F2381" s="116"/>
      <c r="G2381" s="116"/>
      <c r="H2381" s="115"/>
      <c r="I2381" s="116" t="s">
        <v>246</v>
      </c>
      <c r="J2381" s="115"/>
      <c r="K2381" s="116"/>
      <c r="L2381" s="116"/>
      <c r="M2381" s="116"/>
      <c r="N2381" s="116" t="s">
        <v>124</v>
      </c>
      <c r="O2381" s="116"/>
      <c r="P2381" s="115"/>
    </row>
    <row r="2382" spans="1:16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</row>
    <row r="2383" spans="1:16" x14ac:dyDescent="0.2">
      <c r="A2383" s="531" t="s">
        <v>269</v>
      </c>
      <c r="B2383" s="531"/>
      <c r="C2383" s="531"/>
      <c r="D2383" s="531"/>
      <c r="E2383" s="531"/>
      <c r="F2383"/>
      <c r="G2383"/>
      <c r="H2383"/>
      <c r="I2383"/>
      <c r="J2383"/>
      <c r="K2383"/>
      <c r="L2383"/>
      <c r="M2383"/>
      <c r="N2383"/>
      <c r="O2383"/>
      <c r="P2383"/>
    </row>
    <row r="2388" spans="1:16" ht="15.75" x14ac:dyDescent="0.2">
      <c r="A2388" s="470" t="s">
        <v>180</v>
      </c>
      <c r="B2388" s="470"/>
      <c r="C2388" s="470"/>
      <c r="D2388" s="470"/>
      <c r="E2388" s="470"/>
      <c r="F2388" s="470"/>
      <c r="G2388" s="470"/>
      <c r="H2388" s="470"/>
      <c r="I2388" s="470"/>
      <c r="J2388" s="470"/>
      <c r="K2388" s="470"/>
      <c r="L2388" s="470"/>
      <c r="M2388" s="470"/>
      <c r="N2388" s="470"/>
      <c r="O2388" s="470"/>
      <c r="P2388" s="470"/>
    </row>
    <row r="2389" spans="1:16" ht="15.75" x14ac:dyDescent="0.2">
      <c r="A2389" s="470" t="s">
        <v>1</v>
      </c>
      <c r="B2389" s="470"/>
      <c r="C2389" s="470"/>
      <c r="D2389" s="470"/>
      <c r="E2389" s="470"/>
      <c r="F2389" s="470"/>
      <c r="G2389" s="470"/>
      <c r="H2389" s="470"/>
      <c r="I2389" s="470"/>
      <c r="J2389" s="470"/>
      <c r="K2389" s="470"/>
      <c r="L2389" s="470"/>
      <c r="M2389" s="470"/>
      <c r="N2389" s="470"/>
      <c r="O2389" s="470"/>
      <c r="P2389" s="470"/>
    </row>
    <row r="2390" spans="1:16" ht="15.75" x14ac:dyDescent="0.2">
      <c r="A2390" s="470"/>
      <c r="B2390" s="470"/>
      <c r="C2390" s="470"/>
      <c r="D2390" s="470"/>
      <c r="E2390" s="470"/>
      <c r="F2390" s="470"/>
      <c r="G2390" s="470"/>
      <c r="H2390" s="470"/>
      <c r="I2390" s="470"/>
      <c r="J2390" s="470"/>
      <c r="K2390" s="470"/>
      <c r="L2390" s="470"/>
      <c r="M2390" s="470"/>
      <c r="N2390" s="470"/>
      <c r="O2390" s="470"/>
      <c r="P2390" s="470"/>
    </row>
    <row r="2391" spans="1:16" ht="15.75" x14ac:dyDescent="0.2">
      <c r="A2391" s="507" t="s">
        <v>602</v>
      </c>
      <c r="B2391" s="507"/>
      <c r="C2391" s="507"/>
      <c r="D2391" s="507"/>
      <c r="E2391" s="507"/>
      <c r="F2391" s="507"/>
      <c r="G2391" s="507"/>
      <c r="H2391" s="507"/>
      <c r="I2391" s="507"/>
      <c r="J2391" s="507"/>
      <c r="K2391" s="507"/>
      <c r="L2391" s="507"/>
      <c r="M2391" s="507"/>
      <c r="N2391" s="507"/>
      <c r="O2391" s="507"/>
      <c r="P2391" s="507"/>
    </row>
    <row r="2392" spans="1:16" ht="15.75" x14ac:dyDescent="0.2">
      <c r="A2392" s="77"/>
      <c r="B2392" s="77"/>
      <c r="C2392" s="77"/>
      <c r="D2392" s="77"/>
      <c r="E2392" s="77"/>
      <c r="F2392" s="77"/>
      <c r="G2392" s="77"/>
      <c r="H2392" s="77"/>
      <c r="I2392" s="77"/>
      <c r="J2392" s="77"/>
      <c r="K2392" s="77"/>
      <c r="L2392" s="77"/>
      <c r="M2392" s="77"/>
      <c r="N2392" s="77"/>
      <c r="O2392" s="77"/>
      <c r="P2392" s="77"/>
    </row>
    <row r="2393" spans="1:16" ht="16.5" thickBot="1" x14ac:dyDescent="0.25">
      <c r="A2393" s="77"/>
      <c r="B2393" s="77"/>
      <c r="C2393" s="77"/>
      <c r="D2393" s="77"/>
      <c r="E2393" s="77"/>
      <c r="F2393" s="77"/>
      <c r="G2393" s="77"/>
      <c r="H2393" s="77"/>
      <c r="I2393" s="77"/>
      <c r="J2393" s="77"/>
      <c r="K2393" s="77"/>
      <c r="L2393" s="77"/>
      <c r="M2393" s="77"/>
      <c r="N2393" s="77"/>
      <c r="O2393" s="77"/>
      <c r="P2393" s="77"/>
    </row>
    <row r="2394" spans="1:16" ht="16.5" thickBot="1" x14ac:dyDescent="0.25">
      <c r="A2394" s="78" t="s">
        <v>2</v>
      </c>
      <c r="B2394" s="486" t="s">
        <v>152</v>
      </c>
      <c r="C2394" s="498"/>
      <c r="D2394" s="79" t="s">
        <v>3</v>
      </c>
      <c r="E2394" s="486">
        <v>2010</v>
      </c>
      <c r="F2394" s="487"/>
      <c r="G2394" s="487"/>
      <c r="H2394" s="498"/>
      <c r="I2394" s="79" t="s">
        <v>4</v>
      </c>
      <c r="J2394" s="80" t="s">
        <v>245</v>
      </c>
      <c r="K2394" s="80"/>
      <c r="L2394" s="80"/>
      <c r="M2394" s="80" t="s">
        <v>5</v>
      </c>
      <c r="N2394" s="486" t="s">
        <v>161</v>
      </c>
      <c r="O2394" s="487"/>
      <c r="P2394" s="488"/>
    </row>
    <row r="2395" spans="1:16" ht="16.5" thickBot="1" x14ac:dyDescent="0.25">
      <c r="A2395" s="77"/>
      <c r="B2395" s="77"/>
      <c r="C2395" s="77"/>
      <c r="D2395" s="77"/>
      <c r="E2395" s="77"/>
      <c r="F2395" s="77"/>
      <c r="G2395" s="77"/>
      <c r="H2395" s="77"/>
      <c r="I2395" s="77"/>
      <c r="J2395" s="77"/>
      <c r="K2395" s="77"/>
      <c r="L2395" s="77"/>
      <c r="M2395" s="77"/>
      <c r="N2395" s="77"/>
      <c r="O2395" s="77"/>
      <c r="P2395" s="77"/>
    </row>
    <row r="2396" spans="1:16" ht="16.5" thickBot="1" x14ac:dyDescent="0.25">
      <c r="A2396" s="78" t="s">
        <v>6</v>
      </c>
      <c r="B2396" s="486" t="s">
        <v>142</v>
      </c>
      <c r="C2396" s="498"/>
      <c r="D2396" s="79" t="s">
        <v>7</v>
      </c>
      <c r="E2396" s="486" t="s">
        <v>143</v>
      </c>
      <c r="F2396" s="487"/>
      <c r="G2396" s="487"/>
      <c r="H2396" s="498"/>
      <c r="I2396" s="79" t="s">
        <v>8</v>
      </c>
      <c r="J2396" s="80">
        <v>9</v>
      </c>
      <c r="K2396" s="80"/>
      <c r="L2396" s="80"/>
      <c r="M2396" s="80" t="s">
        <v>9</v>
      </c>
      <c r="N2396" s="80"/>
      <c r="O2396" s="200"/>
      <c r="P2396" s="201">
        <v>80</v>
      </c>
    </row>
    <row r="2397" spans="1:16" ht="16.5" thickBot="1" x14ac:dyDescent="0.25">
      <c r="A2397" s="77"/>
      <c r="B2397" s="77"/>
      <c r="C2397" s="77"/>
      <c r="D2397" s="77"/>
      <c r="E2397" s="77"/>
      <c r="F2397" s="77"/>
      <c r="G2397" s="77"/>
      <c r="H2397" s="77"/>
      <c r="I2397" s="77"/>
      <c r="J2397" s="77"/>
      <c r="K2397" s="77"/>
      <c r="L2397" s="77"/>
      <c r="M2397" s="77"/>
      <c r="N2397" s="77"/>
      <c r="O2397" s="77"/>
      <c r="P2397" s="77"/>
    </row>
    <row r="2398" spans="1:16" ht="16.5" thickBot="1" x14ac:dyDescent="0.25">
      <c r="A2398" s="484" t="s">
        <v>10</v>
      </c>
      <c r="B2398" s="485"/>
      <c r="C2398" s="486" t="s">
        <v>181</v>
      </c>
      <c r="D2398" s="487"/>
      <c r="E2398" s="487"/>
      <c r="F2398" s="487"/>
      <c r="G2398" s="487"/>
      <c r="H2398" s="487"/>
      <c r="I2398" s="487"/>
      <c r="J2398" s="487"/>
      <c r="K2398" s="487"/>
      <c r="L2398" s="487"/>
      <c r="M2398" s="487"/>
      <c r="N2398" s="487"/>
      <c r="O2398" s="487"/>
      <c r="P2398" s="488"/>
    </row>
    <row r="2399" spans="1:16" ht="16.5" thickBot="1" x14ac:dyDescent="0.25">
      <c r="A2399" s="77"/>
      <c r="B2399" s="77"/>
      <c r="C2399" s="77"/>
      <c r="D2399" s="77"/>
      <c r="E2399" s="77"/>
      <c r="F2399" s="77"/>
      <c r="G2399" s="77"/>
      <c r="H2399" s="77"/>
      <c r="I2399" s="77"/>
      <c r="J2399" s="77"/>
      <c r="K2399" s="77"/>
      <c r="L2399" s="77"/>
      <c r="M2399" s="77"/>
      <c r="N2399" s="77"/>
      <c r="O2399" s="77"/>
      <c r="P2399" s="77"/>
    </row>
    <row r="2400" spans="1:16" ht="16.5" thickBot="1" x14ac:dyDescent="0.25">
      <c r="A2400" s="484" t="s">
        <v>11</v>
      </c>
      <c r="B2400" s="485"/>
      <c r="C2400" s="486" t="s">
        <v>239</v>
      </c>
      <c r="D2400" s="487"/>
      <c r="E2400" s="487"/>
      <c r="F2400" s="487"/>
      <c r="G2400" s="487"/>
      <c r="H2400" s="487"/>
      <c r="I2400" s="487"/>
      <c r="J2400" s="487"/>
      <c r="K2400" s="487"/>
      <c r="L2400" s="487"/>
      <c r="M2400" s="487"/>
      <c r="N2400" s="487"/>
      <c r="O2400" s="487"/>
      <c r="P2400" s="488"/>
    </row>
    <row r="2401" spans="1:16" ht="16.5" thickBot="1" x14ac:dyDescent="0.25">
      <c r="A2401" s="81"/>
      <c r="B2401" s="81"/>
      <c r="C2401" s="81"/>
      <c r="D2401" s="81"/>
      <c r="E2401" s="81"/>
      <c r="F2401" s="81"/>
      <c r="G2401" s="81"/>
      <c r="H2401" s="81"/>
      <c r="I2401" s="81"/>
      <c r="J2401" s="81"/>
      <c r="K2401" s="81"/>
      <c r="L2401" s="81"/>
      <c r="M2401" s="81"/>
      <c r="N2401" s="81"/>
      <c r="O2401" s="81"/>
      <c r="P2401" s="81"/>
    </row>
    <row r="2402" spans="1:16" ht="16.5" thickBot="1" x14ac:dyDescent="0.25">
      <c r="A2402" s="489" t="s">
        <v>12</v>
      </c>
      <c r="B2402" s="491" t="s">
        <v>13</v>
      </c>
      <c r="C2402" s="463"/>
      <c r="D2402" s="492" t="s">
        <v>265</v>
      </c>
      <c r="E2402" s="494" t="s">
        <v>15</v>
      </c>
      <c r="F2402" s="495"/>
      <c r="G2402" s="495"/>
      <c r="H2402" s="495"/>
      <c r="I2402" s="496"/>
      <c r="J2402" s="492" t="s">
        <v>16</v>
      </c>
      <c r="K2402" s="492" t="s">
        <v>17</v>
      </c>
      <c r="L2402" s="494" t="s">
        <v>18</v>
      </c>
      <c r="M2402" s="495"/>
      <c r="N2402" s="496"/>
      <c r="O2402" s="464" t="s">
        <v>115</v>
      </c>
      <c r="P2402" s="465"/>
    </row>
    <row r="2403" spans="1:16" ht="32.25" thickBot="1" x14ac:dyDescent="0.25">
      <c r="A2403" s="490"/>
      <c r="B2403" s="82" t="s">
        <v>19</v>
      </c>
      <c r="C2403" s="83" t="s">
        <v>20</v>
      </c>
      <c r="D2403" s="493"/>
      <c r="E2403" s="84" t="s">
        <v>21</v>
      </c>
      <c r="F2403" s="84" t="s">
        <v>22</v>
      </c>
      <c r="G2403" s="85" t="s">
        <v>23</v>
      </c>
      <c r="H2403" s="119" t="s">
        <v>24</v>
      </c>
      <c r="I2403" s="86" t="s">
        <v>25</v>
      </c>
      <c r="J2403" s="493"/>
      <c r="K2403" s="493"/>
      <c r="L2403" s="198" t="s">
        <v>268</v>
      </c>
      <c r="M2403" s="85" t="s">
        <v>266</v>
      </c>
      <c r="N2403" s="83" t="s">
        <v>267</v>
      </c>
      <c r="O2403" s="466"/>
      <c r="P2403" s="467"/>
    </row>
    <row r="2404" spans="1:16" ht="15.75" x14ac:dyDescent="0.2">
      <c r="A2404" s="165">
        <v>45806</v>
      </c>
      <c r="B2404" s="166"/>
      <c r="C2404" s="166">
        <v>455162</v>
      </c>
      <c r="D2404" s="160"/>
      <c r="E2404" s="96"/>
      <c r="F2404" s="96"/>
      <c r="G2404" s="166"/>
      <c r="H2404" s="169"/>
      <c r="I2404" s="175"/>
      <c r="J2404" s="162"/>
      <c r="K2404" s="99"/>
      <c r="L2404" s="195"/>
      <c r="M2404" s="94"/>
      <c r="N2404" s="100"/>
      <c r="O2404" s="573"/>
      <c r="P2404" s="502"/>
    </row>
    <row r="2405" spans="1:16" ht="15.75" x14ac:dyDescent="0.2">
      <c r="A2405" s="165">
        <v>45810</v>
      </c>
      <c r="B2405" s="166">
        <v>455162</v>
      </c>
      <c r="C2405" s="166">
        <v>455366</v>
      </c>
      <c r="D2405" s="160">
        <f>+C2405-B2405</f>
        <v>204</v>
      </c>
      <c r="E2405" s="96" t="s">
        <v>639</v>
      </c>
      <c r="F2405" s="96" t="s">
        <v>638</v>
      </c>
      <c r="G2405" s="166">
        <v>42.455199999999998</v>
      </c>
      <c r="H2405" s="169">
        <v>23.99</v>
      </c>
      <c r="I2405" s="175">
        <f>G2405*H2405</f>
        <v>1018.5002479999998</v>
      </c>
      <c r="J2405" s="162">
        <f>D2405/G2405</f>
        <v>4.8050651039213106</v>
      </c>
      <c r="K2405" s="99">
        <v>45810</v>
      </c>
      <c r="L2405" s="195" t="s">
        <v>272</v>
      </c>
      <c r="M2405" s="94" t="s">
        <v>606</v>
      </c>
      <c r="N2405" s="100" t="s">
        <v>637</v>
      </c>
      <c r="O2405" s="573" t="s">
        <v>247</v>
      </c>
      <c r="P2405" s="502"/>
    </row>
    <row r="2406" spans="1:16" ht="15.75" x14ac:dyDescent="0.2">
      <c r="A2406" s="165"/>
      <c r="B2406" s="166"/>
      <c r="C2406" s="166"/>
      <c r="D2406" s="160">
        <f>+C2406-B2406</f>
        <v>0</v>
      </c>
      <c r="E2406" s="96"/>
      <c r="F2406" s="96"/>
      <c r="G2406" s="166"/>
      <c r="H2406" s="169"/>
      <c r="I2406" s="175">
        <f>G2406*H2406</f>
        <v>0</v>
      </c>
      <c r="J2406" s="162" t="e">
        <f>D2406/G2406</f>
        <v>#DIV/0!</v>
      </c>
      <c r="K2406" s="99"/>
      <c r="L2406" s="195"/>
      <c r="M2406" s="94"/>
      <c r="N2406" s="100"/>
      <c r="O2406" s="573"/>
      <c r="P2406" s="502"/>
    </row>
    <row r="2407" spans="1:16" ht="15.75" x14ac:dyDescent="0.2">
      <c r="A2407" s="165"/>
      <c r="B2407" s="166"/>
      <c r="C2407" s="166"/>
      <c r="D2407" s="160">
        <f>+C2407-B2407</f>
        <v>0</v>
      </c>
      <c r="E2407" s="96"/>
      <c r="F2407" s="96"/>
      <c r="G2407" s="166"/>
      <c r="H2407" s="169"/>
      <c r="I2407" s="175">
        <f>G2407*H2407</f>
        <v>0</v>
      </c>
      <c r="J2407" s="162" t="e">
        <f>D2407/G2407</f>
        <v>#DIV/0!</v>
      </c>
      <c r="K2407" s="99"/>
      <c r="L2407" s="195"/>
      <c r="M2407" s="94"/>
      <c r="N2407" s="100"/>
      <c r="O2407" s="573"/>
      <c r="P2407" s="502"/>
    </row>
    <row r="2408" spans="1:16" ht="16.5" thickBot="1" x14ac:dyDescent="0.25">
      <c r="A2408" s="93"/>
      <c r="B2408" s="132"/>
      <c r="C2408" s="132"/>
      <c r="D2408" s="133"/>
      <c r="E2408" s="96"/>
      <c r="F2408" s="96"/>
      <c r="G2408" s="96"/>
      <c r="H2408" s="97"/>
      <c r="I2408" s="91"/>
      <c r="J2408" s="98"/>
      <c r="K2408" s="92"/>
      <c r="L2408" s="196"/>
      <c r="M2408" s="183"/>
      <c r="N2408" s="101"/>
      <c r="O2408" s="574"/>
      <c r="P2408" s="568"/>
    </row>
    <row r="2409" spans="1:16" ht="16.5" thickBot="1" x14ac:dyDescent="0.25">
      <c r="A2409" s="416" t="s">
        <v>28</v>
      </c>
      <c r="B2409" s="104"/>
      <c r="C2409" s="105"/>
      <c r="D2409" s="106">
        <f>SUM(D2404:D2408)</f>
        <v>204</v>
      </c>
      <c r="E2409" s="107"/>
      <c r="F2409" s="107"/>
      <c r="G2409" s="118">
        <f>SUM(G2404:G2408)</f>
        <v>42.455199999999998</v>
      </c>
      <c r="H2409" s="105"/>
      <c r="I2409" s="118">
        <f>SUM(I2404:I2408)</f>
        <v>1018.5002479999998</v>
      </c>
      <c r="J2409" s="109">
        <f>D2409/G2409</f>
        <v>4.8050651039213106</v>
      </c>
      <c r="K2409" s="110"/>
      <c r="L2409" s="197"/>
      <c r="M2409" s="111"/>
      <c r="N2409" s="112"/>
      <c r="O2409" s="468"/>
      <c r="P2409" s="469"/>
    </row>
    <row r="2410" spans="1:16" ht="15.75" x14ac:dyDescent="0.2">
      <c r="A2410" s="116"/>
      <c r="B2410" s="77"/>
      <c r="C2410" s="77"/>
      <c r="D2410" s="77"/>
      <c r="E2410" s="77"/>
      <c r="F2410" s="77"/>
      <c r="G2410" s="77"/>
      <c r="H2410" s="77"/>
      <c r="I2410" s="116"/>
      <c r="J2410" s="116"/>
      <c r="K2410" s="116"/>
      <c r="L2410" s="116"/>
      <c r="M2410" s="116"/>
      <c r="N2410" s="116"/>
      <c r="O2410" s="77"/>
      <c r="P2410" s="81"/>
    </row>
    <row r="2411" spans="1:16" ht="15.75" x14ac:dyDescent="0.2">
      <c r="A2411" s="116"/>
      <c r="B2411" s="77"/>
      <c r="C2411" s="77"/>
      <c r="D2411" s="77"/>
      <c r="E2411" s="77"/>
      <c r="F2411" s="77"/>
      <c r="G2411" s="77"/>
      <c r="H2411" s="77"/>
      <c r="I2411" s="116"/>
      <c r="J2411" s="116"/>
      <c r="K2411" s="116"/>
      <c r="L2411" s="116"/>
      <c r="M2411" s="116"/>
      <c r="N2411" s="116"/>
      <c r="O2411" s="77"/>
      <c r="P2411" s="81"/>
    </row>
    <row r="2412" spans="1:16" ht="15.75" x14ac:dyDescent="0.2">
      <c r="A2412" s="116"/>
      <c r="B2412" s="77"/>
      <c r="C2412" s="77"/>
      <c r="D2412" s="77"/>
      <c r="E2412" s="77"/>
      <c r="F2412" s="77"/>
      <c r="G2412" s="77"/>
      <c r="H2412" s="77"/>
      <c r="I2412" s="116"/>
      <c r="J2412" s="116"/>
      <c r="K2412" s="116"/>
      <c r="L2412" s="116"/>
      <c r="M2412" s="439"/>
      <c r="N2412" s="439"/>
      <c r="O2412" s="438"/>
      <c r="P2412" s="81"/>
    </row>
    <row r="2413" spans="1:16" ht="15.75" x14ac:dyDescent="0.2">
      <c r="A2413" s="115"/>
      <c r="B2413" s="470" t="s">
        <v>29</v>
      </c>
      <c r="C2413" s="470"/>
      <c r="D2413" s="470"/>
      <c r="E2413" s="116"/>
      <c r="F2413" s="116"/>
      <c r="G2413" s="116"/>
      <c r="H2413" s="115"/>
      <c r="I2413" s="116" t="s">
        <v>30</v>
      </c>
      <c r="J2413" s="115"/>
      <c r="K2413" s="116"/>
      <c r="L2413" s="116"/>
      <c r="M2413" s="116"/>
      <c r="N2413" s="116" t="s">
        <v>31</v>
      </c>
      <c r="O2413" s="116"/>
      <c r="P2413" s="115"/>
    </row>
    <row r="2414" spans="1:16" ht="15.75" x14ac:dyDescent="0.2">
      <c r="A2414" s="116"/>
      <c r="B2414" s="470" t="s">
        <v>230</v>
      </c>
      <c r="C2414" s="470"/>
      <c r="D2414" s="470"/>
      <c r="E2414" s="116"/>
      <c r="F2414" s="116"/>
      <c r="G2414" s="116"/>
      <c r="H2414" s="115"/>
      <c r="I2414" s="116" t="s">
        <v>438</v>
      </c>
      <c r="J2414" s="115"/>
      <c r="K2414" s="116"/>
      <c r="L2414" s="116"/>
      <c r="M2414" s="116"/>
      <c r="N2414" s="116" t="s">
        <v>220</v>
      </c>
      <c r="O2414" s="116"/>
      <c r="P2414" s="115"/>
    </row>
    <row r="2415" spans="1:16" ht="15.75" x14ac:dyDescent="0.2">
      <c r="A2415" s="470" t="s">
        <v>226</v>
      </c>
      <c r="B2415" s="470"/>
      <c r="C2415" s="470"/>
      <c r="D2415" s="470"/>
      <c r="E2415" s="470"/>
      <c r="F2415" s="116"/>
      <c r="G2415" s="116"/>
      <c r="H2415" s="115"/>
      <c r="I2415" s="116" t="s">
        <v>246</v>
      </c>
      <c r="J2415" s="115"/>
      <c r="K2415" s="116"/>
      <c r="L2415" s="116"/>
      <c r="M2415" s="116"/>
      <c r="N2415" s="116" t="s">
        <v>124</v>
      </c>
      <c r="O2415" s="116"/>
      <c r="P2415" s="115"/>
    </row>
    <row r="2416" spans="1:16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</row>
    <row r="2417" spans="1:16" x14ac:dyDescent="0.2">
      <c r="A2417" s="531" t="s">
        <v>269</v>
      </c>
      <c r="B2417" s="531"/>
      <c r="C2417" s="531"/>
      <c r="D2417" s="531"/>
      <c r="E2417" s="531"/>
      <c r="F2417"/>
      <c r="G2417"/>
      <c r="H2417"/>
      <c r="I2417"/>
      <c r="J2417"/>
      <c r="K2417"/>
      <c r="L2417"/>
      <c r="M2417"/>
      <c r="N2417"/>
      <c r="O2417"/>
      <c r="P2417"/>
    </row>
    <row r="2421" spans="1:16" ht="15.75" x14ac:dyDescent="0.2">
      <c r="A2421" s="470" t="s">
        <v>180</v>
      </c>
      <c r="B2421" s="470"/>
      <c r="C2421" s="470"/>
      <c r="D2421" s="470"/>
      <c r="E2421" s="470"/>
      <c r="F2421" s="470"/>
      <c r="G2421" s="470"/>
      <c r="H2421" s="470"/>
      <c r="I2421" s="470"/>
      <c r="J2421" s="470"/>
      <c r="K2421" s="470"/>
      <c r="L2421" s="470"/>
      <c r="M2421" s="470"/>
      <c r="N2421" s="470"/>
      <c r="O2421" s="470"/>
      <c r="P2421" s="470"/>
    </row>
    <row r="2422" spans="1:16" ht="15.75" x14ac:dyDescent="0.2">
      <c r="A2422" s="470" t="s">
        <v>1</v>
      </c>
      <c r="B2422" s="470"/>
      <c r="C2422" s="470"/>
      <c r="D2422" s="470"/>
      <c r="E2422" s="470"/>
      <c r="F2422" s="470"/>
      <c r="G2422" s="470"/>
      <c r="H2422" s="470"/>
      <c r="I2422" s="470"/>
      <c r="J2422" s="470"/>
      <c r="K2422" s="470"/>
      <c r="L2422" s="470"/>
      <c r="M2422" s="470"/>
      <c r="N2422" s="470"/>
      <c r="O2422" s="470"/>
      <c r="P2422" s="470"/>
    </row>
    <row r="2423" spans="1:16" ht="15.75" x14ac:dyDescent="0.2">
      <c r="A2423" s="470"/>
      <c r="B2423" s="470"/>
      <c r="C2423" s="470"/>
      <c r="D2423" s="470"/>
      <c r="E2423" s="470"/>
      <c r="F2423" s="470"/>
      <c r="G2423" s="470"/>
      <c r="H2423" s="470"/>
      <c r="I2423" s="470"/>
      <c r="J2423" s="470"/>
      <c r="K2423" s="470"/>
      <c r="L2423" s="470"/>
      <c r="M2423" s="470"/>
      <c r="N2423" s="470"/>
      <c r="O2423" s="470"/>
      <c r="P2423" s="470"/>
    </row>
    <row r="2424" spans="1:16" ht="15.75" x14ac:dyDescent="0.2">
      <c r="A2424" s="507" t="s">
        <v>602</v>
      </c>
      <c r="B2424" s="507"/>
      <c r="C2424" s="507"/>
      <c r="D2424" s="507"/>
      <c r="E2424" s="507"/>
      <c r="F2424" s="507"/>
      <c r="G2424" s="507"/>
      <c r="H2424" s="507"/>
      <c r="I2424" s="507"/>
      <c r="J2424" s="507"/>
      <c r="K2424" s="507"/>
      <c r="L2424" s="507"/>
      <c r="M2424" s="507"/>
      <c r="N2424" s="507"/>
      <c r="O2424" s="507"/>
      <c r="P2424" s="507"/>
    </row>
    <row r="2425" spans="1:16" ht="15.75" x14ac:dyDescent="0.2">
      <c r="A2425" s="77"/>
      <c r="B2425" s="77"/>
      <c r="C2425" s="77"/>
      <c r="D2425" s="77"/>
      <c r="E2425" s="77"/>
      <c r="F2425" s="77"/>
      <c r="G2425" s="77"/>
      <c r="H2425" s="77"/>
      <c r="I2425" s="77"/>
      <c r="J2425" s="77"/>
      <c r="K2425" s="77"/>
      <c r="L2425" s="77"/>
      <c r="M2425" s="77"/>
      <c r="N2425" s="77"/>
      <c r="O2425" s="77"/>
      <c r="P2425" s="77"/>
    </row>
    <row r="2426" spans="1:16" ht="16.5" thickBot="1" x14ac:dyDescent="0.25">
      <c r="A2426" s="77"/>
      <c r="B2426" s="77"/>
      <c r="C2426" s="77"/>
      <c r="D2426" s="77"/>
      <c r="E2426" s="77"/>
      <c r="F2426" s="77"/>
      <c r="G2426" s="77"/>
      <c r="H2426" s="77"/>
      <c r="I2426" s="77"/>
      <c r="J2426" s="77"/>
      <c r="K2426" s="77"/>
      <c r="L2426" s="77"/>
      <c r="M2426" s="77"/>
      <c r="N2426" s="77"/>
      <c r="O2426" s="77"/>
      <c r="P2426" s="77"/>
    </row>
    <row r="2427" spans="1:16" ht="16.5" thickBot="1" x14ac:dyDescent="0.25">
      <c r="A2427" s="78" t="s">
        <v>2</v>
      </c>
      <c r="B2427" s="486" t="s">
        <v>152</v>
      </c>
      <c r="C2427" s="498"/>
      <c r="D2427" s="79" t="s">
        <v>3</v>
      </c>
      <c r="E2427" s="486">
        <v>2010</v>
      </c>
      <c r="F2427" s="487"/>
      <c r="G2427" s="487"/>
      <c r="H2427" s="498"/>
      <c r="I2427" s="79" t="s">
        <v>4</v>
      </c>
      <c r="J2427" s="80" t="s">
        <v>245</v>
      </c>
      <c r="K2427" s="80"/>
      <c r="L2427" s="80"/>
      <c r="M2427" s="80" t="s">
        <v>5</v>
      </c>
      <c r="N2427" s="486" t="s">
        <v>161</v>
      </c>
      <c r="O2427" s="487"/>
      <c r="P2427" s="488"/>
    </row>
    <row r="2428" spans="1:16" ht="16.5" thickBot="1" x14ac:dyDescent="0.25">
      <c r="A2428" s="77"/>
      <c r="B2428" s="77"/>
      <c r="C2428" s="77"/>
      <c r="D2428" s="77"/>
      <c r="E2428" s="77"/>
      <c r="F2428" s="77"/>
      <c r="G2428" s="77"/>
      <c r="H2428" s="77"/>
      <c r="I2428" s="77"/>
      <c r="J2428" s="77"/>
      <c r="K2428" s="77"/>
      <c r="L2428" s="77"/>
      <c r="M2428" s="77"/>
      <c r="N2428" s="77"/>
      <c r="O2428" s="77"/>
      <c r="P2428" s="77"/>
    </row>
    <row r="2429" spans="1:16" ht="16.5" thickBot="1" x14ac:dyDescent="0.25">
      <c r="A2429" s="78" t="s">
        <v>6</v>
      </c>
      <c r="B2429" s="486" t="s">
        <v>142</v>
      </c>
      <c r="C2429" s="498"/>
      <c r="D2429" s="79" t="s">
        <v>7</v>
      </c>
      <c r="E2429" s="486" t="s">
        <v>143</v>
      </c>
      <c r="F2429" s="487"/>
      <c r="G2429" s="487"/>
      <c r="H2429" s="498"/>
      <c r="I2429" s="79" t="s">
        <v>8</v>
      </c>
      <c r="J2429" s="80">
        <v>9</v>
      </c>
      <c r="K2429" s="80"/>
      <c r="L2429" s="80"/>
      <c r="M2429" s="80" t="s">
        <v>9</v>
      </c>
      <c r="N2429" s="80"/>
      <c r="O2429" s="200"/>
      <c r="P2429" s="201">
        <v>80</v>
      </c>
    </row>
    <row r="2430" spans="1:16" ht="16.5" thickBot="1" x14ac:dyDescent="0.25">
      <c r="A2430" s="77"/>
      <c r="B2430" s="77"/>
      <c r="C2430" s="77"/>
      <c r="D2430" s="77"/>
      <c r="E2430" s="77"/>
      <c r="F2430" s="77"/>
      <c r="G2430" s="77"/>
      <c r="H2430" s="77"/>
      <c r="I2430" s="77"/>
      <c r="J2430" s="77"/>
      <c r="K2430" s="77"/>
      <c r="L2430" s="77"/>
      <c r="M2430" s="77"/>
      <c r="N2430" s="77"/>
      <c r="O2430" s="77"/>
      <c r="P2430" s="77"/>
    </row>
    <row r="2431" spans="1:16" ht="16.5" thickBot="1" x14ac:dyDescent="0.25">
      <c r="A2431" s="484" t="s">
        <v>10</v>
      </c>
      <c r="B2431" s="485"/>
      <c r="C2431" s="486" t="s">
        <v>181</v>
      </c>
      <c r="D2431" s="487"/>
      <c r="E2431" s="487"/>
      <c r="F2431" s="487"/>
      <c r="G2431" s="487"/>
      <c r="H2431" s="487"/>
      <c r="I2431" s="487"/>
      <c r="J2431" s="487"/>
      <c r="K2431" s="487"/>
      <c r="L2431" s="487"/>
      <c r="M2431" s="487"/>
      <c r="N2431" s="487"/>
      <c r="O2431" s="487"/>
      <c r="P2431" s="488"/>
    </row>
    <row r="2432" spans="1:16" ht="16.5" thickBot="1" x14ac:dyDescent="0.25">
      <c r="A2432" s="77"/>
      <c r="B2432" s="77"/>
      <c r="C2432" s="77"/>
      <c r="D2432" s="77"/>
      <c r="E2432" s="77"/>
      <c r="F2432" s="77"/>
      <c r="G2432" s="77"/>
      <c r="H2432" s="77"/>
      <c r="I2432" s="77"/>
      <c r="J2432" s="77"/>
      <c r="K2432" s="77"/>
      <c r="L2432" s="77"/>
      <c r="M2432" s="77"/>
      <c r="N2432" s="77"/>
      <c r="O2432" s="77"/>
      <c r="P2432" s="77"/>
    </row>
    <row r="2433" spans="1:16" ht="16.5" thickBot="1" x14ac:dyDescent="0.25">
      <c r="A2433" s="484" t="s">
        <v>11</v>
      </c>
      <c r="B2433" s="485"/>
      <c r="C2433" s="486" t="s">
        <v>239</v>
      </c>
      <c r="D2433" s="487"/>
      <c r="E2433" s="487"/>
      <c r="F2433" s="487"/>
      <c r="G2433" s="487"/>
      <c r="H2433" s="487"/>
      <c r="I2433" s="487"/>
      <c r="J2433" s="487"/>
      <c r="K2433" s="487"/>
      <c r="L2433" s="487"/>
      <c r="M2433" s="487"/>
      <c r="N2433" s="487"/>
      <c r="O2433" s="487"/>
      <c r="P2433" s="488"/>
    </row>
    <row r="2434" spans="1:16" ht="16.5" thickBot="1" x14ac:dyDescent="0.25">
      <c r="A2434" s="81"/>
      <c r="B2434" s="81"/>
      <c r="C2434" s="81"/>
      <c r="D2434" s="81"/>
      <c r="E2434" s="81"/>
      <c r="F2434" s="81"/>
      <c r="G2434" s="81"/>
      <c r="H2434" s="81"/>
      <c r="I2434" s="81"/>
      <c r="J2434" s="81"/>
      <c r="K2434" s="81"/>
      <c r="L2434" s="81"/>
      <c r="M2434" s="81"/>
      <c r="N2434" s="81"/>
      <c r="O2434" s="81"/>
      <c r="P2434" s="81"/>
    </row>
    <row r="2435" spans="1:16" ht="16.5" thickBot="1" x14ac:dyDescent="0.25">
      <c r="A2435" s="489" t="s">
        <v>12</v>
      </c>
      <c r="B2435" s="491" t="s">
        <v>13</v>
      </c>
      <c r="C2435" s="463"/>
      <c r="D2435" s="492" t="s">
        <v>265</v>
      </c>
      <c r="E2435" s="494" t="s">
        <v>15</v>
      </c>
      <c r="F2435" s="495"/>
      <c r="G2435" s="495"/>
      <c r="H2435" s="495"/>
      <c r="I2435" s="496"/>
      <c r="J2435" s="492" t="s">
        <v>16</v>
      </c>
      <c r="K2435" s="492" t="s">
        <v>17</v>
      </c>
      <c r="L2435" s="494" t="s">
        <v>18</v>
      </c>
      <c r="M2435" s="495"/>
      <c r="N2435" s="496"/>
      <c r="O2435" s="464" t="s">
        <v>115</v>
      </c>
      <c r="P2435" s="465"/>
    </row>
    <row r="2436" spans="1:16" ht="32.25" thickBot="1" x14ac:dyDescent="0.25">
      <c r="A2436" s="490"/>
      <c r="B2436" s="82" t="s">
        <v>19</v>
      </c>
      <c r="C2436" s="83" t="s">
        <v>20</v>
      </c>
      <c r="D2436" s="493"/>
      <c r="E2436" s="84" t="s">
        <v>21</v>
      </c>
      <c r="F2436" s="84" t="s">
        <v>22</v>
      </c>
      <c r="G2436" s="85" t="s">
        <v>23</v>
      </c>
      <c r="H2436" s="119" t="s">
        <v>24</v>
      </c>
      <c r="I2436" s="86" t="s">
        <v>25</v>
      </c>
      <c r="J2436" s="493"/>
      <c r="K2436" s="493"/>
      <c r="L2436" s="198" t="s">
        <v>268</v>
      </c>
      <c r="M2436" s="85" t="s">
        <v>266</v>
      </c>
      <c r="N2436" s="83" t="s">
        <v>267</v>
      </c>
      <c r="O2436" s="466"/>
      <c r="P2436" s="467"/>
    </row>
    <row r="2437" spans="1:16" ht="15.75" x14ac:dyDescent="0.2">
      <c r="A2437" s="165">
        <v>45810</v>
      </c>
      <c r="B2437" s="166"/>
      <c r="C2437" s="166">
        <v>455366</v>
      </c>
      <c r="D2437" s="160"/>
      <c r="E2437" s="96"/>
      <c r="F2437" s="96"/>
      <c r="G2437" s="166"/>
      <c r="H2437" s="169"/>
      <c r="I2437" s="175"/>
      <c r="J2437" s="162"/>
      <c r="K2437" s="99"/>
      <c r="L2437" s="195"/>
      <c r="M2437" s="94"/>
      <c r="N2437" s="100"/>
      <c r="O2437" s="573"/>
      <c r="P2437" s="502"/>
    </row>
    <row r="2438" spans="1:16" ht="15.75" x14ac:dyDescent="0.2">
      <c r="A2438" s="165">
        <v>45821</v>
      </c>
      <c r="B2438" s="166">
        <v>455366</v>
      </c>
      <c r="C2438" s="166">
        <v>455870</v>
      </c>
      <c r="D2438" s="160">
        <f>+C2438-B2438</f>
        <v>504</v>
      </c>
      <c r="E2438" s="96" t="s">
        <v>636</v>
      </c>
      <c r="F2438" s="96" t="s">
        <v>611</v>
      </c>
      <c r="G2438" s="166">
        <v>41.841000000000001</v>
      </c>
      <c r="H2438" s="169">
        <v>23.9</v>
      </c>
      <c r="I2438" s="175">
        <f>G2438*H2438</f>
        <v>999.99989999999991</v>
      </c>
      <c r="J2438" s="162">
        <f>D2438/G2438</f>
        <v>12.04560120456012</v>
      </c>
      <c r="K2438" s="99">
        <v>45821</v>
      </c>
      <c r="L2438" s="195" t="s">
        <v>268</v>
      </c>
      <c r="M2438" s="94" t="s">
        <v>272</v>
      </c>
      <c r="N2438" s="100" t="s">
        <v>272</v>
      </c>
      <c r="O2438" s="573" t="s">
        <v>247</v>
      </c>
      <c r="P2438" s="502"/>
    </row>
    <row r="2439" spans="1:16" ht="15.75" x14ac:dyDescent="0.2">
      <c r="A2439" s="165"/>
      <c r="B2439" s="166"/>
      <c r="C2439" s="166"/>
      <c r="D2439" s="160">
        <f>+C2439-B2439</f>
        <v>0</v>
      </c>
      <c r="E2439" s="96"/>
      <c r="F2439" s="96"/>
      <c r="G2439" s="166"/>
      <c r="H2439" s="169"/>
      <c r="I2439" s="175">
        <f>G2439*H2439</f>
        <v>0</v>
      </c>
      <c r="J2439" s="162" t="e">
        <f>D2439/G2439</f>
        <v>#DIV/0!</v>
      </c>
      <c r="K2439" s="99"/>
      <c r="L2439" s="195"/>
      <c r="M2439" s="94"/>
      <c r="N2439" s="100"/>
      <c r="O2439" s="573"/>
      <c r="P2439" s="502"/>
    </row>
    <row r="2440" spans="1:16" ht="15.75" x14ac:dyDescent="0.2">
      <c r="A2440" s="165"/>
      <c r="B2440" s="166"/>
      <c r="C2440" s="166"/>
      <c r="D2440" s="160">
        <f>+C2440-B2440</f>
        <v>0</v>
      </c>
      <c r="E2440" s="96"/>
      <c r="F2440" s="96"/>
      <c r="G2440" s="166"/>
      <c r="H2440" s="169"/>
      <c r="I2440" s="175">
        <f>G2440*H2440</f>
        <v>0</v>
      </c>
      <c r="J2440" s="162" t="e">
        <f>D2440/G2440</f>
        <v>#DIV/0!</v>
      </c>
      <c r="K2440" s="99"/>
      <c r="L2440" s="195"/>
      <c r="M2440" s="94"/>
      <c r="N2440" s="100"/>
      <c r="O2440" s="573"/>
      <c r="P2440" s="502"/>
    </row>
    <row r="2441" spans="1:16" ht="16.5" thickBot="1" x14ac:dyDescent="0.25">
      <c r="A2441" s="93"/>
      <c r="B2441" s="132"/>
      <c r="C2441" s="132"/>
      <c r="D2441" s="133"/>
      <c r="E2441" s="96"/>
      <c r="F2441" s="96"/>
      <c r="G2441" s="96"/>
      <c r="H2441" s="97"/>
      <c r="I2441" s="91"/>
      <c r="J2441" s="98"/>
      <c r="K2441" s="92"/>
      <c r="L2441" s="196"/>
      <c r="M2441" s="183"/>
      <c r="N2441" s="101"/>
      <c r="O2441" s="574"/>
      <c r="P2441" s="568"/>
    </row>
    <row r="2442" spans="1:16" ht="16.5" thickBot="1" x14ac:dyDescent="0.25">
      <c r="A2442" s="416" t="s">
        <v>28</v>
      </c>
      <c r="B2442" s="104"/>
      <c r="C2442" s="105"/>
      <c r="D2442" s="106">
        <f>SUM(D2437:D2441)</f>
        <v>504</v>
      </c>
      <c r="E2442" s="107"/>
      <c r="F2442" s="107"/>
      <c r="G2442" s="118">
        <f>SUM(G2437:G2441)</f>
        <v>41.841000000000001</v>
      </c>
      <c r="H2442" s="105"/>
      <c r="I2442" s="118">
        <f>SUM(I2437:I2441)</f>
        <v>999.99989999999991</v>
      </c>
      <c r="J2442" s="109">
        <f>D2442/G2442</f>
        <v>12.04560120456012</v>
      </c>
      <c r="K2442" s="110"/>
      <c r="L2442" s="197"/>
      <c r="M2442" s="111"/>
      <c r="N2442" s="112"/>
      <c r="O2442" s="468"/>
      <c r="P2442" s="469"/>
    </row>
    <row r="2443" spans="1:16" ht="15.75" x14ac:dyDescent="0.2">
      <c r="A2443" s="116"/>
      <c r="B2443" s="77"/>
      <c r="C2443" s="77"/>
      <c r="D2443" s="77"/>
      <c r="E2443" s="77"/>
      <c r="F2443" s="77"/>
      <c r="G2443" s="77"/>
      <c r="H2443" s="77"/>
      <c r="I2443" s="116"/>
      <c r="J2443" s="116"/>
      <c r="K2443" s="116"/>
      <c r="L2443" s="116"/>
      <c r="M2443" s="116"/>
      <c r="N2443" s="116"/>
      <c r="O2443" s="77"/>
      <c r="P2443" s="81"/>
    </row>
    <row r="2444" spans="1:16" ht="15.75" x14ac:dyDescent="0.2">
      <c r="A2444" s="116"/>
      <c r="B2444" s="77"/>
      <c r="C2444" s="77"/>
      <c r="D2444" s="77"/>
      <c r="E2444" s="77"/>
      <c r="F2444" s="77"/>
      <c r="G2444" s="77"/>
      <c r="H2444" s="77"/>
      <c r="I2444" s="116"/>
      <c r="J2444" s="116"/>
      <c r="K2444" s="116"/>
      <c r="L2444" s="116"/>
      <c r="M2444" s="116"/>
      <c r="N2444" s="116"/>
      <c r="O2444" s="77"/>
      <c r="P2444" s="81"/>
    </row>
    <row r="2445" spans="1:16" ht="15.75" x14ac:dyDescent="0.2">
      <c r="A2445" s="116"/>
      <c r="B2445" s="77"/>
      <c r="C2445" s="77"/>
      <c r="D2445" s="77"/>
      <c r="E2445" s="77"/>
      <c r="F2445" s="77"/>
      <c r="G2445" s="77"/>
      <c r="H2445" s="77"/>
      <c r="I2445" s="116"/>
      <c r="J2445" s="116"/>
      <c r="K2445" s="116"/>
      <c r="L2445" s="116"/>
      <c r="M2445" s="439"/>
      <c r="N2445" s="439"/>
      <c r="O2445" s="438"/>
      <c r="P2445" s="81"/>
    </row>
    <row r="2446" spans="1:16" ht="15.75" x14ac:dyDescent="0.2">
      <c r="A2446" s="115"/>
      <c r="B2446" s="470" t="s">
        <v>29</v>
      </c>
      <c r="C2446" s="470"/>
      <c r="D2446" s="470"/>
      <c r="E2446" s="116"/>
      <c r="F2446" s="116"/>
      <c r="G2446" s="116"/>
      <c r="H2446" s="115"/>
      <c r="I2446" s="116" t="s">
        <v>30</v>
      </c>
      <c r="J2446" s="115"/>
      <c r="K2446" s="116"/>
      <c r="L2446" s="116"/>
      <c r="M2446" s="116"/>
      <c r="N2446" s="116" t="s">
        <v>31</v>
      </c>
      <c r="O2446" s="116"/>
      <c r="P2446" s="115"/>
    </row>
    <row r="2447" spans="1:16" ht="15.75" x14ac:dyDescent="0.2">
      <c r="A2447" s="116"/>
      <c r="B2447" s="470" t="s">
        <v>230</v>
      </c>
      <c r="C2447" s="470"/>
      <c r="D2447" s="470"/>
      <c r="E2447" s="116"/>
      <c r="F2447" s="116"/>
      <c r="G2447" s="116"/>
      <c r="H2447" s="115"/>
      <c r="I2447" s="116" t="s">
        <v>438</v>
      </c>
      <c r="J2447" s="115"/>
      <c r="K2447" s="116"/>
      <c r="L2447" s="116"/>
      <c r="M2447" s="116"/>
      <c r="N2447" s="116" t="s">
        <v>220</v>
      </c>
      <c r="O2447" s="116"/>
      <c r="P2447" s="115"/>
    </row>
    <row r="2448" spans="1:16" ht="15.75" x14ac:dyDescent="0.2">
      <c r="A2448" s="470" t="s">
        <v>226</v>
      </c>
      <c r="B2448" s="470"/>
      <c r="C2448" s="470"/>
      <c r="D2448" s="470"/>
      <c r="E2448" s="470"/>
      <c r="F2448" s="116"/>
      <c r="G2448" s="116"/>
      <c r="H2448" s="115"/>
      <c r="I2448" s="116" t="s">
        <v>246</v>
      </c>
      <c r="J2448" s="115"/>
      <c r="K2448" s="116"/>
      <c r="L2448" s="116"/>
      <c r="M2448" s="116"/>
      <c r="N2448" s="116" t="s">
        <v>124</v>
      </c>
      <c r="O2448" s="116"/>
      <c r="P2448" s="115"/>
    </row>
    <row r="2449" spans="1:16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</row>
    <row r="2450" spans="1:16" x14ac:dyDescent="0.2">
      <c r="A2450" s="531" t="s">
        <v>269</v>
      </c>
      <c r="B2450" s="531"/>
      <c r="C2450" s="531"/>
      <c r="D2450" s="531"/>
      <c r="E2450" s="531"/>
      <c r="F2450"/>
      <c r="G2450"/>
      <c r="H2450"/>
      <c r="I2450"/>
      <c r="J2450"/>
      <c r="K2450"/>
      <c r="L2450"/>
      <c r="M2450"/>
      <c r="N2450"/>
      <c r="O2450"/>
      <c r="P2450"/>
    </row>
    <row r="2455" spans="1:16" ht="15.75" x14ac:dyDescent="0.2">
      <c r="A2455" s="470" t="s">
        <v>180</v>
      </c>
      <c r="B2455" s="470"/>
      <c r="C2455" s="470"/>
      <c r="D2455" s="470"/>
      <c r="E2455" s="470"/>
      <c r="F2455" s="470"/>
      <c r="G2455" s="470"/>
      <c r="H2455" s="470"/>
      <c r="I2455" s="470"/>
      <c r="J2455" s="470"/>
      <c r="K2455" s="470"/>
      <c r="L2455" s="470"/>
      <c r="M2455" s="470"/>
      <c r="N2455" s="470"/>
      <c r="O2455" s="470"/>
      <c r="P2455" s="470"/>
    </row>
    <row r="2456" spans="1:16" ht="15.75" x14ac:dyDescent="0.2">
      <c r="A2456" s="470" t="s">
        <v>1</v>
      </c>
      <c r="B2456" s="470"/>
      <c r="C2456" s="470"/>
      <c r="D2456" s="470"/>
      <c r="E2456" s="470"/>
      <c r="F2456" s="470"/>
      <c r="G2456" s="470"/>
      <c r="H2456" s="470"/>
      <c r="I2456" s="470"/>
      <c r="J2456" s="470"/>
      <c r="K2456" s="470"/>
      <c r="L2456" s="470"/>
      <c r="M2456" s="470"/>
      <c r="N2456" s="470"/>
      <c r="O2456" s="470"/>
      <c r="P2456" s="470"/>
    </row>
    <row r="2457" spans="1:16" ht="15.75" x14ac:dyDescent="0.2">
      <c r="A2457" s="470"/>
      <c r="B2457" s="470"/>
      <c r="C2457" s="470"/>
      <c r="D2457" s="470"/>
      <c r="E2457" s="470"/>
      <c r="F2457" s="470"/>
      <c r="G2457" s="470"/>
      <c r="H2457" s="470"/>
      <c r="I2457" s="470"/>
      <c r="J2457" s="470"/>
      <c r="K2457" s="470"/>
      <c r="L2457" s="470"/>
      <c r="M2457" s="470"/>
      <c r="N2457" s="470"/>
      <c r="O2457" s="470"/>
      <c r="P2457" s="470"/>
    </row>
    <row r="2458" spans="1:16" ht="15.75" x14ac:dyDescent="0.2">
      <c r="A2458" s="507" t="s">
        <v>602</v>
      </c>
      <c r="B2458" s="507"/>
      <c r="C2458" s="507"/>
      <c r="D2458" s="507"/>
      <c r="E2458" s="507"/>
      <c r="F2458" s="507"/>
      <c r="G2458" s="507"/>
      <c r="H2458" s="507"/>
      <c r="I2458" s="507"/>
      <c r="J2458" s="507"/>
      <c r="K2458" s="507"/>
      <c r="L2458" s="507"/>
      <c r="M2458" s="507"/>
      <c r="N2458" s="507"/>
      <c r="O2458" s="507"/>
      <c r="P2458" s="507"/>
    </row>
    <row r="2459" spans="1:16" ht="15.75" x14ac:dyDescent="0.2">
      <c r="A2459" s="77"/>
      <c r="B2459" s="77"/>
      <c r="C2459" s="77"/>
      <c r="D2459" s="77"/>
      <c r="E2459" s="77"/>
      <c r="F2459" s="77"/>
      <c r="G2459" s="77"/>
      <c r="H2459" s="77"/>
      <c r="I2459" s="77"/>
      <c r="J2459" s="77"/>
      <c r="K2459" s="77"/>
      <c r="L2459" s="77"/>
      <c r="M2459" s="77"/>
      <c r="N2459" s="77"/>
      <c r="O2459" s="77"/>
      <c r="P2459" s="77"/>
    </row>
    <row r="2460" spans="1:16" ht="16.5" thickBot="1" x14ac:dyDescent="0.25">
      <c r="A2460" s="77"/>
      <c r="B2460" s="77"/>
      <c r="C2460" s="77"/>
      <c r="D2460" s="77"/>
      <c r="E2460" s="77"/>
      <c r="F2460" s="77"/>
      <c r="G2460" s="77"/>
      <c r="H2460" s="77"/>
      <c r="I2460" s="77"/>
      <c r="J2460" s="77"/>
      <c r="K2460" s="77"/>
      <c r="L2460" s="77"/>
      <c r="M2460" s="77"/>
      <c r="N2460" s="77"/>
      <c r="O2460" s="77"/>
      <c r="P2460" s="77"/>
    </row>
    <row r="2461" spans="1:16" ht="16.5" thickBot="1" x14ac:dyDescent="0.25">
      <c r="A2461" s="78" t="s">
        <v>2</v>
      </c>
      <c r="B2461" s="486" t="s">
        <v>152</v>
      </c>
      <c r="C2461" s="498"/>
      <c r="D2461" s="79" t="s">
        <v>3</v>
      </c>
      <c r="E2461" s="486">
        <v>2010</v>
      </c>
      <c r="F2461" s="487"/>
      <c r="G2461" s="487"/>
      <c r="H2461" s="498"/>
      <c r="I2461" s="79" t="s">
        <v>4</v>
      </c>
      <c r="J2461" s="80" t="s">
        <v>245</v>
      </c>
      <c r="K2461" s="80"/>
      <c r="L2461" s="80"/>
      <c r="M2461" s="80" t="s">
        <v>5</v>
      </c>
      <c r="N2461" s="486" t="s">
        <v>161</v>
      </c>
      <c r="O2461" s="487"/>
      <c r="P2461" s="488"/>
    </row>
    <row r="2462" spans="1:16" ht="16.5" thickBot="1" x14ac:dyDescent="0.25">
      <c r="A2462" s="77"/>
      <c r="B2462" s="77"/>
      <c r="C2462" s="77"/>
      <c r="D2462" s="77"/>
      <c r="E2462" s="77"/>
      <c r="F2462" s="77"/>
      <c r="G2462" s="77"/>
      <c r="H2462" s="77"/>
      <c r="I2462" s="77"/>
      <c r="J2462" s="77"/>
      <c r="K2462" s="77"/>
      <c r="L2462" s="77"/>
      <c r="M2462" s="77"/>
      <c r="N2462" s="77"/>
      <c r="O2462" s="77"/>
      <c r="P2462" s="77"/>
    </row>
    <row r="2463" spans="1:16" ht="16.5" thickBot="1" x14ac:dyDescent="0.25">
      <c r="A2463" s="78" t="s">
        <v>6</v>
      </c>
      <c r="B2463" s="486" t="s">
        <v>142</v>
      </c>
      <c r="C2463" s="498"/>
      <c r="D2463" s="79" t="s">
        <v>7</v>
      </c>
      <c r="E2463" s="486" t="s">
        <v>143</v>
      </c>
      <c r="F2463" s="487"/>
      <c r="G2463" s="487"/>
      <c r="H2463" s="498"/>
      <c r="I2463" s="79" t="s">
        <v>8</v>
      </c>
      <c r="J2463" s="80">
        <v>9</v>
      </c>
      <c r="K2463" s="80"/>
      <c r="L2463" s="80"/>
      <c r="M2463" s="80" t="s">
        <v>9</v>
      </c>
      <c r="N2463" s="80"/>
      <c r="O2463" s="200"/>
      <c r="P2463" s="201">
        <v>80</v>
      </c>
    </row>
    <row r="2464" spans="1:16" ht="16.5" thickBot="1" x14ac:dyDescent="0.25">
      <c r="A2464" s="77"/>
      <c r="B2464" s="77"/>
      <c r="C2464" s="77"/>
      <c r="D2464" s="77"/>
      <c r="E2464" s="77"/>
      <c r="F2464" s="77"/>
      <c r="G2464" s="77"/>
      <c r="H2464" s="77"/>
      <c r="I2464" s="77"/>
      <c r="J2464" s="77"/>
      <c r="K2464" s="77"/>
      <c r="L2464" s="77"/>
      <c r="M2464" s="77"/>
      <c r="N2464" s="77"/>
      <c r="O2464" s="77"/>
      <c r="P2464" s="77"/>
    </row>
    <row r="2465" spans="1:16" ht="16.5" thickBot="1" x14ac:dyDescent="0.25">
      <c r="A2465" s="484" t="s">
        <v>10</v>
      </c>
      <c r="B2465" s="485"/>
      <c r="C2465" s="486" t="s">
        <v>181</v>
      </c>
      <c r="D2465" s="487"/>
      <c r="E2465" s="487"/>
      <c r="F2465" s="487"/>
      <c r="G2465" s="487"/>
      <c r="H2465" s="487"/>
      <c r="I2465" s="487"/>
      <c r="J2465" s="487"/>
      <c r="K2465" s="487"/>
      <c r="L2465" s="487"/>
      <c r="M2465" s="487"/>
      <c r="N2465" s="487"/>
      <c r="O2465" s="487"/>
      <c r="P2465" s="488"/>
    </row>
    <row r="2466" spans="1:16" ht="16.5" thickBot="1" x14ac:dyDescent="0.25">
      <c r="A2466" s="77"/>
      <c r="B2466" s="77"/>
      <c r="C2466" s="77"/>
      <c r="D2466" s="77"/>
      <c r="E2466" s="77"/>
      <c r="F2466" s="77"/>
      <c r="G2466" s="77"/>
      <c r="H2466" s="77"/>
      <c r="I2466" s="77"/>
      <c r="J2466" s="77"/>
      <c r="K2466" s="77"/>
      <c r="L2466" s="77"/>
      <c r="M2466" s="77"/>
      <c r="N2466" s="77"/>
      <c r="O2466" s="77"/>
      <c r="P2466" s="77"/>
    </row>
    <row r="2467" spans="1:16" ht="16.5" thickBot="1" x14ac:dyDescent="0.25">
      <c r="A2467" s="484" t="s">
        <v>11</v>
      </c>
      <c r="B2467" s="485"/>
      <c r="C2467" s="486" t="s">
        <v>239</v>
      </c>
      <c r="D2467" s="487"/>
      <c r="E2467" s="487"/>
      <c r="F2467" s="487"/>
      <c r="G2467" s="487"/>
      <c r="H2467" s="487"/>
      <c r="I2467" s="487"/>
      <c r="J2467" s="487"/>
      <c r="K2467" s="487"/>
      <c r="L2467" s="487"/>
      <c r="M2467" s="487"/>
      <c r="N2467" s="487"/>
      <c r="O2467" s="487"/>
      <c r="P2467" s="488"/>
    </row>
    <row r="2468" spans="1:16" ht="16.5" thickBot="1" x14ac:dyDescent="0.25">
      <c r="A2468" s="81"/>
      <c r="B2468" s="81"/>
      <c r="C2468" s="81"/>
      <c r="D2468" s="81"/>
      <c r="E2468" s="81"/>
      <c r="F2468" s="81"/>
      <c r="G2468" s="81"/>
      <c r="H2468" s="81"/>
      <c r="I2468" s="81"/>
      <c r="J2468" s="81"/>
      <c r="K2468" s="81"/>
      <c r="L2468" s="81"/>
      <c r="M2468" s="81"/>
      <c r="N2468" s="81"/>
      <c r="O2468" s="81"/>
      <c r="P2468" s="81"/>
    </row>
    <row r="2469" spans="1:16" ht="16.5" thickBot="1" x14ac:dyDescent="0.25">
      <c r="A2469" s="489" t="s">
        <v>12</v>
      </c>
      <c r="B2469" s="491" t="s">
        <v>13</v>
      </c>
      <c r="C2469" s="463"/>
      <c r="D2469" s="492" t="s">
        <v>265</v>
      </c>
      <c r="E2469" s="494" t="s">
        <v>15</v>
      </c>
      <c r="F2469" s="495"/>
      <c r="G2469" s="495"/>
      <c r="H2469" s="495"/>
      <c r="I2469" s="496"/>
      <c r="J2469" s="492" t="s">
        <v>16</v>
      </c>
      <c r="K2469" s="492" t="s">
        <v>17</v>
      </c>
      <c r="L2469" s="494" t="s">
        <v>18</v>
      </c>
      <c r="M2469" s="495"/>
      <c r="N2469" s="496"/>
      <c r="O2469" s="464" t="s">
        <v>115</v>
      </c>
      <c r="P2469" s="465"/>
    </row>
    <row r="2470" spans="1:16" ht="32.25" thickBot="1" x14ac:dyDescent="0.25">
      <c r="A2470" s="490"/>
      <c r="B2470" s="82" t="s">
        <v>19</v>
      </c>
      <c r="C2470" s="83" t="s">
        <v>20</v>
      </c>
      <c r="D2470" s="493"/>
      <c r="E2470" s="84" t="s">
        <v>21</v>
      </c>
      <c r="F2470" s="84" t="s">
        <v>22</v>
      </c>
      <c r="G2470" s="85" t="s">
        <v>23</v>
      </c>
      <c r="H2470" s="119" t="s">
        <v>24</v>
      </c>
      <c r="I2470" s="86" t="s">
        <v>25</v>
      </c>
      <c r="J2470" s="493"/>
      <c r="K2470" s="493"/>
      <c r="L2470" s="198" t="s">
        <v>268</v>
      </c>
      <c r="M2470" s="85" t="s">
        <v>266</v>
      </c>
      <c r="N2470" s="83" t="s">
        <v>267</v>
      </c>
      <c r="O2470" s="466"/>
      <c r="P2470" s="467"/>
    </row>
    <row r="2471" spans="1:16" ht="15.75" x14ac:dyDescent="0.2">
      <c r="A2471" s="165">
        <v>45821</v>
      </c>
      <c r="B2471" s="166"/>
      <c r="C2471" s="166">
        <v>455870</v>
      </c>
      <c r="D2471" s="160"/>
      <c r="E2471" s="96"/>
      <c r="F2471" s="96"/>
      <c r="G2471" s="166"/>
      <c r="H2471" s="169"/>
      <c r="I2471" s="175"/>
      <c r="J2471" s="162"/>
      <c r="K2471" s="99"/>
      <c r="L2471" s="195"/>
      <c r="M2471" s="94"/>
      <c r="N2471" s="100"/>
      <c r="O2471" s="573"/>
      <c r="P2471" s="502"/>
    </row>
    <row r="2472" spans="1:16" ht="15.75" x14ac:dyDescent="0.2">
      <c r="A2472" s="165">
        <v>45825</v>
      </c>
      <c r="B2472" s="166">
        <v>455870</v>
      </c>
      <c r="C2472" s="166">
        <v>456128</v>
      </c>
      <c r="D2472" s="160">
        <f>+C2472-B2472</f>
        <v>258</v>
      </c>
      <c r="E2472" s="96" t="s">
        <v>635</v>
      </c>
      <c r="F2472" s="96" t="s">
        <v>634</v>
      </c>
      <c r="G2472" s="166">
        <v>29.288699999999999</v>
      </c>
      <c r="H2472" s="169">
        <v>23.9</v>
      </c>
      <c r="I2472" s="175">
        <f>G2472*H2472</f>
        <v>699.99992999999995</v>
      </c>
      <c r="J2472" s="162">
        <f>D2472/G2472</f>
        <v>8.8088580237429461</v>
      </c>
      <c r="K2472" s="99">
        <v>45825</v>
      </c>
      <c r="L2472" s="195" t="s">
        <v>272</v>
      </c>
      <c r="M2472" s="94" t="s">
        <v>606</v>
      </c>
      <c r="N2472" s="100" t="s">
        <v>633</v>
      </c>
      <c r="O2472" s="573" t="s">
        <v>314</v>
      </c>
      <c r="P2472" s="502"/>
    </row>
    <row r="2473" spans="1:16" ht="15.75" x14ac:dyDescent="0.2">
      <c r="A2473" s="165"/>
      <c r="B2473" s="166"/>
      <c r="C2473" s="166"/>
      <c r="D2473" s="160">
        <f>+C2473-B2473</f>
        <v>0</v>
      </c>
      <c r="E2473" s="96"/>
      <c r="F2473" s="96"/>
      <c r="G2473" s="166"/>
      <c r="H2473" s="169"/>
      <c r="I2473" s="175">
        <f>G2473*H2473</f>
        <v>0</v>
      </c>
      <c r="J2473" s="162" t="e">
        <f>D2473/G2473</f>
        <v>#DIV/0!</v>
      </c>
      <c r="K2473" s="99"/>
      <c r="L2473" s="195"/>
      <c r="M2473" s="94"/>
      <c r="N2473" s="100"/>
      <c r="O2473" s="573"/>
      <c r="P2473" s="502"/>
    </row>
    <row r="2474" spans="1:16" ht="15.75" x14ac:dyDescent="0.2">
      <c r="A2474" s="165"/>
      <c r="B2474" s="166"/>
      <c r="C2474" s="166"/>
      <c r="D2474" s="160">
        <f>+C2474-B2474</f>
        <v>0</v>
      </c>
      <c r="E2474" s="96"/>
      <c r="F2474" s="96"/>
      <c r="G2474" s="166"/>
      <c r="H2474" s="169"/>
      <c r="I2474" s="175">
        <f>G2474*H2474</f>
        <v>0</v>
      </c>
      <c r="J2474" s="162" t="e">
        <f>D2474/G2474</f>
        <v>#DIV/0!</v>
      </c>
      <c r="K2474" s="99"/>
      <c r="L2474" s="195"/>
      <c r="M2474" s="94"/>
      <c r="N2474" s="100"/>
      <c r="O2474" s="573"/>
      <c r="P2474" s="502"/>
    </row>
    <row r="2475" spans="1:16" ht="16.5" thickBot="1" x14ac:dyDescent="0.25">
      <c r="A2475" s="93"/>
      <c r="B2475" s="132"/>
      <c r="C2475" s="132"/>
      <c r="D2475" s="133"/>
      <c r="E2475" s="96"/>
      <c r="F2475" s="96"/>
      <c r="G2475" s="96"/>
      <c r="H2475" s="97"/>
      <c r="I2475" s="91"/>
      <c r="J2475" s="98"/>
      <c r="K2475" s="92"/>
      <c r="L2475" s="196"/>
      <c r="M2475" s="183"/>
      <c r="N2475" s="101"/>
      <c r="O2475" s="574"/>
      <c r="P2475" s="568"/>
    </row>
    <row r="2476" spans="1:16" ht="16.5" thickBot="1" x14ac:dyDescent="0.25">
      <c r="A2476" s="416" t="s">
        <v>28</v>
      </c>
      <c r="B2476" s="104"/>
      <c r="C2476" s="105"/>
      <c r="D2476" s="106">
        <f>SUM(D2471:D2475)</f>
        <v>258</v>
      </c>
      <c r="E2476" s="107"/>
      <c r="F2476" s="107"/>
      <c r="G2476" s="118">
        <f>SUM(G2471:G2475)</f>
        <v>29.288699999999999</v>
      </c>
      <c r="H2476" s="105"/>
      <c r="I2476" s="118">
        <f>SUM(I2471:I2475)</f>
        <v>699.99992999999995</v>
      </c>
      <c r="J2476" s="109">
        <f>D2476/G2476</f>
        <v>8.8088580237429461</v>
      </c>
      <c r="K2476" s="110"/>
      <c r="L2476" s="197"/>
      <c r="M2476" s="111"/>
      <c r="N2476" s="112"/>
      <c r="O2476" s="468"/>
      <c r="P2476" s="469"/>
    </row>
    <row r="2477" spans="1:16" ht="15.75" x14ac:dyDescent="0.2">
      <c r="A2477" s="116"/>
      <c r="B2477" s="77"/>
      <c r="C2477" s="77"/>
      <c r="D2477" s="77"/>
      <c r="E2477" s="77"/>
      <c r="F2477" s="77"/>
      <c r="G2477" s="77"/>
      <c r="H2477" s="77"/>
      <c r="I2477" s="116"/>
      <c r="J2477" s="116"/>
      <c r="K2477" s="116"/>
      <c r="L2477" s="116"/>
      <c r="M2477" s="116"/>
      <c r="N2477" s="116"/>
      <c r="O2477" s="77"/>
      <c r="P2477" s="81"/>
    </row>
    <row r="2478" spans="1:16" ht="15.75" x14ac:dyDescent="0.2">
      <c r="A2478" s="116"/>
      <c r="B2478" s="77"/>
      <c r="C2478" s="77"/>
      <c r="D2478" s="77"/>
      <c r="E2478" s="77"/>
      <c r="F2478" s="77"/>
      <c r="G2478" s="77"/>
      <c r="H2478" s="77"/>
      <c r="I2478" s="116"/>
      <c r="J2478" s="116"/>
      <c r="K2478" s="116"/>
      <c r="L2478" s="116"/>
      <c r="M2478" s="116"/>
      <c r="N2478" s="116"/>
      <c r="O2478" s="77"/>
      <c r="P2478" s="81"/>
    </row>
    <row r="2479" spans="1:16" ht="15.75" x14ac:dyDescent="0.2">
      <c r="A2479" s="116"/>
      <c r="B2479" s="77"/>
      <c r="C2479" s="77"/>
      <c r="D2479" s="77"/>
      <c r="E2479" s="77"/>
      <c r="F2479" s="77"/>
      <c r="G2479" s="77"/>
      <c r="H2479" s="77"/>
      <c r="I2479" s="116"/>
      <c r="J2479" s="116"/>
      <c r="K2479" s="116"/>
      <c r="L2479" s="116"/>
      <c r="M2479" s="439"/>
      <c r="N2479" s="439"/>
      <c r="O2479" s="438"/>
      <c r="P2479" s="81"/>
    </row>
    <row r="2480" spans="1:16" ht="15.75" x14ac:dyDescent="0.2">
      <c r="A2480" s="115"/>
      <c r="B2480" s="470" t="s">
        <v>29</v>
      </c>
      <c r="C2480" s="470"/>
      <c r="D2480" s="470"/>
      <c r="E2480" s="116"/>
      <c r="F2480" s="116"/>
      <c r="G2480" s="116"/>
      <c r="H2480" s="115"/>
      <c r="I2480" s="116" t="s">
        <v>30</v>
      </c>
      <c r="J2480" s="115"/>
      <c r="K2480" s="116"/>
      <c r="L2480" s="116"/>
      <c r="M2480" s="116"/>
      <c r="N2480" s="116" t="s">
        <v>31</v>
      </c>
      <c r="O2480" s="116"/>
      <c r="P2480" s="115"/>
    </row>
    <row r="2481" spans="1:16" ht="15.75" x14ac:dyDescent="0.2">
      <c r="A2481" s="116"/>
      <c r="B2481" s="470" t="s">
        <v>230</v>
      </c>
      <c r="C2481" s="470"/>
      <c r="D2481" s="470"/>
      <c r="E2481" s="116"/>
      <c r="F2481" s="116"/>
      <c r="G2481" s="116"/>
      <c r="H2481" s="115"/>
      <c r="I2481" s="116" t="s">
        <v>438</v>
      </c>
      <c r="J2481" s="115"/>
      <c r="K2481" s="116"/>
      <c r="L2481" s="116"/>
      <c r="M2481" s="116"/>
      <c r="N2481" s="116" t="s">
        <v>220</v>
      </c>
      <c r="O2481" s="116"/>
      <c r="P2481" s="115"/>
    </row>
    <row r="2482" spans="1:16" ht="15.75" x14ac:dyDescent="0.2">
      <c r="A2482" s="470" t="s">
        <v>226</v>
      </c>
      <c r="B2482" s="470"/>
      <c r="C2482" s="470"/>
      <c r="D2482" s="470"/>
      <c r="E2482" s="470"/>
      <c r="F2482" s="116"/>
      <c r="G2482" s="116"/>
      <c r="H2482" s="115"/>
      <c r="I2482" s="116" t="s">
        <v>246</v>
      </c>
      <c r="J2482" s="115"/>
      <c r="K2482" s="116"/>
      <c r="L2482" s="116"/>
      <c r="M2482" s="116"/>
      <c r="N2482" s="116" t="s">
        <v>124</v>
      </c>
      <c r="O2482" s="116"/>
      <c r="P2482" s="115"/>
    </row>
    <row r="2483" spans="1:16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</row>
    <row r="2484" spans="1:16" x14ac:dyDescent="0.2">
      <c r="A2484" s="531" t="s">
        <v>269</v>
      </c>
      <c r="B2484" s="531"/>
      <c r="C2484" s="531"/>
      <c r="D2484" s="531"/>
      <c r="E2484" s="531"/>
      <c r="F2484"/>
      <c r="G2484"/>
      <c r="H2484"/>
      <c r="I2484"/>
      <c r="J2484"/>
      <c r="K2484"/>
      <c r="L2484"/>
      <c r="M2484"/>
      <c r="N2484"/>
      <c r="O2484"/>
      <c r="P2484"/>
    </row>
    <row r="2489" spans="1:16" ht="15.75" x14ac:dyDescent="0.2">
      <c r="A2489" s="470" t="s">
        <v>180</v>
      </c>
      <c r="B2489" s="470"/>
      <c r="C2489" s="470"/>
      <c r="D2489" s="470"/>
      <c r="E2489" s="470"/>
      <c r="F2489" s="470"/>
      <c r="G2489" s="470"/>
      <c r="H2489" s="470"/>
      <c r="I2489" s="470"/>
      <c r="J2489" s="470"/>
      <c r="K2489" s="470"/>
      <c r="L2489" s="470"/>
      <c r="M2489" s="470"/>
      <c r="N2489" s="470"/>
      <c r="O2489" s="470"/>
      <c r="P2489" s="470"/>
    </row>
    <row r="2490" spans="1:16" ht="15.75" x14ac:dyDescent="0.2">
      <c r="A2490" s="470" t="s">
        <v>1</v>
      </c>
      <c r="B2490" s="470"/>
      <c r="C2490" s="470"/>
      <c r="D2490" s="470"/>
      <c r="E2490" s="470"/>
      <c r="F2490" s="470"/>
      <c r="G2490" s="470"/>
      <c r="H2490" s="470"/>
      <c r="I2490" s="470"/>
      <c r="J2490" s="470"/>
      <c r="K2490" s="470"/>
      <c r="L2490" s="470"/>
      <c r="M2490" s="470"/>
      <c r="N2490" s="470"/>
      <c r="O2490" s="470"/>
      <c r="P2490" s="470"/>
    </row>
    <row r="2491" spans="1:16" ht="15.75" x14ac:dyDescent="0.2">
      <c r="A2491" s="470"/>
      <c r="B2491" s="470"/>
      <c r="C2491" s="470"/>
      <c r="D2491" s="470"/>
      <c r="E2491" s="470"/>
      <c r="F2491" s="470"/>
      <c r="G2491" s="470"/>
      <c r="H2491" s="470"/>
      <c r="I2491" s="470"/>
      <c r="J2491" s="470"/>
      <c r="K2491" s="470"/>
      <c r="L2491" s="470"/>
      <c r="M2491" s="470"/>
      <c r="N2491" s="470"/>
      <c r="O2491" s="470"/>
      <c r="P2491" s="470"/>
    </row>
    <row r="2492" spans="1:16" ht="15.75" x14ac:dyDescent="0.2">
      <c r="A2492" s="507" t="s">
        <v>602</v>
      </c>
      <c r="B2492" s="507"/>
      <c r="C2492" s="507"/>
      <c r="D2492" s="507"/>
      <c r="E2492" s="507"/>
      <c r="F2492" s="507"/>
      <c r="G2492" s="507"/>
      <c r="H2492" s="507"/>
      <c r="I2492" s="507"/>
      <c r="J2492" s="507"/>
      <c r="K2492" s="507"/>
      <c r="L2492" s="507"/>
      <c r="M2492" s="507"/>
      <c r="N2492" s="507"/>
      <c r="O2492" s="507"/>
      <c r="P2492" s="507"/>
    </row>
    <row r="2493" spans="1:16" ht="15.75" x14ac:dyDescent="0.2">
      <c r="A2493" s="77"/>
      <c r="B2493" s="77"/>
      <c r="C2493" s="77"/>
      <c r="D2493" s="77"/>
      <c r="E2493" s="77"/>
      <c r="F2493" s="77"/>
      <c r="G2493" s="77"/>
      <c r="H2493" s="77"/>
      <c r="I2493" s="77"/>
      <c r="J2493" s="77"/>
      <c r="K2493" s="77"/>
      <c r="L2493" s="77"/>
      <c r="M2493" s="77"/>
      <c r="N2493" s="77"/>
      <c r="O2493" s="77"/>
      <c r="P2493" s="77"/>
    </row>
    <row r="2494" spans="1:16" ht="16.5" thickBot="1" x14ac:dyDescent="0.25">
      <c r="A2494" s="77"/>
      <c r="B2494" s="77"/>
      <c r="C2494" s="77"/>
      <c r="D2494" s="77"/>
      <c r="E2494" s="77"/>
      <c r="F2494" s="77"/>
      <c r="G2494" s="77"/>
      <c r="H2494" s="77"/>
      <c r="I2494" s="77"/>
      <c r="J2494" s="77"/>
      <c r="K2494" s="77"/>
      <c r="L2494" s="77"/>
      <c r="M2494" s="77"/>
      <c r="N2494" s="77"/>
      <c r="O2494" s="77"/>
      <c r="P2494" s="77"/>
    </row>
    <row r="2495" spans="1:16" ht="16.5" thickBot="1" x14ac:dyDescent="0.25">
      <c r="A2495" s="78" t="s">
        <v>2</v>
      </c>
      <c r="B2495" s="486" t="s">
        <v>152</v>
      </c>
      <c r="C2495" s="498"/>
      <c r="D2495" s="79" t="s">
        <v>3</v>
      </c>
      <c r="E2495" s="486">
        <v>2010</v>
      </c>
      <c r="F2495" s="487"/>
      <c r="G2495" s="487"/>
      <c r="H2495" s="498"/>
      <c r="I2495" s="79" t="s">
        <v>4</v>
      </c>
      <c r="J2495" s="80" t="s">
        <v>245</v>
      </c>
      <c r="K2495" s="80"/>
      <c r="L2495" s="80"/>
      <c r="M2495" s="80" t="s">
        <v>5</v>
      </c>
      <c r="N2495" s="486" t="s">
        <v>161</v>
      </c>
      <c r="O2495" s="487"/>
      <c r="P2495" s="488"/>
    </row>
    <row r="2496" spans="1:16" ht="16.5" thickBot="1" x14ac:dyDescent="0.25">
      <c r="A2496" s="77"/>
      <c r="B2496" s="77"/>
      <c r="C2496" s="77"/>
      <c r="D2496" s="77"/>
      <c r="E2496" s="77"/>
      <c r="F2496" s="77"/>
      <c r="G2496" s="77"/>
      <c r="H2496" s="77"/>
      <c r="I2496" s="77"/>
      <c r="J2496" s="77"/>
      <c r="K2496" s="77"/>
      <c r="L2496" s="77"/>
      <c r="M2496" s="77"/>
      <c r="N2496" s="77"/>
      <c r="O2496" s="77"/>
      <c r="P2496" s="77"/>
    </row>
    <row r="2497" spans="1:16" ht="16.5" thickBot="1" x14ac:dyDescent="0.25">
      <c r="A2497" s="78" t="s">
        <v>6</v>
      </c>
      <c r="B2497" s="486" t="s">
        <v>142</v>
      </c>
      <c r="C2497" s="498"/>
      <c r="D2497" s="79" t="s">
        <v>7</v>
      </c>
      <c r="E2497" s="486" t="s">
        <v>143</v>
      </c>
      <c r="F2497" s="487"/>
      <c r="G2497" s="487"/>
      <c r="H2497" s="498"/>
      <c r="I2497" s="79" t="s">
        <v>8</v>
      </c>
      <c r="J2497" s="80">
        <v>9</v>
      </c>
      <c r="K2497" s="80"/>
      <c r="L2497" s="80"/>
      <c r="M2497" s="80" t="s">
        <v>9</v>
      </c>
      <c r="N2497" s="80"/>
      <c r="O2497" s="200"/>
      <c r="P2497" s="201">
        <v>80</v>
      </c>
    </row>
    <row r="2498" spans="1:16" ht="16.5" thickBot="1" x14ac:dyDescent="0.25">
      <c r="A2498" s="77"/>
      <c r="B2498" s="77"/>
      <c r="C2498" s="77"/>
      <c r="D2498" s="77"/>
      <c r="E2498" s="77"/>
      <c r="F2498" s="77"/>
      <c r="G2498" s="77"/>
      <c r="H2498" s="77"/>
      <c r="I2498" s="77"/>
      <c r="J2498" s="77"/>
      <c r="K2498" s="77"/>
      <c r="L2498" s="77"/>
      <c r="M2498" s="77"/>
      <c r="N2498" s="77"/>
      <c r="O2498" s="77"/>
      <c r="P2498" s="77"/>
    </row>
    <row r="2499" spans="1:16" ht="16.5" thickBot="1" x14ac:dyDescent="0.25">
      <c r="A2499" s="484" t="s">
        <v>10</v>
      </c>
      <c r="B2499" s="485"/>
      <c r="C2499" s="486" t="s">
        <v>181</v>
      </c>
      <c r="D2499" s="487"/>
      <c r="E2499" s="487"/>
      <c r="F2499" s="487"/>
      <c r="G2499" s="487"/>
      <c r="H2499" s="487"/>
      <c r="I2499" s="487"/>
      <c r="J2499" s="487"/>
      <c r="K2499" s="487"/>
      <c r="L2499" s="487"/>
      <c r="M2499" s="487"/>
      <c r="N2499" s="487"/>
      <c r="O2499" s="487"/>
      <c r="P2499" s="488"/>
    </row>
    <row r="2500" spans="1:16" ht="16.5" thickBot="1" x14ac:dyDescent="0.25">
      <c r="A2500" s="77"/>
      <c r="B2500" s="77"/>
      <c r="C2500" s="77"/>
      <c r="D2500" s="77"/>
      <c r="E2500" s="77"/>
      <c r="F2500" s="77"/>
      <c r="G2500" s="77"/>
      <c r="H2500" s="77"/>
      <c r="I2500" s="77"/>
      <c r="J2500" s="77"/>
      <c r="K2500" s="77"/>
      <c r="L2500" s="77"/>
      <c r="M2500" s="77"/>
      <c r="N2500" s="77"/>
      <c r="O2500" s="77"/>
      <c r="P2500" s="77"/>
    </row>
    <row r="2501" spans="1:16" ht="16.5" thickBot="1" x14ac:dyDescent="0.25">
      <c r="A2501" s="484" t="s">
        <v>11</v>
      </c>
      <c r="B2501" s="485"/>
      <c r="C2501" s="486" t="s">
        <v>239</v>
      </c>
      <c r="D2501" s="487"/>
      <c r="E2501" s="487"/>
      <c r="F2501" s="487"/>
      <c r="G2501" s="487"/>
      <c r="H2501" s="487"/>
      <c r="I2501" s="487"/>
      <c r="J2501" s="487"/>
      <c r="K2501" s="487"/>
      <c r="L2501" s="487"/>
      <c r="M2501" s="487"/>
      <c r="N2501" s="487"/>
      <c r="O2501" s="487"/>
      <c r="P2501" s="488"/>
    </row>
    <row r="2502" spans="1:16" ht="16.5" thickBot="1" x14ac:dyDescent="0.25">
      <c r="A2502" s="81"/>
      <c r="B2502" s="81"/>
      <c r="C2502" s="81"/>
      <c r="D2502" s="81"/>
      <c r="E2502" s="81"/>
      <c r="F2502" s="81"/>
      <c r="G2502" s="81"/>
      <c r="H2502" s="81"/>
      <c r="I2502" s="81"/>
      <c r="J2502" s="81"/>
      <c r="K2502" s="81"/>
      <c r="L2502" s="81"/>
      <c r="M2502" s="81"/>
      <c r="N2502" s="81"/>
      <c r="O2502" s="81"/>
      <c r="P2502" s="81"/>
    </row>
    <row r="2503" spans="1:16" ht="16.5" thickBot="1" x14ac:dyDescent="0.25">
      <c r="A2503" s="489" t="s">
        <v>12</v>
      </c>
      <c r="B2503" s="491" t="s">
        <v>13</v>
      </c>
      <c r="C2503" s="463"/>
      <c r="D2503" s="492" t="s">
        <v>265</v>
      </c>
      <c r="E2503" s="494" t="s">
        <v>15</v>
      </c>
      <c r="F2503" s="495"/>
      <c r="G2503" s="495"/>
      <c r="H2503" s="495"/>
      <c r="I2503" s="496"/>
      <c r="J2503" s="492" t="s">
        <v>16</v>
      </c>
      <c r="K2503" s="492" t="s">
        <v>17</v>
      </c>
      <c r="L2503" s="494" t="s">
        <v>18</v>
      </c>
      <c r="M2503" s="495"/>
      <c r="N2503" s="496"/>
      <c r="O2503" s="464" t="s">
        <v>115</v>
      </c>
      <c r="P2503" s="465"/>
    </row>
    <row r="2504" spans="1:16" ht="32.25" thickBot="1" x14ac:dyDescent="0.25">
      <c r="A2504" s="490"/>
      <c r="B2504" s="82" t="s">
        <v>19</v>
      </c>
      <c r="C2504" s="83" t="s">
        <v>20</v>
      </c>
      <c r="D2504" s="493"/>
      <c r="E2504" s="84" t="s">
        <v>21</v>
      </c>
      <c r="F2504" s="84" t="s">
        <v>22</v>
      </c>
      <c r="G2504" s="85" t="s">
        <v>23</v>
      </c>
      <c r="H2504" s="119" t="s">
        <v>24</v>
      </c>
      <c r="I2504" s="86" t="s">
        <v>25</v>
      </c>
      <c r="J2504" s="493"/>
      <c r="K2504" s="493"/>
      <c r="L2504" s="198" t="s">
        <v>268</v>
      </c>
      <c r="M2504" s="85" t="s">
        <v>266</v>
      </c>
      <c r="N2504" s="83" t="s">
        <v>267</v>
      </c>
      <c r="O2504" s="466"/>
      <c r="P2504" s="467"/>
    </row>
    <row r="2505" spans="1:16" ht="15.75" x14ac:dyDescent="0.2">
      <c r="A2505" s="165">
        <v>45825</v>
      </c>
      <c r="B2505" s="166"/>
      <c r="C2505" s="166">
        <v>456128</v>
      </c>
      <c r="D2505" s="160"/>
      <c r="E2505" s="96"/>
      <c r="F2505" s="96"/>
      <c r="G2505" s="166"/>
      <c r="H2505" s="169"/>
      <c r="I2505" s="175"/>
      <c r="J2505" s="162"/>
      <c r="K2505" s="99"/>
      <c r="L2505" s="195"/>
      <c r="M2505" s="94"/>
      <c r="N2505" s="100"/>
      <c r="O2505" s="573"/>
      <c r="P2505" s="502"/>
    </row>
    <row r="2506" spans="1:16" ht="15.75" x14ac:dyDescent="0.2">
      <c r="A2506" s="165">
        <v>45835</v>
      </c>
      <c r="B2506" s="166">
        <v>456128</v>
      </c>
      <c r="C2506" s="166">
        <v>456364</v>
      </c>
      <c r="D2506" s="160">
        <f>+C2506-B2506</f>
        <v>236</v>
      </c>
      <c r="E2506" s="96" t="s">
        <v>632</v>
      </c>
      <c r="F2506" s="96" t="s">
        <v>631</v>
      </c>
      <c r="G2506" s="166">
        <v>41.497100000000003</v>
      </c>
      <c r="H2506" s="169">
        <v>24.1</v>
      </c>
      <c r="I2506" s="175">
        <f>G2506*H2506</f>
        <v>1000.0801100000001</v>
      </c>
      <c r="J2506" s="162">
        <f>D2506/G2506</f>
        <v>5.6871444028618861</v>
      </c>
      <c r="K2506" s="99">
        <v>45835</v>
      </c>
      <c r="L2506" s="195" t="s">
        <v>268</v>
      </c>
      <c r="M2506" s="94" t="s">
        <v>272</v>
      </c>
      <c r="N2506" s="100" t="s">
        <v>272</v>
      </c>
      <c r="O2506" s="573" t="s">
        <v>630</v>
      </c>
      <c r="P2506" s="502"/>
    </row>
    <row r="2507" spans="1:16" ht="15.75" x14ac:dyDescent="0.2">
      <c r="A2507" s="165"/>
      <c r="B2507" s="166"/>
      <c r="C2507" s="166"/>
      <c r="D2507" s="160">
        <f>+C2507-B2507</f>
        <v>0</v>
      </c>
      <c r="E2507" s="96"/>
      <c r="F2507" s="96"/>
      <c r="G2507" s="166"/>
      <c r="H2507" s="169"/>
      <c r="I2507" s="175">
        <f>G2507*H2507</f>
        <v>0</v>
      </c>
      <c r="J2507" s="162" t="e">
        <f>D2507/G2507</f>
        <v>#DIV/0!</v>
      </c>
      <c r="K2507" s="99"/>
      <c r="L2507" s="195"/>
      <c r="M2507" s="94"/>
      <c r="N2507" s="100"/>
      <c r="O2507" s="573"/>
      <c r="P2507" s="502"/>
    </row>
    <row r="2508" spans="1:16" ht="15.75" x14ac:dyDescent="0.2">
      <c r="A2508" s="165"/>
      <c r="B2508" s="166"/>
      <c r="C2508" s="166"/>
      <c r="D2508" s="160">
        <f>+C2508-B2508</f>
        <v>0</v>
      </c>
      <c r="E2508" s="96"/>
      <c r="F2508" s="96"/>
      <c r="G2508" s="166"/>
      <c r="H2508" s="169"/>
      <c r="I2508" s="175">
        <f>G2508*H2508</f>
        <v>0</v>
      </c>
      <c r="J2508" s="162" t="e">
        <f>D2508/G2508</f>
        <v>#DIV/0!</v>
      </c>
      <c r="K2508" s="99"/>
      <c r="L2508" s="195"/>
      <c r="M2508" s="94"/>
      <c r="N2508" s="100"/>
      <c r="O2508" s="573"/>
      <c r="P2508" s="502"/>
    </row>
    <row r="2509" spans="1:16" ht="16.5" thickBot="1" x14ac:dyDescent="0.25">
      <c r="A2509" s="93"/>
      <c r="B2509" s="132"/>
      <c r="C2509" s="132"/>
      <c r="D2509" s="133"/>
      <c r="E2509" s="96"/>
      <c r="F2509" s="96"/>
      <c r="G2509" s="96"/>
      <c r="H2509" s="97"/>
      <c r="I2509" s="91"/>
      <c r="J2509" s="98"/>
      <c r="K2509" s="92"/>
      <c r="L2509" s="196"/>
      <c r="M2509" s="183"/>
      <c r="N2509" s="101"/>
      <c r="O2509" s="574"/>
      <c r="P2509" s="568"/>
    </row>
    <row r="2510" spans="1:16" ht="16.5" thickBot="1" x14ac:dyDescent="0.25">
      <c r="A2510" s="416" t="s">
        <v>28</v>
      </c>
      <c r="B2510" s="104"/>
      <c r="C2510" s="105"/>
      <c r="D2510" s="106">
        <f>SUM(D2505:D2509)</f>
        <v>236</v>
      </c>
      <c r="E2510" s="107"/>
      <c r="F2510" s="107"/>
      <c r="G2510" s="118">
        <f>SUM(G2505:G2509)</f>
        <v>41.497100000000003</v>
      </c>
      <c r="H2510" s="105"/>
      <c r="I2510" s="118">
        <f>SUM(I2505:I2509)</f>
        <v>1000.0801100000001</v>
      </c>
      <c r="J2510" s="109">
        <f>D2510/G2510</f>
        <v>5.6871444028618861</v>
      </c>
      <c r="K2510" s="110"/>
      <c r="L2510" s="197"/>
      <c r="M2510" s="111"/>
      <c r="N2510" s="112"/>
      <c r="O2510" s="468"/>
      <c r="P2510" s="469"/>
    </row>
    <row r="2511" spans="1:16" ht="15.75" x14ac:dyDescent="0.2">
      <c r="A2511" s="116"/>
      <c r="B2511" s="77"/>
      <c r="C2511" s="77"/>
      <c r="D2511" s="77"/>
      <c r="E2511" s="77"/>
      <c r="F2511" s="77"/>
      <c r="G2511" s="77"/>
      <c r="H2511" s="77"/>
      <c r="I2511" s="116"/>
      <c r="J2511" s="116"/>
      <c r="K2511" s="116"/>
      <c r="L2511" s="116"/>
      <c r="M2511" s="116"/>
      <c r="N2511" s="116"/>
      <c r="O2511" s="77"/>
      <c r="P2511" s="81"/>
    </row>
    <row r="2512" spans="1:16" ht="15.75" x14ac:dyDescent="0.2">
      <c r="A2512" s="116"/>
      <c r="B2512" s="77"/>
      <c r="C2512" s="77"/>
      <c r="D2512" s="77"/>
      <c r="E2512" s="77"/>
      <c r="F2512" s="77"/>
      <c r="G2512" s="77"/>
      <c r="H2512" s="77"/>
      <c r="I2512" s="116"/>
      <c r="J2512" s="116"/>
      <c r="K2512" s="116"/>
      <c r="L2512" s="116"/>
      <c r="M2512" s="116"/>
      <c r="N2512" s="116"/>
      <c r="O2512" s="77"/>
      <c r="P2512" s="81"/>
    </row>
    <row r="2513" spans="1:16" ht="15.75" x14ac:dyDescent="0.2">
      <c r="A2513" s="116"/>
      <c r="B2513" s="77"/>
      <c r="C2513" s="77"/>
      <c r="D2513" s="77"/>
      <c r="E2513" s="77"/>
      <c r="F2513" s="77"/>
      <c r="G2513" s="77"/>
      <c r="H2513" s="77"/>
      <c r="I2513" s="116"/>
      <c r="J2513" s="116"/>
      <c r="K2513" s="116"/>
      <c r="L2513" s="116"/>
      <c r="M2513" s="439"/>
      <c r="N2513" s="439"/>
      <c r="O2513" s="438"/>
      <c r="P2513" s="81"/>
    </row>
    <row r="2514" spans="1:16" ht="15.75" x14ac:dyDescent="0.2">
      <c r="A2514" s="115"/>
      <c r="B2514" s="470" t="s">
        <v>29</v>
      </c>
      <c r="C2514" s="470"/>
      <c r="D2514" s="470"/>
      <c r="E2514" s="116"/>
      <c r="F2514" s="116"/>
      <c r="G2514" s="116"/>
      <c r="H2514" s="115"/>
      <c r="I2514" s="116" t="s">
        <v>30</v>
      </c>
      <c r="J2514" s="115"/>
      <c r="K2514" s="116"/>
      <c r="L2514" s="116"/>
      <c r="M2514" s="116"/>
      <c r="N2514" s="116" t="s">
        <v>31</v>
      </c>
      <c r="O2514" s="116"/>
      <c r="P2514" s="115"/>
    </row>
    <row r="2515" spans="1:16" ht="15.75" x14ac:dyDescent="0.2">
      <c r="A2515" s="116"/>
      <c r="B2515" s="470" t="s">
        <v>230</v>
      </c>
      <c r="C2515" s="470"/>
      <c r="D2515" s="470"/>
      <c r="E2515" s="116"/>
      <c r="F2515" s="116"/>
      <c r="G2515" s="116"/>
      <c r="H2515" s="115"/>
      <c r="I2515" s="116" t="s">
        <v>438</v>
      </c>
      <c r="J2515" s="115"/>
      <c r="K2515" s="116"/>
      <c r="L2515" s="116"/>
      <c r="M2515" s="116"/>
      <c r="N2515" s="116" t="s">
        <v>220</v>
      </c>
      <c r="O2515" s="116"/>
      <c r="P2515" s="115"/>
    </row>
    <row r="2516" spans="1:16" ht="15.75" x14ac:dyDescent="0.2">
      <c r="A2516" s="470" t="s">
        <v>226</v>
      </c>
      <c r="B2516" s="470"/>
      <c r="C2516" s="470"/>
      <c r="D2516" s="470"/>
      <c r="E2516" s="470"/>
      <c r="F2516" s="116"/>
      <c r="G2516" s="116"/>
      <c r="H2516" s="115"/>
      <c r="I2516" s="116" t="s">
        <v>246</v>
      </c>
      <c r="J2516" s="115"/>
      <c r="K2516" s="116"/>
      <c r="L2516" s="116"/>
      <c r="M2516" s="116"/>
      <c r="N2516" s="116" t="s">
        <v>124</v>
      </c>
      <c r="O2516" s="116"/>
      <c r="P2516" s="115"/>
    </row>
    <row r="2517" spans="1:16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</row>
    <row r="2518" spans="1:16" x14ac:dyDescent="0.2">
      <c r="A2518" s="531" t="s">
        <v>269</v>
      </c>
      <c r="B2518" s="531"/>
      <c r="C2518" s="531"/>
      <c r="D2518" s="531"/>
      <c r="E2518" s="531"/>
      <c r="F2518"/>
      <c r="G2518"/>
      <c r="H2518"/>
      <c r="I2518"/>
      <c r="J2518"/>
      <c r="K2518"/>
      <c r="L2518"/>
      <c r="M2518"/>
      <c r="N2518"/>
      <c r="O2518"/>
      <c r="P2518"/>
    </row>
    <row r="2522" spans="1:16" ht="15.75" x14ac:dyDescent="0.2">
      <c r="A2522" s="470" t="s">
        <v>180</v>
      </c>
      <c r="B2522" s="470"/>
      <c r="C2522" s="470"/>
      <c r="D2522" s="470"/>
      <c r="E2522" s="470"/>
      <c r="F2522" s="470"/>
      <c r="G2522" s="470"/>
      <c r="H2522" s="470"/>
      <c r="I2522" s="470"/>
      <c r="J2522" s="470"/>
      <c r="K2522" s="470"/>
      <c r="L2522" s="470"/>
      <c r="M2522" s="470"/>
      <c r="N2522" s="470"/>
      <c r="O2522" s="470"/>
      <c r="P2522" s="470"/>
    </row>
    <row r="2523" spans="1:16" ht="15.75" x14ac:dyDescent="0.2">
      <c r="A2523" s="470" t="s">
        <v>1</v>
      </c>
      <c r="B2523" s="470"/>
      <c r="C2523" s="470"/>
      <c r="D2523" s="470"/>
      <c r="E2523" s="470"/>
      <c r="F2523" s="470"/>
      <c r="G2523" s="470"/>
      <c r="H2523" s="470"/>
      <c r="I2523" s="470"/>
      <c r="J2523" s="470"/>
      <c r="K2523" s="470"/>
      <c r="L2523" s="470"/>
      <c r="M2523" s="470"/>
      <c r="N2523" s="470"/>
      <c r="O2523" s="470"/>
      <c r="P2523" s="470"/>
    </row>
    <row r="2524" spans="1:16" ht="15.75" x14ac:dyDescent="0.2">
      <c r="A2524" s="470"/>
      <c r="B2524" s="470"/>
      <c r="C2524" s="470"/>
      <c r="D2524" s="470"/>
      <c r="E2524" s="470"/>
      <c r="F2524" s="470"/>
      <c r="G2524" s="470"/>
      <c r="H2524" s="470"/>
      <c r="I2524" s="470"/>
      <c r="J2524" s="470"/>
      <c r="K2524" s="470"/>
      <c r="L2524" s="470"/>
      <c r="M2524" s="470"/>
      <c r="N2524" s="470"/>
      <c r="O2524" s="470"/>
      <c r="P2524" s="470"/>
    </row>
    <row r="2525" spans="1:16" ht="15.75" x14ac:dyDescent="0.2">
      <c r="A2525" s="507" t="s">
        <v>915</v>
      </c>
      <c r="B2525" s="507"/>
      <c r="C2525" s="507"/>
      <c r="D2525" s="507"/>
      <c r="E2525" s="507"/>
      <c r="F2525" s="507"/>
      <c r="G2525" s="507"/>
      <c r="H2525" s="507"/>
      <c r="I2525" s="507"/>
      <c r="J2525" s="507"/>
      <c r="K2525" s="507"/>
      <c r="L2525" s="507"/>
      <c r="M2525" s="507"/>
      <c r="N2525" s="507"/>
      <c r="O2525" s="507"/>
      <c r="P2525" s="507"/>
    </row>
    <row r="2526" spans="1:16" ht="15.75" x14ac:dyDescent="0.2">
      <c r="A2526" s="77"/>
      <c r="B2526" s="77"/>
      <c r="C2526" s="77"/>
      <c r="D2526" s="77"/>
      <c r="E2526" s="77"/>
      <c r="F2526" s="77"/>
      <c r="G2526" s="77"/>
      <c r="H2526" s="77"/>
      <c r="I2526" s="77"/>
      <c r="J2526" s="77"/>
      <c r="K2526" s="77"/>
      <c r="L2526" s="77"/>
      <c r="M2526" s="77"/>
      <c r="N2526" s="77"/>
      <c r="O2526" s="77"/>
      <c r="P2526" s="77"/>
    </row>
    <row r="2527" spans="1:16" ht="16.5" thickBot="1" x14ac:dyDescent="0.25">
      <c r="A2527" s="77"/>
      <c r="B2527" s="77"/>
      <c r="C2527" s="77"/>
      <c r="D2527" s="77"/>
      <c r="E2527" s="77"/>
      <c r="F2527" s="77"/>
      <c r="G2527" s="77"/>
      <c r="H2527" s="77"/>
      <c r="I2527" s="77"/>
      <c r="J2527" s="77"/>
      <c r="K2527" s="77"/>
      <c r="L2527" s="77"/>
      <c r="M2527" s="77"/>
      <c r="N2527" s="77"/>
      <c r="O2527" s="77"/>
      <c r="P2527" s="77"/>
    </row>
    <row r="2528" spans="1:16" ht="16.5" thickBot="1" x14ac:dyDescent="0.25">
      <c r="A2528" s="78" t="s">
        <v>2</v>
      </c>
      <c r="B2528" s="486" t="s">
        <v>152</v>
      </c>
      <c r="C2528" s="498"/>
      <c r="D2528" s="79" t="s">
        <v>3</v>
      </c>
      <c r="E2528" s="486">
        <v>2010</v>
      </c>
      <c r="F2528" s="487"/>
      <c r="G2528" s="487"/>
      <c r="H2528" s="498"/>
      <c r="I2528" s="79" t="s">
        <v>4</v>
      </c>
      <c r="J2528" s="80" t="s">
        <v>245</v>
      </c>
      <c r="K2528" s="80"/>
      <c r="L2528" s="80"/>
      <c r="M2528" s="80" t="s">
        <v>5</v>
      </c>
      <c r="N2528" s="486" t="s">
        <v>161</v>
      </c>
      <c r="O2528" s="487"/>
      <c r="P2528" s="488"/>
    </row>
    <row r="2529" spans="1:16" ht="16.5" thickBot="1" x14ac:dyDescent="0.25">
      <c r="A2529" s="77"/>
      <c r="B2529" s="77"/>
      <c r="C2529" s="77"/>
      <c r="D2529" s="77"/>
      <c r="E2529" s="77"/>
      <c r="F2529" s="77"/>
      <c r="G2529" s="77"/>
      <c r="H2529" s="77"/>
      <c r="I2529" s="77"/>
      <c r="J2529" s="77"/>
      <c r="K2529" s="77"/>
      <c r="L2529" s="77"/>
      <c r="M2529" s="77"/>
      <c r="N2529" s="77"/>
      <c r="O2529" s="77"/>
      <c r="P2529" s="77"/>
    </row>
    <row r="2530" spans="1:16" ht="16.5" thickBot="1" x14ac:dyDescent="0.25">
      <c r="A2530" s="78" t="s">
        <v>6</v>
      </c>
      <c r="B2530" s="486" t="s">
        <v>142</v>
      </c>
      <c r="C2530" s="498"/>
      <c r="D2530" s="79" t="s">
        <v>7</v>
      </c>
      <c r="E2530" s="486" t="s">
        <v>143</v>
      </c>
      <c r="F2530" s="487"/>
      <c r="G2530" s="487"/>
      <c r="H2530" s="498"/>
      <c r="I2530" s="79" t="s">
        <v>8</v>
      </c>
      <c r="J2530" s="80">
        <v>9</v>
      </c>
      <c r="K2530" s="80"/>
      <c r="L2530" s="80"/>
      <c r="M2530" s="80" t="s">
        <v>9</v>
      </c>
      <c r="N2530" s="80"/>
      <c r="O2530" s="200"/>
      <c r="P2530" s="201">
        <v>80</v>
      </c>
    </row>
    <row r="2531" spans="1:16" ht="16.5" thickBot="1" x14ac:dyDescent="0.25">
      <c r="A2531" s="77"/>
      <c r="B2531" s="77"/>
      <c r="C2531" s="77"/>
      <c r="D2531" s="77"/>
      <c r="E2531" s="77"/>
      <c r="F2531" s="77"/>
      <c r="G2531" s="77"/>
      <c r="H2531" s="77"/>
      <c r="I2531" s="77"/>
      <c r="J2531" s="77"/>
      <c r="K2531" s="77"/>
      <c r="L2531" s="77"/>
      <c r="M2531" s="77"/>
      <c r="N2531" s="77"/>
      <c r="O2531" s="77"/>
      <c r="P2531" s="77"/>
    </row>
    <row r="2532" spans="1:16" ht="16.5" thickBot="1" x14ac:dyDescent="0.25">
      <c r="A2532" s="484" t="s">
        <v>10</v>
      </c>
      <c r="B2532" s="485"/>
      <c r="C2532" s="486" t="s">
        <v>181</v>
      </c>
      <c r="D2532" s="487"/>
      <c r="E2532" s="487"/>
      <c r="F2532" s="487"/>
      <c r="G2532" s="487"/>
      <c r="H2532" s="487"/>
      <c r="I2532" s="487"/>
      <c r="J2532" s="487"/>
      <c r="K2532" s="487"/>
      <c r="L2532" s="487"/>
      <c r="M2532" s="487"/>
      <c r="N2532" s="487"/>
      <c r="O2532" s="487"/>
      <c r="P2532" s="488"/>
    </row>
    <row r="2533" spans="1:16" ht="16.5" thickBot="1" x14ac:dyDescent="0.25">
      <c r="A2533" s="77"/>
      <c r="B2533" s="77"/>
      <c r="C2533" s="77"/>
      <c r="D2533" s="77"/>
      <c r="E2533" s="77"/>
      <c r="F2533" s="77"/>
      <c r="G2533" s="77"/>
      <c r="H2533" s="77"/>
      <c r="I2533" s="77"/>
      <c r="J2533" s="77"/>
      <c r="K2533" s="77"/>
      <c r="L2533" s="77"/>
      <c r="M2533" s="77"/>
      <c r="N2533" s="77"/>
      <c r="O2533" s="77"/>
      <c r="P2533" s="77"/>
    </row>
    <row r="2534" spans="1:16" ht="16.5" thickBot="1" x14ac:dyDescent="0.25">
      <c r="A2534" s="484" t="s">
        <v>11</v>
      </c>
      <c r="B2534" s="485"/>
      <c r="C2534" s="486" t="s">
        <v>239</v>
      </c>
      <c r="D2534" s="487"/>
      <c r="E2534" s="487"/>
      <c r="F2534" s="487"/>
      <c r="G2534" s="487"/>
      <c r="H2534" s="487"/>
      <c r="I2534" s="487"/>
      <c r="J2534" s="487"/>
      <c r="K2534" s="487"/>
      <c r="L2534" s="487"/>
      <c r="M2534" s="487"/>
      <c r="N2534" s="487"/>
      <c r="O2534" s="487"/>
      <c r="P2534" s="488"/>
    </row>
    <row r="2535" spans="1:16" ht="16.5" thickBot="1" x14ac:dyDescent="0.25">
      <c r="A2535" s="81"/>
      <c r="B2535" s="81"/>
      <c r="C2535" s="81"/>
      <c r="D2535" s="81"/>
      <c r="E2535" s="81"/>
      <c r="F2535" s="81"/>
      <c r="G2535" s="81"/>
      <c r="H2535" s="81"/>
      <c r="I2535" s="81"/>
      <c r="J2535" s="81"/>
      <c r="K2535" s="81"/>
      <c r="L2535" s="81"/>
      <c r="M2535" s="81"/>
      <c r="N2535" s="81"/>
      <c r="O2535" s="81"/>
      <c r="P2535" s="81"/>
    </row>
    <row r="2536" spans="1:16" ht="16.5" thickBot="1" x14ac:dyDescent="0.25">
      <c r="A2536" s="489" t="s">
        <v>12</v>
      </c>
      <c r="B2536" s="491" t="s">
        <v>13</v>
      </c>
      <c r="C2536" s="463"/>
      <c r="D2536" s="492" t="s">
        <v>265</v>
      </c>
      <c r="E2536" s="494" t="s">
        <v>15</v>
      </c>
      <c r="F2536" s="495"/>
      <c r="G2536" s="495"/>
      <c r="H2536" s="495"/>
      <c r="I2536" s="496"/>
      <c r="J2536" s="492" t="s">
        <v>16</v>
      </c>
      <c r="K2536" s="492" t="s">
        <v>17</v>
      </c>
      <c r="L2536" s="494" t="s">
        <v>18</v>
      </c>
      <c r="M2536" s="495"/>
      <c r="N2536" s="496"/>
      <c r="O2536" s="464" t="s">
        <v>115</v>
      </c>
      <c r="P2536" s="465"/>
    </row>
    <row r="2537" spans="1:16" ht="32.25" thickBot="1" x14ac:dyDescent="0.25">
      <c r="A2537" s="490"/>
      <c r="B2537" s="82" t="s">
        <v>19</v>
      </c>
      <c r="C2537" s="83" t="s">
        <v>20</v>
      </c>
      <c r="D2537" s="493"/>
      <c r="E2537" s="84" t="s">
        <v>21</v>
      </c>
      <c r="F2537" s="84" t="s">
        <v>22</v>
      </c>
      <c r="G2537" s="85" t="s">
        <v>23</v>
      </c>
      <c r="H2537" s="119" t="s">
        <v>24</v>
      </c>
      <c r="I2537" s="86" t="s">
        <v>25</v>
      </c>
      <c r="J2537" s="493"/>
      <c r="K2537" s="493"/>
      <c r="L2537" s="198" t="s">
        <v>268</v>
      </c>
      <c r="M2537" s="85" t="s">
        <v>266</v>
      </c>
      <c r="N2537" s="83" t="s">
        <v>267</v>
      </c>
      <c r="O2537" s="466"/>
      <c r="P2537" s="467"/>
    </row>
    <row r="2538" spans="1:16" ht="15.75" x14ac:dyDescent="0.2">
      <c r="A2538" s="165">
        <v>45835</v>
      </c>
      <c r="B2538" s="166"/>
      <c r="C2538" s="166">
        <v>456364</v>
      </c>
      <c r="D2538" s="160"/>
      <c r="E2538" s="96"/>
      <c r="F2538" s="96"/>
      <c r="G2538" s="166"/>
      <c r="H2538" s="169"/>
      <c r="I2538" s="175"/>
      <c r="J2538" s="162"/>
      <c r="K2538" s="99"/>
      <c r="L2538" s="195"/>
      <c r="M2538" s="94"/>
      <c r="N2538" s="100"/>
      <c r="O2538" s="573"/>
      <c r="P2538" s="502"/>
    </row>
    <row r="2539" spans="1:16" ht="15.75" x14ac:dyDescent="0.2">
      <c r="A2539" s="165">
        <v>45841</v>
      </c>
      <c r="B2539" s="166">
        <v>456364</v>
      </c>
      <c r="C2539" s="166">
        <v>456591</v>
      </c>
      <c r="D2539" s="160">
        <f>+C2539-B2539</f>
        <v>227</v>
      </c>
      <c r="E2539" s="96" t="s">
        <v>1085</v>
      </c>
      <c r="F2539" s="96" t="s">
        <v>980</v>
      </c>
      <c r="G2539" s="166">
        <v>41.502899999999997</v>
      </c>
      <c r="H2539" s="169">
        <v>24.1</v>
      </c>
      <c r="I2539" s="175">
        <f>G2539*H2539</f>
        <v>1000.21989</v>
      </c>
      <c r="J2539" s="162">
        <f>D2539/G2539</f>
        <v>5.4694973122360127</v>
      </c>
      <c r="K2539" s="99">
        <v>45841</v>
      </c>
      <c r="L2539" s="195" t="s">
        <v>268</v>
      </c>
      <c r="M2539" s="94" t="s">
        <v>272</v>
      </c>
      <c r="N2539" s="100" t="s">
        <v>272</v>
      </c>
      <c r="O2539" s="573" t="s">
        <v>257</v>
      </c>
      <c r="P2539" s="502"/>
    </row>
    <row r="2540" spans="1:16" ht="15.75" x14ac:dyDescent="0.2">
      <c r="A2540" s="165"/>
      <c r="B2540" s="166"/>
      <c r="C2540" s="166"/>
      <c r="D2540" s="160">
        <f>+C2540-B2540</f>
        <v>0</v>
      </c>
      <c r="E2540" s="96"/>
      <c r="F2540" s="96"/>
      <c r="G2540" s="166"/>
      <c r="H2540" s="169"/>
      <c r="I2540" s="175">
        <f>G2540*H2540</f>
        <v>0</v>
      </c>
      <c r="J2540" s="162" t="e">
        <f>D2540/G2540</f>
        <v>#DIV/0!</v>
      </c>
      <c r="K2540" s="99"/>
      <c r="L2540" s="195"/>
      <c r="M2540" s="94"/>
      <c r="N2540" s="100"/>
      <c r="O2540" s="573"/>
      <c r="P2540" s="502"/>
    </row>
    <row r="2541" spans="1:16" ht="15.75" x14ac:dyDescent="0.2">
      <c r="A2541" s="165"/>
      <c r="B2541" s="166"/>
      <c r="C2541" s="166"/>
      <c r="D2541" s="160">
        <f>+C2541-B2541</f>
        <v>0</v>
      </c>
      <c r="E2541" s="96"/>
      <c r="F2541" s="96"/>
      <c r="G2541" s="166"/>
      <c r="H2541" s="169"/>
      <c r="I2541" s="175">
        <f>G2541*H2541</f>
        <v>0</v>
      </c>
      <c r="J2541" s="162" t="e">
        <f>D2541/G2541</f>
        <v>#DIV/0!</v>
      </c>
      <c r="K2541" s="99"/>
      <c r="L2541" s="195"/>
      <c r="M2541" s="94"/>
      <c r="N2541" s="100"/>
      <c r="O2541" s="573"/>
      <c r="P2541" s="502"/>
    </row>
    <row r="2542" spans="1:16" ht="16.5" thickBot="1" x14ac:dyDescent="0.25">
      <c r="A2542" s="93"/>
      <c r="B2542" s="132"/>
      <c r="C2542" s="132"/>
      <c r="D2542" s="133"/>
      <c r="E2542" s="96"/>
      <c r="F2542" s="96"/>
      <c r="G2542" s="96"/>
      <c r="H2542" s="97"/>
      <c r="I2542" s="91"/>
      <c r="J2542" s="98"/>
      <c r="K2542" s="92"/>
      <c r="L2542" s="196"/>
      <c r="M2542" s="183"/>
      <c r="N2542" s="101"/>
      <c r="O2542" s="574"/>
      <c r="P2542" s="568"/>
    </row>
    <row r="2543" spans="1:16" ht="16.5" thickBot="1" x14ac:dyDescent="0.25">
      <c r="A2543" s="416" t="s">
        <v>28</v>
      </c>
      <c r="B2543" s="104"/>
      <c r="C2543" s="105"/>
      <c r="D2543" s="106">
        <f>SUM(D2538:D2542)</f>
        <v>227</v>
      </c>
      <c r="E2543" s="107"/>
      <c r="F2543" s="107"/>
      <c r="G2543" s="118">
        <f>SUM(G2538:G2542)</f>
        <v>41.502899999999997</v>
      </c>
      <c r="H2543" s="105"/>
      <c r="I2543" s="118">
        <f>SUM(I2538:I2542)</f>
        <v>1000.21989</v>
      </c>
      <c r="J2543" s="109">
        <f>D2543/G2543</f>
        <v>5.4694973122360127</v>
      </c>
      <c r="K2543" s="110"/>
      <c r="L2543" s="197"/>
      <c r="M2543" s="111"/>
      <c r="N2543" s="112"/>
      <c r="O2543" s="468"/>
      <c r="P2543" s="469"/>
    </row>
    <row r="2544" spans="1:16" ht="15.75" x14ac:dyDescent="0.2">
      <c r="A2544" s="116"/>
      <c r="B2544" s="77"/>
      <c r="C2544" s="77"/>
      <c r="D2544" s="77"/>
      <c r="E2544" s="77"/>
      <c r="F2544" s="77"/>
      <c r="G2544" s="77"/>
      <c r="H2544" s="77"/>
      <c r="I2544" s="116"/>
      <c r="J2544" s="116"/>
      <c r="K2544" s="116"/>
      <c r="L2544" s="116"/>
      <c r="M2544" s="116"/>
      <c r="N2544" s="116"/>
      <c r="O2544" s="77"/>
      <c r="P2544" s="81"/>
    </row>
    <row r="2545" spans="1:16" ht="15.75" x14ac:dyDescent="0.2">
      <c r="A2545" s="116"/>
      <c r="B2545" s="77"/>
      <c r="C2545" s="77"/>
      <c r="D2545" s="77"/>
      <c r="E2545" s="77"/>
      <c r="F2545" s="77"/>
      <c r="G2545" s="77"/>
      <c r="H2545" s="77"/>
      <c r="I2545" s="116"/>
      <c r="J2545" s="116"/>
      <c r="K2545" s="116"/>
      <c r="L2545" s="116"/>
      <c r="M2545" s="116"/>
      <c r="N2545" s="116"/>
      <c r="O2545" s="77"/>
      <c r="P2545" s="81"/>
    </row>
    <row r="2546" spans="1:16" ht="15.75" x14ac:dyDescent="0.2">
      <c r="A2546" s="116"/>
      <c r="B2546" s="77"/>
      <c r="C2546" s="77"/>
      <c r="D2546" s="77"/>
      <c r="E2546" s="77"/>
      <c r="F2546" s="77"/>
      <c r="G2546" s="77"/>
      <c r="H2546" s="77"/>
      <c r="I2546" s="116"/>
      <c r="J2546" s="116"/>
      <c r="K2546" s="116"/>
      <c r="L2546" s="116"/>
      <c r="M2546" s="439"/>
      <c r="N2546" s="439"/>
      <c r="O2546" s="438"/>
      <c r="P2546" s="81"/>
    </row>
    <row r="2547" spans="1:16" ht="15.75" x14ac:dyDescent="0.2">
      <c r="A2547" s="115"/>
      <c r="B2547" s="470" t="s">
        <v>29</v>
      </c>
      <c r="C2547" s="470"/>
      <c r="D2547" s="470"/>
      <c r="E2547" s="116"/>
      <c r="F2547" s="116"/>
      <c r="G2547" s="116"/>
      <c r="H2547" s="115"/>
      <c r="I2547" s="116" t="s">
        <v>30</v>
      </c>
      <c r="J2547" s="115"/>
      <c r="K2547" s="116"/>
      <c r="L2547" s="116"/>
      <c r="M2547" s="116"/>
      <c r="N2547" s="116" t="s">
        <v>31</v>
      </c>
      <c r="O2547" s="116"/>
      <c r="P2547" s="115"/>
    </row>
    <row r="2548" spans="1:16" ht="15.75" x14ac:dyDescent="0.2">
      <c r="A2548" s="116"/>
      <c r="B2548" s="470" t="s">
        <v>230</v>
      </c>
      <c r="C2548" s="470"/>
      <c r="D2548" s="470"/>
      <c r="E2548" s="116"/>
      <c r="F2548" s="116"/>
      <c r="G2548" s="116"/>
      <c r="H2548" s="115"/>
      <c r="I2548" s="116" t="s">
        <v>438</v>
      </c>
      <c r="J2548" s="115"/>
      <c r="K2548" s="116"/>
      <c r="L2548" s="116"/>
      <c r="M2548" s="116"/>
      <c r="N2548" s="116" t="s">
        <v>220</v>
      </c>
      <c r="O2548" s="116"/>
      <c r="P2548" s="115"/>
    </row>
    <row r="2549" spans="1:16" ht="15.75" x14ac:dyDescent="0.2">
      <c r="A2549" s="470" t="s">
        <v>226</v>
      </c>
      <c r="B2549" s="470"/>
      <c r="C2549" s="470"/>
      <c r="D2549" s="470"/>
      <c r="E2549" s="470"/>
      <c r="F2549" s="116"/>
      <c r="G2549" s="116"/>
      <c r="H2549" s="115"/>
      <c r="I2549" s="116" t="s">
        <v>246</v>
      </c>
      <c r="J2549" s="115"/>
      <c r="K2549" s="116"/>
      <c r="L2549" s="116"/>
      <c r="M2549" s="116"/>
      <c r="N2549" s="116" t="s">
        <v>124</v>
      </c>
      <c r="O2549" s="116"/>
      <c r="P2549" s="115"/>
    </row>
    <row r="2550" spans="1:16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</row>
    <row r="2551" spans="1:16" x14ac:dyDescent="0.2">
      <c r="A2551" s="531" t="s">
        <v>269</v>
      </c>
      <c r="B2551" s="531"/>
      <c r="C2551" s="531"/>
      <c r="D2551" s="531"/>
      <c r="E2551" s="531"/>
      <c r="F2551"/>
      <c r="G2551"/>
      <c r="H2551"/>
      <c r="I2551"/>
      <c r="J2551"/>
      <c r="K2551"/>
      <c r="L2551"/>
      <c r="M2551"/>
      <c r="N2551"/>
      <c r="O2551"/>
      <c r="P2551"/>
    </row>
    <row r="2555" spans="1:16" ht="15.75" x14ac:dyDescent="0.2">
      <c r="A2555" s="470" t="s">
        <v>180</v>
      </c>
      <c r="B2555" s="470"/>
      <c r="C2555" s="470"/>
      <c r="D2555" s="470"/>
      <c r="E2555" s="470"/>
      <c r="F2555" s="470"/>
      <c r="G2555" s="470"/>
      <c r="H2555" s="470"/>
      <c r="I2555" s="470"/>
      <c r="J2555" s="470"/>
      <c r="K2555" s="470"/>
      <c r="L2555" s="470"/>
      <c r="M2555" s="470"/>
      <c r="N2555" s="470"/>
      <c r="O2555" s="470"/>
      <c r="P2555" s="470"/>
    </row>
    <row r="2556" spans="1:16" ht="15.75" x14ac:dyDescent="0.2">
      <c r="A2556" s="470" t="s">
        <v>1</v>
      </c>
      <c r="B2556" s="470"/>
      <c r="C2556" s="470"/>
      <c r="D2556" s="470"/>
      <c r="E2556" s="470"/>
      <c r="F2556" s="470"/>
      <c r="G2556" s="470"/>
      <c r="H2556" s="470"/>
      <c r="I2556" s="470"/>
      <c r="J2556" s="470"/>
      <c r="K2556" s="470"/>
      <c r="L2556" s="470"/>
      <c r="M2556" s="470"/>
      <c r="N2556" s="470"/>
      <c r="O2556" s="470"/>
      <c r="P2556" s="470"/>
    </row>
    <row r="2557" spans="1:16" ht="15.75" x14ac:dyDescent="0.2">
      <c r="A2557" s="470"/>
      <c r="B2557" s="470"/>
      <c r="C2557" s="470"/>
      <c r="D2557" s="470"/>
      <c r="E2557" s="470"/>
      <c r="F2557" s="470"/>
      <c r="G2557" s="470"/>
      <c r="H2557" s="470"/>
      <c r="I2557" s="470"/>
      <c r="J2557" s="470"/>
      <c r="K2557" s="470"/>
      <c r="L2557" s="470"/>
      <c r="M2557" s="470"/>
      <c r="N2557" s="470"/>
      <c r="O2557" s="470"/>
      <c r="P2557" s="470"/>
    </row>
    <row r="2558" spans="1:16" ht="15.75" x14ac:dyDescent="0.2">
      <c r="A2558" s="507" t="s">
        <v>915</v>
      </c>
      <c r="B2558" s="507"/>
      <c r="C2558" s="507"/>
      <c r="D2558" s="507"/>
      <c r="E2558" s="507"/>
      <c r="F2558" s="507"/>
      <c r="G2558" s="507"/>
      <c r="H2558" s="507"/>
      <c r="I2558" s="507"/>
      <c r="J2558" s="507"/>
      <c r="K2558" s="507"/>
      <c r="L2558" s="507"/>
      <c r="M2558" s="507"/>
      <c r="N2558" s="507"/>
      <c r="O2558" s="507"/>
      <c r="P2558" s="507"/>
    </row>
    <row r="2559" spans="1:16" ht="15.75" x14ac:dyDescent="0.2">
      <c r="A2559" s="77"/>
      <c r="B2559" s="77"/>
      <c r="C2559" s="77"/>
      <c r="D2559" s="77"/>
      <c r="E2559" s="77"/>
      <c r="F2559" s="77"/>
      <c r="G2559" s="77"/>
      <c r="H2559" s="77"/>
      <c r="I2559" s="77"/>
      <c r="J2559" s="77"/>
      <c r="K2559" s="77"/>
      <c r="L2559" s="77"/>
      <c r="M2559" s="77"/>
      <c r="N2559" s="77"/>
      <c r="O2559" s="77"/>
      <c r="P2559" s="77"/>
    </row>
    <row r="2560" spans="1:16" ht="16.5" thickBot="1" x14ac:dyDescent="0.25">
      <c r="A2560" s="77"/>
      <c r="B2560" s="77"/>
      <c r="C2560" s="77"/>
      <c r="D2560" s="77"/>
      <c r="E2560" s="77"/>
      <c r="F2560" s="77"/>
      <c r="G2560" s="77"/>
      <c r="H2560" s="77"/>
      <c r="I2560" s="77"/>
      <c r="J2560" s="77"/>
      <c r="K2560" s="77"/>
      <c r="L2560" s="77"/>
      <c r="M2560" s="77"/>
      <c r="N2560" s="77"/>
      <c r="O2560" s="77"/>
      <c r="P2560" s="77"/>
    </row>
    <row r="2561" spans="1:16" ht="16.5" thickBot="1" x14ac:dyDescent="0.25">
      <c r="A2561" s="78" t="s">
        <v>2</v>
      </c>
      <c r="B2561" s="486" t="s">
        <v>152</v>
      </c>
      <c r="C2561" s="498"/>
      <c r="D2561" s="79" t="s">
        <v>3</v>
      </c>
      <c r="E2561" s="486">
        <v>2010</v>
      </c>
      <c r="F2561" s="487"/>
      <c r="G2561" s="487"/>
      <c r="H2561" s="498"/>
      <c r="I2561" s="79" t="s">
        <v>4</v>
      </c>
      <c r="J2561" s="80" t="s">
        <v>245</v>
      </c>
      <c r="K2561" s="80"/>
      <c r="L2561" s="80"/>
      <c r="M2561" s="80" t="s">
        <v>5</v>
      </c>
      <c r="N2561" s="486" t="s">
        <v>161</v>
      </c>
      <c r="O2561" s="487"/>
      <c r="P2561" s="488"/>
    </row>
    <row r="2562" spans="1:16" ht="16.5" thickBot="1" x14ac:dyDescent="0.25">
      <c r="A2562" s="77"/>
      <c r="B2562" s="77"/>
      <c r="C2562" s="77"/>
      <c r="D2562" s="77"/>
      <c r="E2562" s="77"/>
      <c r="F2562" s="77"/>
      <c r="G2562" s="77"/>
      <c r="H2562" s="77"/>
      <c r="I2562" s="77"/>
      <c r="J2562" s="77"/>
      <c r="K2562" s="77"/>
      <c r="L2562" s="77"/>
      <c r="M2562" s="77"/>
      <c r="N2562" s="77"/>
      <c r="O2562" s="77"/>
      <c r="P2562" s="77"/>
    </row>
    <row r="2563" spans="1:16" ht="16.5" thickBot="1" x14ac:dyDescent="0.25">
      <c r="A2563" s="78" t="s">
        <v>6</v>
      </c>
      <c r="B2563" s="486" t="s">
        <v>142</v>
      </c>
      <c r="C2563" s="498"/>
      <c r="D2563" s="79" t="s">
        <v>7</v>
      </c>
      <c r="E2563" s="486" t="s">
        <v>143</v>
      </c>
      <c r="F2563" s="487"/>
      <c r="G2563" s="487"/>
      <c r="H2563" s="498"/>
      <c r="I2563" s="79" t="s">
        <v>8</v>
      </c>
      <c r="J2563" s="80">
        <v>9</v>
      </c>
      <c r="K2563" s="80"/>
      <c r="L2563" s="80"/>
      <c r="M2563" s="80" t="s">
        <v>9</v>
      </c>
      <c r="N2563" s="80"/>
      <c r="O2563" s="200"/>
      <c r="P2563" s="201">
        <v>80</v>
      </c>
    </row>
    <row r="2564" spans="1:16" ht="16.5" thickBot="1" x14ac:dyDescent="0.25">
      <c r="A2564" s="77"/>
      <c r="B2564" s="77"/>
      <c r="C2564" s="77"/>
      <c r="D2564" s="77"/>
      <c r="E2564" s="77"/>
      <c r="F2564" s="77"/>
      <c r="G2564" s="77"/>
      <c r="H2564" s="77"/>
      <c r="I2564" s="77"/>
      <c r="J2564" s="77"/>
      <c r="K2564" s="77"/>
      <c r="L2564" s="77"/>
      <c r="M2564" s="77"/>
      <c r="N2564" s="77"/>
      <c r="O2564" s="77"/>
      <c r="P2564" s="77"/>
    </row>
    <row r="2565" spans="1:16" ht="16.5" thickBot="1" x14ac:dyDescent="0.25">
      <c r="A2565" s="484" t="s">
        <v>10</v>
      </c>
      <c r="B2565" s="485"/>
      <c r="C2565" s="486" t="s">
        <v>181</v>
      </c>
      <c r="D2565" s="487"/>
      <c r="E2565" s="487"/>
      <c r="F2565" s="487"/>
      <c r="G2565" s="487"/>
      <c r="H2565" s="487"/>
      <c r="I2565" s="487"/>
      <c r="J2565" s="487"/>
      <c r="K2565" s="487"/>
      <c r="L2565" s="487"/>
      <c r="M2565" s="487"/>
      <c r="N2565" s="487"/>
      <c r="O2565" s="487"/>
      <c r="P2565" s="488"/>
    </row>
    <row r="2566" spans="1:16" ht="16.5" thickBot="1" x14ac:dyDescent="0.25">
      <c r="A2566" s="77"/>
      <c r="B2566" s="77"/>
      <c r="C2566" s="77"/>
      <c r="D2566" s="77"/>
      <c r="E2566" s="77"/>
      <c r="F2566" s="77"/>
      <c r="G2566" s="77"/>
      <c r="H2566" s="77"/>
      <c r="I2566" s="77"/>
      <c r="J2566" s="77"/>
      <c r="K2566" s="77"/>
      <c r="L2566" s="77"/>
      <c r="M2566" s="77"/>
      <c r="N2566" s="77"/>
      <c r="O2566" s="77"/>
      <c r="P2566" s="77"/>
    </row>
    <row r="2567" spans="1:16" ht="16.5" thickBot="1" x14ac:dyDescent="0.25">
      <c r="A2567" s="484" t="s">
        <v>11</v>
      </c>
      <c r="B2567" s="485"/>
      <c r="C2567" s="486" t="s">
        <v>239</v>
      </c>
      <c r="D2567" s="487"/>
      <c r="E2567" s="487"/>
      <c r="F2567" s="487"/>
      <c r="G2567" s="487"/>
      <c r="H2567" s="487"/>
      <c r="I2567" s="487"/>
      <c r="J2567" s="487"/>
      <c r="K2567" s="487"/>
      <c r="L2567" s="487"/>
      <c r="M2567" s="487"/>
      <c r="N2567" s="487"/>
      <c r="O2567" s="487"/>
      <c r="P2567" s="488"/>
    </row>
    <row r="2568" spans="1:16" ht="16.5" thickBot="1" x14ac:dyDescent="0.25">
      <c r="A2568" s="81"/>
      <c r="B2568" s="81"/>
      <c r="C2568" s="81"/>
      <c r="D2568" s="81"/>
      <c r="E2568" s="81"/>
      <c r="F2568" s="81"/>
      <c r="G2568" s="81"/>
      <c r="H2568" s="81"/>
      <c r="I2568" s="81"/>
      <c r="J2568" s="81"/>
      <c r="K2568" s="81"/>
      <c r="L2568" s="81"/>
      <c r="M2568" s="81"/>
      <c r="N2568" s="81"/>
      <c r="O2568" s="81"/>
      <c r="P2568" s="81"/>
    </row>
    <row r="2569" spans="1:16" ht="16.5" thickBot="1" x14ac:dyDescent="0.25">
      <c r="A2569" s="489" t="s">
        <v>12</v>
      </c>
      <c r="B2569" s="491" t="s">
        <v>13</v>
      </c>
      <c r="C2569" s="463"/>
      <c r="D2569" s="492" t="s">
        <v>265</v>
      </c>
      <c r="E2569" s="494" t="s">
        <v>15</v>
      </c>
      <c r="F2569" s="495"/>
      <c r="G2569" s="495"/>
      <c r="H2569" s="495"/>
      <c r="I2569" s="496"/>
      <c r="J2569" s="492" t="s">
        <v>16</v>
      </c>
      <c r="K2569" s="492" t="s">
        <v>17</v>
      </c>
      <c r="L2569" s="494" t="s">
        <v>18</v>
      </c>
      <c r="M2569" s="495"/>
      <c r="N2569" s="496"/>
      <c r="O2569" s="464" t="s">
        <v>115</v>
      </c>
      <c r="P2569" s="465"/>
    </row>
    <row r="2570" spans="1:16" ht="32.25" thickBot="1" x14ac:dyDescent="0.25">
      <c r="A2570" s="490"/>
      <c r="B2570" s="82" t="s">
        <v>19</v>
      </c>
      <c r="C2570" s="83" t="s">
        <v>20</v>
      </c>
      <c r="D2570" s="493"/>
      <c r="E2570" s="84" t="s">
        <v>21</v>
      </c>
      <c r="F2570" s="84" t="s">
        <v>22</v>
      </c>
      <c r="G2570" s="85" t="s">
        <v>23</v>
      </c>
      <c r="H2570" s="119" t="s">
        <v>24</v>
      </c>
      <c r="I2570" s="86" t="s">
        <v>25</v>
      </c>
      <c r="J2570" s="493"/>
      <c r="K2570" s="493"/>
      <c r="L2570" s="198" t="s">
        <v>268</v>
      </c>
      <c r="M2570" s="85" t="s">
        <v>266</v>
      </c>
      <c r="N2570" s="83" t="s">
        <v>267</v>
      </c>
      <c r="O2570" s="466"/>
      <c r="P2570" s="467"/>
    </row>
    <row r="2571" spans="1:16" ht="15.75" x14ac:dyDescent="0.2">
      <c r="A2571" s="165">
        <v>45841</v>
      </c>
      <c r="B2571" s="166"/>
      <c r="C2571" s="166">
        <v>456591</v>
      </c>
      <c r="D2571" s="160"/>
      <c r="E2571" s="96"/>
      <c r="F2571" s="96"/>
      <c r="G2571" s="166"/>
      <c r="H2571" s="169"/>
      <c r="I2571" s="175"/>
      <c r="J2571" s="162"/>
      <c r="K2571" s="99"/>
      <c r="L2571" s="195"/>
      <c r="M2571" s="94"/>
      <c r="N2571" s="100"/>
      <c r="O2571" s="573"/>
      <c r="P2571" s="502"/>
    </row>
    <row r="2572" spans="1:16" ht="15.75" x14ac:dyDescent="0.2">
      <c r="A2572" s="165">
        <v>45845</v>
      </c>
      <c r="B2572" s="166">
        <v>456591</v>
      </c>
      <c r="C2572" s="166">
        <v>456872</v>
      </c>
      <c r="D2572" s="160">
        <f>+C2572-B2572</f>
        <v>281</v>
      </c>
      <c r="E2572" s="96" t="s">
        <v>1084</v>
      </c>
      <c r="F2572" s="96" t="s">
        <v>1083</v>
      </c>
      <c r="G2572" s="166">
        <v>20.7469</v>
      </c>
      <c r="H2572" s="169">
        <v>24.1</v>
      </c>
      <c r="I2572" s="175">
        <f>G2572*H2572</f>
        <v>500.00029000000001</v>
      </c>
      <c r="J2572" s="162">
        <f>D2572/G2572</f>
        <v>13.544192144368557</v>
      </c>
      <c r="K2572" s="99">
        <v>45845</v>
      </c>
      <c r="L2572" s="195" t="s">
        <v>268</v>
      </c>
      <c r="M2572" s="94" t="s">
        <v>272</v>
      </c>
      <c r="N2572" s="100" t="s">
        <v>272</v>
      </c>
      <c r="O2572" s="573" t="s">
        <v>242</v>
      </c>
      <c r="P2572" s="502"/>
    </row>
    <row r="2573" spans="1:16" ht="15.75" x14ac:dyDescent="0.2">
      <c r="A2573" s="165">
        <v>45847</v>
      </c>
      <c r="B2573" s="166">
        <v>456872</v>
      </c>
      <c r="C2573" s="166">
        <v>457191</v>
      </c>
      <c r="D2573" s="160">
        <f>+C2573-B2573</f>
        <v>319</v>
      </c>
      <c r="E2573" s="96" t="s">
        <v>1082</v>
      </c>
      <c r="F2573" s="96" t="s">
        <v>918</v>
      </c>
      <c r="G2573" s="166">
        <v>49.7971</v>
      </c>
      <c r="H2573" s="169">
        <v>24.1</v>
      </c>
      <c r="I2573" s="175">
        <f>G2573*H2573</f>
        <v>1200.1101100000001</v>
      </c>
      <c r="J2573" s="162">
        <f>D2573/G2573</f>
        <v>6.4059955298601725</v>
      </c>
      <c r="K2573" s="99">
        <v>45847</v>
      </c>
      <c r="L2573" s="195" t="s">
        <v>272</v>
      </c>
      <c r="M2573" s="94" t="s">
        <v>304</v>
      </c>
      <c r="N2573" s="100" t="s">
        <v>241</v>
      </c>
      <c r="O2573" s="573" t="s">
        <v>314</v>
      </c>
      <c r="P2573" s="502"/>
    </row>
    <row r="2574" spans="1:16" ht="15.75" x14ac:dyDescent="0.2">
      <c r="A2574" s="165">
        <v>45848</v>
      </c>
      <c r="B2574" s="166">
        <v>457191</v>
      </c>
      <c r="C2574" s="166">
        <v>457447</v>
      </c>
      <c r="D2574" s="160">
        <f>+C2574-B2574</f>
        <v>256</v>
      </c>
      <c r="E2574" s="96" t="s">
        <v>1081</v>
      </c>
      <c r="F2574" s="96" t="s">
        <v>1080</v>
      </c>
      <c r="G2574" s="166">
        <v>20.7469</v>
      </c>
      <c r="H2574" s="169">
        <v>24.1</v>
      </c>
      <c r="I2574" s="175">
        <f>G2574*H2574</f>
        <v>500.00029000000001</v>
      </c>
      <c r="J2574" s="162">
        <f>D2574/G2574</f>
        <v>12.339192843268151</v>
      </c>
      <c r="K2574" s="99">
        <v>45848</v>
      </c>
      <c r="L2574" s="195" t="s">
        <v>272</v>
      </c>
      <c r="M2574" s="94" t="s">
        <v>304</v>
      </c>
      <c r="N2574" s="100" t="s">
        <v>1079</v>
      </c>
      <c r="O2574" s="573" t="s">
        <v>314</v>
      </c>
      <c r="P2574" s="502"/>
    </row>
    <row r="2575" spans="1:16" ht="15.75" x14ac:dyDescent="0.2">
      <c r="A2575" s="165"/>
      <c r="B2575" s="166"/>
      <c r="C2575" s="166"/>
      <c r="D2575" s="160">
        <f>+C2575-B2575</f>
        <v>0</v>
      </c>
      <c r="E2575" s="96" t="s">
        <v>1081</v>
      </c>
      <c r="F2575" s="96" t="s">
        <v>1080</v>
      </c>
      <c r="G2575" s="166">
        <v>8.2988</v>
      </c>
      <c r="H2575" s="169">
        <v>24.1</v>
      </c>
      <c r="I2575" s="175">
        <f>G2575*H2575</f>
        <v>200.00108</v>
      </c>
      <c r="J2575" s="162">
        <f>D2575/G2575</f>
        <v>0</v>
      </c>
      <c r="K2575" s="99">
        <v>45848</v>
      </c>
      <c r="L2575" s="195" t="s">
        <v>272</v>
      </c>
      <c r="M2575" s="94" t="s">
        <v>304</v>
      </c>
      <c r="N2575" s="100" t="s">
        <v>1079</v>
      </c>
      <c r="O2575" s="573" t="s">
        <v>314</v>
      </c>
      <c r="P2575" s="502"/>
    </row>
    <row r="2576" spans="1:16" ht="15.75" x14ac:dyDescent="0.2">
      <c r="A2576" s="165">
        <v>45849</v>
      </c>
      <c r="B2576" s="166">
        <v>457447</v>
      </c>
      <c r="C2576" s="166">
        <v>457565</v>
      </c>
      <c r="D2576" s="160">
        <f>+C2576-B2576</f>
        <v>118</v>
      </c>
      <c r="E2576" s="96" t="s">
        <v>1078</v>
      </c>
      <c r="F2576" s="96" t="s">
        <v>1077</v>
      </c>
      <c r="G2576" s="166">
        <v>20.7469</v>
      </c>
      <c r="H2576" s="169">
        <v>24.1</v>
      </c>
      <c r="I2576" s="175">
        <f>G2576*H2576</f>
        <v>500.00029000000001</v>
      </c>
      <c r="J2576" s="162">
        <f>D2576/G2576</f>
        <v>5.6875967011939137</v>
      </c>
      <c r="K2576" s="99">
        <v>45849</v>
      </c>
      <c r="L2576" s="195" t="s">
        <v>272</v>
      </c>
      <c r="M2576" s="94" t="s">
        <v>304</v>
      </c>
      <c r="N2576" s="100" t="s">
        <v>241</v>
      </c>
      <c r="O2576" s="573" t="s">
        <v>242</v>
      </c>
      <c r="P2576" s="502"/>
    </row>
    <row r="2577" spans="1:16" ht="16.5" thickBot="1" x14ac:dyDescent="0.25">
      <c r="A2577" s="93"/>
      <c r="B2577" s="132"/>
      <c r="C2577" s="132"/>
      <c r="D2577" s="133"/>
      <c r="E2577" s="96"/>
      <c r="F2577" s="96"/>
      <c r="G2577" s="96"/>
      <c r="H2577" s="97"/>
      <c r="I2577" s="91"/>
      <c r="J2577" s="98"/>
      <c r="K2577" s="92"/>
      <c r="L2577" s="196"/>
      <c r="M2577" s="183"/>
      <c r="N2577" s="101"/>
      <c r="O2577" s="574"/>
      <c r="P2577" s="568"/>
    </row>
    <row r="2578" spans="1:16" ht="16.5" thickBot="1" x14ac:dyDescent="0.25">
      <c r="A2578" s="416" t="s">
        <v>28</v>
      </c>
      <c r="B2578" s="104"/>
      <c r="C2578" s="105"/>
      <c r="D2578" s="106">
        <f>SUM(D2571:D2577)</f>
        <v>974</v>
      </c>
      <c r="E2578" s="107"/>
      <c r="F2578" s="107"/>
      <c r="G2578" s="118">
        <f>SUM(G2571:G2577)</f>
        <v>120.33659999999999</v>
      </c>
      <c r="H2578" s="105"/>
      <c r="I2578" s="118">
        <f>SUM(I2571:I2577)</f>
        <v>2900.1120599999999</v>
      </c>
      <c r="J2578" s="109">
        <f>D2578/G2578</f>
        <v>8.0939631001706882</v>
      </c>
      <c r="K2578" s="110"/>
      <c r="L2578" s="197"/>
      <c r="M2578" s="111"/>
      <c r="N2578" s="112"/>
      <c r="O2578" s="468"/>
      <c r="P2578" s="469"/>
    </row>
    <row r="2579" spans="1:16" ht="15.75" x14ac:dyDescent="0.2">
      <c r="A2579" s="116"/>
      <c r="B2579" s="77"/>
      <c r="C2579" s="77"/>
      <c r="D2579" s="77"/>
      <c r="E2579" s="77"/>
      <c r="F2579" s="77"/>
      <c r="G2579" s="77"/>
      <c r="H2579" s="77"/>
      <c r="I2579" s="116"/>
      <c r="J2579" s="116"/>
      <c r="K2579" s="116"/>
      <c r="L2579" s="116"/>
      <c r="M2579" s="116"/>
      <c r="N2579" s="116"/>
      <c r="O2579" s="77"/>
      <c r="P2579" s="81"/>
    </row>
    <row r="2580" spans="1:16" ht="15.75" x14ac:dyDescent="0.2">
      <c r="A2580" s="116"/>
      <c r="B2580" s="77"/>
      <c r="C2580" s="77"/>
      <c r="D2580" s="77"/>
      <c r="E2580" s="77"/>
      <c r="F2580" s="77"/>
      <c r="G2580" s="77"/>
      <c r="H2580" s="77"/>
      <c r="I2580" s="116"/>
      <c r="J2580" s="116"/>
      <c r="K2580" s="116"/>
      <c r="L2580" s="116"/>
      <c r="M2580" s="116"/>
      <c r="N2580" s="116"/>
      <c r="O2580" s="77"/>
      <c r="P2580" s="81"/>
    </row>
    <row r="2581" spans="1:16" ht="15.75" x14ac:dyDescent="0.2">
      <c r="A2581" s="116"/>
      <c r="B2581" s="77"/>
      <c r="C2581" s="77"/>
      <c r="D2581" s="77"/>
      <c r="E2581" s="77"/>
      <c r="F2581" s="77"/>
      <c r="G2581" s="77"/>
      <c r="H2581" s="77"/>
      <c r="I2581" s="116"/>
      <c r="J2581" s="116"/>
      <c r="K2581" s="116"/>
      <c r="L2581" s="116"/>
      <c r="M2581" s="439"/>
      <c r="N2581" s="439"/>
      <c r="O2581" s="438"/>
      <c r="P2581" s="81"/>
    </row>
    <row r="2582" spans="1:16" ht="15.75" x14ac:dyDescent="0.2">
      <c r="A2582" s="115"/>
      <c r="B2582" s="470" t="s">
        <v>29</v>
      </c>
      <c r="C2582" s="470"/>
      <c r="D2582" s="470"/>
      <c r="E2582" s="116"/>
      <c r="F2582" s="116"/>
      <c r="G2582" s="116"/>
      <c r="H2582" s="115"/>
      <c r="I2582" s="116" t="s">
        <v>30</v>
      </c>
      <c r="J2582" s="115"/>
      <c r="K2582" s="116"/>
      <c r="L2582" s="116"/>
      <c r="M2582" s="116"/>
      <c r="N2582" s="116" t="s">
        <v>31</v>
      </c>
      <c r="O2582" s="116"/>
      <c r="P2582" s="115"/>
    </row>
    <row r="2583" spans="1:16" ht="15.75" x14ac:dyDescent="0.2">
      <c r="A2583" s="116"/>
      <c r="B2583" s="470" t="s">
        <v>230</v>
      </c>
      <c r="C2583" s="470"/>
      <c r="D2583" s="470"/>
      <c r="E2583" s="116"/>
      <c r="F2583" s="116"/>
      <c r="G2583" s="116"/>
      <c r="H2583" s="115"/>
      <c r="I2583" s="116" t="s">
        <v>438</v>
      </c>
      <c r="J2583" s="115"/>
      <c r="K2583" s="116"/>
      <c r="L2583" s="116"/>
      <c r="M2583" s="116"/>
      <c r="N2583" s="116" t="s">
        <v>220</v>
      </c>
      <c r="O2583" s="116"/>
      <c r="P2583" s="115"/>
    </row>
    <row r="2584" spans="1:16" ht="15.75" x14ac:dyDescent="0.2">
      <c r="A2584" s="470" t="s">
        <v>226</v>
      </c>
      <c r="B2584" s="470"/>
      <c r="C2584" s="470"/>
      <c r="D2584" s="470"/>
      <c r="E2584" s="470"/>
      <c r="F2584" s="116"/>
      <c r="G2584" s="116"/>
      <c r="H2584" s="115"/>
      <c r="I2584" s="116" t="s">
        <v>246</v>
      </c>
      <c r="J2584" s="115"/>
      <c r="K2584" s="116"/>
      <c r="L2584" s="116"/>
      <c r="M2584" s="116"/>
      <c r="N2584" s="116" t="s">
        <v>124</v>
      </c>
      <c r="O2584" s="116"/>
      <c r="P2584" s="115"/>
    </row>
    <row r="2585" spans="1:16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</row>
    <row r="2586" spans="1:16" x14ac:dyDescent="0.2">
      <c r="A2586" s="531" t="s">
        <v>269</v>
      </c>
      <c r="B2586" s="531"/>
      <c r="C2586" s="531"/>
      <c r="D2586" s="531"/>
      <c r="E2586" s="531"/>
      <c r="F2586"/>
      <c r="G2586"/>
      <c r="H2586"/>
      <c r="I2586"/>
      <c r="J2586"/>
      <c r="K2586"/>
      <c r="L2586"/>
      <c r="M2586"/>
      <c r="N2586"/>
      <c r="O2586"/>
      <c r="P2586"/>
    </row>
    <row r="2591" spans="1:16" ht="15.75" x14ac:dyDescent="0.2">
      <c r="A2591" s="470" t="s">
        <v>180</v>
      </c>
      <c r="B2591" s="470"/>
      <c r="C2591" s="470"/>
      <c r="D2591" s="470"/>
      <c r="E2591" s="470"/>
      <c r="F2591" s="470"/>
      <c r="G2591" s="470"/>
      <c r="H2591" s="470"/>
      <c r="I2591" s="470"/>
      <c r="J2591" s="470"/>
      <c r="K2591" s="470"/>
      <c r="L2591" s="470"/>
      <c r="M2591" s="470"/>
      <c r="N2591" s="470"/>
      <c r="O2591" s="470"/>
      <c r="P2591" s="470"/>
    </row>
    <row r="2592" spans="1:16" ht="15.75" x14ac:dyDescent="0.2">
      <c r="A2592" s="470" t="s">
        <v>1</v>
      </c>
      <c r="B2592" s="470"/>
      <c r="C2592" s="470"/>
      <c r="D2592" s="470"/>
      <c r="E2592" s="470"/>
      <c r="F2592" s="470"/>
      <c r="G2592" s="470"/>
      <c r="H2592" s="470"/>
      <c r="I2592" s="470"/>
      <c r="J2592" s="470"/>
      <c r="K2592" s="470"/>
      <c r="L2592" s="470"/>
      <c r="M2592" s="470"/>
      <c r="N2592" s="470"/>
      <c r="O2592" s="470"/>
      <c r="P2592" s="470"/>
    </row>
    <row r="2593" spans="1:16" ht="15.75" x14ac:dyDescent="0.2">
      <c r="A2593" s="470"/>
      <c r="B2593" s="470"/>
      <c r="C2593" s="470"/>
      <c r="D2593" s="470"/>
      <c r="E2593" s="470"/>
      <c r="F2593" s="470"/>
      <c r="G2593" s="470"/>
      <c r="H2593" s="470"/>
      <c r="I2593" s="470"/>
      <c r="J2593" s="470"/>
      <c r="K2593" s="470"/>
      <c r="L2593" s="470"/>
      <c r="M2593" s="470"/>
      <c r="N2593" s="470"/>
      <c r="O2593" s="470"/>
      <c r="P2593" s="470"/>
    </row>
    <row r="2594" spans="1:16" ht="15.75" x14ac:dyDescent="0.2">
      <c r="A2594" s="507" t="s">
        <v>915</v>
      </c>
      <c r="B2594" s="507"/>
      <c r="C2594" s="507"/>
      <c r="D2594" s="507"/>
      <c r="E2594" s="507"/>
      <c r="F2594" s="507"/>
      <c r="G2594" s="507"/>
      <c r="H2594" s="507"/>
      <c r="I2594" s="507"/>
      <c r="J2594" s="507"/>
      <c r="K2594" s="507"/>
      <c r="L2594" s="507"/>
      <c r="M2594" s="507"/>
      <c r="N2594" s="507"/>
      <c r="O2594" s="507"/>
      <c r="P2594" s="507"/>
    </row>
    <row r="2595" spans="1:16" ht="15.75" x14ac:dyDescent="0.2">
      <c r="A2595" s="77"/>
      <c r="B2595" s="77"/>
      <c r="C2595" s="77"/>
      <c r="D2595" s="77"/>
      <c r="E2595" s="77"/>
      <c r="F2595" s="77"/>
      <c r="G2595" s="77"/>
      <c r="H2595" s="77"/>
      <c r="I2595" s="77"/>
      <c r="J2595" s="77"/>
      <c r="K2595" s="77"/>
      <c r="L2595" s="77"/>
      <c r="M2595" s="77"/>
      <c r="N2595" s="77"/>
      <c r="O2595" s="77"/>
      <c r="P2595" s="77"/>
    </row>
    <row r="2596" spans="1:16" ht="16.5" thickBot="1" x14ac:dyDescent="0.25">
      <c r="A2596" s="77"/>
      <c r="B2596" s="77"/>
      <c r="C2596" s="77"/>
      <c r="D2596" s="77"/>
      <c r="E2596" s="77"/>
      <c r="F2596" s="77"/>
      <c r="G2596" s="77"/>
      <c r="H2596" s="77"/>
      <c r="I2596" s="77"/>
      <c r="J2596" s="77"/>
      <c r="K2596" s="77"/>
      <c r="L2596" s="77"/>
      <c r="M2596" s="77"/>
      <c r="N2596" s="77"/>
      <c r="O2596" s="77"/>
      <c r="P2596" s="77"/>
    </row>
    <row r="2597" spans="1:16" ht="16.5" thickBot="1" x14ac:dyDescent="0.25">
      <c r="A2597" s="78" t="s">
        <v>2</v>
      </c>
      <c r="B2597" s="486" t="s">
        <v>152</v>
      </c>
      <c r="C2597" s="498"/>
      <c r="D2597" s="79" t="s">
        <v>3</v>
      </c>
      <c r="E2597" s="486">
        <v>2010</v>
      </c>
      <c r="F2597" s="487"/>
      <c r="G2597" s="487"/>
      <c r="H2597" s="498"/>
      <c r="I2597" s="79" t="s">
        <v>4</v>
      </c>
      <c r="J2597" s="80" t="s">
        <v>245</v>
      </c>
      <c r="K2597" s="80"/>
      <c r="L2597" s="80"/>
      <c r="M2597" s="80" t="s">
        <v>5</v>
      </c>
      <c r="N2597" s="486" t="s">
        <v>161</v>
      </c>
      <c r="O2597" s="487"/>
      <c r="P2597" s="488"/>
    </row>
    <row r="2598" spans="1:16" ht="16.5" thickBot="1" x14ac:dyDescent="0.25">
      <c r="A2598" s="77"/>
      <c r="B2598" s="77"/>
      <c r="C2598" s="77"/>
      <c r="D2598" s="77"/>
      <c r="E2598" s="77"/>
      <c r="F2598" s="77"/>
      <c r="G2598" s="77"/>
      <c r="H2598" s="77"/>
      <c r="I2598" s="77"/>
      <c r="J2598" s="77"/>
      <c r="K2598" s="77"/>
      <c r="L2598" s="77"/>
      <c r="M2598" s="77"/>
      <c r="N2598" s="77"/>
      <c r="O2598" s="77"/>
      <c r="P2598" s="77"/>
    </row>
    <row r="2599" spans="1:16" ht="16.5" thickBot="1" x14ac:dyDescent="0.25">
      <c r="A2599" s="78" t="s">
        <v>6</v>
      </c>
      <c r="B2599" s="486" t="s">
        <v>142</v>
      </c>
      <c r="C2599" s="498"/>
      <c r="D2599" s="79" t="s">
        <v>7</v>
      </c>
      <c r="E2599" s="486" t="s">
        <v>143</v>
      </c>
      <c r="F2599" s="487"/>
      <c r="G2599" s="487"/>
      <c r="H2599" s="498"/>
      <c r="I2599" s="79" t="s">
        <v>8</v>
      </c>
      <c r="J2599" s="80">
        <v>9</v>
      </c>
      <c r="K2599" s="80"/>
      <c r="L2599" s="80"/>
      <c r="M2599" s="80" t="s">
        <v>9</v>
      </c>
      <c r="N2599" s="80"/>
      <c r="O2599" s="200"/>
      <c r="P2599" s="201">
        <v>80</v>
      </c>
    </row>
    <row r="2600" spans="1:16" ht="16.5" thickBot="1" x14ac:dyDescent="0.25">
      <c r="A2600" s="77"/>
      <c r="B2600" s="77"/>
      <c r="C2600" s="77"/>
      <c r="D2600" s="77"/>
      <c r="E2600" s="77"/>
      <c r="F2600" s="77"/>
      <c r="G2600" s="77"/>
      <c r="H2600" s="77"/>
      <c r="I2600" s="77"/>
      <c r="J2600" s="77"/>
      <c r="K2600" s="77"/>
      <c r="L2600" s="77"/>
      <c r="M2600" s="77"/>
      <c r="N2600" s="77"/>
      <c r="O2600" s="77"/>
      <c r="P2600" s="77"/>
    </row>
    <row r="2601" spans="1:16" ht="16.5" thickBot="1" x14ac:dyDescent="0.25">
      <c r="A2601" s="484" t="s">
        <v>10</v>
      </c>
      <c r="B2601" s="485"/>
      <c r="C2601" s="486" t="s">
        <v>181</v>
      </c>
      <c r="D2601" s="487"/>
      <c r="E2601" s="487"/>
      <c r="F2601" s="487"/>
      <c r="G2601" s="487"/>
      <c r="H2601" s="487"/>
      <c r="I2601" s="487"/>
      <c r="J2601" s="487"/>
      <c r="K2601" s="487"/>
      <c r="L2601" s="487"/>
      <c r="M2601" s="487"/>
      <c r="N2601" s="487"/>
      <c r="O2601" s="487"/>
      <c r="P2601" s="488"/>
    </row>
    <row r="2602" spans="1:16" ht="16.5" thickBot="1" x14ac:dyDescent="0.25">
      <c r="A2602" s="77"/>
      <c r="B2602" s="77"/>
      <c r="C2602" s="77"/>
      <c r="D2602" s="77"/>
      <c r="E2602" s="77"/>
      <c r="F2602" s="77"/>
      <c r="G2602" s="77"/>
      <c r="H2602" s="77"/>
      <c r="I2602" s="77"/>
      <c r="J2602" s="77"/>
      <c r="K2602" s="77"/>
      <c r="L2602" s="77"/>
      <c r="M2602" s="77"/>
      <c r="N2602" s="77"/>
      <c r="O2602" s="77"/>
      <c r="P2602" s="77"/>
    </row>
    <row r="2603" spans="1:16" ht="16.5" thickBot="1" x14ac:dyDescent="0.25">
      <c r="A2603" s="484" t="s">
        <v>11</v>
      </c>
      <c r="B2603" s="485"/>
      <c r="C2603" s="486" t="s">
        <v>239</v>
      </c>
      <c r="D2603" s="487"/>
      <c r="E2603" s="487"/>
      <c r="F2603" s="487"/>
      <c r="G2603" s="487"/>
      <c r="H2603" s="487"/>
      <c r="I2603" s="487"/>
      <c r="J2603" s="487"/>
      <c r="K2603" s="487"/>
      <c r="L2603" s="487"/>
      <c r="M2603" s="487"/>
      <c r="N2603" s="487"/>
      <c r="O2603" s="487"/>
      <c r="P2603" s="488"/>
    </row>
    <row r="2604" spans="1:16" ht="16.5" thickBot="1" x14ac:dyDescent="0.25">
      <c r="A2604" s="81"/>
      <c r="B2604" s="81"/>
      <c r="C2604" s="81"/>
      <c r="D2604" s="81"/>
      <c r="E2604" s="81"/>
      <c r="F2604" s="81"/>
      <c r="G2604" s="81"/>
      <c r="H2604" s="81"/>
      <c r="I2604" s="81"/>
      <c r="J2604" s="81"/>
      <c r="K2604" s="81"/>
      <c r="L2604" s="81"/>
      <c r="M2604" s="81"/>
      <c r="N2604" s="81"/>
      <c r="O2604" s="81"/>
      <c r="P2604" s="81"/>
    </row>
    <row r="2605" spans="1:16" ht="16.5" thickBot="1" x14ac:dyDescent="0.25">
      <c r="A2605" s="489" t="s">
        <v>12</v>
      </c>
      <c r="B2605" s="491" t="s">
        <v>13</v>
      </c>
      <c r="C2605" s="463"/>
      <c r="D2605" s="492" t="s">
        <v>265</v>
      </c>
      <c r="E2605" s="494" t="s">
        <v>15</v>
      </c>
      <c r="F2605" s="495"/>
      <c r="G2605" s="495"/>
      <c r="H2605" s="495"/>
      <c r="I2605" s="496"/>
      <c r="J2605" s="492" t="s">
        <v>16</v>
      </c>
      <c r="K2605" s="492" t="s">
        <v>17</v>
      </c>
      <c r="L2605" s="494" t="s">
        <v>18</v>
      </c>
      <c r="M2605" s="495"/>
      <c r="N2605" s="496"/>
      <c r="O2605" s="464" t="s">
        <v>115</v>
      </c>
      <c r="P2605" s="465"/>
    </row>
    <row r="2606" spans="1:16" ht="32.25" thickBot="1" x14ac:dyDescent="0.25">
      <c r="A2606" s="490"/>
      <c r="B2606" s="82" t="s">
        <v>19</v>
      </c>
      <c r="C2606" s="83" t="s">
        <v>20</v>
      </c>
      <c r="D2606" s="493"/>
      <c r="E2606" s="84" t="s">
        <v>21</v>
      </c>
      <c r="F2606" s="84" t="s">
        <v>22</v>
      </c>
      <c r="G2606" s="85" t="s">
        <v>23</v>
      </c>
      <c r="H2606" s="119" t="s">
        <v>24</v>
      </c>
      <c r="I2606" s="86" t="s">
        <v>25</v>
      </c>
      <c r="J2606" s="493"/>
      <c r="K2606" s="493"/>
      <c r="L2606" s="198" t="s">
        <v>268</v>
      </c>
      <c r="M2606" s="85" t="s">
        <v>266</v>
      </c>
      <c r="N2606" s="83" t="s">
        <v>267</v>
      </c>
      <c r="O2606" s="466"/>
      <c r="P2606" s="467"/>
    </row>
    <row r="2607" spans="1:16" ht="15.75" x14ac:dyDescent="0.2">
      <c r="A2607" s="165">
        <v>45849</v>
      </c>
      <c r="B2607" s="166"/>
      <c r="C2607" s="166">
        <v>457565</v>
      </c>
      <c r="D2607" s="160"/>
      <c r="E2607" s="96"/>
      <c r="F2607" s="96"/>
      <c r="G2607" s="166"/>
      <c r="H2607" s="169"/>
      <c r="I2607" s="175"/>
      <c r="J2607" s="162"/>
      <c r="K2607" s="99"/>
      <c r="L2607" s="195"/>
      <c r="M2607" s="94"/>
      <c r="N2607" s="100"/>
      <c r="O2607" s="573"/>
      <c r="P2607" s="502"/>
    </row>
    <row r="2608" spans="1:16" ht="15.75" x14ac:dyDescent="0.2">
      <c r="A2608" s="165">
        <v>45852</v>
      </c>
      <c r="B2608" s="166">
        <v>457565</v>
      </c>
      <c r="C2608" s="166">
        <v>458010</v>
      </c>
      <c r="D2608" s="160">
        <f>+C2608-B2608</f>
        <v>445</v>
      </c>
      <c r="E2608" s="96" t="s">
        <v>1076</v>
      </c>
      <c r="F2608" s="96" t="s">
        <v>1075</v>
      </c>
      <c r="G2608" s="166">
        <v>29.106000000000002</v>
      </c>
      <c r="H2608" s="169">
        <v>24.05</v>
      </c>
      <c r="I2608" s="175">
        <f>G2608*H2608</f>
        <v>699.99930000000006</v>
      </c>
      <c r="J2608" s="162">
        <f>D2608/G2608</f>
        <v>15.288943860372431</v>
      </c>
      <c r="K2608" s="99">
        <v>45852</v>
      </c>
      <c r="L2608" s="195" t="s">
        <v>272</v>
      </c>
      <c r="M2608" s="94" t="s">
        <v>156</v>
      </c>
      <c r="N2608" s="100" t="s">
        <v>241</v>
      </c>
      <c r="O2608" s="573" t="s">
        <v>1074</v>
      </c>
      <c r="P2608" s="502"/>
    </row>
    <row r="2609" spans="1:16" ht="15.75" x14ac:dyDescent="0.2">
      <c r="A2609" s="165">
        <v>45855</v>
      </c>
      <c r="B2609" s="166">
        <v>458010</v>
      </c>
      <c r="C2609" s="166">
        <v>458266</v>
      </c>
      <c r="D2609" s="160">
        <f>+C2609-B2609</f>
        <v>256</v>
      </c>
      <c r="E2609" s="96" t="s">
        <v>1073</v>
      </c>
      <c r="F2609" s="96" t="s">
        <v>933</v>
      </c>
      <c r="G2609" s="166">
        <v>29.188800000000001</v>
      </c>
      <c r="H2609" s="169">
        <v>23.99</v>
      </c>
      <c r="I2609" s="175">
        <f>G2609*H2609</f>
        <v>700.23931199999993</v>
      </c>
      <c r="J2609" s="162">
        <f>D2609/G2609</f>
        <v>8.7704873102011724</v>
      </c>
      <c r="K2609" s="99">
        <v>45855</v>
      </c>
      <c r="L2609" s="195" t="s">
        <v>272</v>
      </c>
      <c r="M2609" s="94" t="s">
        <v>156</v>
      </c>
      <c r="N2609" s="100" t="s">
        <v>241</v>
      </c>
      <c r="O2609" s="573" t="s">
        <v>314</v>
      </c>
      <c r="P2609" s="502"/>
    </row>
    <row r="2610" spans="1:16" ht="15.75" x14ac:dyDescent="0.2">
      <c r="A2610" s="165">
        <v>45856</v>
      </c>
      <c r="B2610" s="166">
        <v>458266</v>
      </c>
      <c r="C2610" s="166">
        <v>458497</v>
      </c>
      <c r="D2610" s="160">
        <f>+C2610-B2610</f>
        <v>231</v>
      </c>
      <c r="E2610" s="96" t="s">
        <v>1072</v>
      </c>
      <c r="F2610" s="96" t="s">
        <v>1071</v>
      </c>
      <c r="G2610" s="166">
        <v>50.020800000000001</v>
      </c>
      <c r="H2610" s="169">
        <v>23.99</v>
      </c>
      <c r="I2610" s="175">
        <f>G2610*H2610</f>
        <v>1199.998992</v>
      </c>
      <c r="J2610" s="162">
        <f>D2610/G2610</f>
        <v>4.6180788791862586</v>
      </c>
      <c r="K2610" s="99">
        <v>45856</v>
      </c>
      <c r="L2610" s="195" t="s">
        <v>272</v>
      </c>
      <c r="M2610" s="94" t="s">
        <v>156</v>
      </c>
      <c r="N2610" s="100" t="s">
        <v>241</v>
      </c>
      <c r="O2610" s="573" t="s">
        <v>1070</v>
      </c>
      <c r="P2610" s="502"/>
    </row>
    <row r="2611" spans="1:16" ht="16.5" thickBot="1" x14ac:dyDescent="0.25">
      <c r="A2611" s="93"/>
      <c r="B2611" s="132"/>
      <c r="C2611" s="132"/>
      <c r="D2611" s="133"/>
      <c r="E2611" s="96"/>
      <c r="F2611" s="96"/>
      <c r="G2611" s="96"/>
      <c r="H2611" s="97"/>
      <c r="I2611" s="91"/>
      <c r="J2611" s="98"/>
      <c r="K2611" s="92"/>
      <c r="L2611" s="196"/>
      <c r="M2611" s="183"/>
      <c r="N2611" s="101"/>
      <c r="O2611" s="574"/>
      <c r="P2611" s="568"/>
    </row>
    <row r="2612" spans="1:16" ht="16.5" thickBot="1" x14ac:dyDescent="0.25">
      <c r="A2612" s="416" t="s">
        <v>28</v>
      </c>
      <c r="B2612" s="104"/>
      <c r="C2612" s="105"/>
      <c r="D2612" s="106">
        <f>SUM(D2607:D2611)</f>
        <v>932</v>
      </c>
      <c r="E2612" s="107"/>
      <c r="F2612" s="107"/>
      <c r="G2612" s="118">
        <f>SUM(G2607:G2611)</f>
        <v>108.3156</v>
      </c>
      <c r="H2612" s="105"/>
      <c r="I2612" s="118">
        <f>SUM(I2607:I2611)</f>
        <v>2600.2376039999999</v>
      </c>
      <c r="J2612" s="109">
        <f>D2612/G2612</f>
        <v>8.6044854111503781</v>
      </c>
      <c r="K2612" s="110"/>
      <c r="L2612" s="197"/>
      <c r="M2612" s="111"/>
      <c r="N2612" s="112"/>
      <c r="O2612" s="468"/>
      <c r="P2612" s="469"/>
    </row>
    <row r="2613" spans="1:16" ht="15.75" x14ac:dyDescent="0.2">
      <c r="A2613" s="116"/>
      <c r="B2613" s="77"/>
      <c r="C2613" s="77"/>
      <c r="D2613" s="77"/>
      <c r="E2613" s="77"/>
      <c r="F2613" s="77"/>
      <c r="G2613" s="77"/>
      <c r="H2613" s="77"/>
      <c r="I2613" s="116"/>
      <c r="J2613" s="116"/>
      <c r="K2613" s="116"/>
      <c r="L2613" s="116"/>
      <c r="M2613" s="116"/>
      <c r="N2613" s="116"/>
      <c r="O2613" s="77"/>
      <c r="P2613" s="81"/>
    </row>
    <row r="2614" spans="1:16" ht="15.75" x14ac:dyDescent="0.2">
      <c r="A2614" s="116"/>
      <c r="B2614" s="77"/>
      <c r="C2614" s="77"/>
      <c r="D2614" s="77"/>
      <c r="E2614" s="77"/>
      <c r="F2614" s="77"/>
      <c r="G2614" s="77"/>
      <c r="H2614" s="77"/>
      <c r="I2614" s="116"/>
      <c r="J2614" s="116"/>
      <c r="K2614" s="116"/>
      <c r="L2614" s="116"/>
      <c r="M2614" s="116"/>
      <c r="N2614" s="116"/>
      <c r="O2614" s="77"/>
      <c r="P2614" s="81"/>
    </row>
    <row r="2615" spans="1:16" ht="15.75" x14ac:dyDescent="0.2">
      <c r="A2615" s="116"/>
      <c r="B2615" s="77"/>
      <c r="C2615" s="77"/>
      <c r="D2615" s="77"/>
      <c r="E2615" s="77"/>
      <c r="F2615" s="77"/>
      <c r="G2615" s="77"/>
      <c r="H2615" s="77"/>
      <c r="I2615" s="116"/>
      <c r="J2615" s="116"/>
      <c r="K2615" s="116"/>
      <c r="L2615" s="116"/>
      <c r="M2615" s="439"/>
      <c r="N2615" s="439"/>
      <c r="O2615" s="438"/>
      <c r="P2615" s="81"/>
    </row>
    <row r="2616" spans="1:16" ht="15.75" x14ac:dyDescent="0.2">
      <c r="A2616" s="115"/>
      <c r="B2616" s="470" t="s">
        <v>29</v>
      </c>
      <c r="C2616" s="470"/>
      <c r="D2616" s="470"/>
      <c r="E2616" s="116"/>
      <c r="F2616" s="116"/>
      <c r="G2616" s="116"/>
      <c r="H2616" s="115"/>
      <c r="I2616" s="116" t="s">
        <v>30</v>
      </c>
      <c r="J2616" s="115"/>
      <c r="K2616" s="116"/>
      <c r="L2616" s="116"/>
      <c r="M2616" s="116"/>
      <c r="N2616" s="116" t="s">
        <v>31</v>
      </c>
      <c r="O2616" s="116"/>
      <c r="P2616" s="115"/>
    </row>
    <row r="2617" spans="1:16" ht="15.75" x14ac:dyDescent="0.2">
      <c r="A2617" s="116"/>
      <c r="B2617" s="470" t="s">
        <v>230</v>
      </c>
      <c r="C2617" s="470"/>
      <c r="D2617" s="470"/>
      <c r="E2617" s="116"/>
      <c r="F2617" s="116"/>
      <c r="G2617" s="116"/>
      <c r="H2617" s="115"/>
      <c r="I2617" s="116" t="s">
        <v>438</v>
      </c>
      <c r="J2617" s="115"/>
      <c r="K2617" s="116"/>
      <c r="L2617" s="116"/>
      <c r="M2617" s="116"/>
      <c r="N2617" s="116" t="s">
        <v>220</v>
      </c>
      <c r="O2617" s="116"/>
      <c r="P2617" s="115"/>
    </row>
    <row r="2618" spans="1:16" ht="15.75" x14ac:dyDescent="0.2">
      <c r="A2618" s="470" t="s">
        <v>226</v>
      </c>
      <c r="B2618" s="470"/>
      <c r="C2618" s="470"/>
      <c r="D2618" s="470"/>
      <c r="E2618" s="470"/>
      <c r="F2618" s="116"/>
      <c r="G2618" s="116"/>
      <c r="H2618" s="115"/>
      <c r="I2618" s="116" t="s">
        <v>246</v>
      </c>
      <c r="J2618" s="115"/>
      <c r="K2618" s="116"/>
      <c r="L2618" s="116"/>
      <c r="M2618" s="116"/>
      <c r="N2618" s="116" t="s">
        <v>124</v>
      </c>
      <c r="O2618" s="116"/>
      <c r="P2618" s="115"/>
    </row>
    <row r="2619" spans="1:16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</row>
    <row r="2620" spans="1:16" x14ac:dyDescent="0.2">
      <c r="A2620" s="531" t="s">
        <v>269</v>
      </c>
      <c r="B2620" s="531"/>
      <c r="C2620" s="531"/>
      <c r="D2620" s="531"/>
      <c r="E2620" s="531"/>
      <c r="F2620"/>
      <c r="G2620"/>
      <c r="H2620"/>
      <c r="I2620"/>
      <c r="J2620"/>
      <c r="K2620"/>
      <c r="L2620"/>
      <c r="M2620"/>
      <c r="N2620"/>
      <c r="O2620"/>
      <c r="P2620"/>
    </row>
    <row r="2625" spans="1:16" ht="15.75" x14ac:dyDescent="0.2">
      <c r="A2625" s="470" t="s">
        <v>180</v>
      </c>
      <c r="B2625" s="470"/>
      <c r="C2625" s="470"/>
      <c r="D2625" s="470"/>
      <c r="E2625" s="470"/>
      <c r="F2625" s="470"/>
      <c r="G2625" s="470"/>
      <c r="H2625" s="470"/>
      <c r="I2625" s="470"/>
      <c r="J2625" s="470"/>
      <c r="K2625" s="470"/>
      <c r="L2625" s="470"/>
      <c r="M2625" s="470"/>
      <c r="N2625" s="470"/>
      <c r="O2625" s="470"/>
      <c r="P2625" s="470"/>
    </row>
    <row r="2626" spans="1:16" ht="15.75" x14ac:dyDescent="0.2">
      <c r="A2626" s="470" t="s">
        <v>1</v>
      </c>
      <c r="B2626" s="470"/>
      <c r="C2626" s="470"/>
      <c r="D2626" s="470"/>
      <c r="E2626" s="470"/>
      <c r="F2626" s="470"/>
      <c r="G2626" s="470"/>
      <c r="H2626" s="470"/>
      <c r="I2626" s="470"/>
      <c r="J2626" s="470"/>
      <c r="K2626" s="470"/>
      <c r="L2626" s="470"/>
      <c r="M2626" s="470"/>
      <c r="N2626" s="470"/>
      <c r="O2626" s="470"/>
      <c r="P2626" s="470"/>
    </row>
    <row r="2627" spans="1:16" ht="15.75" x14ac:dyDescent="0.2">
      <c r="A2627" s="470"/>
      <c r="B2627" s="470"/>
      <c r="C2627" s="470"/>
      <c r="D2627" s="470"/>
      <c r="E2627" s="470"/>
      <c r="F2627" s="470"/>
      <c r="G2627" s="470"/>
      <c r="H2627" s="470"/>
      <c r="I2627" s="470"/>
      <c r="J2627" s="470"/>
      <c r="K2627" s="470"/>
      <c r="L2627" s="470"/>
      <c r="M2627" s="470"/>
      <c r="N2627" s="470"/>
      <c r="O2627" s="470"/>
      <c r="P2627" s="470"/>
    </row>
    <row r="2628" spans="1:16" ht="15.75" x14ac:dyDescent="0.2">
      <c r="A2628" s="507" t="s">
        <v>915</v>
      </c>
      <c r="B2628" s="507"/>
      <c r="C2628" s="507"/>
      <c r="D2628" s="507"/>
      <c r="E2628" s="507"/>
      <c r="F2628" s="507"/>
      <c r="G2628" s="507"/>
      <c r="H2628" s="507"/>
      <c r="I2628" s="507"/>
      <c r="J2628" s="507"/>
      <c r="K2628" s="507"/>
      <c r="L2628" s="507"/>
      <c r="M2628" s="507"/>
      <c r="N2628" s="507"/>
      <c r="O2628" s="507"/>
      <c r="P2628" s="507"/>
    </row>
    <row r="2629" spans="1:16" ht="15.75" x14ac:dyDescent="0.2">
      <c r="A2629" s="77"/>
      <c r="B2629" s="77"/>
      <c r="C2629" s="77"/>
      <c r="D2629" s="77"/>
      <c r="E2629" s="77"/>
      <c r="F2629" s="77"/>
      <c r="G2629" s="77"/>
      <c r="H2629" s="77"/>
      <c r="I2629" s="77"/>
      <c r="J2629" s="77"/>
      <c r="K2629" s="77"/>
      <c r="L2629" s="77"/>
      <c r="M2629" s="77"/>
      <c r="N2629" s="77"/>
      <c r="O2629" s="77"/>
      <c r="P2629" s="77"/>
    </row>
    <row r="2630" spans="1:16" ht="16.5" thickBot="1" x14ac:dyDescent="0.25">
      <c r="A2630" s="77"/>
      <c r="B2630" s="77"/>
      <c r="C2630" s="77"/>
      <c r="D2630" s="77"/>
      <c r="E2630" s="77"/>
      <c r="F2630" s="77"/>
      <c r="G2630" s="77"/>
      <c r="H2630" s="77"/>
      <c r="I2630" s="77"/>
      <c r="J2630" s="77"/>
      <c r="K2630" s="77"/>
      <c r="L2630" s="77"/>
      <c r="M2630" s="77"/>
      <c r="N2630" s="77"/>
      <c r="O2630" s="77"/>
      <c r="P2630" s="77"/>
    </row>
    <row r="2631" spans="1:16" ht="16.5" thickBot="1" x14ac:dyDescent="0.25">
      <c r="A2631" s="78" t="s">
        <v>2</v>
      </c>
      <c r="B2631" s="486" t="s">
        <v>152</v>
      </c>
      <c r="C2631" s="498"/>
      <c r="D2631" s="79" t="s">
        <v>3</v>
      </c>
      <c r="E2631" s="486">
        <v>2010</v>
      </c>
      <c r="F2631" s="487"/>
      <c r="G2631" s="487"/>
      <c r="H2631" s="498"/>
      <c r="I2631" s="79" t="s">
        <v>4</v>
      </c>
      <c r="J2631" s="80" t="s">
        <v>245</v>
      </c>
      <c r="K2631" s="80"/>
      <c r="L2631" s="80"/>
      <c r="M2631" s="80" t="s">
        <v>5</v>
      </c>
      <c r="N2631" s="486" t="s">
        <v>161</v>
      </c>
      <c r="O2631" s="487"/>
      <c r="P2631" s="488"/>
    </row>
    <row r="2632" spans="1:16" ht="16.5" thickBot="1" x14ac:dyDescent="0.25">
      <c r="A2632" s="77"/>
      <c r="B2632" s="77"/>
      <c r="C2632" s="77"/>
      <c r="D2632" s="77"/>
      <c r="E2632" s="77"/>
      <c r="F2632" s="77"/>
      <c r="G2632" s="77"/>
      <c r="H2632" s="77"/>
      <c r="I2632" s="77"/>
      <c r="J2632" s="77"/>
      <c r="K2632" s="77"/>
      <c r="L2632" s="77"/>
      <c r="M2632" s="77"/>
      <c r="N2632" s="77"/>
      <c r="O2632" s="77"/>
      <c r="P2632" s="77"/>
    </row>
    <row r="2633" spans="1:16" ht="16.5" thickBot="1" x14ac:dyDescent="0.25">
      <c r="A2633" s="78" t="s">
        <v>6</v>
      </c>
      <c r="B2633" s="486" t="s">
        <v>142</v>
      </c>
      <c r="C2633" s="498"/>
      <c r="D2633" s="79" t="s">
        <v>7</v>
      </c>
      <c r="E2633" s="486" t="s">
        <v>143</v>
      </c>
      <c r="F2633" s="487"/>
      <c r="G2633" s="487"/>
      <c r="H2633" s="498"/>
      <c r="I2633" s="79" t="s">
        <v>8</v>
      </c>
      <c r="J2633" s="80">
        <v>9</v>
      </c>
      <c r="K2633" s="80"/>
      <c r="L2633" s="80"/>
      <c r="M2633" s="80" t="s">
        <v>9</v>
      </c>
      <c r="N2633" s="80"/>
      <c r="O2633" s="200"/>
      <c r="P2633" s="201">
        <v>80</v>
      </c>
    </row>
    <row r="2634" spans="1:16" ht="16.5" thickBot="1" x14ac:dyDescent="0.25">
      <c r="A2634" s="77"/>
      <c r="B2634" s="77"/>
      <c r="C2634" s="77"/>
      <c r="D2634" s="77"/>
      <c r="E2634" s="77"/>
      <c r="F2634" s="77"/>
      <c r="G2634" s="77"/>
      <c r="H2634" s="77"/>
      <c r="I2634" s="77"/>
      <c r="J2634" s="77"/>
      <c r="K2634" s="77"/>
      <c r="L2634" s="77"/>
      <c r="M2634" s="77"/>
      <c r="N2634" s="77"/>
      <c r="O2634" s="77"/>
      <c r="P2634" s="77"/>
    </row>
    <row r="2635" spans="1:16" ht="16.5" thickBot="1" x14ac:dyDescent="0.25">
      <c r="A2635" s="484" t="s">
        <v>10</v>
      </c>
      <c r="B2635" s="485"/>
      <c r="C2635" s="486" t="s">
        <v>181</v>
      </c>
      <c r="D2635" s="487"/>
      <c r="E2635" s="487"/>
      <c r="F2635" s="487"/>
      <c r="G2635" s="487"/>
      <c r="H2635" s="487"/>
      <c r="I2635" s="487"/>
      <c r="J2635" s="487"/>
      <c r="K2635" s="487"/>
      <c r="L2635" s="487"/>
      <c r="M2635" s="487"/>
      <c r="N2635" s="487"/>
      <c r="O2635" s="487"/>
      <c r="P2635" s="488"/>
    </row>
    <row r="2636" spans="1:16" ht="16.5" thickBot="1" x14ac:dyDescent="0.25">
      <c r="A2636" s="77"/>
      <c r="B2636" s="77"/>
      <c r="C2636" s="77"/>
      <c r="D2636" s="77"/>
      <c r="E2636" s="77"/>
      <c r="F2636" s="77"/>
      <c r="G2636" s="77"/>
      <c r="H2636" s="77"/>
      <c r="I2636" s="77"/>
      <c r="J2636" s="77"/>
      <c r="K2636" s="77"/>
      <c r="L2636" s="77"/>
      <c r="M2636" s="77"/>
      <c r="N2636" s="77"/>
      <c r="O2636" s="77"/>
      <c r="P2636" s="77"/>
    </row>
    <row r="2637" spans="1:16" ht="16.5" thickBot="1" x14ac:dyDescent="0.25">
      <c r="A2637" s="484" t="s">
        <v>11</v>
      </c>
      <c r="B2637" s="485"/>
      <c r="C2637" s="486" t="s">
        <v>239</v>
      </c>
      <c r="D2637" s="487"/>
      <c r="E2637" s="487"/>
      <c r="F2637" s="487"/>
      <c r="G2637" s="487"/>
      <c r="H2637" s="487"/>
      <c r="I2637" s="487"/>
      <c r="J2637" s="487"/>
      <c r="K2637" s="487"/>
      <c r="L2637" s="487"/>
      <c r="M2637" s="487"/>
      <c r="N2637" s="487"/>
      <c r="O2637" s="487"/>
      <c r="P2637" s="488"/>
    </row>
    <row r="2638" spans="1:16" ht="16.5" thickBot="1" x14ac:dyDescent="0.25">
      <c r="A2638" s="81"/>
      <c r="B2638" s="81"/>
      <c r="C2638" s="81"/>
      <c r="D2638" s="81"/>
      <c r="E2638" s="81"/>
      <c r="F2638" s="81"/>
      <c r="G2638" s="81"/>
      <c r="H2638" s="81"/>
      <c r="I2638" s="81"/>
      <c r="J2638" s="81"/>
      <c r="K2638" s="81"/>
      <c r="L2638" s="81"/>
      <c r="M2638" s="81"/>
      <c r="N2638" s="81"/>
      <c r="O2638" s="81"/>
      <c r="P2638" s="81"/>
    </row>
    <row r="2639" spans="1:16" ht="16.5" thickBot="1" x14ac:dyDescent="0.25">
      <c r="A2639" s="489" t="s">
        <v>12</v>
      </c>
      <c r="B2639" s="491" t="s">
        <v>13</v>
      </c>
      <c r="C2639" s="463"/>
      <c r="D2639" s="492" t="s">
        <v>265</v>
      </c>
      <c r="E2639" s="494" t="s">
        <v>15</v>
      </c>
      <c r="F2639" s="495"/>
      <c r="G2639" s="495"/>
      <c r="H2639" s="495"/>
      <c r="I2639" s="496"/>
      <c r="J2639" s="492" t="s">
        <v>16</v>
      </c>
      <c r="K2639" s="492" t="s">
        <v>17</v>
      </c>
      <c r="L2639" s="494" t="s">
        <v>18</v>
      </c>
      <c r="M2639" s="495"/>
      <c r="N2639" s="496"/>
      <c r="O2639" s="464" t="s">
        <v>115</v>
      </c>
      <c r="P2639" s="465"/>
    </row>
    <row r="2640" spans="1:16" ht="32.25" thickBot="1" x14ac:dyDescent="0.25">
      <c r="A2640" s="490"/>
      <c r="B2640" s="82" t="s">
        <v>19</v>
      </c>
      <c r="C2640" s="83" t="s">
        <v>20</v>
      </c>
      <c r="D2640" s="493"/>
      <c r="E2640" s="84" t="s">
        <v>21</v>
      </c>
      <c r="F2640" s="84" t="s">
        <v>22</v>
      </c>
      <c r="G2640" s="85" t="s">
        <v>23</v>
      </c>
      <c r="H2640" s="119" t="s">
        <v>24</v>
      </c>
      <c r="I2640" s="86" t="s">
        <v>25</v>
      </c>
      <c r="J2640" s="493"/>
      <c r="K2640" s="493"/>
      <c r="L2640" s="198" t="s">
        <v>268</v>
      </c>
      <c r="M2640" s="85" t="s">
        <v>266</v>
      </c>
      <c r="N2640" s="83" t="s">
        <v>267</v>
      </c>
      <c r="O2640" s="466"/>
      <c r="P2640" s="467"/>
    </row>
    <row r="2641" spans="1:16" ht="15.75" x14ac:dyDescent="0.2">
      <c r="A2641" s="165">
        <v>45856</v>
      </c>
      <c r="B2641" s="166"/>
      <c r="C2641" s="166">
        <v>458497</v>
      </c>
      <c r="D2641" s="160"/>
      <c r="E2641" s="96"/>
      <c r="F2641" s="96"/>
      <c r="G2641" s="166"/>
      <c r="H2641" s="169"/>
      <c r="I2641" s="175"/>
      <c r="J2641" s="162"/>
      <c r="K2641" s="99"/>
      <c r="L2641" s="195"/>
      <c r="M2641" s="94"/>
      <c r="N2641" s="100"/>
      <c r="O2641" s="573"/>
      <c r="P2641" s="502"/>
    </row>
    <row r="2642" spans="1:16" ht="15.75" x14ac:dyDescent="0.2">
      <c r="A2642" s="165">
        <v>45859</v>
      </c>
      <c r="B2642" s="166">
        <v>458497</v>
      </c>
      <c r="C2642" s="166">
        <v>458770</v>
      </c>
      <c r="D2642" s="160">
        <f>+C2642-B2642</f>
        <v>273</v>
      </c>
      <c r="E2642" s="96" t="s">
        <v>1069</v>
      </c>
      <c r="F2642" s="96" t="s">
        <v>916</v>
      </c>
      <c r="G2642" s="166">
        <v>54.193800000000003</v>
      </c>
      <c r="H2642" s="169">
        <v>23.99</v>
      </c>
      <c r="I2642" s="175">
        <f>G2642*H2642</f>
        <v>1300.1092619999999</v>
      </c>
      <c r="J2642" s="162">
        <f>D2642/G2642</f>
        <v>5.0374766117157312</v>
      </c>
      <c r="K2642" s="99">
        <v>45859</v>
      </c>
      <c r="L2642" s="195" t="s">
        <v>268</v>
      </c>
      <c r="M2642" s="94" t="s">
        <v>272</v>
      </c>
      <c r="N2642" s="100" t="s">
        <v>272</v>
      </c>
      <c r="O2642" s="573" t="s">
        <v>932</v>
      </c>
      <c r="P2642" s="502"/>
    </row>
    <row r="2643" spans="1:16" ht="15.75" x14ac:dyDescent="0.2">
      <c r="A2643" s="165">
        <v>45862</v>
      </c>
      <c r="B2643" s="166">
        <v>458770</v>
      </c>
      <c r="C2643" s="166">
        <v>458919</v>
      </c>
      <c r="D2643" s="160">
        <f>+C2643-B2643</f>
        <v>149</v>
      </c>
      <c r="E2643" s="96" t="s">
        <v>1068</v>
      </c>
      <c r="F2643" s="96" t="s">
        <v>1067</v>
      </c>
      <c r="G2643" s="166">
        <v>51.689900000000002</v>
      </c>
      <c r="H2643" s="169">
        <v>23.99</v>
      </c>
      <c r="I2643" s="175">
        <f>G2643*H2643</f>
        <v>1240.0407009999999</v>
      </c>
      <c r="J2643" s="162">
        <f>D2643/G2643</f>
        <v>2.8825747389722167</v>
      </c>
      <c r="K2643" s="99">
        <v>45862</v>
      </c>
      <c r="L2643" s="195" t="s">
        <v>272</v>
      </c>
      <c r="M2643" s="94" t="s">
        <v>311</v>
      </c>
      <c r="N2643" s="100" t="s">
        <v>241</v>
      </c>
      <c r="O2643" s="573" t="s">
        <v>242</v>
      </c>
      <c r="P2643" s="502"/>
    </row>
    <row r="2644" spans="1:16" ht="15.75" x14ac:dyDescent="0.2">
      <c r="A2644" s="165">
        <v>45863</v>
      </c>
      <c r="B2644" s="166">
        <v>458919</v>
      </c>
      <c r="C2644" s="166">
        <v>459140</v>
      </c>
      <c r="D2644" s="160">
        <f>+C2644-B2644</f>
        <v>221</v>
      </c>
      <c r="E2644" s="96" t="s">
        <v>1066</v>
      </c>
      <c r="F2644" s="96" t="s">
        <v>1065</v>
      </c>
      <c r="G2644" s="166">
        <v>24.2639</v>
      </c>
      <c r="H2644" s="169">
        <v>23.99</v>
      </c>
      <c r="I2644" s="175">
        <f>G2644*H2644</f>
        <v>582.09096099999999</v>
      </c>
      <c r="J2644" s="162">
        <f>D2644/G2644</f>
        <v>9.1081812898998109</v>
      </c>
      <c r="K2644" s="99">
        <v>45863</v>
      </c>
      <c r="L2644" s="195" t="s">
        <v>272</v>
      </c>
      <c r="M2644" s="94" t="s">
        <v>311</v>
      </c>
      <c r="N2644" s="100" t="s">
        <v>241</v>
      </c>
      <c r="O2644" s="573" t="s">
        <v>780</v>
      </c>
      <c r="P2644" s="502"/>
    </row>
    <row r="2645" spans="1:16" ht="16.5" thickBot="1" x14ac:dyDescent="0.25">
      <c r="A2645" s="93"/>
      <c r="B2645" s="132"/>
      <c r="C2645" s="132"/>
      <c r="D2645" s="133"/>
      <c r="E2645" s="96"/>
      <c r="F2645" s="96"/>
      <c r="G2645" s="96"/>
      <c r="H2645" s="97"/>
      <c r="I2645" s="91"/>
      <c r="J2645" s="98"/>
      <c r="K2645" s="92"/>
      <c r="L2645" s="196"/>
      <c r="M2645" s="183"/>
      <c r="N2645" s="101"/>
      <c r="O2645" s="574"/>
      <c r="P2645" s="568"/>
    </row>
    <row r="2646" spans="1:16" ht="16.5" thickBot="1" x14ac:dyDescent="0.25">
      <c r="A2646" s="416" t="s">
        <v>28</v>
      </c>
      <c r="B2646" s="104"/>
      <c r="C2646" s="105"/>
      <c r="D2646" s="106">
        <f>SUM(D2641:D2645)</f>
        <v>643</v>
      </c>
      <c r="E2646" s="107"/>
      <c r="F2646" s="107"/>
      <c r="G2646" s="118">
        <f>SUM(G2641:G2645)</f>
        <v>130.14760000000001</v>
      </c>
      <c r="H2646" s="105"/>
      <c r="I2646" s="118">
        <f>SUM(I2641:I2645)</f>
        <v>3122.2409239999997</v>
      </c>
      <c r="J2646" s="109">
        <f>D2646/G2646</f>
        <v>4.940544428018649</v>
      </c>
      <c r="K2646" s="110"/>
      <c r="L2646" s="197"/>
      <c r="M2646" s="111"/>
      <c r="N2646" s="112"/>
      <c r="O2646" s="468"/>
      <c r="P2646" s="469"/>
    </row>
    <row r="2647" spans="1:16" ht="15.75" x14ac:dyDescent="0.2">
      <c r="A2647" s="116"/>
      <c r="B2647" s="77"/>
      <c r="C2647" s="77"/>
      <c r="D2647" s="77"/>
      <c r="E2647" s="77"/>
      <c r="F2647" s="77"/>
      <c r="G2647" s="77"/>
      <c r="H2647" s="77"/>
      <c r="I2647" s="116"/>
      <c r="J2647" s="116"/>
      <c r="K2647" s="116"/>
      <c r="L2647" s="116"/>
      <c r="M2647" s="116"/>
      <c r="N2647" s="116"/>
      <c r="O2647" s="77"/>
      <c r="P2647" s="81"/>
    </row>
    <row r="2648" spans="1:16" ht="15.75" x14ac:dyDescent="0.2">
      <c r="A2648" s="116"/>
      <c r="B2648" s="77"/>
      <c r="C2648" s="77"/>
      <c r="D2648" s="77"/>
      <c r="E2648" s="77"/>
      <c r="F2648" s="77"/>
      <c r="G2648" s="77"/>
      <c r="H2648" s="77"/>
      <c r="I2648" s="116"/>
      <c r="J2648" s="116"/>
      <c r="K2648" s="116"/>
      <c r="L2648" s="116"/>
      <c r="M2648" s="116"/>
      <c r="N2648" s="116"/>
      <c r="O2648" s="77"/>
      <c r="P2648" s="81"/>
    </row>
    <row r="2649" spans="1:16" ht="15.75" x14ac:dyDescent="0.2">
      <c r="A2649" s="116"/>
      <c r="B2649" s="77"/>
      <c r="C2649" s="77"/>
      <c r="D2649" s="77"/>
      <c r="E2649" s="77"/>
      <c r="F2649" s="77"/>
      <c r="G2649" s="77"/>
      <c r="H2649" s="77"/>
      <c r="I2649" s="116"/>
      <c r="J2649" s="116"/>
      <c r="K2649" s="116"/>
      <c r="L2649" s="116"/>
      <c r="M2649" s="439"/>
      <c r="N2649" s="439"/>
      <c r="O2649" s="438"/>
      <c r="P2649" s="81"/>
    </row>
    <row r="2650" spans="1:16" ht="15.75" x14ac:dyDescent="0.2">
      <c r="A2650" s="115"/>
      <c r="B2650" s="470" t="s">
        <v>29</v>
      </c>
      <c r="C2650" s="470"/>
      <c r="D2650" s="470"/>
      <c r="E2650" s="116"/>
      <c r="F2650" s="116"/>
      <c r="G2650" s="116"/>
      <c r="H2650" s="115"/>
      <c r="I2650" s="116" t="s">
        <v>30</v>
      </c>
      <c r="J2650" s="115"/>
      <c r="K2650" s="116"/>
      <c r="L2650" s="116"/>
      <c r="M2650" s="116"/>
      <c r="N2650" s="116" t="s">
        <v>31</v>
      </c>
      <c r="O2650" s="116"/>
      <c r="P2650" s="115"/>
    </row>
    <row r="2651" spans="1:16" ht="15.75" x14ac:dyDescent="0.2">
      <c r="A2651" s="116"/>
      <c r="B2651" s="470" t="s">
        <v>230</v>
      </c>
      <c r="C2651" s="470"/>
      <c r="D2651" s="470"/>
      <c r="E2651" s="116"/>
      <c r="F2651" s="116"/>
      <c r="G2651" s="116"/>
      <c r="H2651" s="115"/>
      <c r="I2651" s="116" t="s">
        <v>438</v>
      </c>
      <c r="J2651" s="115"/>
      <c r="K2651" s="116"/>
      <c r="L2651" s="116"/>
      <c r="M2651" s="116"/>
      <c r="N2651" s="116" t="s">
        <v>220</v>
      </c>
      <c r="O2651" s="116"/>
      <c r="P2651" s="115"/>
    </row>
    <row r="2652" spans="1:16" ht="15.75" x14ac:dyDescent="0.2">
      <c r="A2652" s="470" t="s">
        <v>226</v>
      </c>
      <c r="B2652" s="470"/>
      <c r="C2652" s="470"/>
      <c r="D2652" s="470"/>
      <c r="E2652" s="470"/>
      <c r="F2652" s="116"/>
      <c r="G2652" s="116"/>
      <c r="H2652" s="115"/>
      <c r="I2652" s="116" t="s">
        <v>246</v>
      </c>
      <c r="J2652" s="115"/>
      <c r="K2652" s="116"/>
      <c r="L2652" s="116"/>
      <c r="M2652" s="116"/>
      <c r="N2652" s="116" t="s">
        <v>124</v>
      </c>
      <c r="O2652" s="116"/>
      <c r="P2652" s="115"/>
    </row>
    <row r="2653" spans="1:16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</row>
    <row r="2654" spans="1:16" x14ac:dyDescent="0.2">
      <c r="A2654" s="531" t="s">
        <v>269</v>
      </c>
      <c r="B2654" s="531"/>
      <c r="C2654" s="531"/>
      <c r="D2654" s="531"/>
      <c r="E2654" s="531"/>
      <c r="F2654"/>
      <c r="G2654"/>
      <c r="H2654"/>
      <c r="I2654"/>
      <c r="J2654"/>
      <c r="K2654"/>
      <c r="L2654"/>
      <c r="M2654"/>
      <c r="N2654"/>
      <c r="O2654"/>
      <c r="P2654"/>
    </row>
    <row r="2659" spans="1:16" ht="15.75" x14ac:dyDescent="0.2">
      <c r="A2659" s="470" t="s">
        <v>180</v>
      </c>
      <c r="B2659" s="470"/>
      <c r="C2659" s="470"/>
      <c r="D2659" s="470"/>
      <c r="E2659" s="470"/>
      <c r="F2659" s="470"/>
      <c r="G2659" s="470"/>
      <c r="H2659" s="470"/>
      <c r="I2659" s="470"/>
      <c r="J2659" s="470"/>
      <c r="K2659" s="470"/>
      <c r="L2659" s="470"/>
      <c r="M2659" s="470"/>
      <c r="N2659" s="470"/>
      <c r="O2659" s="470"/>
      <c r="P2659" s="470"/>
    </row>
    <row r="2660" spans="1:16" ht="15.75" x14ac:dyDescent="0.2">
      <c r="A2660" s="470" t="s">
        <v>1</v>
      </c>
      <c r="B2660" s="470"/>
      <c r="C2660" s="470"/>
      <c r="D2660" s="470"/>
      <c r="E2660" s="470"/>
      <c r="F2660" s="470"/>
      <c r="G2660" s="470"/>
      <c r="H2660" s="470"/>
      <c r="I2660" s="470"/>
      <c r="J2660" s="470"/>
      <c r="K2660" s="470"/>
      <c r="L2660" s="470"/>
      <c r="M2660" s="470"/>
      <c r="N2660" s="470"/>
      <c r="O2660" s="470"/>
      <c r="P2660" s="470"/>
    </row>
    <row r="2661" spans="1:16" ht="15.75" x14ac:dyDescent="0.2">
      <c r="A2661" s="470"/>
      <c r="B2661" s="470"/>
      <c r="C2661" s="470"/>
      <c r="D2661" s="470"/>
      <c r="E2661" s="470"/>
      <c r="F2661" s="470"/>
      <c r="G2661" s="470"/>
      <c r="H2661" s="470"/>
      <c r="I2661" s="470"/>
      <c r="J2661" s="470"/>
      <c r="K2661" s="470"/>
      <c r="L2661" s="470"/>
      <c r="M2661" s="470"/>
      <c r="N2661" s="470"/>
      <c r="O2661" s="470"/>
      <c r="P2661" s="470"/>
    </row>
    <row r="2662" spans="1:16" ht="15.75" x14ac:dyDescent="0.2">
      <c r="A2662" s="507" t="s">
        <v>915</v>
      </c>
      <c r="B2662" s="507"/>
      <c r="C2662" s="507"/>
      <c r="D2662" s="507"/>
      <c r="E2662" s="507"/>
      <c r="F2662" s="507"/>
      <c r="G2662" s="507"/>
      <c r="H2662" s="507"/>
      <c r="I2662" s="507"/>
      <c r="J2662" s="507"/>
      <c r="K2662" s="507"/>
      <c r="L2662" s="507"/>
      <c r="M2662" s="507"/>
      <c r="N2662" s="507"/>
      <c r="O2662" s="507"/>
      <c r="P2662" s="507"/>
    </row>
    <row r="2663" spans="1:16" ht="15.75" x14ac:dyDescent="0.2">
      <c r="A2663" s="77"/>
      <c r="B2663" s="77"/>
      <c r="C2663" s="77"/>
      <c r="D2663" s="77"/>
      <c r="E2663" s="77"/>
      <c r="F2663" s="77"/>
      <c r="G2663" s="77"/>
      <c r="H2663" s="77"/>
      <c r="I2663" s="77"/>
      <c r="J2663" s="77"/>
      <c r="K2663" s="77"/>
      <c r="L2663" s="77"/>
      <c r="M2663" s="77"/>
      <c r="N2663" s="77"/>
      <c r="O2663" s="77"/>
      <c r="P2663" s="77"/>
    </row>
    <row r="2664" spans="1:16" ht="16.5" thickBot="1" x14ac:dyDescent="0.25">
      <c r="A2664" s="77"/>
      <c r="B2664" s="77"/>
      <c r="C2664" s="77"/>
      <c r="D2664" s="77"/>
      <c r="E2664" s="77"/>
      <c r="F2664" s="77"/>
      <c r="G2664" s="77"/>
      <c r="H2664" s="77"/>
      <c r="I2664" s="77"/>
      <c r="J2664" s="77"/>
      <c r="K2664" s="77"/>
      <c r="L2664" s="77"/>
      <c r="M2664" s="77"/>
      <c r="N2664" s="77"/>
      <c r="O2664" s="77"/>
      <c r="P2664" s="77"/>
    </row>
    <row r="2665" spans="1:16" ht="16.5" thickBot="1" x14ac:dyDescent="0.25">
      <c r="A2665" s="78" t="s">
        <v>2</v>
      </c>
      <c r="B2665" s="486" t="s">
        <v>152</v>
      </c>
      <c r="C2665" s="498"/>
      <c r="D2665" s="79" t="s">
        <v>3</v>
      </c>
      <c r="E2665" s="486">
        <v>2010</v>
      </c>
      <c r="F2665" s="487"/>
      <c r="G2665" s="487"/>
      <c r="H2665" s="498"/>
      <c r="I2665" s="79" t="s">
        <v>4</v>
      </c>
      <c r="J2665" s="80" t="s">
        <v>245</v>
      </c>
      <c r="K2665" s="80"/>
      <c r="L2665" s="80"/>
      <c r="M2665" s="80" t="s">
        <v>5</v>
      </c>
      <c r="N2665" s="486" t="s">
        <v>161</v>
      </c>
      <c r="O2665" s="487"/>
      <c r="P2665" s="488"/>
    </row>
    <row r="2666" spans="1:16" ht="16.5" thickBot="1" x14ac:dyDescent="0.25">
      <c r="A2666" s="77"/>
      <c r="B2666" s="77"/>
      <c r="C2666" s="77"/>
      <c r="D2666" s="77"/>
      <c r="E2666" s="77"/>
      <c r="F2666" s="77"/>
      <c r="G2666" s="77"/>
      <c r="H2666" s="77"/>
      <c r="I2666" s="77"/>
      <c r="J2666" s="77"/>
      <c r="K2666" s="77"/>
      <c r="L2666" s="77"/>
      <c r="M2666" s="77"/>
      <c r="N2666" s="77"/>
      <c r="O2666" s="77"/>
      <c r="P2666" s="77"/>
    </row>
    <row r="2667" spans="1:16" ht="16.5" thickBot="1" x14ac:dyDescent="0.25">
      <c r="A2667" s="78" t="s">
        <v>6</v>
      </c>
      <c r="B2667" s="486" t="s">
        <v>142</v>
      </c>
      <c r="C2667" s="498"/>
      <c r="D2667" s="79" t="s">
        <v>7</v>
      </c>
      <c r="E2667" s="486" t="s">
        <v>143</v>
      </c>
      <c r="F2667" s="487"/>
      <c r="G2667" s="487"/>
      <c r="H2667" s="498"/>
      <c r="I2667" s="79" t="s">
        <v>8</v>
      </c>
      <c r="J2667" s="80">
        <v>9</v>
      </c>
      <c r="K2667" s="80"/>
      <c r="L2667" s="80"/>
      <c r="M2667" s="80" t="s">
        <v>9</v>
      </c>
      <c r="N2667" s="80"/>
      <c r="O2667" s="200"/>
      <c r="P2667" s="201">
        <v>80</v>
      </c>
    </row>
    <row r="2668" spans="1:16" ht="16.5" thickBot="1" x14ac:dyDescent="0.25">
      <c r="A2668" s="77"/>
      <c r="B2668" s="77"/>
      <c r="C2668" s="77"/>
      <c r="D2668" s="77"/>
      <c r="E2668" s="77"/>
      <c r="F2668" s="77"/>
      <c r="G2668" s="77"/>
      <c r="H2668" s="77"/>
      <c r="I2668" s="77"/>
      <c r="J2668" s="77"/>
      <c r="K2668" s="77"/>
      <c r="L2668" s="77"/>
      <c r="M2668" s="77"/>
      <c r="N2668" s="77"/>
      <c r="O2668" s="77"/>
      <c r="P2668" s="77"/>
    </row>
    <row r="2669" spans="1:16" ht="16.5" thickBot="1" x14ac:dyDescent="0.25">
      <c r="A2669" s="484" t="s">
        <v>10</v>
      </c>
      <c r="B2669" s="485"/>
      <c r="C2669" s="486" t="s">
        <v>181</v>
      </c>
      <c r="D2669" s="487"/>
      <c r="E2669" s="487"/>
      <c r="F2669" s="487"/>
      <c r="G2669" s="487"/>
      <c r="H2669" s="487"/>
      <c r="I2669" s="487"/>
      <c r="J2669" s="487"/>
      <c r="K2669" s="487"/>
      <c r="L2669" s="487"/>
      <c r="M2669" s="487"/>
      <c r="N2669" s="487"/>
      <c r="O2669" s="487"/>
      <c r="P2669" s="488"/>
    </row>
    <row r="2670" spans="1:16" ht="16.5" thickBot="1" x14ac:dyDescent="0.25">
      <c r="A2670" s="77"/>
      <c r="B2670" s="77"/>
      <c r="C2670" s="77"/>
      <c r="D2670" s="77"/>
      <c r="E2670" s="77"/>
      <c r="F2670" s="77"/>
      <c r="G2670" s="77"/>
      <c r="H2670" s="77"/>
      <c r="I2670" s="77"/>
      <c r="J2670" s="77"/>
      <c r="K2670" s="77"/>
      <c r="L2670" s="77"/>
      <c r="M2670" s="77"/>
      <c r="N2670" s="77"/>
      <c r="O2670" s="77"/>
      <c r="P2670" s="77"/>
    </row>
    <row r="2671" spans="1:16" ht="16.5" thickBot="1" x14ac:dyDescent="0.25">
      <c r="A2671" s="484" t="s">
        <v>11</v>
      </c>
      <c r="B2671" s="485"/>
      <c r="C2671" s="486" t="s">
        <v>239</v>
      </c>
      <c r="D2671" s="487"/>
      <c r="E2671" s="487"/>
      <c r="F2671" s="487"/>
      <c r="G2671" s="487"/>
      <c r="H2671" s="487"/>
      <c r="I2671" s="487"/>
      <c r="J2671" s="487"/>
      <c r="K2671" s="487"/>
      <c r="L2671" s="487"/>
      <c r="M2671" s="487"/>
      <c r="N2671" s="487"/>
      <c r="O2671" s="487"/>
      <c r="P2671" s="488"/>
    </row>
    <row r="2672" spans="1:16" ht="16.5" thickBot="1" x14ac:dyDescent="0.25">
      <c r="A2672" s="81"/>
      <c r="B2672" s="81"/>
      <c r="C2672" s="81"/>
      <c r="D2672" s="81"/>
      <c r="E2672" s="81"/>
      <c r="F2672" s="81"/>
      <c r="G2672" s="81"/>
      <c r="H2672" s="81"/>
      <c r="I2672" s="81"/>
      <c r="J2672" s="81"/>
      <c r="K2672" s="81"/>
      <c r="L2672" s="81"/>
      <c r="M2672" s="81"/>
      <c r="N2672" s="81"/>
      <c r="O2672" s="81"/>
      <c r="P2672" s="81"/>
    </row>
    <row r="2673" spans="1:16" ht="16.5" thickBot="1" x14ac:dyDescent="0.25">
      <c r="A2673" s="489" t="s">
        <v>12</v>
      </c>
      <c r="B2673" s="491" t="s">
        <v>13</v>
      </c>
      <c r="C2673" s="463"/>
      <c r="D2673" s="492" t="s">
        <v>265</v>
      </c>
      <c r="E2673" s="494" t="s">
        <v>15</v>
      </c>
      <c r="F2673" s="495"/>
      <c r="G2673" s="495"/>
      <c r="H2673" s="495"/>
      <c r="I2673" s="496"/>
      <c r="J2673" s="492" t="s">
        <v>16</v>
      </c>
      <c r="K2673" s="492" t="s">
        <v>17</v>
      </c>
      <c r="L2673" s="494" t="s">
        <v>18</v>
      </c>
      <c r="M2673" s="495"/>
      <c r="N2673" s="496"/>
      <c r="O2673" s="464" t="s">
        <v>115</v>
      </c>
      <c r="P2673" s="465"/>
    </row>
    <row r="2674" spans="1:16" ht="32.25" thickBot="1" x14ac:dyDescent="0.25">
      <c r="A2674" s="490"/>
      <c r="B2674" s="82" t="s">
        <v>19</v>
      </c>
      <c r="C2674" s="83" t="s">
        <v>20</v>
      </c>
      <c r="D2674" s="493"/>
      <c r="E2674" s="84" t="s">
        <v>21</v>
      </c>
      <c r="F2674" s="84" t="s">
        <v>22</v>
      </c>
      <c r="G2674" s="85" t="s">
        <v>23</v>
      </c>
      <c r="H2674" s="119" t="s">
        <v>24</v>
      </c>
      <c r="I2674" s="86" t="s">
        <v>25</v>
      </c>
      <c r="J2674" s="493"/>
      <c r="K2674" s="493"/>
      <c r="L2674" s="198" t="s">
        <v>268</v>
      </c>
      <c r="M2674" s="85" t="s">
        <v>266</v>
      </c>
      <c r="N2674" s="83" t="s">
        <v>267</v>
      </c>
      <c r="O2674" s="466"/>
      <c r="P2674" s="467"/>
    </row>
    <row r="2675" spans="1:16" ht="15.75" x14ac:dyDescent="0.2">
      <c r="A2675" s="165">
        <v>45863</v>
      </c>
      <c r="B2675" s="166"/>
      <c r="C2675" s="166">
        <v>459140</v>
      </c>
      <c r="D2675" s="160"/>
      <c r="E2675" s="96"/>
      <c r="F2675" s="96"/>
      <c r="G2675" s="166"/>
      <c r="H2675" s="169"/>
      <c r="I2675" s="175"/>
      <c r="J2675" s="162"/>
      <c r="K2675" s="99"/>
      <c r="L2675" s="195"/>
      <c r="M2675" s="94"/>
      <c r="N2675" s="100"/>
      <c r="O2675" s="573"/>
      <c r="P2675" s="502"/>
    </row>
    <row r="2676" spans="1:16" ht="15.75" x14ac:dyDescent="0.2">
      <c r="A2676" s="165">
        <v>45876</v>
      </c>
      <c r="B2676" s="166">
        <v>459140</v>
      </c>
      <c r="C2676" s="166">
        <v>459489</v>
      </c>
      <c r="D2676" s="160">
        <f>+C2676-B2676</f>
        <v>349</v>
      </c>
      <c r="E2676" s="96" t="s">
        <v>1064</v>
      </c>
      <c r="F2676" s="96" t="s">
        <v>1063</v>
      </c>
      <c r="G2676" s="166">
        <v>48.3611</v>
      </c>
      <c r="H2676" s="169">
        <v>26.25</v>
      </c>
      <c r="I2676" s="175">
        <f>G2676*H2676</f>
        <v>1269.478875</v>
      </c>
      <c r="J2676" s="162">
        <f>D2676/G2676</f>
        <v>7.2165438751393163</v>
      </c>
      <c r="K2676" s="99">
        <v>45876</v>
      </c>
      <c r="L2676" s="195" t="s">
        <v>272</v>
      </c>
      <c r="M2676" s="94" t="s">
        <v>156</v>
      </c>
      <c r="N2676" s="100" t="s">
        <v>518</v>
      </c>
      <c r="O2676" s="573" t="s">
        <v>1062</v>
      </c>
      <c r="P2676" s="502"/>
    </row>
    <row r="2677" spans="1:16" ht="15.75" x14ac:dyDescent="0.2">
      <c r="A2677" s="165"/>
      <c r="B2677" s="166"/>
      <c r="C2677" s="166"/>
      <c r="D2677" s="160">
        <f>+C2677-B2677</f>
        <v>0</v>
      </c>
      <c r="E2677" s="96"/>
      <c r="F2677" s="96"/>
      <c r="G2677" s="166"/>
      <c r="H2677" s="169"/>
      <c r="I2677" s="175">
        <f>G2677*H2677</f>
        <v>0</v>
      </c>
      <c r="J2677" s="162" t="e">
        <f>D2677/G2677</f>
        <v>#DIV/0!</v>
      </c>
      <c r="K2677" s="99"/>
      <c r="L2677" s="195"/>
      <c r="M2677" s="94"/>
      <c r="N2677" s="100"/>
      <c r="O2677" s="573"/>
      <c r="P2677" s="502"/>
    </row>
    <row r="2678" spans="1:16" ht="15.75" x14ac:dyDescent="0.2">
      <c r="A2678" s="165"/>
      <c r="B2678" s="166"/>
      <c r="C2678" s="166"/>
      <c r="D2678" s="160">
        <f>+C2678-B2678</f>
        <v>0</v>
      </c>
      <c r="E2678" s="96"/>
      <c r="F2678" s="96"/>
      <c r="G2678" s="166"/>
      <c r="H2678" s="169"/>
      <c r="I2678" s="175">
        <f>G2678*H2678</f>
        <v>0</v>
      </c>
      <c r="J2678" s="162" t="e">
        <f>D2678/G2678</f>
        <v>#DIV/0!</v>
      </c>
      <c r="K2678" s="99"/>
      <c r="L2678" s="195"/>
      <c r="M2678" s="94"/>
      <c r="N2678" s="100"/>
      <c r="O2678" s="573"/>
      <c r="P2678" s="502"/>
    </row>
    <row r="2679" spans="1:16" ht="16.5" thickBot="1" x14ac:dyDescent="0.25">
      <c r="A2679" s="93"/>
      <c r="B2679" s="132"/>
      <c r="C2679" s="132"/>
      <c r="D2679" s="133"/>
      <c r="E2679" s="96"/>
      <c r="F2679" s="96"/>
      <c r="G2679" s="96"/>
      <c r="H2679" s="97"/>
      <c r="I2679" s="91"/>
      <c r="J2679" s="98"/>
      <c r="K2679" s="92"/>
      <c r="L2679" s="196"/>
      <c r="M2679" s="183"/>
      <c r="N2679" s="101"/>
      <c r="O2679" s="574"/>
      <c r="P2679" s="568"/>
    </row>
    <row r="2680" spans="1:16" ht="16.5" thickBot="1" x14ac:dyDescent="0.25">
      <c r="A2680" s="416" t="s">
        <v>28</v>
      </c>
      <c r="B2680" s="104"/>
      <c r="C2680" s="105"/>
      <c r="D2680" s="106">
        <f>SUM(D2675:D2679)</f>
        <v>349</v>
      </c>
      <c r="E2680" s="107"/>
      <c r="F2680" s="107"/>
      <c r="G2680" s="118">
        <f>SUM(G2675:G2679)</f>
        <v>48.3611</v>
      </c>
      <c r="H2680" s="105"/>
      <c r="I2680" s="118">
        <f>SUM(I2675:I2679)</f>
        <v>1269.478875</v>
      </c>
      <c r="J2680" s="109">
        <f>D2680/G2680</f>
        <v>7.2165438751393163</v>
      </c>
      <c r="K2680" s="110"/>
      <c r="L2680" s="197"/>
      <c r="M2680" s="111"/>
      <c r="N2680" s="112"/>
      <c r="O2680" s="468"/>
      <c r="P2680" s="469"/>
    </row>
    <row r="2681" spans="1:16" ht="15.75" x14ac:dyDescent="0.2">
      <c r="A2681" s="116"/>
      <c r="B2681" s="77"/>
      <c r="C2681" s="77"/>
      <c r="D2681" s="77"/>
      <c r="E2681" s="77"/>
      <c r="F2681" s="77"/>
      <c r="G2681" s="77"/>
      <c r="H2681" s="77"/>
      <c r="I2681" s="116"/>
      <c r="J2681" s="116"/>
      <c r="K2681" s="116"/>
      <c r="L2681" s="116"/>
      <c r="M2681" s="116"/>
      <c r="N2681" s="116"/>
      <c r="O2681" s="77"/>
      <c r="P2681" s="81"/>
    </row>
    <row r="2682" spans="1:16" ht="15.75" x14ac:dyDescent="0.2">
      <c r="A2682" s="116"/>
      <c r="B2682" s="77"/>
      <c r="C2682" s="77"/>
      <c r="D2682" s="77"/>
      <c r="E2682" s="77"/>
      <c r="F2682" s="77"/>
      <c r="G2682" s="77"/>
      <c r="H2682" s="77"/>
      <c r="I2682" s="116"/>
      <c r="J2682" s="116"/>
      <c r="K2682" s="116"/>
      <c r="L2682" s="116"/>
      <c r="M2682" s="116"/>
      <c r="N2682" s="116"/>
      <c r="O2682" s="77"/>
      <c r="P2682" s="81"/>
    </row>
    <row r="2683" spans="1:16" ht="15.75" x14ac:dyDescent="0.2">
      <c r="A2683" s="116"/>
      <c r="B2683" s="77"/>
      <c r="C2683" s="77"/>
      <c r="D2683" s="77"/>
      <c r="E2683" s="77"/>
      <c r="F2683" s="77"/>
      <c r="G2683" s="77"/>
      <c r="H2683" s="77"/>
      <c r="I2683" s="116"/>
      <c r="J2683" s="116"/>
      <c r="K2683" s="116"/>
      <c r="L2683" s="116"/>
      <c r="M2683" s="439"/>
      <c r="N2683" s="439"/>
      <c r="O2683" s="438"/>
      <c r="P2683" s="81"/>
    </row>
    <row r="2684" spans="1:16" ht="15.75" x14ac:dyDescent="0.2">
      <c r="A2684" s="115"/>
      <c r="B2684" s="470" t="s">
        <v>29</v>
      </c>
      <c r="C2684" s="470"/>
      <c r="D2684" s="470"/>
      <c r="E2684" s="116"/>
      <c r="F2684" s="116"/>
      <c r="G2684" s="116"/>
      <c r="H2684" s="115"/>
      <c r="I2684" s="116" t="s">
        <v>30</v>
      </c>
      <c r="J2684" s="115"/>
      <c r="K2684" s="116"/>
      <c r="L2684" s="116"/>
      <c r="M2684" s="116"/>
      <c r="N2684" s="116" t="s">
        <v>31</v>
      </c>
      <c r="O2684" s="116"/>
      <c r="P2684" s="115"/>
    </row>
    <row r="2685" spans="1:16" ht="15.75" x14ac:dyDescent="0.2">
      <c r="A2685" s="116"/>
      <c r="B2685" s="470" t="s">
        <v>230</v>
      </c>
      <c r="C2685" s="470"/>
      <c r="D2685" s="470"/>
      <c r="E2685" s="116"/>
      <c r="F2685" s="116"/>
      <c r="G2685" s="116"/>
      <c r="H2685" s="115"/>
      <c r="I2685" s="116" t="s">
        <v>438</v>
      </c>
      <c r="J2685" s="115"/>
      <c r="K2685" s="116"/>
      <c r="L2685" s="116"/>
      <c r="M2685" s="116"/>
      <c r="N2685" s="116" t="s">
        <v>220</v>
      </c>
      <c r="O2685" s="116"/>
      <c r="P2685" s="115"/>
    </row>
    <row r="2686" spans="1:16" ht="15.75" x14ac:dyDescent="0.2">
      <c r="A2686" s="470" t="s">
        <v>226</v>
      </c>
      <c r="B2686" s="470"/>
      <c r="C2686" s="470"/>
      <c r="D2686" s="470"/>
      <c r="E2686" s="470"/>
      <c r="F2686" s="116"/>
      <c r="G2686" s="116"/>
      <c r="H2686" s="115"/>
      <c r="I2686" s="116" t="s">
        <v>246</v>
      </c>
      <c r="J2686" s="115"/>
      <c r="K2686" s="116"/>
      <c r="L2686" s="116"/>
      <c r="M2686" s="116"/>
      <c r="N2686" s="116" t="s">
        <v>124</v>
      </c>
      <c r="O2686" s="116"/>
      <c r="P2686" s="115"/>
    </row>
    <row r="2687" spans="1:16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</row>
    <row r="2688" spans="1:16" x14ac:dyDescent="0.2">
      <c r="A2688" s="531" t="s">
        <v>269</v>
      </c>
      <c r="B2688" s="531"/>
      <c r="C2688" s="531"/>
      <c r="D2688" s="531"/>
      <c r="E2688" s="531"/>
      <c r="F2688"/>
      <c r="G2688"/>
      <c r="H2688"/>
      <c r="I2688"/>
      <c r="J2688"/>
      <c r="K2688"/>
      <c r="L2688"/>
      <c r="M2688"/>
      <c r="N2688"/>
      <c r="O2688"/>
      <c r="P2688"/>
    </row>
    <row r="2693" spans="1:16" ht="15.75" x14ac:dyDescent="0.2">
      <c r="A2693" s="470" t="s">
        <v>180</v>
      </c>
      <c r="B2693" s="470"/>
      <c r="C2693" s="470"/>
      <c r="D2693" s="470"/>
      <c r="E2693" s="470"/>
      <c r="F2693" s="470"/>
      <c r="G2693" s="470"/>
      <c r="H2693" s="470"/>
      <c r="I2693" s="470"/>
      <c r="J2693" s="470"/>
      <c r="K2693" s="470"/>
      <c r="L2693" s="470"/>
      <c r="M2693" s="470"/>
      <c r="N2693" s="470"/>
      <c r="O2693" s="470"/>
      <c r="P2693" s="470"/>
    </row>
    <row r="2694" spans="1:16" ht="15.75" x14ac:dyDescent="0.2">
      <c r="A2694" s="470" t="s">
        <v>1</v>
      </c>
      <c r="B2694" s="470"/>
      <c r="C2694" s="470"/>
      <c r="D2694" s="470"/>
      <c r="E2694" s="470"/>
      <c r="F2694" s="470"/>
      <c r="G2694" s="470"/>
      <c r="H2694" s="470"/>
      <c r="I2694" s="470"/>
      <c r="J2694" s="470"/>
      <c r="K2694" s="470"/>
      <c r="L2694" s="470"/>
      <c r="M2694" s="470"/>
      <c r="N2694" s="470"/>
      <c r="O2694" s="470"/>
      <c r="P2694" s="470"/>
    </row>
    <row r="2695" spans="1:16" ht="15.75" x14ac:dyDescent="0.2">
      <c r="A2695" s="470"/>
      <c r="B2695" s="470"/>
      <c r="C2695" s="470"/>
      <c r="D2695" s="470"/>
      <c r="E2695" s="470"/>
      <c r="F2695" s="470"/>
      <c r="G2695" s="470"/>
      <c r="H2695" s="470"/>
      <c r="I2695" s="470"/>
      <c r="J2695" s="470"/>
      <c r="K2695" s="470"/>
      <c r="L2695" s="470"/>
      <c r="M2695" s="470"/>
      <c r="N2695" s="470"/>
      <c r="O2695" s="470"/>
      <c r="P2695" s="470"/>
    </row>
    <row r="2696" spans="1:16" ht="15.75" x14ac:dyDescent="0.2">
      <c r="A2696" s="507" t="s">
        <v>915</v>
      </c>
      <c r="B2696" s="507"/>
      <c r="C2696" s="507"/>
      <c r="D2696" s="507"/>
      <c r="E2696" s="507"/>
      <c r="F2696" s="507"/>
      <c r="G2696" s="507"/>
      <c r="H2696" s="507"/>
      <c r="I2696" s="507"/>
      <c r="J2696" s="507"/>
      <c r="K2696" s="507"/>
      <c r="L2696" s="507"/>
      <c r="M2696" s="507"/>
      <c r="N2696" s="507"/>
      <c r="O2696" s="507"/>
      <c r="P2696" s="507"/>
    </row>
    <row r="2697" spans="1:16" ht="15.75" x14ac:dyDescent="0.2">
      <c r="A2697" s="77"/>
      <c r="B2697" s="77"/>
      <c r="C2697" s="77"/>
      <c r="D2697" s="77"/>
      <c r="E2697" s="77"/>
      <c r="F2697" s="77"/>
      <c r="G2697" s="77"/>
      <c r="H2697" s="77"/>
      <c r="I2697" s="77"/>
      <c r="J2697" s="77"/>
      <c r="K2697" s="77"/>
      <c r="L2697" s="77"/>
      <c r="M2697" s="77"/>
      <c r="N2697" s="77"/>
      <c r="O2697" s="77"/>
      <c r="P2697" s="77"/>
    </row>
    <row r="2698" spans="1:16" ht="16.5" thickBot="1" x14ac:dyDescent="0.25">
      <c r="A2698" s="77"/>
      <c r="B2698" s="77"/>
      <c r="C2698" s="77"/>
      <c r="D2698" s="77"/>
      <c r="E2698" s="77"/>
      <c r="F2698" s="77"/>
      <c r="G2698" s="77"/>
      <c r="H2698" s="77"/>
      <c r="I2698" s="77"/>
      <c r="J2698" s="77"/>
      <c r="K2698" s="77"/>
      <c r="L2698" s="77"/>
      <c r="M2698" s="77"/>
      <c r="N2698" s="77"/>
      <c r="O2698" s="77"/>
      <c r="P2698" s="77"/>
    </row>
    <row r="2699" spans="1:16" ht="16.5" thickBot="1" x14ac:dyDescent="0.25">
      <c r="A2699" s="78" t="s">
        <v>2</v>
      </c>
      <c r="B2699" s="486" t="s">
        <v>152</v>
      </c>
      <c r="C2699" s="498"/>
      <c r="D2699" s="79" t="s">
        <v>3</v>
      </c>
      <c r="E2699" s="486">
        <v>2010</v>
      </c>
      <c r="F2699" s="487"/>
      <c r="G2699" s="487"/>
      <c r="H2699" s="498"/>
      <c r="I2699" s="79" t="s">
        <v>4</v>
      </c>
      <c r="J2699" s="80" t="s">
        <v>245</v>
      </c>
      <c r="K2699" s="80"/>
      <c r="L2699" s="80"/>
      <c r="M2699" s="80" t="s">
        <v>5</v>
      </c>
      <c r="N2699" s="486" t="s">
        <v>161</v>
      </c>
      <c r="O2699" s="487"/>
      <c r="P2699" s="488"/>
    </row>
    <row r="2700" spans="1:16" ht="16.5" thickBot="1" x14ac:dyDescent="0.25">
      <c r="A2700" s="77"/>
      <c r="B2700" s="77"/>
      <c r="C2700" s="77"/>
      <c r="D2700" s="77"/>
      <c r="E2700" s="77"/>
      <c r="F2700" s="77"/>
      <c r="G2700" s="77"/>
      <c r="H2700" s="77"/>
      <c r="I2700" s="77"/>
      <c r="J2700" s="77"/>
      <c r="K2700" s="77"/>
      <c r="L2700" s="77"/>
      <c r="M2700" s="77"/>
      <c r="N2700" s="77"/>
      <c r="O2700" s="77"/>
      <c r="P2700" s="77"/>
    </row>
    <row r="2701" spans="1:16" ht="16.5" thickBot="1" x14ac:dyDescent="0.25">
      <c r="A2701" s="78" t="s">
        <v>6</v>
      </c>
      <c r="B2701" s="486" t="s">
        <v>142</v>
      </c>
      <c r="C2701" s="498"/>
      <c r="D2701" s="79" t="s">
        <v>7</v>
      </c>
      <c r="E2701" s="486" t="s">
        <v>143</v>
      </c>
      <c r="F2701" s="487"/>
      <c r="G2701" s="487"/>
      <c r="H2701" s="498"/>
      <c r="I2701" s="79" t="s">
        <v>8</v>
      </c>
      <c r="J2701" s="80">
        <v>9</v>
      </c>
      <c r="K2701" s="80"/>
      <c r="L2701" s="80"/>
      <c r="M2701" s="80" t="s">
        <v>9</v>
      </c>
      <c r="N2701" s="80"/>
      <c r="O2701" s="200"/>
      <c r="P2701" s="201">
        <v>80</v>
      </c>
    </row>
    <row r="2702" spans="1:16" ht="16.5" thickBot="1" x14ac:dyDescent="0.25">
      <c r="A2702" s="77"/>
      <c r="B2702" s="77"/>
      <c r="C2702" s="77"/>
      <c r="D2702" s="77"/>
      <c r="E2702" s="77"/>
      <c r="F2702" s="77"/>
      <c r="G2702" s="77"/>
      <c r="H2702" s="77"/>
      <c r="I2702" s="77"/>
      <c r="J2702" s="77"/>
      <c r="K2702" s="77"/>
      <c r="L2702" s="77"/>
      <c r="M2702" s="77"/>
      <c r="N2702" s="77"/>
      <c r="O2702" s="77"/>
      <c r="P2702" s="77"/>
    </row>
    <row r="2703" spans="1:16" ht="16.5" thickBot="1" x14ac:dyDescent="0.25">
      <c r="A2703" s="484" t="s">
        <v>10</v>
      </c>
      <c r="B2703" s="485"/>
      <c r="C2703" s="486" t="s">
        <v>181</v>
      </c>
      <c r="D2703" s="487"/>
      <c r="E2703" s="487"/>
      <c r="F2703" s="487"/>
      <c r="G2703" s="487"/>
      <c r="H2703" s="487"/>
      <c r="I2703" s="487"/>
      <c r="J2703" s="487"/>
      <c r="K2703" s="487"/>
      <c r="L2703" s="487"/>
      <c r="M2703" s="487"/>
      <c r="N2703" s="487"/>
      <c r="O2703" s="487"/>
      <c r="P2703" s="488"/>
    </row>
    <row r="2704" spans="1:16" ht="16.5" thickBot="1" x14ac:dyDescent="0.25">
      <c r="A2704" s="77"/>
      <c r="B2704" s="77"/>
      <c r="C2704" s="77"/>
      <c r="D2704" s="77"/>
      <c r="E2704" s="77"/>
      <c r="F2704" s="77"/>
      <c r="G2704" s="77"/>
      <c r="H2704" s="77"/>
      <c r="I2704" s="77"/>
      <c r="J2704" s="77"/>
      <c r="K2704" s="77"/>
      <c r="L2704" s="77"/>
      <c r="M2704" s="77"/>
      <c r="N2704" s="77"/>
      <c r="O2704" s="77"/>
      <c r="P2704" s="77"/>
    </row>
    <row r="2705" spans="1:16" ht="16.5" thickBot="1" x14ac:dyDescent="0.25">
      <c r="A2705" s="484" t="s">
        <v>11</v>
      </c>
      <c r="B2705" s="485"/>
      <c r="C2705" s="486" t="s">
        <v>239</v>
      </c>
      <c r="D2705" s="487"/>
      <c r="E2705" s="487"/>
      <c r="F2705" s="487"/>
      <c r="G2705" s="487"/>
      <c r="H2705" s="487"/>
      <c r="I2705" s="487"/>
      <c r="J2705" s="487"/>
      <c r="K2705" s="487"/>
      <c r="L2705" s="487"/>
      <c r="M2705" s="487"/>
      <c r="N2705" s="487"/>
      <c r="O2705" s="487"/>
      <c r="P2705" s="488"/>
    </row>
    <row r="2706" spans="1:16" ht="16.5" thickBot="1" x14ac:dyDescent="0.25">
      <c r="A2706" s="81"/>
      <c r="B2706" s="81"/>
      <c r="C2706" s="81"/>
      <c r="D2706" s="81"/>
      <c r="E2706" s="81"/>
      <c r="F2706" s="81"/>
      <c r="G2706" s="81"/>
      <c r="H2706" s="81"/>
      <c r="I2706" s="81"/>
      <c r="J2706" s="81"/>
      <c r="K2706" s="81"/>
      <c r="L2706" s="81"/>
      <c r="M2706" s="81"/>
      <c r="N2706" s="81"/>
      <c r="O2706" s="81"/>
      <c r="P2706" s="81"/>
    </row>
    <row r="2707" spans="1:16" ht="16.5" thickBot="1" x14ac:dyDescent="0.25">
      <c r="A2707" s="489" t="s">
        <v>12</v>
      </c>
      <c r="B2707" s="491" t="s">
        <v>13</v>
      </c>
      <c r="C2707" s="463"/>
      <c r="D2707" s="492" t="s">
        <v>265</v>
      </c>
      <c r="E2707" s="494" t="s">
        <v>15</v>
      </c>
      <c r="F2707" s="495"/>
      <c r="G2707" s="495"/>
      <c r="H2707" s="495"/>
      <c r="I2707" s="496"/>
      <c r="J2707" s="492" t="s">
        <v>16</v>
      </c>
      <c r="K2707" s="492" t="s">
        <v>17</v>
      </c>
      <c r="L2707" s="494" t="s">
        <v>18</v>
      </c>
      <c r="M2707" s="495"/>
      <c r="N2707" s="496"/>
      <c r="O2707" s="464" t="s">
        <v>115</v>
      </c>
      <c r="P2707" s="465"/>
    </row>
    <row r="2708" spans="1:16" ht="32.25" thickBot="1" x14ac:dyDescent="0.25">
      <c r="A2708" s="490"/>
      <c r="B2708" s="82" t="s">
        <v>19</v>
      </c>
      <c r="C2708" s="83" t="s">
        <v>20</v>
      </c>
      <c r="D2708" s="493"/>
      <c r="E2708" s="84" t="s">
        <v>21</v>
      </c>
      <c r="F2708" s="84" t="s">
        <v>22</v>
      </c>
      <c r="G2708" s="85" t="s">
        <v>23</v>
      </c>
      <c r="H2708" s="119" t="s">
        <v>24</v>
      </c>
      <c r="I2708" s="86" t="s">
        <v>25</v>
      </c>
      <c r="J2708" s="493"/>
      <c r="K2708" s="493"/>
      <c r="L2708" s="198" t="s">
        <v>268</v>
      </c>
      <c r="M2708" s="85" t="s">
        <v>266</v>
      </c>
      <c r="N2708" s="83" t="s">
        <v>267</v>
      </c>
      <c r="O2708" s="466"/>
      <c r="P2708" s="467"/>
    </row>
    <row r="2709" spans="1:16" ht="15.75" x14ac:dyDescent="0.2">
      <c r="A2709" s="165">
        <v>45876</v>
      </c>
      <c r="B2709" s="166"/>
      <c r="C2709" s="166">
        <v>459489</v>
      </c>
      <c r="D2709" s="160"/>
      <c r="E2709" s="96"/>
      <c r="F2709" s="96"/>
      <c r="G2709" s="166"/>
      <c r="H2709" s="169"/>
      <c r="I2709" s="175"/>
      <c r="J2709" s="162"/>
      <c r="K2709" s="99"/>
      <c r="L2709" s="195"/>
      <c r="M2709" s="94"/>
      <c r="N2709" s="100"/>
      <c r="O2709" s="573"/>
      <c r="P2709" s="502"/>
    </row>
    <row r="2710" spans="1:16" ht="15.75" x14ac:dyDescent="0.2">
      <c r="A2710" s="165">
        <v>45883</v>
      </c>
      <c r="B2710" s="166">
        <v>459489</v>
      </c>
      <c r="C2710" s="166">
        <v>460091</v>
      </c>
      <c r="D2710" s="160">
        <f>+C2710-B2710</f>
        <v>602</v>
      </c>
      <c r="E2710" s="96" t="s">
        <v>1061</v>
      </c>
      <c r="F2710" s="96" t="s">
        <v>977</v>
      </c>
      <c r="G2710" s="166">
        <v>33.347200000000001</v>
      </c>
      <c r="H2710" s="169">
        <v>23.99</v>
      </c>
      <c r="I2710" s="175">
        <f>G2710*H2710</f>
        <v>799.99932799999999</v>
      </c>
      <c r="J2710" s="162">
        <f>D2710/G2710</f>
        <v>18.052490164091736</v>
      </c>
      <c r="K2710" s="99">
        <v>45882</v>
      </c>
      <c r="L2710" s="195" t="s">
        <v>272</v>
      </c>
      <c r="M2710" s="94" t="s">
        <v>156</v>
      </c>
      <c r="N2710" s="100" t="s">
        <v>241</v>
      </c>
      <c r="O2710" s="573" t="s">
        <v>721</v>
      </c>
      <c r="P2710" s="502"/>
    </row>
    <row r="2711" spans="1:16" ht="15.75" x14ac:dyDescent="0.2">
      <c r="A2711" s="165">
        <v>45883</v>
      </c>
      <c r="B2711" s="166">
        <v>460091</v>
      </c>
      <c r="C2711" s="166">
        <v>460316</v>
      </c>
      <c r="D2711" s="160">
        <f>+C2711-B2711</f>
        <v>225</v>
      </c>
      <c r="E2711" s="96" t="s">
        <v>1060</v>
      </c>
      <c r="F2711" s="96" t="s">
        <v>975</v>
      </c>
      <c r="G2711" s="166">
        <v>50.034999999999997</v>
      </c>
      <c r="H2711" s="169">
        <v>23.99</v>
      </c>
      <c r="I2711" s="175">
        <f>G2711*H2711</f>
        <v>1200.3396499999999</v>
      </c>
      <c r="J2711" s="162">
        <f>D2711/G2711</f>
        <v>4.4968522034575802</v>
      </c>
      <c r="K2711" s="99">
        <v>45883</v>
      </c>
      <c r="L2711" s="195" t="s">
        <v>272</v>
      </c>
      <c r="M2711" s="94" t="s">
        <v>156</v>
      </c>
      <c r="N2711" s="100" t="s">
        <v>241</v>
      </c>
      <c r="O2711" s="573" t="s">
        <v>1059</v>
      </c>
      <c r="P2711" s="502"/>
    </row>
    <row r="2712" spans="1:16" ht="15.75" x14ac:dyDescent="0.2">
      <c r="A2712" s="165"/>
      <c r="B2712" s="166"/>
      <c r="C2712" s="166"/>
      <c r="D2712" s="160">
        <f>+C2712-B2712</f>
        <v>0</v>
      </c>
      <c r="E2712" s="96"/>
      <c r="F2712" s="96"/>
      <c r="G2712" s="166"/>
      <c r="H2712" s="169"/>
      <c r="I2712" s="175">
        <f>G2712*H2712</f>
        <v>0</v>
      </c>
      <c r="J2712" s="162" t="e">
        <f>D2712/G2712</f>
        <v>#DIV/0!</v>
      </c>
      <c r="K2712" s="99"/>
      <c r="L2712" s="195"/>
      <c r="M2712" s="94"/>
      <c r="N2712" s="100"/>
      <c r="O2712" s="573"/>
      <c r="P2712" s="502"/>
    </row>
    <row r="2713" spans="1:16" ht="16.5" thickBot="1" x14ac:dyDescent="0.25">
      <c r="A2713" s="93"/>
      <c r="B2713" s="132"/>
      <c r="C2713" s="132"/>
      <c r="D2713" s="133"/>
      <c r="E2713" s="96"/>
      <c r="F2713" s="96"/>
      <c r="G2713" s="96"/>
      <c r="H2713" s="97"/>
      <c r="I2713" s="91"/>
      <c r="J2713" s="98"/>
      <c r="K2713" s="92"/>
      <c r="L2713" s="196"/>
      <c r="M2713" s="183"/>
      <c r="N2713" s="101"/>
      <c r="O2713" s="574"/>
      <c r="P2713" s="568"/>
    </row>
    <row r="2714" spans="1:16" ht="16.5" thickBot="1" x14ac:dyDescent="0.25">
      <c r="A2714" s="416" t="s">
        <v>28</v>
      </c>
      <c r="B2714" s="104"/>
      <c r="C2714" s="105"/>
      <c r="D2714" s="106">
        <f>SUM(D2709:D2713)</f>
        <v>827</v>
      </c>
      <c r="E2714" s="107"/>
      <c r="F2714" s="107"/>
      <c r="G2714" s="118">
        <f>SUM(G2709:G2713)</f>
        <v>83.382199999999997</v>
      </c>
      <c r="H2714" s="105"/>
      <c r="I2714" s="118">
        <f>SUM(I2709:I2713)</f>
        <v>2000.3389779999998</v>
      </c>
      <c r="J2714" s="109">
        <f>D2714/G2714</f>
        <v>9.9181839769159374</v>
      </c>
      <c r="K2714" s="110"/>
      <c r="L2714" s="197"/>
      <c r="M2714" s="111"/>
      <c r="N2714" s="112"/>
      <c r="O2714" s="468"/>
      <c r="P2714" s="469"/>
    </row>
    <row r="2715" spans="1:16" ht="15.75" x14ac:dyDescent="0.2">
      <c r="A2715" s="116"/>
      <c r="B2715" s="77"/>
      <c r="C2715" s="77"/>
      <c r="D2715" s="77"/>
      <c r="E2715" s="77"/>
      <c r="F2715" s="77"/>
      <c r="G2715" s="77"/>
      <c r="H2715" s="77"/>
      <c r="I2715" s="116"/>
      <c r="J2715" s="116"/>
      <c r="K2715" s="116"/>
      <c r="L2715" s="116"/>
      <c r="M2715" s="116"/>
      <c r="N2715" s="116"/>
      <c r="O2715" s="77"/>
      <c r="P2715" s="81"/>
    </row>
    <row r="2716" spans="1:16" ht="15.75" x14ac:dyDescent="0.2">
      <c r="A2716" s="116"/>
      <c r="B2716" s="77"/>
      <c r="C2716" s="77"/>
      <c r="D2716" s="77"/>
      <c r="E2716" s="77"/>
      <c r="F2716" s="77"/>
      <c r="G2716" s="77"/>
      <c r="H2716" s="77"/>
      <c r="I2716" s="116"/>
      <c r="J2716" s="116"/>
      <c r="K2716" s="116"/>
      <c r="L2716" s="116"/>
      <c r="M2716" s="116"/>
      <c r="N2716" s="116"/>
      <c r="O2716" s="77"/>
      <c r="P2716" s="81"/>
    </row>
    <row r="2717" spans="1:16" ht="15.75" x14ac:dyDescent="0.2">
      <c r="A2717" s="116"/>
      <c r="B2717" s="77"/>
      <c r="C2717" s="77"/>
      <c r="D2717" s="77"/>
      <c r="E2717" s="77"/>
      <c r="F2717" s="77"/>
      <c r="G2717" s="77"/>
      <c r="H2717" s="77"/>
      <c r="I2717" s="116"/>
      <c r="J2717" s="116"/>
      <c r="K2717" s="116"/>
      <c r="L2717" s="116"/>
      <c r="M2717" s="439"/>
      <c r="N2717" s="439"/>
      <c r="O2717" s="438"/>
      <c r="P2717" s="81"/>
    </row>
    <row r="2718" spans="1:16" ht="15.75" x14ac:dyDescent="0.2">
      <c r="A2718" s="115"/>
      <c r="B2718" s="470" t="s">
        <v>29</v>
      </c>
      <c r="C2718" s="470"/>
      <c r="D2718" s="470"/>
      <c r="E2718" s="116"/>
      <c r="F2718" s="116"/>
      <c r="G2718" s="116"/>
      <c r="H2718" s="115"/>
      <c r="I2718" s="116" t="s">
        <v>30</v>
      </c>
      <c r="J2718" s="115"/>
      <c r="K2718" s="116"/>
      <c r="L2718" s="116"/>
      <c r="M2718" s="116"/>
      <c r="N2718" s="116" t="s">
        <v>31</v>
      </c>
      <c r="O2718" s="116"/>
      <c r="P2718" s="115"/>
    </row>
    <row r="2719" spans="1:16" ht="15.75" x14ac:dyDescent="0.2">
      <c r="A2719" s="116"/>
      <c r="B2719" s="470" t="s">
        <v>230</v>
      </c>
      <c r="C2719" s="470"/>
      <c r="D2719" s="470"/>
      <c r="E2719" s="116"/>
      <c r="F2719" s="116"/>
      <c r="G2719" s="116"/>
      <c r="H2719" s="115"/>
      <c r="I2719" s="116" t="s">
        <v>438</v>
      </c>
      <c r="J2719" s="115"/>
      <c r="K2719" s="116"/>
      <c r="L2719" s="116"/>
      <c r="M2719" s="116"/>
      <c r="N2719" s="116" t="s">
        <v>220</v>
      </c>
      <c r="O2719" s="116"/>
      <c r="P2719" s="115"/>
    </row>
    <row r="2720" spans="1:16" ht="15.75" x14ac:dyDescent="0.2">
      <c r="A2720" s="470" t="s">
        <v>226</v>
      </c>
      <c r="B2720" s="470"/>
      <c r="C2720" s="470"/>
      <c r="D2720" s="470"/>
      <c r="E2720" s="470"/>
      <c r="F2720" s="116"/>
      <c r="G2720" s="116"/>
      <c r="H2720" s="115"/>
      <c r="I2720" s="116" t="s">
        <v>246</v>
      </c>
      <c r="J2720" s="115"/>
      <c r="K2720" s="116"/>
      <c r="L2720" s="116"/>
      <c r="M2720" s="116"/>
      <c r="N2720" s="116" t="s">
        <v>124</v>
      </c>
      <c r="O2720" s="116"/>
      <c r="P2720" s="115"/>
    </row>
    <row r="2721" spans="1:16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</row>
    <row r="2722" spans="1:16" x14ac:dyDescent="0.2">
      <c r="A2722" s="531" t="s">
        <v>269</v>
      </c>
      <c r="B2722" s="531"/>
      <c r="C2722" s="531"/>
      <c r="D2722" s="531"/>
      <c r="E2722" s="531"/>
      <c r="F2722"/>
      <c r="G2722"/>
      <c r="H2722"/>
      <c r="I2722"/>
      <c r="J2722"/>
      <c r="K2722"/>
      <c r="L2722"/>
      <c r="M2722"/>
      <c r="N2722"/>
      <c r="O2722"/>
      <c r="P2722"/>
    </row>
    <row r="2726" spans="1:16" ht="15.75" x14ac:dyDescent="0.2">
      <c r="A2726" s="470" t="s">
        <v>180</v>
      </c>
      <c r="B2726" s="470"/>
      <c r="C2726" s="470"/>
      <c r="D2726" s="470"/>
      <c r="E2726" s="470"/>
      <c r="F2726" s="470"/>
      <c r="G2726" s="470"/>
      <c r="H2726" s="470"/>
      <c r="I2726" s="470"/>
      <c r="J2726" s="470"/>
      <c r="K2726" s="470"/>
      <c r="L2726" s="470"/>
      <c r="M2726" s="470"/>
      <c r="N2726" s="470"/>
      <c r="O2726" s="470"/>
      <c r="P2726" s="470"/>
    </row>
    <row r="2727" spans="1:16" ht="15.75" x14ac:dyDescent="0.2">
      <c r="A2727" s="470" t="s">
        <v>1</v>
      </c>
      <c r="B2727" s="470"/>
      <c r="C2727" s="470"/>
      <c r="D2727" s="470"/>
      <c r="E2727" s="470"/>
      <c r="F2727" s="470"/>
      <c r="G2727" s="470"/>
      <c r="H2727" s="470"/>
      <c r="I2727" s="470"/>
      <c r="J2727" s="470"/>
      <c r="K2727" s="470"/>
      <c r="L2727" s="470"/>
      <c r="M2727" s="470"/>
      <c r="N2727" s="470"/>
      <c r="O2727" s="470"/>
      <c r="P2727" s="470"/>
    </row>
    <row r="2728" spans="1:16" ht="15.75" x14ac:dyDescent="0.2">
      <c r="A2728" s="470"/>
      <c r="B2728" s="470"/>
      <c r="C2728" s="470"/>
      <c r="D2728" s="470"/>
      <c r="E2728" s="470"/>
      <c r="F2728" s="470"/>
      <c r="G2728" s="470"/>
      <c r="H2728" s="470"/>
      <c r="I2728" s="470"/>
      <c r="J2728" s="470"/>
      <c r="K2728" s="470"/>
      <c r="L2728" s="470"/>
      <c r="M2728" s="470"/>
      <c r="N2728" s="470"/>
      <c r="O2728" s="470"/>
      <c r="P2728" s="470"/>
    </row>
    <row r="2729" spans="1:16" ht="15.75" x14ac:dyDescent="0.2">
      <c r="A2729" s="507" t="s">
        <v>915</v>
      </c>
      <c r="B2729" s="507"/>
      <c r="C2729" s="507"/>
      <c r="D2729" s="507"/>
      <c r="E2729" s="507"/>
      <c r="F2729" s="507"/>
      <c r="G2729" s="507"/>
      <c r="H2729" s="507"/>
      <c r="I2729" s="507"/>
      <c r="J2729" s="507"/>
      <c r="K2729" s="507"/>
      <c r="L2729" s="507"/>
      <c r="M2729" s="507"/>
      <c r="N2729" s="507"/>
      <c r="O2729" s="507"/>
      <c r="P2729" s="507"/>
    </row>
    <row r="2730" spans="1:16" ht="15.75" x14ac:dyDescent="0.2">
      <c r="A2730" s="77"/>
      <c r="B2730" s="77"/>
      <c r="C2730" s="77"/>
      <c r="D2730" s="77"/>
      <c r="E2730" s="77"/>
      <c r="F2730" s="77"/>
      <c r="G2730" s="77"/>
      <c r="H2730" s="77"/>
      <c r="I2730" s="77"/>
      <c r="J2730" s="77"/>
      <c r="K2730" s="77"/>
      <c r="L2730" s="77"/>
      <c r="M2730" s="77"/>
      <c r="N2730" s="77"/>
      <c r="O2730" s="77"/>
      <c r="P2730" s="77"/>
    </row>
    <row r="2731" spans="1:16" ht="16.5" thickBot="1" x14ac:dyDescent="0.25">
      <c r="A2731" s="77"/>
      <c r="B2731" s="77"/>
      <c r="C2731" s="77"/>
      <c r="D2731" s="77"/>
      <c r="E2731" s="77"/>
      <c r="F2731" s="77"/>
      <c r="G2731" s="77"/>
      <c r="H2731" s="77"/>
      <c r="I2731" s="77"/>
      <c r="J2731" s="77"/>
      <c r="K2731" s="77"/>
      <c r="L2731" s="77"/>
      <c r="M2731" s="77"/>
      <c r="N2731" s="77"/>
      <c r="O2731" s="77"/>
      <c r="P2731" s="77"/>
    </row>
    <row r="2732" spans="1:16" ht="16.5" thickBot="1" x14ac:dyDescent="0.25">
      <c r="A2732" s="78" t="s">
        <v>2</v>
      </c>
      <c r="B2732" s="486" t="s">
        <v>152</v>
      </c>
      <c r="C2732" s="498"/>
      <c r="D2732" s="79" t="s">
        <v>3</v>
      </c>
      <c r="E2732" s="486">
        <v>2010</v>
      </c>
      <c r="F2732" s="487"/>
      <c r="G2732" s="487"/>
      <c r="H2732" s="498"/>
      <c r="I2732" s="79" t="s">
        <v>4</v>
      </c>
      <c r="J2732" s="80" t="s">
        <v>245</v>
      </c>
      <c r="K2732" s="80"/>
      <c r="L2732" s="80"/>
      <c r="M2732" s="80" t="s">
        <v>5</v>
      </c>
      <c r="N2732" s="486" t="s">
        <v>161</v>
      </c>
      <c r="O2732" s="487"/>
      <c r="P2732" s="488"/>
    </row>
    <row r="2733" spans="1:16" ht="16.5" thickBot="1" x14ac:dyDescent="0.25">
      <c r="A2733" s="77"/>
      <c r="B2733" s="77"/>
      <c r="C2733" s="77"/>
      <c r="D2733" s="77"/>
      <c r="E2733" s="77"/>
      <c r="F2733" s="77"/>
      <c r="G2733" s="77"/>
      <c r="H2733" s="77"/>
      <c r="I2733" s="77"/>
      <c r="J2733" s="77"/>
      <c r="K2733" s="77"/>
      <c r="L2733" s="77"/>
      <c r="M2733" s="77"/>
      <c r="N2733" s="77"/>
      <c r="O2733" s="77"/>
      <c r="P2733" s="77"/>
    </row>
    <row r="2734" spans="1:16" ht="16.5" thickBot="1" x14ac:dyDescent="0.25">
      <c r="A2734" s="78" t="s">
        <v>6</v>
      </c>
      <c r="B2734" s="486" t="s">
        <v>142</v>
      </c>
      <c r="C2734" s="498"/>
      <c r="D2734" s="79" t="s">
        <v>7</v>
      </c>
      <c r="E2734" s="486" t="s">
        <v>143</v>
      </c>
      <c r="F2734" s="487"/>
      <c r="G2734" s="487"/>
      <c r="H2734" s="498"/>
      <c r="I2734" s="79" t="s">
        <v>8</v>
      </c>
      <c r="J2734" s="80">
        <v>9</v>
      </c>
      <c r="K2734" s="80"/>
      <c r="L2734" s="80"/>
      <c r="M2734" s="80" t="s">
        <v>9</v>
      </c>
      <c r="N2734" s="80"/>
      <c r="O2734" s="200"/>
      <c r="P2734" s="201">
        <v>80</v>
      </c>
    </row>
    <row r="2735" spans="1:16" ht="16.5" thickBot="1" x14ac:dyDescent="0.25">
      <c r="A2735" s="77"/>
      <c r="B2735" s="77"/>
      <c r="C2735" s="77"/>
      <c r="D2735" s="77"/>
      <c r="E2735" s="77"/>
      <c r="F2735" s="77"/>
      <c r="G2735" s="77"/>
      <c r="H2735" s="77"/>
      <c r="I2735" s="77"/>
      <c r="J2735" s="77"/>
      <c r="K2735" s="77"/>
      <c r="L2735" s="77"/>
      <c r="M2735" s="77"/>
      <c r="N2735" s="77"/>
      <c r="O2735" s="77"/>
      <c r="P2735" s="77"/>
    </row>
    <row r="2736" spans="1:16" ht="16.5" thickBot="1" x14ac:dyDescent="0.25">
      <c r="A2736" s="484" t="s">
        <v>10</v>
      </c>
      <c r="B2736" s="485"/>
      <c r="C2736" s="486" t="s">
        <v>181</v>
      </c>
      <c r="D2736" s="487"/>
      <c r="E2736" s="487"/>
      <c r="F2736" s="487"/>
      <c r="G2736" s="487"/>
      <c r="H2736" s="487"/>
      <c r="I2736" s="487"/>
      <c r="J2736" s="487"/>
      <c r="K2736" s="487"/>
      <c r="L2736" s="487"/>
      <c r="M2736" s="487"/>
      <c r="N2736" s="487"/>
      <c r="O2736" s="487"/>
      <c r="P2736" s="488"/>
    </row>
    <row r="2737" spans="1:16" ht="16.5" thickBot="1" x14ac:dyDescent="0.25">
      <c r="A2737" s="77"/>
      <c r="B2737" s="77"/>
      <c r="C2737" s="77"/>
      <c r="D2737" s="77"/>
      <c r="E2737" s="77"/>
      <c r="F2737" s="77"/>
      <c r="G2737" s="77"/>
      <c r="H2737" s="77"/>
      <c r="I2737" s="77"/>
      <c r="J2737" s="77"/>
      <c r="K2737" s="77"/>
      <c r="L2737" s="77"/>
      <c r="M2737" s="77"/>
      <c r="N2737" s="77"/>
      <c r="O2737" s="77"/>
      <c r="P2737" s="77"/>
    </row>
    <row r="2738" spans="1:16" ht="16.5" thickBot="1" x14ac:dyDescent="0.25">
      <c r="A2738" s="484" t="s">
        <v>11</v>
      </c>
      <c r="B2738" s="485"/>
      <c r="C2738" s="486" t="s">
        <v>239</v>
      </c>
      <c r="D2738" s="487"/>
      <c r="E2738" s="487"/>
      <c r="F2738" s="487"/>
      <c r="G2738" s="487"/>
      <c r="H2738" s="487"/>
      <c r="I2738" s="487"/>
      <c r="J2738" s="487"/>
      <c r="K2738" s="487"/>
      <c r="L2738" s="487"/>
      <c r="M2738" s="487"/>
      <c r="N2738" s="487"/>
      <c r="O2738" s="487"/>
      <c r="P2738" s="488"/>
    </row>
    <row r="2739" spans="1:16" ht="16.5" thickBot="1" x14ac:dyDescent="0.25">
      <c r="A2739" s="81"/>
      <c r="B2739" s="81"/>
      <c r="C2739" s="81"/>
      <c r="D2739" s="81"/>
      <c r="E2739" s="81"/>
      <c r="F2739" s="81"/>
      <c r="G2739" s="81"/>
      <c r="H2739" s="81"/>
      <c r="I2739" s="81"/>
      <c r="J2739" s="81"/>
      <c r="K2739" s="81"/>
      <c r="L2739" s="81"/>
      <c r="M2739" s="81"/>
      <c r="N2739" s="81"/>
      <c r="O2739" s="81"/>
      <c r="P2739" s="81"/>
    </row>
    <row r="2740" spans="1:16" ht="16.5" thickBot="1" x14ac:dyDescent="0.25">
      <c r="A2740" s="489" t="s">
        <v>12</v>
      </c>
      <c r="B2740" s="491" t="s">
        <v>13</v>
      </c>
      <c r="C2740" s="463"/>
      <c r="D2740" s="492" t="s">
        <v>265</v>
      </c>
      <c r="E2740" s="494" t="s">
        <v>15</v>
      </c>
      <c r="F2740" s="495"/>
      <c r="G2740" s="495"/>
      <c r="H2740" s="495"/>
      <c r="I2740" s="496"/>
      <c r="J2740" s="492" t="s">
        <v>16</v>
      </c>
      <c r="K2740" s="492" t="s">
        <v>17</v>
      </c>
      <c r="L2740" s="494" t="s">
        <v>18</v>
      </c>
      <c r="M2740" s="495"/>
      <c r="N2740" s="496"/>
      <c r="O2740" s="464" t="s">
        <v>115</v>
      </c>
      <c r="P2740" s="465"/>
    </row>
    <row r="2741" spans="1:16" ht="32.25" thickBot="1" x14ac:dyDescent="0.25">
      <c r="A2741" s="490"/>
      <c r="B2741" s="82" t="s">
        <v>19</v>
      </c>
      <c r="C2741" s="83" t="s">
        <v>20</v>
      </c>
      <c r="D2741" s="493"/>
      <c r="E2741" s="84" t="s">
        <v>21</v>
      </c>
      <c r="F2741" s="84" t="s">
        <v>22</v>
      </c>
      <c r="G2741" s="85" t="s">
        <v>23</v>
      </c>
      <c r="H2741" s="119" t="s">
        <v>24</v>
      </c>
      <c r="I2741" s="86" t="s">
        <v>25</v>
      </c>
      <c r="J2741" s="493"/>
      <c r="K2741" s="493"/>
      <c r="L2741" s="198" t="s">
        <v>268</v>
      </c>
      <c r="M2741" s="85" t="s">
        <v>266</v>
      </c>
      <c r="N2741" s="83" t="s">
        <v>267</v>
      </c>
      <c r="O2741" s="466"/>
      <c r="P2741" s="467"/>
    </row>
    <row r="2742" spans="1:16" ht="15.75" x14ac:dyDescent="0.2">
      <c r="A2742" s="165">
        <v>45883</v>
      </c>
      <c r="B2742" s="166"/>
      <c r="C2742" s="166">
        <v>460316</v>
      </c>
      <c r="D2742" s="160"/>
      <c r="E2742" s="96"/>
      <c r="F2742" s="96"/>
      <c r="G2742" s="166"/>
      <c r="H2742" s="169"/>
      <c r="I2742" s="175"/>
      <c r="J2742" s="162"/>
      <c r="K2742" s="99"/>
      <c r="L2742" s="195"/>
      <c r="M2742" s="94"/>
      <c r="N2742" s="100"/>
      <c r="O2742" s="573"/>
      <c r="P2742" s="502"/>
    </row>
    <row r="2743" spans="1:16" ht="15.75" x14ac:dyDescent="0.2">
      <c r="A2743" s="165">
        <v>45889</v>
      </c>
      <c r="B2743" s="166">
        <v>460316</v>
      </c>
      <c r="C2743" s="166">
        <v>460674</v>
      </c>
      <c r="D2743" s="160">
        <f>+C2743-B2743</f>
        <v>358</v>
      </c>
      <c r="E2743" s="96" t="s">
        <v>1058</v>
      </c>
      <c r="F2743" s="96" t="s">
        <v>1057</v>
      </c>
      <c r="G2743" s="166">
        <v>33.353900000000003</v>
      </c>
      <c r="H2743" s="169">
        <v>23.99</v>
      </c>
      <c r="I2743" s="175">
        <f>G2743*H2743</f>
        <v>800.16006100000004</v>
      </c>
      <c r="J2743" s="162">
        <f>D2743/G2743</f>
        <v>10.733377506078748</v>
      </c>
      <c r="K2743" s="99">
        <v>45889</v>
      </c>
      <c r="L2743" s="195" t="s">
        <v>272</v>
      </c>
      <c r="M2743" s="94" t="s">
        <v>156</v>
      </c>
      <c r="N2743" s="100" t="s">
        <v>241</v>
      </c>
      <c r="O2743" s="573" t="s">
        <v>314</v>
      </c>
      <c r="P2743" s="502"/>
    </row>
    <row r="2744" spans="1:16" ht="15.75" x14ac:dyDescent="0.2">
      <c r="A2744" s="165">
        <v>45890</v>
      </c>
      <c r="B2744" s="166">
        <v>460674</v>
      </c>
      <c r="C2744" s="166">
        <v>460915</v>
      </c>
      <c r="D2744" s="160">
        <f>+C2744-B2744</f>
        <v>241</v>
      </c>
      <c r="E2744" s="96" t="s">
        <v>1056</v>
      </c>
      <c r="F2744" s="96" t="s">
        <v>1055</v>
      </c>
      <c r="G2744" s="166">
        <v>41.683999999999997</v>
      </c>
      <c r="H2744" s="169">
        <v>23.99</v>
      </c>
      <c r="I2744" s="175">
        <f>G2744*H2744</f>
        <v>999.99915999999985</v>
      </c>
      <c r="J2744" s="162">
        <f>D2744/G2744</f>
        <v>5.7815948565396802</v>
      </c>
      <c r="K2744" s="99">
        <v>45890</v>
      </c>
      <c r="L2744" s="195" t="s">
        <v>268</v>
      </c>
      <c r="M2744" s="94" t="s">
        <v>272</v>
      </c>
      <c r="N2744" s="100" t="s">
        <v>272</v>
      </c>
      <c r="O2744" s="573" t="s">
        <v>242</v>
      </c>
      <c r="P2744" s="502"/>
    </row>
    <row r="2745" spans="1:16" ht="15.75" x14ac:dyDescent="0.2">
      <c r="A2745" s="165"/>
      <c r="B2745" s="166"/>
      <c r="C2745" s="166"/>
      <c r="D2745" s="160">
        <f>+C2745-B2745</f>
        <v>0</v>
      </c>
      <c r="E2745" s="96"/>
      <c r="F2745" s="96"/>
      <c r="G2745" s="166"/>
      <c r="H2745" s="169"/>
      <c r="I2745" s="175">
        <f>G2745*H2745</f>
        <v>0</v>
      </c>
      <c r="J2745" s="162" t="e">
        <f>D2745/G2745</f>
        <v>#DIV/0!</v>
      </c>
      <c r="K2745" s="99"/>
      <c r="L2745" s="195"/>
      <c r="M2745" s="94"/>
      <c r="N2745" s="100"/>
      <c r="O2745" s="573"/>
      <c r="P2745" s="502"/>
    </row>
    <row r="2746" spans="1:16" ht="16.5" thickBot="1" x14ac:dyDescent="0.25">
      <c r="A2746" s="93"/>
      <c r="B2746" s="132"/>
      <c r="C2746" s="132"/>
      <c r="D2746" s="133"/>
      <c r="E2746" s="96"/>
      <c r="F2746" s="96"/>
      <c r="G2746" s="96"/>
      <c r="H2746" s="97"/>
      <c r="I2746" s="91"/>
      <c r="J2746" s="98"/>
      <c r="K2746" s="92"/>
      <c r="L2746" s="196"/>
      <c r="M2746" s="183"/>
      <c r="N2746" s="101"/>
      <c r="O2746" s="574"/>
      <c r="P2746" s="568"/>
    </row>
    <row r="2747" spans="1:16" ht="16.5" thickBot="1" x14ac:dyDescent="0.25">
      <c r="A2747" s="416" t="s">
        <v>28</v>
      </c>
      <c r="B2747" s="104"/>
      <c r="C2747" s="105"/>
      <c r="D2747" s="106">
        <f>SUM(D2742:D2746)</f>
        <v>599</v>
      </c>
      <c r="E2747" s="107"/>
      <c r="F2747" s="107"/>
      <c r="G2747" s="118">
        <f>SUM(G2742:G2746)</f>
        <v>75.037900000000008</v>
      </c>
      <c r="H2747" s="105"/>
      <c r="I2747" s="118">
        <f>SUM(I2742:I2746)</f>
        <v>1800.1592209999999</v>
      </c>
      <c r="J2747" s="109">
        <f>D2747/G2747</f>
        <v>7.9826327762370743</v>
      </c>
      <c r="K2747" s="110"/>
      <c r="L2747" s="197"/>
      <c r="M2747" s="111"/>
      <c r="N2747" s="112"/>
      <c r="O2747" s="468"/>
      <c r="P2747" s="469"/>
    </row>
    <row r="2748" spans="1:16" ht="15.75" x14ac:dyDescent="0.2">
      <c r="A2748" s="116"/>
      <c r="B2748" s="77"/>
      <c r="C2748" s="77"/>
      <c r="D2748" s="77"/>
      <c r="E2748" s="77"/>
      <c r="F2748" s="77"/>
      <c r="G2748" s="77"/>
      <c r="H2748" s="77"/>
      <c r="I2748" s="116"/>
      <c r="J2748" s="116"/>
      <c r="K2748" s="116"/>
      <c r="L2748" s="116"/>
      <c r="M2748" s="116"/>
      <c r="N2748" s="116"/>
      <c r="O2748" s="77"/>
      <c r="P2748" s="81"/>
    </row>
    <row r="2749" spans="1:16" ht="15.75" x14ac:dyDescent="0.2">
      <c r="A2749" s="116"/>
      <c r="B2749" s="77"/>
      <c r="C2749" s="77"/>
      <c r="D2749" s="77"/>
      <c r="E2749" s="77"/>
      <c r="F2749" s="77"/>
      <c r="G2749" s="77"/>
      <c r="H2749" s="77"/>
      <c r="I2749" s="116"/>
      <c r="J2749" s="116"/>
      <c r="K2749" s="116"/>
      <c r="L2749" s="116"/>
      <c r="M2749" s="116"/>
      <c r="N2749" s="116"/>
      <c r="O2749" s="77"/>
      <c r="P2749" s="81"/>
    </row>
    <row r="2750" spans="1:16" ht="15.75" x14ac:dyDescent="0.2">
      <c r="A2750" s="116"/>
      <c r="B2750" s="77"/>
      <c r="C2750" s="77"/>
      <c r="D2750" s="77"/>
      <c r="E2750" s="77"/>
      <c r="F2750" s="77"/>
      <c r="G2750" s="77"/>
      <c r="H2750" s="77"/>
      <c r="I2750" s="116"/>
      <c r="J2750" s="116"/>
      <c r="K2750" s="116"/>
      <c r="L2750" s="116"/>
      <c r="M2750" s="439"/>
      <c r="N2750" s="439"/>
      <c r="O2750" s="438"/>
      <c r="P2750" s="81"/>
    </row>
    <row r="2751" spans="1:16" ht="15.75" x14ac:dyDescent="0.2">
      <c r="A2751" s="115"/>
      <c r="B2751" s="470" t="s">
        <v>29</v>
      </c>
      <c r="C2751" s="470"/>
      <c r="D2751" s="470"/>
      <c r="E2751" s="116"/>
      <c r="F2751" s="116"/>
      <c r="G2751" s="116"/>
      <c r="H2751" s="115"/>
      <c r="I2751" s="116" t="s">
        <v>30</v>
      </c>
      <c r="J2751" s="115"/>
      <c r="K2751" s="116"/>
      <c r="L2751" s="116"/>
      <c r="M2751" s="116"/>
      <c r="N2751" s="116" t="s">
        <v>31</v>
      </c>
      <c r="O2751" s="116"/>
      <c r="P2751" s="115"/>
    </row>
    <row r="2752" spans="1:16" ht="15.75" x14ac:dyDescent="0.2">
      <c r="A2752" s="116"/>
      <c r="B2752" s="470" t="s">
        <v>230</v>
      </c>
      <c r="C2752" s="470"/>
      <c r="D2752" s="470"/>
      <c r="E2752" s="116"/>
      <c r="F2752" s="116"/>
      <c r="G2752" s="116"/>
      <c r="H2752" s="115"/>
      <c r="I2752" s="116" t="s">
        <v>438</v>
      </c>
      <c r="J2752" s="115"/>
      <c r="K2752" s="116"/>
      <c r="L2752" s="116"/>
      <c r="M2752" s="116"/>
      <c r="N2752" s="116" t="s">
        <v>220</v>
      </c>
      <c r="O2752" s="116"/>
      <c r="P2752" s="115"/>
    </row>
    <row r="2753" spans="1:16" ht="15.75" x14ac:dyDescent="0.2">
      <c r="A2753" s="470" t="s">
        <v>226</v>
      </c>
      <c r="B2753" s="470"/>
      <c r="C2753" s="470"/>
      <c r="D2753" s="470"/>
      <c r="E2753" s="470"/>
      <c r="F2753" s="116"/>
      <c r="G2753" s="116"/>
      <c r="H2753" s="115"/>
      <c r="I2753" s="116" t="s">
        <v>246</v>
      </c>
      <c r="J2753" s="115"/>
      <c r="K2753" s="116"/>
      <c r="L2753" s="116"/>
      <c r="M2753" s="116"/>
      <c r="N2753" s="116" t="s">
        <v>124</v>
      </c>
      <c r="O2753" s="116"/>
      <c r="P2753" s="115"/>
    </row>
    <row r="2754" spans="1:16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</row>
    <row r="2755" spans="1:16" x14ac:dyDescent="0.2">
      <c r="A2755" s="531" t="s">
        <v>269</v>
      </c>
      <c r="B2755" s="531"/>
      <c r="C2755" s="531"/>
      <c r="D2755" s="531"/>
      <c r="E2755" s="531"/>
      <c r="F2755"/>
      <c r="G2755"/>
      <c r="H2755"/>
      <c r="I2755"/>
      <c r="J2755"/>
      <c r="K2755"/>
      <c r="L2755"/>
      <c r="M2755"/>
      <c r="N2755"/>
      <c r="O2755"/>
      <c r="P2755"/>
    </row>
    <row r="2758" spans="1:16" ht="15.75" x14ac:dyDescent="0.2">
      <c r="A2758" s="470" t="s">
        <v>180</v>
      </c>
      <c r="B2758" s="470"/>
      <c r="C2758" s="470"/>
      <c r="D2758" s="470"/>
      <c r="E2758" s="470"/>
      <c r="F2758" s="470"/>
      <c r="G2758" s="470"/>
      <c r="H2758" s="470"/>
      <c r="I2758" s="470"/>
      <c r="J2758" s="470"/>
      <c r="K2758" s="470"/>
      <c r="L2758" s="470"/>
      <c r="M2758" s="470"/>
      <c r="N2758" s="470"/>
      <c r="O2758" s="470"/>
      <c r="P2758" s="470"/>
    </row>
    <row r="2759" spans="1:16" ht="15.75" x14ac:dyDescent="0.2">
      <c r="A2759" s="470" t="s">
        <v>1</v>
      </c>
      <c r="B2759" s="470"/>
      <c r="C2759" s="470"/>
      <c r="D2759" s="470"/>
      <c r="E2759" s="470"/>
      <c r="F2759" s="470"/>
      <c r="G2759" s="470"/>
      <c r="H2759" s="470"/>
      <c r="I2759" s="470"/>
      <c r="J2759" s="470"/>
      <c r="K2759" s="470"/>
      <c r="L2759" s="470"/>
      <c r="M2759" s="470"/>
      <c r="N2759" s="470"/>
      <c r="O2759" s="470"/>
      <c r="P2759" s="470"/>
    </row>
    <row r="2760" spans="1:16" ht="15.75" x14ac:dyDescent="0.2">
      <c r="A2760" s="470"/>
      <c r="B2760" s="470"/>
      <c r="C2760" s="470"/>
      <c r="D2760" s="470"/>
      <c r="E2760" s="470"/>
      <c r="F2760" s="470"/>
      <c r="G2760" s="470"/>
      <c r="H2760" s="470"/>
      <c r="I2760" s="470"/>
      <c r="J2760" s="470"/>
      <c r="K2760" s="470"/>
      <c r="L2760" s="470"/>
      <c r="M2760" s="470"/>
      <c r="N2760" s="470"/>
      <c r="O2760" s="470"/>
      <c r="P2760" s="470"/>
    </row>
    <row r="2761" spans="1:16" ht="15.75" x14ac:dyDescent="0.2">
      <c r="A2761" s="507" t="s">
        <v>915</v>
      </c>
      <c r="B2761" s="507"/>
      <c r="C2761" s="507"/>
      <c r="D2761" s="507"/>
      <c r="E2761" s="507"/>
      <c r="F2761" s="507"/>
      <c r="G2761" s="507"/>
      <c r="H2761" s="507"/>
      <c r="I2761" s="507"/>
      <c r="J2761" s="507"/>
      <c r="K2761" s="507"/>
      <c r="L2761" s="507"/>
      <c r="M2761" s="507"/>
      <c r="N2761" s="507"/>
      <c r="O2761" s="507"/>
      <c r="P2761" s="507"/>
    </row>
    <row r="2762" spans="1:16" ht="15.75" x14ac:dyDescent="0.2">
      <c r="A2762" s="77"/>
      <c r="B2762" s="77"/>
      <c r="C2762" s="77"/>
      <c r="D2762" s="77"/>
      <c r="E2762" s="77"/>
      <c r="F2762" s="77"/>
      <c r="G2762" s="77"/>
      <c r="H2762" s="77"/>
      <c r="I2762" s="77"/>
      <c r="J2762" s="77"/>
      <c r="K2762" s="77"/>
      <c r="L2762" s="77"/>
      <c r="M2762" s="77"/>
      <c r="N2762" s="77"/>
      <c r="O2762" s="77"/>
      <c r="P2762" s="77"/>
    </row>
    <row r="2763" spans="1:16" ht="16.5" thickBot="1" x14ac:dyDescent="0.25">
      <c r="A2763" s="77"/>
      <c r="B2763" s="77"/>
      <c r="C2763" s="77"/>
      <c r="D2763" s="77"/>
      <c r="E2763" s="77"/>
      <c r="F2763" s="77"/>
      <c r="G2763" s="77"/>
      <c r="H2763" s="77"/>
      <c r="I2763" s="77"/>
      <c r="J2763" s="77"/>
      <c r="K2763" s="77"/>
      <c r="L2763" s="77"/>
      <c r="M2763" s="77"/>
      <c r="N2763" s="77"/>
      <c r="O2763" s="77"/>
      <c r="P2763" s="77"/>
    </row>
    <row r="2764" spans="1:16" ht="16.5" thickBot="1" x14ac:dyDescent="0.25">
      <c r="A2764" s="78" t="s">
        <v>2</v>
      </c>
      <c r="B2764" s="486" t="s">
        <v>152</v>
      </c>
      <c r="C2764" s="498"/>
      <c r="D2764" s="79" t="s">
        <v>3</v>
      </c>
      <c r="E2764" s="486">
        <v>2010</v>
      </c>
      <c r="F2764" s="487"/>
      <c r="G2764" s="487"/>
      <c r="H2764" s="498"/>
      <c r="I2764" s="79" t="s">
        <v>4</v>
      </c>
      <c r="J2764" s="80" t="s">
        <v>245</v>
      </c>
      <c r="K2764" s="80"/>
      <c r="L2764" s="80"/>
      <c r="M2764" s="80" t="s">
        <v>5</v>
      </c>
      <c r="N2764" s="486" t="s">
        <v>161</v>
      </c>
      <c r="O2764" s="487"/>
      <c r="P2764" s="488"/>
    </row>
    <row r="2765" spans="1:16" ht="16.5" thickBot="1" x14ac:dyDescent="0.25">
      <c r="A2765" s="77"/>
      <c r="B2765" s="77"/>
      <c r="C2765" s="77"/>
      <c r="D2765" s="77"/>
      <c r="E2765" s="77"/>
      <c r="F2765" s="77"/>
      <c r="G2765" s="77"/>
      <c r="H2765" s="77"/>
      <c r="I2765" s="77"/>
      <c r="J2765" s="77"/>
      <c r="K2765" s="77"/>
      <c r="L2765" s="77"/>
      <c r="M2765" s="77"/>
      <c r="N2765" s="77"/>
      <c r="O2765" s="77"/>
      <c r="P2765" s="77"/>
    </row>
    <row r="2766" spans="1:16" ht="16.5" thickBot="1" x14ac:dyDescent="0.25">
      <c r="A2766" s="78" t="s">
        <v>6</v>
      </c>
      <c r="B2766" s="486" t="s">
        <v>142</v>
      </c>
      <c r="C2766" s="498"/>
      <c r="D2766" s="79" t="s">
        <v>7</v>
      </c>
      <c r="E2766" s="486" t="s">
        <v>143</v>
      </c>
      <c r="F2766" s="487"/>
      <c r="G2766" s="487"/>
      <c r="H2766" s="498"/>
      <c r="I2766" s="79" t="s">
        <v>8</v>
      </c>
      <c r="J2766" s="80">
        <v>9</v>
      </c>
      <c r="K2766" s="80"/>
      <c r="L2766" s="80"/>
      <c r="M2766" s="80" t="s">
        <v>9</v>
      </c>
      <c r="N2766" s="80"/>
      <c r="O2766" s="200"/>
      <c r="P2766" s="201">
        <v>80</v>
      </c>
    </row>
    <row r="2767" spans="1:16" ht="16.5" thickBot="1" x14ac:dyDescent="0.25">
      <c r="A2767" s="77"/>
      <c r="B2767" s="77"/>
      <c r="C2767" s="77"/>
      <c r="D2767" s="77"/>
      <c r="E2767" s="77"/>
      <c r="F2767" s="77"/>
      <c r="G2767" s="77"/>
      <c r="H2767" s="77"/>
      <c r="I2767" s="77"/>
      <c r="J2767" s="77"/>
      <c r="K2767" s="77"/>
      <c r="L2767" s="77"/>
      <c r="M2767" s="77"/>
      <c r="N2767" s="77"/>
      <c r="O2767" s="77"/>
      <c r="P2767" s="77"/>
    </row>
    <row r="2768" spans="1:16" ht="16.5" thickBot="1" x14ac:dyDescent="0.25">
      <c r="A2768" s="484" t="s">
        <v>10</v>
      </c>
      <c r="B2768" s="485"/>
      <c r="C2768" s="486" t="s">
        <v>181</v>
      </c>
      <c r="D2768" s="487"/>
      <c r="E2768" s="487"/>
      <c r="F2768" s="487"/>
      <c r="G2768" s="487"/>
      <c r="H2768" s="487"/>
      <c r="I2768" s="487"/>
      <c r="J2768" s="487"/>
      <c r="K2768" s="487"/>
      <c r="L2768" s="487"/>
      <c r="M2768" s="487"/>
      <c r="N2768" s="487"/>
      <c r="O2768" s="487"/>
      <c r="P2768" s="488"/>
    </row>
    <row r="2769" spans="1:16" ht="16.5" thickBot="1" x14ac:dyDescent="0.25">
      <c r="A2769" s="77"/>
      <c r="B2769" s="77"/>
      <c r="C2769" s="77"/>
      <c r="D2769" s="77"/>
      <c r="E2769" s="77"/>
      <c r="F2769" s="77"/>
      <c r="G2769" s="77"/>
      <c r="H2769" s="77"/>
      <c r="I2769" s="77"/>
      <c r="J2769" s="77"/>
      <c r="K2769" s="77"/>
      <c r="L2769" s="77"/>
      <c r="M2769" s="77"/>
      <c r="N2769" s="77"/>
      <c r="O2769" s="77"/>
      <c r="P2769" s="77"/>
    </row>
    <row r="2770" spans="1:16" ht="16.5" thickBot="1" x14ac:dyDescent="0.25">
      <c r="A2770" s="484" t="s">
        <v>11</v>
      </c>
      <c r="B2770" s="485"/>
      <c r="C2770" s="486" t="s">
        <v>239</v>
      </c>
      <c r="D2770" s="487"/>
      <c r="E2770" s="487"/>
      <c r="F2770" s="487"/>
      <c r="G2770" s="487"/>
      <c r="H2770" s="487"/>
      <c r="I2770" s="487"/>
      <c r="J2770" s="487"/>
      <c r="K2770" s="487"/>
      <c r="L2770" s="487"/>
      <c r="M2770" s="487"/>
      <c r="N2770" s="487"/>
      <c r="O2770" s="487"/>
      <c r="P2770" s="488"/>
    </row>
    <row r="2771" spans="1:16" ht="16.5" thickBot="1" x14ac:dyDescent="0.25">
      <c r="A2771" s="81"/>
      <c r="B2771" s="81"/>
      <c r="C2771" s="81"/>
      <c r="D2771" s="81"/>
      <c r="E2771" s="81"/>
      <c r="F2771" s="81"/>
      <c r="G2771" s="81"/>
      <c r="H2771" s="81"/>
      <c r="I2771" s="81"/>
      <c r="J2771" s="81"/>
      <c r="K2771" s="81"/>
      <c r="L2771" s="81"/>
      <c r="M2771" s="81"/>
      <c r="N2771" s="81"/>
      <c r="O2771" s="81"/>
      <c r="P2771" s="81"/>
    </row>
    <row r="2772" spans="1:16" ht="16.5" thickBot="1" x14ac:dyDescent="0.25">
      <c r="A2772" s="489" t="s">
        <v>12</v>
      </c>
      <c r="B2772" s="491" t="s">
        <v>13</v>
      </c>
      <c r="C2772" s="463"/>
      <c r="D2772" s="492" t="s">
        <v>265</v>
      </c>
      <c r="E2772" s="494" t="s">
        <v>15</v>
      </c>
      <c r="F2772" s="495"/>
      <c r="G2772" s="495"/>
      <c r="H2772" s="495"/>
      <c r="I2772" s="496"/>
      <c r="J2772" s="492" t="s">
        <v>16</v>
      </c>
      <c r="K2772" s="492" t="s">
        <v>17</v>
      </c>
      <c r="L2772" s="494" t="s">
        <v>18</v>
      </c>
      <c r="M2772" s="495"/>
      <c r="N2772" s="496"/>
      <c r="O2772" s="464" t="s">
        <v>115</v>
      </c>
      <c r="P2772" s="465"/>
    </row>
    <row r="2773" spans="1:16" ht="32.25" thickBot="1" x14ac:dyDescent="0.25">
      <c r="A2773" s="490"/>
      <c r="B2773" s="82" t="s">
        <v>19</v>
      </c>
      <c r="C2773" s="83" t="s">
        <v>20</v>
      </c>
      <c r="D2773" s="493"/>
      <c r="E2773" s="84" t="s">
        <v>21</v>
      </c>
      <c r="F2773" s="84" t="s">
        <v>22</v>
      </c>
      <c r="G2773" s="85" t="s">
        <v>23</v>
      </c>
      <c r="H2773" s="119" t="s">
        <v>24</v>
      </c>
      <c r="I2773" s="86" t="s">
        <v>25</v>
      </c>
      <c r="J2773" s="493"/>
      <c r="K2773" s="493"/>
      <c r="L2773" s="198" t="s">
        <v>268</v>
      </c>
      <c r="M2773" s="85" t="s">
        <v>266</v>
      </c>
      <c r="N2773" s="83" t="s">
        <v>267</v>
      </c>
      <c r="O2773" s="466"/>
      <c r="P2773" s="467"/>
    </row>
    <row r="2774" spans="1:16" ht="15.75" x14ac:dyDescent="0.2">
      <c r="A2774" s="165">
        <v>45890</v>
      </c>
      <c r="B2774" s="166"/>
      <c r="C2774" s="166">
        <v>460915</v>
      </c>
      <c r="D2774" s="160"/>
      <c r="E2774" s="96"/>
      <c r="F2774" s="96"/>
      <c r="G2774" s="166"/>
      <c r="H2774" s="169"/>
      <c r="I2774" s="175"/>
      <c r="J2774" s="162"/>
      <c r="K2774" s="99"/>
      <c r="L2774" s="195"/>
      <c r="M2774" s="94"/>
      <c r="N2774" s="100"/>
      <c r="O2774" s="573"/>
      <c r="P2774" s="502"/>
    </row>
    <row r="2775" spans="1:16" ht="15.75" x14ac:dyDescent="0.2">
      <c r="A2775" s="165">
        <v>45894</v>
      </c>
      <c r="B2775" s="166">
        <v>460915</v>
      </c>
      <c r="C2775" s="166">
        <v>461397</v>
      </c>
      <c r="D2775" s="160">
        <f>+C2775-B2775</f>
        <v>482</v>
      </c>
      <c r="E2775" s="96" t="s">
        <v>1054</v>
      </c>
      <c r="F2775" s="96" t="s">
        <v>1053</v>
      </c>
      <c r="G2775" s="166">
        <v>50.020800000000001</v>
      </c>
      <c r="H2775" s="169">
        <v>23.99</v>
      </c>
      <c r="I2775" s="175">
        <f>G2775*H2775</f>
        <v>1199.998992</v>
      </c>
      <c r="J2775" s="162">
        <f>D2775/G2775</f>
        <v>9.6359914275661325</v>
      </c>
      <c r="K2775" s="99">
        <v>45894</v>
      </c>
      <c r="L2775" s="195" t="s">
        <v>272</v>
      </c>
      <c r="M2775" s="94" t="s">
        <v>156</v>
      </c>
      <c r="N2775" s="100" t="s">
        <v>241</v>
      </c>
      <c r="O2775" s="573" t="s">
        <v>630</v>
      </c>
      <c r="P2775" s="502"/>
    </row>
    <row r="2776" spans="1:16" ht="15.75" x14ac:dyDescent="0.2">
      <c r="A2776" s="165">
        <v>45898</v>
      </c>
      <c r="B2776" s="166">
        <v>461397</v>
      </c>
      <c r="C2776" s="166">
        <v>461625</v>
      </c>
      <c r="D2776" s="160">
        <f>+C2776-B2776</f>
        <v>228</v>
      </c>
      <c r="E2776" s="96" t="s">
        <v>1052</v>
      </c>
      <c r="F2776" s="96" t="s">
        <v>1051</v>
      </c>
      <c r="G2776" s="166">
        <v>41.684899999999999</v>
      </c>
      <c r="H2776" s="169">
        <v>23.99</v>
      </c>
      <c r="I2776" s="175">
        <f>G2776*H2776</f>
        <v>1000.0207509999999</v>
      </c>
      <c r="J2776" s="162">
        <f>D2776/G2776</f>
        <v>5.469606500195515</v>
      </c>
      <c r="K2776" s="99">
        <v>45898</v>
      </c>
      <c r="L2776" s="195" t="s">
        <v>268</v>
      </c>
      <c r="M2776" s="94" t="s">
        <v>272</v>
      </c>
      <c r="N2776" s="100" t="s">
        <v>272</v>
      </c>
      <c r="O2776" s="573" t="s">
        <v>317</v>
      </c>
      <c r="P2776" s="502"/>
    </row>
    <row r="2777" spans="1:16" ht="15.75" x14ac:dyDescent="0.2">
      <c r="A2777" s="165"/>
      <c r="B2777" s="166"/>
      <c r="C2777" s="166"/>
      <c r="D2777" s="160">
        <f>+C2777-B2777</f>
        <v>0</v>
      </c>
      <c r="E2777" s="96"/>
      <c r="F2777" s="96"/>
      <c r="G2777" s="166"/>
      <c r="H2777" s="169"/>
      <c r="I2777" s="175">
        <f>G2777*H2777</f>
        <v>0</v>
      </c>
      <c r="J2777" s="162" t="e">
        <f>D2777/G2777</f>
        <v>#DIV/0!</v>
      </c>
      <c r="K2777" s="99"/>
      <c r="L2777" s="195"/>
      <c r="M2777" s="94"/>
      <c r="N2777" s="100"/>
      <c r="O2777" s="573"/>
      <c r="P2777" s="502"/>
    </row>
    <row r="2778" spans="1:16" ht="16.5" thickBot="1" x14ac:dyDescent="0.25">
      <c r="A2778" s="93"/>
      <c r="B2778" s="132"/>
      <c r="C2778" s="132"/>
      <c r="D2778" s="133"/>
      <c r="E2778" s="96"/>
      <c r="F2778" s="96"/>
      <c r="G2778" s="96"/>
      <c r="H2778" s="97"/>
      <c r="I2778" s="91"/>
      <c r="J2778" s="98"/>
      <c r="K2778" s="92"/>
      <c r="L2778" s="196"/>
      <c r="M2778" s="183"/>
      <c r="N2778" s="101"/>
      <c r="O2778" s="574"/>
      <c r="P2778" s="568"/>
    </row>
    <row r="2779" spans="1:16" ht="16.5" thickBot="1" x14ac:dyDescent="0.25">
      <c r="A2779" s="416" t="s">
        <v>28</v>
      </c>
      <c r="B2779" s="104"/>
      <c r="C2779" s="105"/>
      <c r="D2779" s="106">
        <f>SUM(D2774:D2778)</f>
        <v>710</v>
      </c>
      <c r="E2779" s="107"/>
      <c r="F2779" s="107"/>
      <c r="G2779" s="118">
        <f>SUM(G2774:G2778)</f>
        <v>91.705700000000007</v>
      </c>
      <c r="H2779" s="105"/>
      <c r="I2779" s="118">
        <f>SUM(I2774:I2778)</f>
        <v>2200.0197429999998</v>
      </c>
      <c r="J2779" s="109">
        <f>D2779/G2779</f>
        <v>7.7421577938993975</v>
      </c>
      <c r="K2779" s="110"/>
      <c r="L2779" s="197"/>
      <c r="M2779" s="111"/>
      <c r="N2779" s="112"/>
      <c r="O2779" s="468"/>
      <c r="P2779" s="469"/>
    </row>
    <row r="2780" spans="1:16" ht="15.75" x14ac:dyDescent="0.2">
      <c r="A2780" s="116"/>
      <c r="B2780" s="77"/>
      <c r="C2780" s="77"/>
      <c r="D2780" s="77"/>
      <c r="E2780" s="77"/>
      <c r="F2780" s="77"/>
      <c r="G2780" s="77"/>
      <c r="H2780" s="77"/>
      <c r="I2780" s="116"/>
      <c r="J2780" s="116"/>
      <c r="K2780" s="116"/>
      <c r="L2780" s="116"/>
      <c r="M2780" s="116"/>
      <c r="N2780" s="116"/>
      <c r="O2780" s="77"/>
      <c r="P2780" s="81"/>
    </row>
    <row r="2781" spans="1:16" ht="15.75" x14ac:dyDescent="0.2">
      <c r="A2781" s="116"/>
      <c r="B2781" s="77"/>
      <c r="C2781" s="77"/>
      <c r="D2781" s="77"/>
      <c r="E2781" s="77"/>
      <c r="F2781" s="77"/>
      <c r="G2781" s="77"/>
      <c r="H2781" s="77"/>
      <c r="I2781" s="116"/>
      <c r="J2781" s="116"/>
      <c r="K2781" s="116"/>
      <c r="L2781" s="116"/>
      <c r="M2781" s="116"/>
      <c r="N2781" s="116"/>
      <c r="O2781" s="77"/>
      <c r="P2781" s="81"/>
    </row>
    <row r="2782" spans="1:16" ht="15.75" x14ac:dyDescent="0.2">
      <c r="A2782" s="116"/>
      <c r="B2782" s="77"/>
      <c r="C2782" s="77"/>
      <c r="D2782" s="77"/>
      <c r="E2782" s="77"/>
      <c r="F2782" s="77"/>
      <c r="G2782" s="77"/>
      <c r="H2782" s="77"/>
      <c r="I2782" s="116"/>
      <c r="J2782" s="116"/>
      <c r="K2782" s="116"/>
      <c r="L2782" s="116"/>
      <c r="M2782" s="439"/>
      <c r="N2782" s="439"/>
      <c r="O2782" s="438"/>
      <c r="P2782" s="81"/>
    </row>
    <row r="2783" spans="1:16" ht="15.75" x14ac:dyDescent="0.2">
      <c r="A2783" s="115"/>
      <c r="B2783" s="470" t="s">
        <v>29</v>
      </c>
      <c r="C2783" s="470"/>
      <c r="D2783" s="470"/>
      <c r="E2783" s="116"/>
      <c r="F2783" s="116"/>
      <c r="G2783" s="116"/>
      <c r="H2783" s="115"/>
      <c r="I2783" s="116" t="s">
        <v>30</v>
      </c>
      <c r="J2783" s="115"/>
      <c r="K2783" s="116"/>
      <c r="L2783" s="116"/>
      <c r="M2783" s="116"/>
      <c r="N2783" s="116" t="s">
        <v>31</v>
      </c>
      <c r="O2783" s="116"/>
      <c r="P2783" s="115"/>
    </row>
    <row r="2784" spans="1:16" ht="15.75" x14ac:dyDescent="0.2">
      <c r="A2784" s="116"/>
      <c r="B2784" s="470" t="s">
        <v>230</v>
      </c>
      <c r="C2784" s="470"/>
      <c r="D2784" s="470"/>
      <c r="E2784" s="116"/>
      <c r="F2784" s="116"/>
      <c r="G2784" s="116"/>
      <c r="H2784" s="115"/>
      <c r="I2784" s="116" t="s">
        <v>438</v>
      </c>
      <c r="J2784" s="115"/>
      <c r="K2784" s="116"/>
      <c r="L2784" s="116"/>
      <c r="M2784" s="116"/>
      <c r="N2784" s="116" t="s">
        <v>220</v>
      </c>
      <c r="O2784" s="116"/>
      <c r="P2784" s="115"/>
    </row>
    <row r="2785" spans="1:16" ht="15.75" x14ac:dyDescent="0.2">
      <c r="A2785" s="470" t="s">
        <v>226</v>
      </c>
      <c r="B2785" s="470"/>
      <c r="C2785" s="470"/>
      <c r="D2785" s="470"/>
      <c r="E2785" s="470"/>
      <c r="F2785" s="116"/>
      <c r="G2785" s="116"/>
      <c r="H2785" s="115"/>
      <c r="I2785" s="116" t="s">
        <v>246</v>
      </c>
      <c r="J2785" s="115"/>
      <c r="K2785" s="116"/>
      <c r="L2785" s="116"/>
      <c r="M2785" s="116"/>
      <c r="N2785" s="116" t="s">
        <v>124</v>
      </c>
      <c r="O2785" s="116"/>
      <c r="P2785" s="115"/>
    </row>
    <row r="2786" spans="1:16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</row>
    <row r="2787" spans="1:16" x14ac:dyDescent="0.2">
      <c r="A2787" s="531" t="s">
        <v>269</v>
      </c>
      <c r="B2787" s="531"/>
      <c r="C2787" s="531"/>
      <c r="D2787" s="531"/>
      <c r="E2787" s="531"/>
      <c r="F2787"/>
      <c r="G2787"/>
      <c r="H2787"/>
      <c r="I2787"/>
      <c r="J2787"/>
      <c r="K2787"/>
      <c r="L2787"/>
      <c r="M2787"/>
      <c r="N2787"/>
      <c r="O2787"/>
      <c r="P2787"/>
    </row>
    <row r="2792" spans="1:16" ht="15.75" x14ac:dyDescent="0.2">
      <c r="A2792" s="470" t="s">
        <v>180</v>
      </c>
      <c r="B2792" s="470"/>
      <c r="C2792" s="470"/>
      <c r="D2792" s="470"/>
      <c r="E2792" s="470"/>
      <c r="F2792" s="470"/>
      <c r="G2792" s="470"/>
      <c r="H2792" s="470"/>
      <c r="I2792" s="470"/>
      <c r="J2792" s="470"/>
      <c r="K2792" s="470"/>
      <c r="L2792" s="470"/>
      <c r="M2792" s="470"/>
      <c r="N2792" s="470"/>
      <c r="O2792" s="470"/>
      <c r="P2792" s="470"/>
    </row>
    <row r="2793" spans="1:16" ht="15.75" x14ac:dyDescent="0.2">
      <c r="A2793" s="470" t="s">
        <v>1</v>
      </c>
      <c r="B2793" s="470"/>
      <c r="C2793" s="470"/>
      <c r="D2793" s="470"/>
      <c r="E2793" s="470"/>
      <c r="F2793" s="470"/>
      <c r="G2793" s="470"/>
      <c r="H2793" s="470"/>
      <c r="I2793" s="470"/>
      <c r="J2793" s="470"/>
      <c r="K2793" s="470"/>
      <c r="L2793" s="470"/>
      <c r="M2793" s="470"/>
      <c r="N2793" s="470"/>
      <c r="O2793" s="470"/>
      <c r="P2793" s="470"/>
    </row>
    <row r="2794" spans="1:16" ht="15.75" x14ac:dyDescent="0.2">
      <c r="A2794" s="470"/>
      <c r="B2794" s="470"/>
      <c r="C2794" s="470"/>
      <c r="D2794" s="470"/>
      <c r="E2794" s="470"/>
      <c r="F2794" s="470"/>
      <c r="G2794" s="470"/>
      <c r="H2794" s="470"/>
      <c r="I2794" s="470"/>
      <c r="J2794" s="470"/>
      <c r="K2794" s="470"/>
      <c r="L2794" s="470"/>
      <c r="M2794" s="470"/>
      <c r="N2794" s="470"/>
      <c r="O2794" s="470"/>
      <c r="P2794" s="470"/>
    </row>
    <row r="2795" spans="1:16" ht="15.75" x14ac:dyDescent="0.2">
      <c r="A2795" s="507" t="s">
        <v>915</v>
      </c>
      <c r="B2795" s="507"/>
      <c r="C2795" s="507"/>
      <c r="D2795" s="507"/>
      <c r="E2795" s="507"/>
      <c r="F2795" s="507"/>
      <c r="G2795" s="507"/>
      <c r="H2795" s="507"/>
      <c r="I2795" s="507"/>
      <c r="J2795" s="507"/>
      <c r="K2795" s="507"/>
      <c r="L2795" s="507"/>
      <c r="M2795" s="507"/>
      <c r="N2795" s="507"/>
      <c r="O2795" s="507"/>
      <c r="P2795" s="507"/>
    </row>
    <row r="2796" spans="1:16" ht="15.75" x14ac:dyDescent="0.2">
      <c r="A2796" s="77"/>
      <c r="B2796" s="77"/>
      <c r="C2796" s="77"/>
      <c r="D2796" s="77"/>
      <c r="E2796" s="77"/>
      <c r="F2796" s="77"/>
      <c r="G2796" s="77"/>
      <c r="H2796" s="77"/>
      <c r="I2796" s="77"/>
      <c r="J2796" s="77"/>
      <c r="K2796" s="77"/>
      <c r="L2796" s="77"/>
      <c r="M2796" s="77"/>
      <c r="N2796" s="77"/>
      <c r="O2796" s="77"/>
      <c r="P2796" s="77"/>
    </row>
    <row r="2797" spans="1:16" ht="16.5" thickBot="1" x14ac:dyDescent="0.25">
      <c r="A2797" s="77"/>
      <c r="B2797" s="77"/>
      <c r="C2797" s="77"/>
      <c r="D2797" s="77"/>
      <c r="E2797" s="77"/>
      <c r="F2797" s="77"/>
      <c r="G2797" s="77"/>
      <c r="H2797" s="77"/>
      <c r="I2797" s="77"/>
      <c r="J2797" s="77"/>
      <c r="K2797" s="77"/>
      <c r="L2797" s="77"/>
      <c r="M2797" s="77"/>
      <c r="N2797" s="77"/>
      <c r="O2797" s="77"/>
      <c r="P2797" s="77"/>
    </row>
    <row r="2798" spans="1:16" ht="16.5" thickBot="1" x14ac:dyDescent="0.25">
      <c r="A2798" s="78" t="s">
        <v>2</v>
      </c>
      <c r="B2798" s="486" t="s">
        <v>152</v>
      </c>
      <c r="C2798" s="498"/>
      <c r="D2798" s="79" t="s">
        <v>3</v>
      </c>
      <c r="E2798" s="486">
        <v>2010</v>
      </c>
      <c r="F2798" s="487"/>
      <c r="G2798" s="487"/>
      <c r="H2798" s="498"/>
      <c r="I2798" s="79" t="s">
        <v>4</v>
      </c>
      <c r="J2798" s="80" t="s">
        <v>245</v>
      </c>
      <c r="K2798" s="80"/>
      <c r="L2798" s="80"/>
      <c r="M2798" s="80" t="s">
        <v>5</v>
      </c>
      <c r="N2798" s="486" t="s">
        <v>161</v>
      </c>
      <c r="O2798" s="487"/>
      <c r="P2798" s="488"/>
    </row>
    <row r="2799" spans="1:16" ht="16.5" thickBot="1" x14ac:dyDescent="0.25">
      <c r="A2799" s="77"/>
      <c r="B2799" s="77"/>
      <c r="C2799" s="77"/>
      <c r="D2799" s="77"/>
      <c r="E2799" s="77"/>
      <c r="F2799" s="77"/>
      <c r="G2799" s="77"/>
      <c r="H2799" s="77"/>
      <c r="I2799" s="77"/>
      <c r="J2799" s="77"/>
      <c r="K2799" s="77"/>
      <c r="L2799" s="77"/>
      <c r="M2799" s="77"/>
      <c r="N2799" s="77"/>
      <c r="O2799" s="77"/>
      <c r="P2799" s="77"/>
    </row>
    <row r="2800" spans="1:16" ht="16.5" thickBot="1" x14ac:dyDescent="0.25">
      <c r="A2800" s="78" t="s">
        <v>6</v>
      </c>
      <c r="B2800" s="486" t="s">
        <v>142</v>
      </c>
      <c r="C2800" s="498"/>
      <c r="D2800" s="79" t="s">
        <v>7</v>
      </c>
      <c r="E2800" s="486" t="s">
        <v>143</v>
      </c>
      <c r="F2800" s="487"/>
      <c r="G2800" s="487"/>
      <c r="H2800" s="498"/>
      <c r="I2800" s="79" t="s">
        <v>8</v>
      </c>
      <c r="J2800" s="80">
        <v>9</v>
      </c>
      <c r="K2800" s="80"/>
      <c r="L2800" s="80"/>
      <c r="M2800" s="80" t="s">
        <v>9</v>
      </c>
      <c r="N2800" s="80"/>
      <c r="O2800" s="200"/>
      <c r="P2800" s="201">
        <v>80</v>
      </c>
    </row>
    <row r="2801" spans="1:16" ht="16.5" thickBot="1" x14ac:dyDescent="0.25">
      <c r="A2801" s="77"/>
      <c r="B2801" s="77"/>
      <c r="C2801" s="77"/>
      <c r="D2801" s="77"/>
      <c r="E2801" s="77"/>
      <c r="F2801" s="77"/>
      <c r="G2801" s="77"/>
      <c r="H2801" s="77"/>
      <c r="I2801" s="77"/>
      <c r="J2801" s="77"/>
      <c r="K2801" s="77"/>
      <c r="L2801" s="77"/>
      <c r="M2801" s="77"/>
      <c r="N2801" s="77"/>
      <c r="O2801" s="77"/>
      <c r="P2801" s="77"/>
    </row>
    <row r="2802" spans="1:16" ht="16.5" thickBot="1" x14ac:dyDescent="0.25">
      <c r="A2802" s="484" t="s">
        <v>10</v>
      </c>
      <c r="B2802" s="485"/>
      <c r="C2802" s="486" t="s">
        <v>181</v>
      </c>
      <c r="D2802" s="487"/>
      <c r="E2802" s="487"/>
      <c r="F2802" s="487"/>
      <c r="G2802" s="487"/>
      <c r="H2802" s="487"/>
      <c r="I2802" s="487"/>
      <c r="J2802" s="487"/>
      <c r="K2802" s="487"/>
      <c r="L2802" s="487"/>
      <c r="M2802" s="487"/>
      <c r="N2802" s="487"/>
      <c r="O2802" s="487"/>
      <c r="P2802" s="488"/>
    </row>
    <row r="2803" spans="1:16" ht="16.5" thickBot="1" x14ac:dyDescent="0.25">
      <c r="A2803" s="77"/>
      <c r="B2803" s="77"/>
      <c r="C2803" s="77"/>
      <c r="D2803" s="77"/>
      <c r="E2803" s="77"/>
      <c r="F2803" s="77"/>
      <c r="G2803" s="77"/>
      <c r="H2803" s="77"/>
      <c r="I2803" s="77"/>
      <c r="J2803" s="77"/>
      <c r="K2803" s="77"/>
      <c r="L2803" s="77"/>
      <c r="M2803" s="77"/>
      <c r="N2803" s="77"/>
      <c r="O2803" s="77"/>
      <c r="P2803" s="77"/>
    </row>
    <row r="2804" spans="1:16" ht="16.5" thickBot="1" x14ac:dyDescent="0.25">
      <c r="A2804" s="484" t="s">
        <v>11</v>
      </c>
      <c r="B2804" s="485"/>
      <c r="C2804" s="486" t="s">
        <v>239</v>
      </c>
      <c r="D2804" s="487"/>
      <c r="E2804" s="487"/>
      <c r="F2804" s="487"/>
      <c r="G2804" s="487"/>
      <c r="H2804" s="487"/>
      <c r="I2804" s="487"/>
      <c r="J2804" s="487"/>
      <c r="K2804" s="487"/>
      <c r="L2804" s="487"/>
      <c r="M2804" s="487"/>
      <c r="N2804" s="487"/>
      <c r="O2804" s="487"/>
      <c r="P2804" s="488"/>
    </row>
    <row r="2805" spans="1:16" ht="16.5" thickBot="1" x14ac:dyDescent="0.25">
      <c r="A2805" s="81"/>
      <c r="B2805" s="81"/>
      <c r="C2805" s="81"/>
      <c r="D2805" s="81"/>
      <c r="E2805" s="81"/>
      <c r="F2805" s="81"/>
      <c r="G2805" s="81"/>
      <c r="H2805" s="81"/>
      <c r="I2805" s="81"/>
      <c r="J2805" s="81"/>
      <c r="K2805" s="81"/>
      <c r="L2805" s="81"/>
      <c r="M2805" s="81"/>
      <c r="N2805" s="81"/>
      <c r="O2805" s="81"/>
      <c r="P2805" s="81"/>
    </row>
    <row r="2806" spans="1:16" ht="16.5" thickBot="1" x14ac:dyDescent="0.25">
      <c r="A2806" s="489" t="s">
        <v>12</v>
      </c>
      <c r="B2806" s="491" t="s">
        <v>13</v>
      </c>
      <c r="C2806" s="463"/>
      <c r="D2806" s="492" t="s">
        <v>265</v>
      </c>
      <c r="E2806" s="494" t="s">
        <v>15</v>
      </c>
      <c r="F2806" s="495"/>
      <c r="G2806" s="495"/>
      <c r="H2806" s="495"/>
      <c r="I2806" s="496"/>
      <c r="J2806" s="492" t="s">
        <v>16</v>
      </c>
      <c r="K2806" s="492" t="s">
        <v>17</v>
      </c>
      <c r="L2806" s="494" t="s">
        <v>18</v>
      </c>
      <c r="M2806" s="495"/>
      <c r="N2806" s="496"/>
      <c r="O2806" s="464" t="s">
        <v>115</v>
      </c>
      <c r="P2806" s="465"/>
    </row>
    <row r="2807" spans="1:16" ht="32.25" thickBot="1" x14ac:dyDescent="0.25">
      <c r="A2807" s="490"/>
      <c r="B2807" s="82" t="s">
        <v>19</v>
      </c>
      <c r="C2807" s="83" t="s">
        <v>20</v>
      </c>
      <c r="D2807" s="493"/>
      <c r="E2807" s="84" t="s">
        <v>21</v>
      </c>
      <c r="F2807" s="84" t="s">
        <v>22</v>
      </c>
      <c r="G2807" s="85" t="s">
        <v>23</v>
      </c>
      <c r="H2807" s="119" t="s">
        <v>24</v>
      </c>
      <c r="I2807" s="86" t="s">
        <v>25</v>
      </c>
      <c r="J2807" s="493"/>
      <c r="K2807" s="493"/>
      <c r="L2807" s="198" t="s">
        <v>268</v>
      </c>
      <c r="M2807" s="85" t="s">
        <v>266</v>
      </c>
      <c r="N2807" s="83" t="s">
        <v>267</v>
      </c>
      <c r="O2807" s="466"/>
      <c r="P2807" s="467"/>
    </row>
    <row r="2808" spans="1:16" ht="15.75" x14ac:dyDescent="0.2">
      <c r="A2808" s="165">
        <v>45898</v>
      </c>
      <c r="B2808" s="166"/>
      <c r="C2808" s="166">
        <v>461625</v>
      </c>
      <c r="D2808" s="160"/>
      <c r="E2808" s="96"/>
      <c r="F2808" s="96"/>
      <c r="G2808" s="166"/>
      <c r="H2808" s="169"/>
      <c r="I2808" s="175"/>
      <c r="J2808" s="162"/>
      <c r="K2808" s="99"/>
      <c r="L2808" s="195"/>
      <c r="M2808" s="94"/>
      <c r="N2808" s="100"/>
      <c r="O2808" s="573"/>
      <c r="P2808" s="502"/>
    </row>
    <row r="2809" spans="1:16" ht="15.75" x14ac:dyDescent="0.2">
      <c r="A2809" s="165">
        <v>45902</v>
      </c>
      <c r="B2809" s="166">
        <v>461625</v>
      </c>
      <c r="C2809" s="166">
        <v>462064</v>
      </c>
      <c r="D2809" s="160">
        <f>+C2809-B2809</f>
        <v>439</v>
      </c>
      <c r="E2809" s="96" t="s">
        <v>1050</v>
      </c>
      <c r="F2809" s="96" t="s">
        <v>1049</v>
      </c>
      <c r="G2809" s="166">
        <v>58.357599999999998</v>
      </c>
      <c r="H2809" s="169">
        <v>23.99</v>
      </c>
      <c r="I2809" s="175">
        <f>G2809*H2809</f>
        <v>1399.9988239999998</v>
      </c>
      <c r="J2809" s="162">
        <f>D2809/G2809</f>
        <v>7.5225848903998793</v>
      </c>
      <c r="K2809" s="99">
        <v>45902</v>
      </c>
      <c r="L2809" s="195" t="s">
        <v>272</v>
      </c>
      <c r="M2809" s="94" t="s">
        <v>192</v>
      </c>
      <c r="N2809" s="100" t="s">
        <v>1048</v>
      </c>
      <c r="O2809" s="573" t="s">
        <v>242</v>
      </c>
      <c r="P2809" s="502"/>
    </row>
    <row r="2810" spans="1:16" ht="15.75" x14ac:dyDescent="0.2">
      <c r="A2810" s="165">
        <v>45905</v>
      </c>
      <c r="B2810" s="166">
        <v>462064</v>
      </c>
      <c r="C2810" s="166">
        <v>462484</v>
      </c>
      <c r="D2810" s="160">
        <f>+C2810-B2810</f>
        <v>420</v>
      </c>
      <c r="E2810" s="96" t="s">
        <v>1047</v>
      </c>
      <c r="F2810" s="96" t="s">
        <v>1046</v>
      </c>
      <c r="G2810" s="166">
        <v>41.683999999999997</v>
      </c>
      <c r="H2810" s="169">
        <v>23.99</v>
      </c>
      <c r="I2810" s="175">
        <f>G2810*H2810</f>
        <v>999.99915999999985</v>
      </c>
      <c r="J2810" s="162">
        <f>D2810/G2810</f>
        <v>10.07580846367911</v>
      </c>
      <c r="K2810" s="99">
        <v>45905</v>
      </c>
      <c r="L2810" s="195" t="s">
        <v>268</v>
      </c>
      <c r="M2810" s="94" t="s">
        <v>272</v>
      </c>
      <c r="N2810" s="100" t="s">
        <v>272</v>
      </c>
      <c r="O2810" s="573" t="s">
        <v>247</v>
      </c>
      <c r="P2810" s="502"/>
    </row>
    <row r="2811" spans="1:16" ht="15.75" x14ac:dyDescent="0.2">
      <c r="A2811" s="165"/>
      <c r="B2811" s="166"/>
      <c r="C2811" s="166"/>
      <c r="D2811" s="160">
        <f>+C2811-B2811</f>
        <v>0</v>
      </c>
      <c r="E2811" s="96"/>
      <c r="F2811" s="96"/>
      <c r="G2811" s="166"/>
      <c r="H2811" s="169"/>
      <c r="I2811" s="175">
        <f>G2811*H2811</f>
        <v>0</v>
      </c>
      <c r="J2811" s="162" t="e">
        <f>D2811/G2811</f>
        <v>#DIV/0!</v>
      </c>
      <c r="K2811" s="99"/>
      <c r="L2811" s="195"/>
      <c r="M2811" s="94"/>
      <c r="N2811" s="100"/>
      <c r="O2811" s="573"/>
      <c r="P2811" s="502"/>
    </row>
    <row r="2812" spans="1:16" ht="16.5" thickBot="1" x14ac:dyDescent="0.25">
      <c r="A2812" s="93"/>
      <c r="B2812" s="132"/>
      <c r="C2812" s="132"/>
      <c r="D2812" s="133"/>
      <c r="E2812" s="96"/>
      <c r="F2812" s="96"/>
      <c r="G2812" s="96"/>
      <c r="H2812" s="97"/>
      <c r="I2812" s="91"/>
      <c r="J2812" s="98"/>
      <c r="K2812" s="92"/>
      <c r="L2812" s="196"/>
      <c r="M2812" s="183"/>
      <c r="N2812" s="101"/>
      <c r="O2812" s="574"/>
      <c r="P2812" s="568"/>
    </row>
    <row r="2813" spans="1:16" ht="16.5" thickBot="1" x14ac:dyDescent="0.25">
      <c r="A2813" s="416" t="s">
        <v>28</v>
      </c>
      <c r="B2813" s="104"/>
      <c r="C2813" s="105"/>
      <c r="D2813" s="106">
        <f>SUM(D2808:D2812)</f>
        <v>859</v>
      </c>
      <c r="E2813" s="107"/>
      <c r="F2813" s="107"/>
      <c r="G2813" s="118">
        <f>SUM(G2808:G2812)</f>
        <v>100.04159999999999</v>
      </c>
      <c r="H2813" s="105"/>
      <c r="I2813" s="118">
        <f>SUM(I2808:I2812)</f>
        <v>2399.9979839999996</v>
      </c>
      <c r="J2813" s="109">
        <f>D2813/G2813</f>
        <v>8.5864280459328928</v>
      </c>
      <c r="K2813" s="110"/>
      <c r="L2813" s="197"/>
      <c r="M2813" s="111"/>
      <c r="N2813" s="112"/>
      <c r="O2813" s="468"/>
      <c r="P2813" s="469"/>
    </row>
    <row r="2814" spans="1:16" ht="15.75" x14ac:dyDescent="0.2">
      <c r="A2814" s="116"/>
      <c r="B2814" s="77"/>
      <c r="C2814" s="77"/>
      <c r="D2814" s="77"/>
      <c r="E2814" s="77"/>
      <c r="F2814" s="77"/>
      <c r="G2814" s="77"/>
      <c r="H2814" s="77"/>
      <c r="I2814" s="116"/>
      <c r="J2814" s="116"/>
      <c r="K2814" s="116"/>
      <c r="L2814" s="116"/>
      <c r="M2814" s="116"/>
      <c r="N2814" s="116"/>
      <c r="O2814" s="77"/>
      <c r="P2814" s="81"/>
    </row>
    <row r="2815" spans="1:16" ht="15.75" x14ac:dyDescent="0.2">
      <c r="A2815" s="116"/>
      <c r="B2815" s="77"/>
      <c r="C2815" s="77"/>
      <c r="D2815" s="77"/>
      <c r="E2815" s="77"/>
      <c r="F2815" s="77"/>
      <c r="G2815" s="77"/>
      <c r="H2815" s="77"/>
      <c r="I2815" s="116"/>
      <c r="J2815" s="116"/>
      <c r="K2815" s="116"/>
      <c r="L2815" s="116"/>
      <c r="M2815" s="116"/>
      <c r="N2815" s="116"/>
      <c r="O2815" s="77"/>
      <c r="P2815" s="81"/>
    </row>
    <row r="2816" spans="1:16" ht="15.75" x14ac:dyDescent="0.2">
      <c r="A2816" s="116"/>
      <c r="B2816" s="77"/>
      <c r="C2816" s="77"/>
      <c r="D2816" s="77"/>
      <c r="E2816" s="77"/>
      <c r="F2816" s="77"/>
      <c r="G2816" s="77"/>
      <c r="H2816" s="77"/>
      <c r="I2816" s="116"/>
      <c r="J2816" s="116"/>
      <c r="K2816" s="116"/>
      <c r="L2816" s="116"/>
      <c r="M2816" s="439"/>
      <c r="N2816" s="439"/>
      <c r="O2816" s="438"/>
      <c r="P2816" s="81"/>
    </row>
    <row r="2817" spans="1:16" ht="15.75" x14ac:dyDescent="0.2">
      <c r="A2817" s="115"/>
      <c r="B2817" s="470" t="s">
        <v>29</v>
      </c>
      <c r="C2817" s="470"/>
      <c r="D2817" s="470"/>
      <c r="E2817" s="116"/>
      <c r="F2817" s="116"/>
      <c r="G2817" s="116"/>
      <c r="H2817" s="115"/>
      <c r="I2817" s="116" t="s">
        <v>30</v>
      </c>
      <c r="J2817" s="115"/>
      <c r="K2817" s="116"/>
      <c r="L2817" s="116"/>
      <c r="M2817" s="116"/>
      <c r="N2817" s="116" t="s">
        <v>31</v>
      </c>
      <c r="O2817" s="116"/>
      <c r="P2817" s="115"/>
    </row>
    <row r="2818" spans="1:16" ht="15.75" x14ac:dyDescent="0.2">
      <c r="A2818" s="116"/>
      <c r="B2818" s="470" t="s">
        <v>230</v>
      </c>
      <c r="C2818" s="470"/>
      <c r="D2818" s="470"/>
      <c r="E2818" s="116"/>
      <c r="F2818" s="116"/>
      <c r="G2818" s="116"/>
      <c r="H2818" s="115"/>
      <c r="I2818" s="116" t="s">
        <v>438</v>
      </c>
      <c r="J2818" s="115"/>
      <c r="K2818" s="116"/>
      <c r="L2818" s="116"/>
      <c r="M2818" s="116"/>
      <c r="N2818" s="116" t="s">
        <v>220</v>
      </c>
      <c r="O2818" s="116"/>
      <c r="P2818" s="115"/>
    </row>
    <row r="2819" spans="1:16" ht="15.75" x14ac:dyDescent="0.2">
      <c r="A2819" s="470" t="s">
        <v>226</v>
      </c>
      <c r="B2819" s="470"/>
      <c r="C2819" s="470"/>
      <c r="D2819" s="470"/>
      <c r="E2819" s="470"/>
      <c r="F2819" s="116"/>
      <c r="G2819" s="116"/>
      <c r="H2819" s="115"/>
      <c r="I2819" s="116" t="s">
        <v>246</v>
      </c>
      <c r="J2819" s="115"/>
      <c r="K2819" s="116"/>
      <c r="L2819" s="116"/>
      <c r="M2819" s="116"/>
      <c r="N2819" s="116" t="s">
        <v>124</v>
      </c>
      <c r="O2819" s="116"/>
      <c r="P2819" s="115"/>
    </row>
    <row r="2820" spans="1:16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</row>
    <row r="2821" spans="1:16" x14ac:dyDescent="0.2">
      <c r="A2821" s="531" t="s">
        <v>269</v>
      </c>
      <c r="B2821" s="531"/>
      <c r="C2821" s="531"/>
      <c r="D2821" s="531"/>
      <c r="E2821" s="531"/>
      <c r="F2821"/>
      <c r="G2821"/>
      <c r="H2821"/>
      <c r="I2821"/>
      <c r="J2821"/>
      <c r="K2821"/>
      <c r="L2821"/>
      <c r="M2821"/>
      <c r="N2821"/>
      <c r="O2821"/>
      <c r="P2821"/>
    </row>
    <row r="2827" spans="1:16" ht="15.75" x14ac:dyDescent="0.2">
      <c r="A2827" s="470" t="s">
        <v>180</v>
      </c>
      <c r="B2827" s="470"/>
      <c r="C2827" s="470"/>
      <c r="D2827" s="470"/>
      <c r="E2827" s="470"/>
      <c r="F2827" s="470"/>
      <c r="G2827" s="470"/>
      <c r="H2827" s="470"/>
      <c r="I2827" s="470"/>
      <c r="J2827" s="470"/>
      <c r="K2827" s="470"/>
      <c r="L2827" s="470"/>
      <c r="M2827" s="470"/>
      <c r="N2827" s="470"/>
      <c r="O2827" s="470"/>
      <c r="P2827" s="470"/>
    </row>
    <row r="2828" spans="1:16" ht="15.75" x14ac:dyDescent="0.2">
      <c r="A2828" s="470" t="s">
        <v>1</v>
      </c>
      <c r="B2828" s="470"/>
      <c r="C2828" s="470"/>
      <c r="D2828" s="470"/>
      <c r="E2828" s="470"/>
      <c r="F2828" s="470"/>
      <c r="G2828" s="470"/>
      <c r="H2828" s="470"/>
      <c r="I2828" s="470"/>
      <c r="J2828" s="470"/>
      <c r="K2828" s="470"/>
      <c r="L2828" s="470"/>
      <c r="M2828" s="470"/>
      <c r="N2828" s="470"/>
      <c r="O2828" s="470"/>
      <c r="P2828" s="470"/>
    </row>
    <row r="2829" spans="1:16" ht="15.75" x14ac:dyDescent="0.2">
      <c r="A2829" s="470"/>
      <c r="B2829" s="470"/>
      <c r="C2829" s="470"/>
      <c r="D2829" s="470"/>
      <c r="E2829" s="470"/>
      <c r="F2829" s="470"/>
      <c r="G2829" s="470"/>
      <c r="H2829" s="470"/>
      <c r="I2829" s="470"/>
      <c r="J2829" s="470"/>
      <c r="K2829" s="470"/>
      <c r="L2829" s="470"/>
      <c r="M2829" s="470"/>
      <c r="N2829" s="470"/>
      <c r="O2829" s="470"/>
      <c r="P2829" s="470"/>
    </row>
    <row r="2830" spans="1:16" ht="15.75" x14ac:dyDescent="0.2">
      <c r="A2830" s="507" t="s">
        <v>915</v>
      </c>
      <c r="B2830" s="507"/>
      <c r="C2830" s="507"/>
      <c r="D2830" s="507"/>
      <c r="E2830" s="507"/>
      <c r="F2830" s="507"/>
      <c r="G2830" s="507"/>
      <c r="H2830" s="507"/>
      <c r="I2830" s="507"/>
      <c r="J2830" s="507"/>
      <c r="K2830" s="507"/>
      <c r="L2830" s="507"/>
      <c r="M2830" s="507"/>
      <c r="N2830" s="507"/>
      <c r="O2830" s="507"/>
      <c r="P2830" s="507"/>
    </row>
    <row r="2831" spans="1:16" ht="15.75" x14ac:dyDescent="0.2">
      <c r="A2831" s="77"/>
      <c r="B2831" s="77"/>
      <c r="C2831" s="77"/>
      <c r="D2831" s="77"/>
      <c r="E2831" s="77"/>
      <c r="F2831" s="77"/>
      <c r="G2831" s="77"/>
      <c r="H2831" s="77"/>
      <c r="I2831" s="77"/>
      <c r="J2831" s="77"/>
      <c r="K2831" s="77"/>
      <c r="L2831" s="77"/>
      <c r="M2831" s="77"/>
      <c r="N2831" s="77"/>
      <c r="O2831" s="77"/>
      <c r="P2831" s="77"/>
    </row>
    <row r="2832" spans="1:16" ht="16.5" thickBot="1" x14ac:dyDescent="0.25">
      <c r="A2832" s="77"/>
      <c r="B2832" s="77"/>
      <c r="C2832" s="77"/>
      <c r="D2832" s="77"/>
      <c r="E2832" s="77"/>
      <c r="F2832" s="77"/>
      <c r="G2832" s="77"/>
      <c r="H2832" s="77"/>
      <c r="I2832" s="77"/>
      <c r="J2832" s="77"/>
      <c r="K2832" s="77"/>
      <c r="L2832" s="77"/>
      <c r="M2832" s="77"/>
      <c r="N2832" s="77"/>
      <c r="O2832" s="77"/>
      <c r="P2832" s="77"/>
    </row>
    <row r="2833" spans="1:16" ht="16.5" thickBot="1" x14ac:dyDescent="0.25">
      <c r="A2833" s="78" t="s">
        <v>2</v>
      </c>
      <c r="B2833" s="486" t="s">
        <v>152</v>
      </c>
      <c r="C2833" s="498"/>
      <c r="D2833" s="79" t="s">
        <v>3</v>
      </c>
      <c r="E2833" s="486">
        <v>2010</v>
      </c>
      <c r="F2833" s="487"/>
      <c r="G2833" s="487"/>
      <c r="H2833" s="498"/>
      <c r="I2833" s="79" t="s">
        <v>4</v>
      </c>
      <c r="J2833" s="80" t="s">
        <v>245</v>
      </c>
      <c r="K2833" s="80"/>
      <c r="L2833" s="80"/>
      <c r="M2833" s="80" t="s">
        <v>5</v>
      </c>
      <c r="N2833" s="486" t="s">
        <v>161</v>
      </c>
      <c r="O2833" s="487"/>
      <c r="P2833" s="488"/>
    </row>
    <row r="2834" spans="1:16" ht="16.5" thickBot="1" x14ac:dyDescent="0.25">
      <c r="A2834" s="77"/>
      <c r="B2834" s="77"/>
      <c r="C2834" s="77"/>
      <c r="D2834" s="77"/>
      <c r="E2834" s="77"/>
      <c r="F2834" s="77"/>
      <c r="G2834" s="77"/>
      <c r="H2834" s="77"/>
      <c r="I2834" s="77"/>
      <c r="J2834" s="77"/>
      <c r="K2834" s="77"/>
      <c r="L2834" s="77"/>
      <c r="M2834" s="77"/>
      <c r="N2834" s="77"/>
      <c r="O2834" s="77"/>
      <c r="P2834" s="77"/>
    </row>
    <row r="2835" spans="1:16" ht="16.5" thickBot="1" x14ac:dyDescent="0.25">
      <c r="A2835" s="78" t="s">
        <v>6</v>
      </c>
      <c r="B2835" s="486" t="s">
        <v>142</v>
      </c>
      <c r="C2835" s="498"/>
      <c r="D2835" s="79" t="s">
        <v>7</v>
      </c>
      <c r="E2835" s="486" t="s">
        <v>143</v>
      </c>
      <c r="F2835" s="487"/>
      <c r="G2835" s="487"/>
      <c r="H2835" s="498"/>
      <c r="I2835" s="79" t="s">
        <v>8</v>
      </c>
      <c r="J2835" s="80">
        <v>9</v>
      </c>
      <c r="K2835" s="80"/>
      <c r="L2835" s="80"/>
      <c r="M2835" s="80" t="s">
        <v>9</v>
      </c>
      <c r="N2835" s="80"/>
      <c r="O2835" s="200"/>
      <c r="P2835" s="201">
        <v>80</v>
      </c>
    </row>
    <row r="2836" spans="1:16" ht="16.5" thickBot="1" x14ac:dyDescent="0.25">
      <c r="A2836" s="77"/>
      <c r="B2836" s="77"/>
      <c r="C2836" s="77"/>
      <c r="D2836" s="77"/>
      <c r="E2836" s="77"/>
      <c r="F2836" s="77"/>
      <c r="G2836" s="77"/>
      <c r="H2836" s="77"/>
      <c r="I2836" s="77"/>
      <c r="J2836" s="77"/>
      <c r="K2836" s="77"/>
      <c r="L2836" s="77"/>
      <c r="M2836" s="77"/>
      <c r="N2836" s="77"/>
      <c r="O2836" s="77"/>
      <c r="P2836" s="77"/>
    </row>
    <row r="2837" spans="1:16" ht="16.5" thickBot="1" x14ac:dyDescent="0.25">
      <c r="A2837" s="484" t="s">
        <v>10</v>
      </c>
      <c r="B2837" s="485"/>
      <c r="C2837" s="486" t="s">
        <v>181</v>
      </c>
      <c r="D2837" s="487"/>
      <c r="E2837" s="487"/>
      <c r="F2837" s="487"/>
      <c r="G2837" s="487"/>
      <c r="H2837" s="487"/>
      <c r="I2837" s="487"/>
      <c r="J2837" s="487"/>
      <c r="K2837" s="487"/>
      <c r="L2837" s="487"/>
      <c r="M2837" s="487"/>
      <c r="N2837" s="487"/>
      <c r="O2837" s="487"/>
      <c r="P2837" s="488"/>
    </row>
    <row r="2838" spans="1:16" ht="16.5" thickBot="1" x14ac:dyDescent="0.25">
      <c r="A2838" s="77"/>
      <c r="B2838" s="77"/>
      <c r="C2838" s="77"/>
      <c r="D2838" s="77"/>
      <c r="E2838" s="77"/>
      <c r="F2838" s="77"/>
      <c r="G2838" s="77"/>
      <c r="H2838" s="77"/>
      <c r="I2838" s="77"/>
      <c r="J2838" s="77"/>
      <c r="K2838" s="77"/>
      <c r="L2838" s="77"/>
      <c r="M2838" s="77"/>
      <c r="N2838" s="77"/>
      <c r="O2838" s="77"/>
      <c r="P2838" s="77"/>
    </row>
    <row r="2839" spans="1:16" ht="16.5" thickBot="1" x14ac:dyDescent="0.25">
      <c r="A2839" s="484" t="s">
        <v>11</v>
      </c>
      <c r="B2839" s="485"/>
      <c r="C2839" s="486" t="s">
        <v>239</v>
      </c>
      <c r="D2839" s="487"/>
      <c r="E2839" s="487"/>
      <c r="F2839" s="487"/>
      <c r="G2839" s="487"/>
      <c r="H2839" s="487"/>
      <c r="I2839" s="487"/>
      <c r="J2839" s="487"/>
      <c r="K2839" s="487"/>
      <c r="L2839" s="487"/>
      <c r="M2839" s="487"/>
      <c r="N2839" s="487"/>
      <c r="O2839" s="487"/>
      <c r="P2839" s="488"/>
    </row>
    <row r="2840" spans="1:16" ht="16.5" thickBot="1" x14ac:dyDescent="0.25">
      <c r="A2840" s="81"/>
      <c r="B2840" s="81"/>
      <c r="C2840" s="81"/>
      <c r="D2840" s="81"/>
      <c r="E2840" s="81"/>
      <c r="F2840" s="81"/>
      <c r="G2840" s="81"/>
      <c r="H2840" s="81"/>
      <c r="I2840" s="81"/>
      <c r="J2840" s="81"/>
      <c r="K2840" s="81"/>
      <c r="L2840" s="81"/>
      <c r="M2840" s="81"/>
      <c r="N2840" s="81"/>
      <c r="O2840" s="81"/>
      <c r="P2840" s="81"/>
    </row>
    <row r="2841" spans="1:16" ht="16.5" thickBot="1" x14ac:dyDescent="0.25">
      <c r="A2841" s="489" t="s">
        <v>12</v>
      </c>
      <c r="B2841" s="491" t="s">
        <v>13</v>
      </c>
      <c r="C2841" s="463"/>
      <c r="D2841" s="492" t="s">
        <v>265</v>
      </c>
      <c r="E2841" s="494" t="s">
        <v>15</v>
      </c>
      <c r="F2841" s="495"/>
      <c r="G2841" s="495"/>
      <c r="H2841" s="495"/>
      <c r="I2841" s="496"/>
      <c r="J2841" s="492" t="s">
        <v>16</v>
      </c>
      <c r="K2841" s="492" t="s">
        <v>17</v>
      </c>
      <c r="L2841" s="494" t="s">
        <v>18</v>
      </c>
      <c r="M2841" s="495"/>
      <c r="N2841" s="496"/>
      <c r="O2841" s="464" t="s">
        <v>115</v>
      </c>
      <c r="P2841" s="465"/>
    </row>
    <row r="2842" spans="1:16" ht="32.25" thickBot="1" x14ac:dyDescent="0.25">
      <c r="A2842" s="490"/>
      <c r="B2842" s="82" t="s">
        <v>19</v>
      </c>
      <c r="C2842" s="83" t="s">
        <v>20</v>
      </c>
      <c r="D2842" s="493"/>
      <c r="E2842" s="84" t="s">
        <v>21</v>
      </c>
      <c r="F2842" s="84" t="s">
        <v>22</v>
      </c>
      <c r="G2842" s="85" t="s">
        <v>23</v>
      </c>
      <c r="H2842" s="119" t="s">
        <v>24</v>
      </c>
      <c r="I2842" s="86" t="s">
        <v>25</v>
      </c>
      <c r="J2842" s="493"/>
      <c r="K2842" s="493"/>
      <c r="L2842" s="198" t="s">
        <v>268</v>
      </c>
      <c r="M2842" s="85" t="s">
        <v>266</v>
      </c>
      <c r="N2842" s="83" t="s">
        <v>267</v>
      </c>
      <c r="O2842" s="466"/>
      <c r="P2842" s="467"/>
    </row>
    <row r="2843" spans="1:16" ht="15.75" x14ac:dyDescent="0.2">
      <c r="A2843" s="165">
        <v>45905</v>
      </c>
      <c r="B2843" s="166"/>
      <c r="C2843" s="166">
        <v>462484</v>
      </c>
      <c r="D2843" s="160"/>
      <c r="E2843" s="96"/>
      <c r="F2843" s="96"/>
      <c r="G2843" s="166"/>
      <c r="H2843" s="169"/>
      <c r="I2843" s="175"/>
      <c r="J2843" s="162"/>
      <c r="K2843" s="99"/>
      <c r="L2843" s="195"/>
      <c r="M2843" s="94"/>
      <c r="N2843" s="100"/>
      <c r="O2843" s="573"/>
      <c r="P2843" s="502"/>
    </row>
    <row r="2844" spans="1:16" ht="15.75" x14ac:dyDescent="0.2">
      <c r="A2844" s="165">
        <v>45909</v>
      </c>
      <c r="B2844" s="166">
        <v>462484</v>
      </c>
      <c r="C2844" s="166">
        <v>462845</v>
      </c>
      <c r="D2844" s="160">
        <f>+C2844-B2844</f>
        <v>361</v>
      </c>
      <c r="E2844" s="96" t="s">
        <v>1045</v>
      </c>
      <c r="F2844" s="96" t="s">
        <v>967</v>
      </c>
      <c r="G2844" s="166">
        <v>41.689900000000002</v>
      </c>
      <c r="H2844" s="169">
        <v>23.99</v>
      </c>
      <c r="I2844" s="175">
        <f>G2844*H2844</f>
        <v>1000.1407009999999</v>
      </c>
      <c r="J2844" s="162">
        <f>D2844/G2844</f>
        <v>8.6591716458902521</v>
      </c>
      <c r="K2844" s="99">
        <v>45909</v>
      </c>
      <c r="L2844" s="195" t="s">
        <v>272</v>
      </c>
      <c r="M2844" s="94" t="s">
        <v>311</v>
      </c>
      <c r="N2844" s="100" t="s">
        <v>1040</v>
      </c>
      <c r="O2844" s="573" t="s">
        <v>314</v>
      </c>
      <c r="P2844" s="502"/>
    </row>
    <row r="2845" spans="1:16" ht="15.75" x14ac:dyDescent="0.2">
      <c r="A2845" s="165">
        <v>45911</v>
      </c>
      <c r="B2845" s="166">
        <v>462845</v>
      </c>
      <c r="C2845" s="166">
        <v>462937</v>
      </c>
      <c r="D2845" s="160">
        <f>+C2845-B2845</f>
        <v>92</v>
      </c>
      <c r="E2845" s="96" t="s">
        <v>1044</v>
      </c>
      <c r="F2845" s="96" t="s">
        <v>1043</v>
      </c>
      <c r="G2845" s="166">
        <v>25.010400000000001</v>
      </c>
      <c r="H2845" s="169">
        <v>23.99</v>
      </c>
      <c r="I2845" s="175">
        <f>G2845*H2845</f>
        <v>599.99949600000002</v>
      </c>
      <c r="J2845" s="162">
        <f>D2845/G2845</f>
        <v>3.6784697565812623</v>
      </c>
      <c r="K2845" s="99">
        <v>45911</v>
      </c>
      <c r="L2845" s="195" t="s">
        <v>272</v>
      </c>
      <c r="M2845" s="94" t="s">
        <v>311</v>
      </c>
      <c r="N2845" s="100" t="s">
        <v>241</v>
      </c>
      <c r="O2845" s="573" t="s">
        <v>630</v>
      </c>
      <c r="P2845" s="502"/>
    </row>
    <row r="2846" spans="1:16" ht="15.75" x14ac:dyDescent="0.2">
      <c r="A2846" s="165"/>
      <c r="B2846" s="166"/>
      <c r="C2846" s="166"/>
      <c r="D2846" s="160">
        <f>+C2846-B2846</f>
        <v>0</v>
      </c>
      <c r="E2846" s="96"/>
      <c r="F2846" s="96"/>
      <c r="G2846" s="166"/>
      <c r="H2846" s="169"/>
      <c r="I2846" s="175">
        <f>G2846*H2846</f>
        <v>0</v>
      </c>
      <c r="J2846" s="162" t="e">
        <f>D2846/G2846</f>
        <v>#DIV/0!</v>
      </c>
      <c r="K2846" s="99"/>
      <c r="L2846" s="195"/>
      <c r="M2846" s="94"/>
      <c r="N2846" s="100"/>
      <c r="O2846" s="573"/>
      <c r="P2846" s="502"/>
    </row>
    <row r="2847" spans="1:16" ht="16.5" thickBot="1" x14ac:dyDescent="0.25">
      <c r="A2847" s="93"/>
      <c r="B2847" s="132"/>
      <c r="C2847" s="132"/>
      <c r="D2847" s="133"/>
      <c r="E2847" s="96"/>
      <c r="F2847" s="96"/>
      <c r="G2847" s="96"/>
      <c r="H2847" s="97"/>
      <c r="I2847" s="91"/>
      <c r="J2847" s="98"/>
      <c r="K2847" s="92"/>
      <c r="L2847" s="196"/>
      <c r="M2847" s="183"/>
      <c r="N2847" s="101"/>
      <c r="O2847" s="574"/>
      <c r="P2847" s="568"/>
    </row>
    <row r="2848" spans="1:16" ht="16.5" thickBot="1" x14ac:dyDescent="0.25">
      <c r="A2848" s="416" t="s">
        <v>28</v>
      </c>
      <c r="B2848" s="104"/>
      <c r="C2848" s="105"/>
      <c r="D2848" s="106">
        <f>SUM(D2843:D2847)</f>
        <v>453</v>
      </c>
      <c r="E2848" s="107"/>
      <c r="F2848" s="107"/>
      <c r="G2848" s="118">
        <f>SUM(G2843:G2847)</f>
        <v>66.700299999999999</v>
      </c>
      <c r="H2848" s="105"/>
      <c r="I2848" s="118">
        <f>SUM(I2843:I2847)</f>
        <v>1600.1401969999999</v>
      </c>
      <c r="J2848" s="109">
        <f>D2848/G2848</f>
        <v>6.7915736510930236</v>
      </c>
      <c r="K2848" s="110"/>
      <c r="L2848" s="197"/>
      <c r="M2848" s="111"/>
      <c r="N2848" s="112"/>
      <c r="O2848" s="468"/>
      <c r="P2848" s="469"/>
    </row>
    <row r="2849" spans="1:16" ht="15.75" x14ac:dyDescent="0.2">
      <c r="A2849" s="116"/>
      <c r="B2849" s="77"/>
      <c r="C2849" s="77"/>
      <c r="D2849" s="77"/>
      <c r="E2849" s="77"/>
      <c r="F2849" s="77"/>
      <c r="G2849" s="77"/>
      <c r="H2849" s="77"/>
      <c r="I2849" s="116"/>
      <c r="J2849" s="116"/>
      <c r="K2849" s="116"/>
      <c r="L2849" s="116"/>
      <c r="M2849" s="116"/>
      <c r="N2849" s="116"/>
      <c r="O2849" s="77"/>
      <c r="P2849" s="81"/>
    </row>
    <row r="2850" spans="1:16" ht="15.75" x14ac:dyDescent="0.2">
      <c r="A2850" s="116"/>
      <c r="B2850" s="77"/>
      <c r="C2850" s="77"/>
      <c r="D2850" s="77"/>
      <c r="E2850" s="77"/>
      <c r="F2850" s="77"/>
      <c r="G2850" s="77"/>
      <c r="H2850" s="77"/>
      <c r="I2850" s="116"/>
      <c r="J2850" s="116"/>
      <c r="K2850" s="116"/>
      <c r="L2850" s="116"/>
      <c r="M2850" s="116"/>
      <c r="N2850" s="116"/>
      <c r="O2850" s="77"/>
      <c r="P2850" s="81"/>
    </row>
    <row r="2851" spans="1:16" ht="15.75" x14ac:dyDescent="0.2">
      <c r="A2851" s="116"/>
      <c r="B2851" s="77"/>
      <c r="C2851" s="77"/>
      <c r="D2851" s="77"/>
      <c r="E2851" s="77"/>
      <c r="F2851" s="77"/>
      <c r="G2851" s="77"/>
      <c r="H2851" s="77"/>
      <c r="I2851" s="116"/>
      <c r="J2851" s="116"/>
      <c r="K2851" s="116"/>
      <c r="L2851" s="116"/>
      <c r="M2851" s="439"/>
      <c r="N2851" s="439"/>
      <c r="O2851" s="438"/>
      <c r="P2851" s="81"/>
    </row>
    <row r="2852" spans="1:16" ht="15.75" x14ac:dyDescent="0.2">
      <c r="A2852" s="115"/>
      <c r="B2852" s="470" t="s">
        <v>29</v>
      </c>
      <c r="C2852" s="470"/>
      <c r="D2852" s="470"/>
      <c r="E2852" s="116"/>
      <c r="F2852" s="116"/>
      <c r="G2852" s="116"/>
      <c r="H2852" s="115"/>
      <c r="I2852" s="116" t="s">
        <v>30</v>
      </c>
      <c r="J2852" s="115"/>
      <c r="K2852" s="116"/>
      <c r="L2852" s="116"/>
      <c r="M2852" s="116"/>
      <c r="N2852" s="116" t="s">
        <v>31</v>
      </c>
      <c r="O2852" s="116"/>
      <c r="P2852" s="115"/>
    </row>
    <row r="2853" spans="1:16" ht="15.75" x14ac:dyDescent="0.2">
      <c r="A2853" s="116"/>
      <c r="B2853" s="470" t="s">
        <v>230</v>
      </c>
      <c r="C2853" s="470"/>
      <c r="D2853" s="470"/>
      <c r="E2853" s="116"/>
      <c r="F2853" s="116"/>
      <c r="G2853" s="116"/>
      <c r="H2853" s="115"/>
      <c r="I2853" s="116" t="s">
        <v>438</v>
      </c>
      <c r="J2853" s="115"/>
      <c r="K2853" s="116"/>
      <c r="L2853" s="116"/>
      <c r="M2853" s="116"/>
      <c r="N2853" s="116" t="s">
        <v>220</v>
      </c>
      <c r="O2853" s="116"/>
      <c r="P2853" s="115"/>
    </row>
    <row r="2854" spans="1:16" ht="15.75" x14ac:dyDescent="0.2">
      <c r="A2854" s="470" t="s">
        <v>226</v>
      </c>
      <c r="B2854" s="470"/>
      <c r="C2854" s="470"/>
      <c r="D2854" s="470"/>
      <c r="E2854" s="470"/>
      <c r="F2854" s="116"/>
      <c r="G2854" s="116"/>
      <c r="H2854" s="115"/>
      <c r="I2854" s="116" t="s">
        <v>246</v>
      </c>
      <c r="J2854" s="115"/>
      <c r="K2854" s="116"/>
      <c r="L2854" s="116"/>
      <c r="M2854" s="116"/>
      <c r="N2854" s="116" t="s">
        <v>124</v>
      </c>
      <c r="O2854" s="116"/>
      <c r="P2854" s="115"/>
    </row>
    <row r="2855" spans="1:16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</row>
    <row r="2856" spans="1:16" x14ac:dyDescent="0.2">
      <c r="A2856" s="531" t="s">
        <v>269</v>
      </c>
      <c r="B2856" s="531"/>
      <c r="C2856" s="531"/>
      <c r="D2856" s="531"/>
      <c r="E2856" s="531"/>
      <c r="F2856"/>
      <c r="G2856"/>
      <c r="H2856"/>
      <c r="I2856"/>
      <c r="J2856"/>
      <c r="K2856"/>
      <c r="L2856"/>
      <c r="M2856"/>
      <c r="N2856"/>
      <c r="O2856"/>
      <c r="P2856"/>
    </row>
    <row r="2861" spans="1:16" ht="15.75" x14ac:dyDescent="0.2">
      <c r="A2861" s="470" t="s">
        <v>180</v>
      </c>
      <c r="B2861" s="470"/>
      <c r="C2861" s="470"/>
      <c r="D2861" s="470"/>
      <c r="E2861" s="470"/>
      <c r="F2861" s="470"/>
      <c r="G2861" s="470"/>
      <c r="H2861" s="470"/>
      <c r="I2861" s="470"/>
      <c r="J2861" s="470"/>
      <c r="K2861" s="470"/>
      <c r="L2861" s="470"/>
      <c r="M2861" s="470"/>
      <c r="N2861" s="470"/>
      <c r="O2861" s="470"/>
      <c r="P2861" s="470"/>
    </row>
    <row r="2862" spans="1:16" ht="15.75" x14ac:dyDescent="0.2">
      <c r="A2862" s="470" t="s">
        <v>1</v>
      </c>
      <c r="B2862" s="470"/>
      <c r="C2862" s="470"/>
      <c r="D2862" s="470"/>
      <c r="E2862" s="470"/>
      <c r="F2862" s="470"/>
      <c r="G2862" s="470"/>
      <c r="H2862" s="470"/>
      <c r="I2862" s="470"/>
      <c r="J2862" s="470"/>
      <c r="K2862" s="470"/>
      <c r="L2862" s="470"/>
      <c r="M2862" s="470"/>
      <c r="N2862" s="470"/>
      <c r="O2862" s="470"/>
      <c r="P2862" s="470"/>
    </row>
    <row r="2863" spans="1:16" ht="15.75" x14ac:dyDescent="0.2">
      <c r="A2863" s="470"/>
      <c r="B2863" s="470"/>
      <c r="C2863" s="470"/>
      <c r="D2863" s="470"/>
      <c r="E2863" s="470"/>
      <c r="F2863" s="470"/>
      <c r="G2863" s="470"/>
      <c r="H2863" s="470"/>
      <c r="I2863" s="470"/>
      <c r="J2863" s="470"/>
      <c r="K2863" s="470"/>
      <c r="L2863" s="470"/>
      <c r="M2863" s="470"/>
      <c r="N2863" s="470"/>
      <c r="O2863" s="470"/>
      <c r="P2863" s="470"/>
    </row>
    <row r="2864" spans="1:16" ht="15.75" x14ac:dyDescent="0.2">
      <c r="A2864" s="507" t="s">
        <v>915</v>
      </c>
      <c r="B2864" s="507"/>
      <c r="C2864" s="507"/>
      <c r="D2864" s="507"/>
      <c r="E2864" s="507"/>
      <c r="F2864" s="507"/>
      <c r="G2864" s="507"/>
      <c r="H2864" s="507"/>
      <c r="I2864" s="507"/>
      <c r="J2864" s="507"/>
      <c r="K2864" s="507"/>
      <c r="L2864" s="507"/>
      <c r="M2864" s="507"/>
      <c r="N2864" s="507"/>
      <c r="O2864" s="507"/>
      <c r="P2864" s="507"/>
    </row>
    <row r="2865" spans="1:16" ht="15.75" x14ac:dyDescent="0.2">
      <c r="A2865" s="77"/>
      <c r="B2865" s="77"/>
      <c r="C2865" s="77"/>
      <c r="D2865" s="77"/>
      <c r="E2865" s="77"/>
      <c r="F2865" s="77"/>
      <c r="G2865" s="77"/>
      <c r="H2865" s="77"/>
      <c r="I2865" s="77"/>
      <c r="J2865" s="77"/>
      <c r="K2865" s="77"/>
      <c r="L2865" s="77"/>
      <c r="M2865" s="77"/>
      <c r="N2865" s="77"/>
      <c r="O2865" s="77"/>
      <c r="P2865" s="77"/>
    </row>
    <row r="2866" spans="1:16" ht="16.5" thickBot="1" x14ac:dyDescent="0.25">
      <c r="A2866" s="77"/>
      <c r="B2866" s="77"/>
      <c r="C2866" s="77"/>
      <c r="D2866" s="77"/>
      <c r="E2866" s="77"/>
      <c r="F2866" s="77"/>
      <c r="G2866" s="77"/>
      <c r="H2866" s="77"/>
      <c r="I2866" s="77"/>
      <c r="J2866" s="77"/>
      <c r="K2866" s="77"/>
      <c r="L2866" s="77"/>
      <c r="M2866" s="77"/>
      <c r="N2866" s="77"/>
      <c r="O2866" s="77"/>
      <c r="P2866" s="77"/>
    </row>
    <row r="2867" spans="1:16" ht="16.5" thickBot="1" x14ac:dyDescent="0.25">
      <c r="A2867" s="78" t="s">
        <v>2</v>
      </c>
      <c r="B2867" s="486" t="s">
        <v>152</v>
      </c>
      <c r="C2867" s="498"/>
      <c r="D2867" s="79" t="s">
        <v>3</v>
      </c>
      <c r="E2867" s="486">
        <v>2010</v>
      </c>
      <c r="F2867" s="487"/>
      <c r="G2867" s="487"/>
      <c r="H2867" s="498"/>
      <c r="I2867" s="79" t="s">
        <v>4</v>
      </c>
      <c r="J2867" s="80" t="s">
        <v>245</v>
      </c>
      <c r="K2867" s="80"/>
      <c r="L2867" s="80"/>
      <c r="M2867" s="80" t="s">
        <v>5</v>
      </c>
      <c r="N2867" s="486" t="s">
        <v>161</v>
      </c>
      <c r="O2867" s="487"/>
      <c r="P2867" s="488"/>
    </row>
    <row r="2868" spans="1:16" ht="16.5" thickBot="1" x14ac:dyDescent="0.25">
      <c r="A2868" s="77"/>
      <c r="B2868" s="77"/>
      <c r="C2868" s="77"/>
      <c r="D2868" s="77"/>
      <c r="E2868" s="77"/>
      <c r="F2868" s="77"/>
      <c r="G2868" s="77"/>
      <c r="H2868" s="77"/>
      <c r="I2868" s="77"/>
      <c r="J2868" s="77"/>
      <c r="K2868" s="77"/>
      <c r="L2868" s="77"/>
      <c r="M2868" s="77"/>
      <c r="N2868" s="77"/>
      <c r="O2868" s="77"/>
      <c r="P2868" s="77"/>
    </row>
    <row r="2869" spans="1:16" ht="16.5" thickBot="1" x14ac:dyDescent="0.25">
      <c r="A2869" s="78" t="s">
        <v>6</v>
      </c>
      <c r="B2869" s="486" t="s">
        <v>142</v>
      </c>
      <c r="C2869" s="498"/>
      <c r="D2869" s="79" t="s">
        <v>7</v>
      </c>
      <c r="E2869" s="486" t="s">
        <v>143</v>
      </c>
      <c r="F2869" s="487"/>
      <c r="G2869" s="487"/>
      <c r="H2869" s="498"/>
      <c r="I2869" s="79" t="s">
        <v>8</v>
      </c>
      <c r="J2869" s="80">
        <v>9</v>
      </c>
      <c r="K2869" s="80"/>
      <c r="L2869" s="80"/>
      <c r="M2869" s="80" t="s">
        <v>9</v>
      </c>
      <c r="N2869" s="80"/>
      <c r="O2869" s="200"/>
      <c r="P2869" s="201">
        <v>80</v>
      </c>
    </row>
    <row r="2870" spans="1:16" ht="16.5" thickBot="1" x14ac:dyDescent="0.25">
      <c r="A2870" s="77"/>
      <c r="B2870" s="77"/>
      <c r="C2870" s="77"/>
      <c r="D2870" s="77"/>
      <c r="E2870" s="77"/>
      <c r="F2870" s="77"/>
      <c r="G2870" s="77"/>
      <c r="H2870" s="77"/>
      <c r="I2870" s="77"/>
      <c r="J2870" s="77"/>
      <c r="K2870" s="77"/>
      <c r="L2870" s="77"/>
      <c r="M2870" s="77"/>
      <c r="N2870" s="77"/>
      <c r="O2870" s="77"/>
      <c r="P2870" s="77"/>
    </row>
    <row r="2871" spans="1:16" ht="16.5" thickBot="1" x14ac:dyDescent="0.25">
      <c r="A2871" s="484" t="s">
        <v>10</v>
      </c>
      <c r="B2871" s="485"/>
      <c r="C2871" s="486" t="s">
        <v>181</v>
      </c>
      <c r="D2871" s="487"/>
      <c r="E2871" s="487"/>
      <c r="F2871" s="487"/>
      <c r="G2871" s="487"/>
      <c r="H2871" s="487"/>
      <c r="I2871" s="487"/>
      <c r="J2871" s="487"/>
      <c r="K2871" s="487"/>
      <c r="L2871" s="487"/>
      <c r="M2871" s="487"/>
      <c r="N2871" s="487"/>
      <c r="O2871" s="487"/>
      <c r="P2871" s="488"/>
    </row>
    <row r="2872" spans="1:16" ht="16.5" thickBot="1" x14ac:dyDescent="0.25">
      <c r="A2872" s="77"/>
      <c r="B2872" s="77"/>
      <c r="C2872" s="77"/>
      <c r="D2872" s="77"/>
      <c r="E2872" s="77"/>
      <c r="F2872" s="77"/>
      <c r="G2872" s="77"/>
      <c r="H2872" s="77"/>
      <c r="I2872" s="77"/>
      <c r="J2872" s="77"/>
      <c r="K2872" s="77"/>
      <c r="L2872" s="77"/>
      <c r="M2872" s="77"/>
      <c r="N2872" s="77"/>
      <c r="O2872" s="77"/>
      <c r="P2872" s="77"/>
    </row>
    <row r="2873" spans="1:16" ht="16.5" thickBot="1" x14ac:dyDescent="0.25">
      <c r="A2873" s="484" t="s">
        <v>11</v>
      </c>
      <c r="B2873" s="485"/>
      <c r="C2873" s="486" t="s">
        <v>239</v>
      </c>
      <c r="D2873" s="487"/>
      <c r="E2873" s="487"/>
      <c r="F2873" s="487"/>
      <c r="G2873" s="487"/>
      <c r="H2873" s="487"/>
      <c r="I2873" s="487"/>
      <c r="J2873" s="487"/>
      <c r="K2873" s="487"/>
      <c r="L2873" s="487"/>
      <c r="M2873" s="487"/>
      <c r="N2873" s="487"/>
      <c r="O2873" s="487"/>
      <c r="P2873" s="488"/>
    </row>
    <row r="2874" spans="1:16" ht="16.5" thickBot="1" x14ac:dyDescent="0.25">
      <c r="A2874" s="81"/>
      <c r="B2874" s="81"/>
      <c r="C2874" s="81"/>
      <c r="D2874" s="81"/>
      <c r="E2874" s="81"/>
      <c r="F2874" s="81"/>
      <c r="G2874" s="81"/>
      <c r="H2874" s="81"/>
      <c r="I2874" s="81"/>
      <c r="J2874" s="81"/>
      <c r="K2874" s="81"/>
      <c r="L2874" s="81"/>
      <c r="M2874" s="81"/>
      <c r="N2874" s="81"/>
      <c r="O2874" s="81"/>
      <c r="P2874" s="81"/>
    </row>
    <row r="2875" spans="1:16" ht="16.5" thickBot="1" x14ac:dyDescent="0.25">
      <c r="A2875" s="489" t="s">
        <v>12</v>
      </c>
      <c r="B2875" s="491" t="s">
        <v>13</v>
      </c>
      <c r="C2875" s="463"/>
      <c r="D2875" s="492" t="s">
        <v>265</v>
      </c>
      <c r="E2875" s="494" t="s">
        <v>15</v>
      </c>
      <c r="F2875" s="495"/>
      <c r="G2875" s="495"/>
      <c r="H2875" s="495"/>
      <c r="I2875" s="496"/>
      <c r="J2875" s="492" t="s">
        <v>16</v>
      </c>
      <c r="K2875" s="492" t="s">
        <v>17</v>
      </c>
      <c r="L2875" s="494" t="s">
        <v>18</v>
      </c>
      <c r="M2875" s="495"/>
      <c r="N2875" s="496"/>
      <c r="O2875" s="464" t="s">
        <v>115</v>
      </c>
      <c r="P2875" s="465"/>
    </row>
    <row r="2876" spans="1:16" ht="32.25" thickBot="1" x14ac:dyDescent="0.25">
      <c r="A2876" s="490"/>
      <c r="B2876" s="82" t="s">
        <v>19</v>
      </c>
      <c r="C2876" s="83" t="s">
        <v>20</v>
      </c>
      <c r="D2876" s="493"/>
      <c r="E2876" s="84" t="s">
        <v>21</v>
      </c>
      <c r="F2876" s="84" t="s">
        <v>22</v>
      </c>
      <c r="G2876" s="85" t="s">
        <v>23</v>
      </c>
      <c r="H2876" s="119" t="s">
        <v>24</v>
      </c>
      <c r="I2876" s="86" t="s">
        <v>25</v>
      </c>
      <c r="J2876" s="493"/>
      <c r="K2876" s="493"/>
      <c r="L2876" s="198" t="s">
        <v>268</v>
      </c>
      <c r="M2876" s="85" t="s">
        <v>266</v>
      </c>
      <c r="N2876" s="83" t="s">
        <v>267</v>
      </c>
      <c r="O2876" s="466"/>
      <c r="P2876" s="467"/>
    </row>
    <row r="2877" spans="1:16" ht="15.75" x14ac:dyDescent="0.2">
      <c r="A2877" s="165">
        <v>45911</v>
      </c>
      <c r="B2877" s="166"/>
      <c r="C2877" s="166">
        <v>462937</v>
      </c>
      <c r="D2877" s="160"/>
      <c r="E2877" s="96"/>
      <c r="F2877" s="96"/>
      <c r="G2877" s="166"/>
      <c r="H2877" s="169"/>
      <c r="I2877" s="175"/>
      <c r="J2877" s="162"/>
      <c r="K2877" s="99"/>
      <c r="L2877" s="195"/>
      <c r="M2877" s="94"/>
      <c r="N2877" s="100"/>
      <c r="O2877" s="573"/>
      <c r="P2877" s="502"/>
    </row>
    <row r="2878" spans="1:16" ht="15.75" x14ac:dyDescent="0.2">
      <c r="A2878" s="165">
        <v>45917</v>
      </c>
      <c r="B2878" s="166">
        <v>462937</v>
      </c>
      <c r="C2878" s="166">
        <v>463392</v>
      </c>
      <c r="D2878" s="160">
        <f>+C2878-B2878</f>
        <v>455</v>
      </c>
      <c r="E2878" s="96" t="s">
        <v>1042</v>
      </c>
      <c r="F2878" s="96" t="s">
        <v>1041</v>
      </c>
      <c r="G2878" s="166">
        <v>41.683999999999997</v>
      </c>
      <c r="H2878" s="169">
        <v>23.99</v>
      </c>
      <c r="I2878" s="175">
        <f>G2878*H2878</f>
        <v>999.99915999999985</v>
      </c>
      <c r="J2878" s="162">
        <f>D2878/G2878</f>
        <v>10.915459168985702</v>
      </c>
      <c r="K2878" s="99">
        <v>45917</v>
      </c>
      <c r="L2878" s="195" t="s">
        <v>272</v>
      </c>
      <c r="M2878" s="94" t="s">
        <v>311</v>
      </c>
      <c r="N2878" s="100" t="s">
        <v>1040</v>
      </c>
      <c r="O2878" s="573" t="s">
        <v>247</v>
      </c>
      <c r="P2878" s="502"/>
    </row>
    <row r="2879" spans="1:16" ht="15.75" x14ac:dyDescent="0.2">
      <c r="A2879" s="165">
        <v>45919</v>
      </c>
      <c r="B2879" s="166">
        <v>463392</v>
      </c>
      <c r="C2879" s="166">
        <v>463661</v>
      </c>
      <c r="D2879" s="160">
        <f>+C2879-B2879</f>
        <v>269</v>
      </c>
      <c r="E2879" s="96" t="s">
        <v>1039</v>
      </c>
      <c r="F2879" s="96" t="s">
        <v>1038</v>
      </c>
      <c r="G2879" s="166">
        <v>41.683999999999997</v>
      </c>
      <c r="H2879" s="169">
        <v>23.99</v>
      </c>
      <c r="I2879" s="175">
        <f>G2879*H2879</f>
        <v>999.99915999999985</v>
      </c>
      <c r="J2879" s="162">
        <f>D2879/G2879</f>
        <v>6.4533154207849535</v>
      </c>
      <c r="K2879" s="99">
        <v>45919</v>
      </c>
      <c r="L2879" s="195" t="s">
        <v>272</v>
      </c>
      <c r="M2879" s="94" t="s">
        <v>311</v>
      </c>
      <c r="N2879" s="100" t="s">
        <v>956</v>
      </c>
      <c r="O2879" s="573" t="s">
        <v>247</v>
      </c>
      <c r="P2879" s="502"/>
    </row>
    <row r="2880" spans="1:16" ht="15.75" x14ac:dyDescent="0.2">
      <c r="A2880" s="165"/>
      <c r="B2880" s="166"/>
      <c r="C2880" s="166"/>
      <c r="D2880" s="160">
        <f>+C2880-B2880</f>
        <v>0</v>
      </c>
      <c r="E2880" s="96"/>
      <c r="F2880" s="96"/>
      <c r="G2880" s="166"/>
      <c r="H2880" s="169"/>
      <c r="I2880" s="175">
        <f>G2880*H2880</f>
        <v>0</v>
      </c>
      <c r="J2880" s="162" t="e">
        <f>D2880/G2880</f>
        <v>#DIV/0!</v>
      </c>
      <c r="K2880" s="99"/>
      <c r="L2880" s="195"/>
      <c r="M2880" s="94"/>
      <c r="N2880" s="100"/>
      <c r="O2880" s="573"/>
      <c r="P2880" s="502"/>
    </row>
    <row r="2881" spans="1:16" ht="16.5" thickBot="1" x14ac:dyDescent="0.25">
      <c r="A2881" s="93"/>
      <c r="B2881" s="132"/>
      <c r="C2881" s="132"/>
      <c r="D2881" s="133"/>
      <c r="E2881" s="96"/>
      <c r="F2881" s="96"/>
      <c r="G2881" s="96"/>
      <c r="H2881" s="97"/>
      <c r="I2881" s="91"/>
      <c r="J2881" s="98"/>
      <c r="K2881" s="92"/>
      <c r="L2881" s="196"/>
      <c r="M2881" s="183"/>
      <c r="N2881" s="101"/>
      <c r="O2881" s="574"/>
      <c r="P2881" s="568"/>
    </row>
    <row r="2882" spans="1:16" ht="16.5" thickBot="1" x14ac:dyDescent="0.25">
      <c r="A2882" s="416" t="s">
        <v>28</v>
      </c>
      <c r="B2882" s="104"/>
      <c r="C2882" s="105"/>
      <c r="D2882" s="106">
        <f>SUM(D2877:D2881)</f>
        <v>724</v>
      </c>
      <c r="E2882" s="107"/>
      <c r="F2882" s="107"/>
      <c r="G2882" s="118">
        <f>SUM(G2877:G2881)</f>
        <v>83.367999999999995</v>
      </c>
      <c r="H2882" s="105"/>
      <c r="I2882" s="118">
        <f>SUM(I2877:I2881)</f>
        <v>1999.9983199999997</v>
      </c>
      <c r="J2882" s="109">
        <f>D2882/G2882</f>
        <v>8.6843872948853278</v>
      </c>
      <c r="K2882" s="110"/>
      <c r="L2882" s="197"/>
      <c r="M2882" s="111"/>
      <c r="N2882" s="112"/>
      <c r="O2882" s="468"/>
      <c r="P2882" s="469"/>
    </row>
    <row r="2883" spans="1:16" ht="15.75" x14ac:dyDescent="0.2">
      <c r="A2883" s="116"/>
      <c r="B2883" s="77"/>
      <c r="C2883" s="77"/>
      <c r="D2883" s="77"/>
      <c r="E2883" s="77"/>
      <c r="F2883" s="77"/>
      <c r="G2883" s="77"/>
      <c r="H2883" s="77"/>
      <c r="I2883" s="116"/>
      <c r="J2883" s="116"/>
      <c r="K2883" s="116"/>
      <c r="L2883" s="116"/>
      <c r="M2883" s="116"/>
      <c r="N2883" s="116"/>
      <c r="O2883" s="77"/>
      <c r="P2883" s="81"/>
    </row>
    <row r="2884" spans="1:16" ht="15.75" x14ac:dyDescent="0.2">
      <c r="A2884" s="116"/>
      <c r="B2884" s="77"/>
      <c r="C2884" s="77"/>
      <c r="D2884" s="77"/>
      <c r="E2884" s="77"/>
      <c r="F2884" s="77"/>
      <c r="G2884" s="77"/>
      <c r="H2884" s="77"/>
      <c r="I2884" s="116"/>
      <c r="J2884" s="116"/>
      <c r="K2884" s="116"/>
      <c r="L2884" s="116"/>
      <c r="M2884" s="116"/>
      <c r="N2884" s="116"/>
      <c r="O2884" s="77"/>
      <c r="P2884" s="81"/>
    </row>
    <row r="2885" spans="1:16" ht="15.75" x14ac:dyDescent="0.2">
      <c r="A2885" s="116"/>
      <c r="B2885" s="77"/>
      <c r="C2885" s="77"/>
      <c r="D2885" s="77"/>
      <c r="E2885" s="77"/>
      <c r="F2885" s="77"/>
      <c r="G2885" s="77"/>
      <c r="H2885" s="77"/>
      <c r="I2885" s="116"/>
      <c r="J2885" s="116"/>
      <c r="K2885" s="116"/>
      <c r="L2885" s="116"/>
      <c r="M2885" s="439"/>
      <c r="N2885" s="439"/>
      <c r="O2885" s="438"/>
      <c r="P2885" s="81"/>
    </row>
    <row r="2886" spans="1:16" ht="15.75" x14ac:dyDescent="0.2">
      <c r="A2886" s="115"/>
      <c r="B2886" s="470" t="s">
        <v>29</v>
      </c>
      <c r="C2886" s="470"/>
      <c r="D2886" s="470"/>
      <c r="E2886" s="116"/>
      <c r="F2886" s="116"/>
      <c r="G2886" s="116"/>
      <c r="H2886" s="115"/>
      <c r="I2886" s="116" t="s">
        <v>30</v>
      </c>
      <c r="J2886" s="115"/>
      <c r="K2886" s="116"/>
      <c r="L2886" s="116"/>
      <c r="M2886" s="116"/>
      <c r="N2886" s="116" t="s">
        <v>31</v>
      </c>
      <c r="O2886" s="116"/>
      <c r="P2886" s="115"/>
    </row>
    <row r="2887" spans="1:16" ht="15.75" x14ac:dyDescent="0.2">
      <c r="A2887" s="116"/>
      <c r="B2887" s="470" t="s">
        <v>230</v>
      </c>
      <c r="C2887" s="470"/>
      <c r="D2887" s="470"/>
      <c r="E2887" s="116"/>
      <c r="F2887" s="116"/>
      <c r="G2887" s="116"/>
      <c r="H2887" s="115"/>
      <c r="I2887" s="116" t="s">
        <v>438</v>
      </c>
      <c r="J2887" s="115"/>
      <c r="K2887" s="116"/>
      <c r="L2887" s="116"/>
      <c r="M2887" s="116"/>
      <c r="N2887" s="116" t="s">
        <v>220</v>
      </c>
      <c r="O2887" s="116"/>
      <c r="P2887" s="115"/>
    </row>
    <row r="2888" spans="1:16" ht="15.75" x14ac:dyDescent="0.2">
      <c r="A2888" s="470" t="s">
        <v>226</v>
      </c>
      <c r="B2888" s="470"/>
      <c r="C2888" s="470"/>
      <c r="D2888" s="470"/>
      <c r="E2888" s="470"/>
      <c r="F2888" s="116"/>
      <c r="G2888" s="116"/>
      <c r="H2888" s="115"/>
      <c r="I2888" s="116" t="s">
        <v>246</v>
      </c>
      <c r="J2888" s="115"/>
      <c r="K2888" s="116"/>
      <c r="L2888" s="116"/>
      <c r="M2888" s="116"/>
      <c r="N2888" s="116" t="s">
        <v>124</v>
      </c>
      <c r="O2888" s="116"/>
      <c r="P2888" s="115"/>
    </row>
    <row r="2889" spans="1:16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</row>
    <row r="2890" spans="1:16" x14ac:dyDescent="0.2">
      <c r="A2890" s="531" t="s">
        <v>269</v>
      </c>
      <c r="B2890" s="531"/>
      <c r="C2890" s="531"/>
      <c r="D2890" s="531"/>
      <c r="E2890" s="531"/>
      <c r="F2890"/>
      <c r="G2890"/>
      <c r="H2890"/>
      <c r="I2890"/>
      <c r="J2890"/>
      <c r="K2890"/>
      <c r="L2890"/>
      <c r="M2890"/>
      <c r="N2890"/>
      <c r="O2890"/>
      <c r="P2890"/>
    </row>
    <row r="2895" spans="1:16" ht="15.75" x14ac:dyDescent="0.2">
      <c r="A2895" s="470" t="s">
        <v>180</v>
      </c>
      <c r="B2895" s="470"/>
      <c r="C2895" s="470"/>
      <c r="D2895" s="470"/>
      <c r="E2895" s="470"/>
      <c r="F2895" s="470"/>
      <c r="G2895" s="470"/>
      <c r="H2895" s="470"/>
      <c r="I2895" s="470"/>
      <c r="J2895" s="470"/>
      <c r="K2895" s="470"/>
      <c r="L2895" s="470"/>
      <c r="M2895" s="470"/>
      <c r="N2895" s="470"/>
      <c r="O2895" s="470"/>
      <c r="P2895" s="470"/>
    </row>
    <row r="2896" spans="1:16" ht="15.75" x14ac:dyDescent="0.2">
      <c r="A2896" s="470" t="s">
        <v>1</v>
      </c>
      <c r="B2896" s="470"/>
      <c r="C2896" s="470"/>
      <c r="D2896" s="470"/>
      <c r="E2896" s="470"/>
      <c r="F2896" s="470"/>
      <c r="G2896" s="470"/>
      <c r="H2896" s="470"/>
      <c r="I2896" s="470"/>
      <c r="J2896" s="470"/>
      <c r="K2896" s="470"/>
      <c r="L2896" s="470"/>
      <c r="M2896" s="470"/>
      <c r="N2896" s="470"/>
      <c r="O2896" s="470"/>
      <c r="P2896" s="470"/>
    </row>
    <row r="2897" spans="1:16" ht="15.75" x14ac:dyDescent="0.2">
      <c r="A2897" s="470"/>
      <c r="B2897" s="470"/>
      <c r="C2897" s="470"/>
      <c r="D2897" s="470"/>
      <c r="E2897" s="470"/>
      <c r="F2897" s="470"/>
      <c r="G2897" s="470"/>
      <c r="H2897" s="470"/>
      <c r="I2897" s="470"/>
      <c r="J2897" s="470"/>
      <c r="K2897" s="470"/>
      <c r="L2897" s="470"/>
      <c r="M2897" s="470"/>
      <c r="N2897" s="470"/>
      <c r="O2897" s="470"/>
      <c r="P2897" s="470"/>
    </row>
    <row r="2898" spans="1:16" ht="15.75" x14ac:dyDescent="0.2">
      <c r="A2898" s="507" t="s">
        <v>915</v>
      </c>
      <c r="B2898" s="507"/>
      <c r="C2898" s="507"/>
      <c r="D2898" s="507"/>
      <c r="E2898" s="507"/>
      <c r="F2898" s="507"/>
      <c r="G2898" s="507"/>
      <c r="H2898" s="507"/>
      <c r="I2898" s="507"/>
      <c r="J2898" s="507"/>
      <c r="K2898" s="507"/>
      <c r="L2898" s="507"/>
      <c r="M2898" s="507"/>
      <c r="N2898" s="507"/>
      <c r="O2898" s="507"/>
      <c r="P2898" s="507"/>
    </row>
    <row r="2899" spans="1:16" ht="15.75" x14ac:dyDescent="0.2">
      <c r="A2899" s="77"/>
      <c r="B2899" s="77"/>
      <c r="C2899" s="77"/>
      <c r="D2899" s="77"/>
      <c r="E2899" s="77"/>
      <c r="F2899" s="77"/>
      <c r="G2899" s="77"/>
      <c r="H2899" s="77"/>
      <c r="I2899" s="77"/>
      <c r="J2899" s="77"/>
      <c r="K2899" s="77"/>
      <c r="L2899" s="77"/>
      <c r="M2899" s="77"/>
      <c r="N2899" s="77"/>
      <c r="O2899" s="77"/>
      <c r="P2899" s="77"/>
    </row>
    <row r="2900" spans="1:16" ht="16.5" thickBot="1" x14ac:dyDescent="0.25">
      <c r="A2900" s="77"/>
      <c r="B2900" s="77"/>
      <c r="C2900" s="77"/>
      <c r="D2900" s="77"/>
      <c r="E2900" s="77"/>
      <c r="F2900" s="77"/>
      <c r="G2900" s="77"/>
      <c r="H2900" s="77"/>
      <c r="I2900" s="77"/>
      <c r="J2900" s="77"/>
      <c r="K2900" s="77"/>
      <c r="L2900" s="77"/>
      <c r="M2900" s="77"/>
      <c r="N2900" s="77"/>
      <c r="O2900" s="77"/>
      <c r="P2900" s="77"/>
    </row>
    <row r="2901" spans="1:16" ht="16.5" thickBot="1" x14ac:dyDescent="0.25">
      <c r="A2901" s="78" t="s">
        <v>2</v>
      </c>
      <c r="B2901" s="486" t="s">
        <v>152</v>
      </c>
      <c r="C2901" s="498"/>
      <c r="D2901" s="79" t="s">
        <v>3</v>
      </c>
      <c r="E2901" s="486">
        <v>2010</v>
      </c>
      <c r="F2901" s="487"/>
      <c r="G2901" s="487"/>
      <c r="H2901" s="498"/>
      <c r="I2901" s="79" t="s">
        <v>4</v>
      </c>
      <c r="J2901" s="80" t="s">
        <v>245</v>
      </c>
      <c r="K2901" s="80"/>
      <c r="L2901" s="80"/>
      <c r="M2901" s="80" t="s">
        <v>5</v>
      </c>
      <c r="N2901" s="486" t="s">
        <v>161</v>
      </c>
      <c r="O2901" s="487"/>
      <c r="P2901" s="488"/>
    </row>
    <row r="2902" spans="1:16" ht="16.5" thickBot="1" x14ac:dyDescent="0.25">
      <c r="A2902" s="77"/>
      <c r="B2902" s="77"/>
      <c r="C2902" s="77"/>
      <c r="D2902" s="77"/>
      <c r="E2902" s="77"/>
      <c r="F2902" s="77"/>
      <c r="G2902" s="77"/>
      <c r="H2902" s="77"/>
      <c r="I2902" s="77"/>
      <c r="J2902" s="77"/>
      <c r="K2902" s="77"/>
      <c r="L2902" s="77"/>
      <c r="M2902" s="77"/>
      <c r="N2902" s="77"/>
      <c r="O2902" s="77"/>
      <c r="P2902" s="77"/>
    </row>
    <row r="2903" spans="1:16" ht="16.5" thickBot="1" x14ac:dyDescent="0.25">
      <c r="A2903" s="78" t="s">
        <v>6</v>
      </c>
      <c r="B2903" s="486" t="s">
        <v>142</v>
      </c>
      <c r="C2903" s="498"/>
      <c r="D2903" s="79" t="s">
        <v>7</v>
      </c>
      <c r="E2903" s="486" t="s">
        <v>143</v>
      </c>
      <c r="F2903" s="487"/>
      <c r="G2903" s="487"/>
      <c r="H2903" s="498"/>
      <c r="I2903" s="79" t="s">
        <v>8</v>
      </c>
      <c r="J2903" s="80">
        <v>9</v>
      </c>
      <c r="K2903" s="80"/>
      <c r="L2903" s="80"/>
      <c r="M2903" s="80" t="s">
        <v>9</v>
      </c>
      <c r="N2903" s="80"/>
      <c r="O2903" s="200"/>
      <c r="P2903" s="201">
        <v>80</v>
      </c>
    </row>
    <row r="2904" spans="1:16" ht="16.5" thickBot="1" x14ac:dyDescent="0.25">
      <c r="A2904" s="77"/>
      <c r="B2904" s="77"/>
      <c r="C2904" s="77"/>
      <c r="D2904" s="77"/>
      <c r="E2904" s="77"/>
      <c r="F2904" s="77"/>
      <c r="G2904" s="77"/>
      <c r="H2904" s="77"/>
      <c r="I2904" s="77"/>
      <c r="J2904" s="77"/>
      <c r="K2904" s="77"/>
      <c r="L2904" s="77"/>
      <c r="M2904" s="77"/>
      <c r="N2904" s="77"/>
      <c r="O2904" s="77"/>
      <c r="P2904" s="77"/>
    </row>
    <row r="2905" spans="1:16" ht="16.5" thickBot="1" x14ac:dyDescent="0.25">
      <c r="A2905" s="484" t="s">
        <v>10</v>
      </c>
      <c r="B2905" s="485"/>
      <c r="C2905" s="486" t="s">
        <v>181</v>
      </c>
      <c r="D2905" s="487"/>
      <c r="E2905" s="487"/>
      <c r="F2905" s="487"/>
      <c r="G2905" s="487"/>
      <c r="H2905" s="487"/>
      <c r="I2905" s="487"/>
      <c r="J2905" s="487"/>
      <c r="K2905" s="487"/>
      <c r="L2905" s="487"/>
      <c r="M2905" s="487"/>
      <c r="N2905" s="487"/>
      <c r="O2905" s="487"/>
      <c r="P2905" s="488"/>
    </row>
    <row r="2906" spans="1:16" ht="16.5" thickBot="1" x14ac:dyDescent="0.25">
      <c r="A2906" s="77"/>
      <c r="B2906" s="77"/>
      <c r="C2906" s="77"/>
      <c r="D2906" s="77"/>
      <c r="E2906" s="77"/>
      <c r="F2906" s="77"/>
      <c r="G2906" s="77"/>
      <c r="H2906" s="77"/>
      <c r="I2906" s="77"/>
      <c r="J2906" s="77"/>
      <c r="K2906" s="77"/>
      <c r="L2906" s="77"/>
      <c r="M2906" s="77"/>
      <c r="N2906" s="77"/>
      <c r="O2906" s="77"/>
      <c r="P2906" s="77"/>
    </row>
    <row r="2907" spans="1:16" ht="16.5" thickBot="1" x14ac:dyDescent="0.25">
      <c r="A2907" s="484" t="s">
        <v>11</v>
      </c>
      <c r="B2907" s="485"/>
      <c r="C2907" s="486" t="s">
        <v>239</v>
      </c>
      <c r="D2907" s="487"/>
      <c r="E2907" s="487"/>
      <c r="F2907" s="487"/>
      <c r="G2907" s="487"/>
      <c r="H2907" s="487"/>
      <c r="I2907" s="487"/>
      <c r="J2907" s="487"/>
      <c r="K2907" s="487"/>
      <c r="L2907" s="487"/>
      <c r="M2907" s="487"/>
      <c r="N2907" s="487"/>
      <c r="O2907" s="487"/>
      <c r="P2907" s="488"/>
    </row>
    <row r="2908" spans="1:16" ht="16.5" thickBot="1" x14ac:dyDescent="0.25">
      <c r="A2908" s="81"/>
      <c r="B2908" s="81"/>
      <c r="C2908" s="81"/>
      <c r="D2908" s="81"/>
      <c r="E2908" s="81"/>
      <c r="F2908" s="81"/>
      <c r="G2908" s="81"/>
      <c r="H2908" s="81"/>
      <c r="I2908" s="81"/>
      <c r="J2908" s="81"/>
      <c r="K2908" s="81"/>
      <c r="L2908" s="81"/>
      <c r="M2908" s="81"/>
      <c r="N2908" s="81"/>
      <c r="O2908" s="81"/>
      <c r="P2908" s="81"/>
    </row>
    <row r="2909" spans="1:16" ht="16.5" thickBot="1" x14ac:dyDescent="0.25">
      <c r="A2909" s="489" t="s">
        <v>12</v>
      </c>
      <c r="B2909" s="491" t="s">
        <v>13</v>
      </c>
      <c r="C2909" s="463"/>
      <c r="D2909" s="492" t="s">
        <v>265</v>
      </c>
      <c r="E2909" s="494" t="s">
        <v>15</v>
      </c>
      <c r="F2909" s="495"/>
      <c r="G2909" s="495"/>
      <c r="H2909" s="495"/>
      <c r="I2909" s="496"/>
      <c r="J2909" s="492" t="s">
        <v>16</v>
      </c>
      <c r="K2909" s="492" t="s">
        <v>17</v>
      </c>
      <c r="L2909" s="494" t="s">
        <v>18</v>
      </c>
      <c r="M2909" s="495"/>
      <c r="N2909" s="496"/>
      <c r="O2909" s="464" t="s">
        <v>115</v>
      </c>
      <c r="P2909" s="465"/>
    </row>
    <row r="2910" spans="1:16" ht="32.25" thickBot="1" x14ac:dyDescent="0.25">
      <c r="A2910" s="490"/>
      <c r="B2910" s="82" t="s">
        <v>19</v>
      </c>
      <c r="C2910" s="83" t="s">
        <v>20</v>
      </c>
      <c r="D2910" s="493"/>
      <c r="E2910" s="84" t="s">
        <v>21</v>
      </c>
      <c r="F2910" s="84" t="s">
        <v>22</v>
      </c>
      <c r="G2910" s="85" t="s">
        <v>23</v>
      </c>
      <c r="H2910" s="119" t="s">
        <v>24</v>
      </c>
      <c r="I2910" s="86" t="s">
        <v>25</v>
      </c>
      <c r="J2910" s="493"/>
      <c r="K2910" s="493"/>
      <c r="L2910" s="198" t="s">
        <v>268</v>
      </c>
      <c r="M2910" s="85" t="s">
        <v>266</v>
      </c>
      <c r="N2910" s="83" t="s">
        <v>267</v>
      </c>
      <c r="O2910" s="466"/>
      <c r="P2910" s="467"/>
    </row>
    <row r="2911" spans="1:16" ht="15.75" x14ac:dyDescent="0.2">
      <c r="A2911" s="165">
        <v>45919</v>
      </c>
      <c r="B2911" s="166"/>
      <c r="C2911" s="166">
        <v>463661</v>
      </c>
      <c r="D2911" s="160"/>
      <c r="E2911" s="96"/>
      <c r="F2911" s="96"/>
      <c r="G2911" s="166"/>
      <c r="H2911" s="169"/>
      <c r="I2911" s="175"/>
      <c r="J2911" s="162"/>
      <c r="K2911" s="99"/>
      <c r="L2911" s="195"/>
      <c r="M2911" s="94"/>
      <c r="N2911" s="100"/>
      <c r="O2911" s="573"/>
      <c r="P2911" s="502"/>
    </row>
    <row r="2912" spans="1:16" ht="15.75" x14ac:dyDescent="0.2">
      <c r="A2912" s="165">
        <v>45924</v>
      </c>
      <c r="B2912" s="166">
        <v>463661</v>
      </c>
      <c r="C2912" s="166">
        <v>463976</v>
      </c>
      <c r="D2912" s="160">
        <f>+C2912-B2912</f>
        <v>315</v>
      </c>
      <c r="E2912" s="96" t="s">
        <v>1037</v>
      </c>
      <c r="F2912" s="96" t="s">
        <v>1036</v>
      </c>
      <c r="G2912" s="166">
        <v>50.440199999999997</v>
      </c>
      <c r="H2912" s="169">
        <v>23.99</v>
      </c>
      <c r="I2912" s="175">
        <f>G2912*H2912</f>
        <v>1210.0603979999999</v>
      </c>
      <c r="J2912" s="162">
        <f>D2912/G2912</f>
        <v>6.2450188540093023</v>
      </c>
      <c r="K2912" s="99">
        <v>45924</v>
      </c>
      <c r="L2912" s="195" t="s">
        <v>272</v>
      </c>
      <c r="M2912" s="94" t="s">
        <v>311</v>
      </c>
      <c r="N2912" s="100" t="s">
        <v>959</v>
      </c>
      <c r="O2912" s="573" t="s">
        <v>247</v>
      </c>
      <c r="P2912" s="502"/>
    </row>
    <row r="2913" spans="1:16" ht="15.75" x14ac:dyDescent="0.2">
      <c r="A2913" s="165"/>
      <c r="B2913" s="166"/>
      <c r="C2913" s="166"/>
      <c r="D2913" s="160">
        <f>+C2913-B2913</f>
        <v>0</v>
      </c>
      <c r="E2913" s="96"/>
      <c r="F2913" s="96"/>
      <c r="G2913" s="166"/>
      <c r="H2913" s="169"/>
      <c r="I2913" s="175">
        <f>G2913*H2913</f>
        <v>0</v>
      </c>
      <c r="J2913" s="162" t="e">
        <f>D2913/G2913</f>
        <v>#DIV/0!</v>
      </c>
      <c r="K2913" s="99"/>
      <c r="L2913" s="195"/>
      <c r="M2913" s="94"/>
      <c r="N2913" s="100"/>
      <c r="O2913" s="573"/>
      <c r="P2913" s="502"/>
    </row>
    <row r="2914" spans="1:16" ht="15.75" x14ac:dyDescent="0.2">
      <c r="A2914" s="165"/>
      <c r="B2914" s="166"/>
      <c r="C2914" s="166"/>
      <c r="D2914" s="160">
        <f>+C2914-B2914</f>
        <v>0</v>
      </c>
      <c r="E2914" s="96"/>
      <c r="F2914" s="96"/>
      <c r="G2914" s="166"/>
      <c r="H2914" s="169"/>
      <c r="I2914" s="175">
        <f>G2914*H2914</f>
        <v>0</v>
      </c>
      <c r="J2914" s="162" t="e">
        <f>D2914/G2914</f>
        <v>#DIV/0!</v>
      </c>
      <c r="K2914" s="99"/>
      <c r="L2914" s="195"/>
      <c r="M2914" s="94"/>
      <c r="N2914" s="100"/>
      <c r="O2914" s="573"/>
      <c r="P2914" s="502"/>
    </row>
    <row r="2915" spans="1:16" ht="16.5" thickBot="1" x14ac:dyDescent="0.25">
      <c r="A2915" s="93"/>
      <c r="B2915" s="132"/>
      <c r="C2915" s="132"/>
      <c r="D2915" s="133"/>
      <c r="E2915" s="96"/>
      <c r="F2915" s="96"/>
      <c r="G2915" s="96"/>
      <c r="H2915" s="97"/>
      <c r="I2915" s="91"/>
      <c r="J2915" s="98"/>
      <c r="K2915" s="92"/>
      <c r="L2915" s="196"/>
      <c r="M2915" s="183"/>
      <c r="N2915" s="101"/>
      <c r="O2915" s="574"/>
      <c r="P2915" s="568"/>
    </row>
    <row r="2916" spans="1:16" ht="16.5" thickBot="1" x14ac:dyDescent="0.25">
      <c r="A2916" s="416" t="s">
        <v>28</v>
      </c>
      <c r="B2916" s="104"/>
      <c r="C2916" s="105"/>
      <c r="D2916" s="106">
        <f>SUM(D2911:D2915)</f>
        <v>315</v>
      </c>
      <c r="E2916" s="107"/>
      <c r="F2916" s="107"/>
      <c r="G2916" s="118">
        <f>SUM(G2911:G2915)</f>
        <v>50.440199999999997</v>
      </c>
      <c r="H2916" s="105"/>
      <c r="I2916" s="118">
        <f>SUM(I2911:I2915)</f>
        <v>1210.0603979999999</v>
      </c>
      <c r="J2916" s="109">
        <f>D2916/G2916</f>
        <v>6.2450188540093023</v>
      </c>
      <c r="K2916" s="110"/>
      <c r="L2916" s="197"/>
      <c r="M2916" s="111"/>
      <c r="N2916" s="112"/>
      <c r="O2916" s="468"/>
      <c r="P2916" s="469"/>
    </row>
    <row r="2917" spans="1:16" ht="15.75" x14ac:dyDescent="0.2">
      <c r="A2917" s="116"/>
      <c r="B2917" s="77"/>
      <c r="C2917" s="77"/>
      <c r="D2917" s="77"/>
      <c r="E2917" s="77"/>
      <c r="F2917" s="77"/>
      <c r="G2917" s="77"/>
      <c r="H2917" s="77"/>
      <c r="I2917" s="116"/>
      <c r="J2917" s="116"/>
      <c r="K2917" s="116"/>
      <c r="L2917" s="116"/>
      <c r="M2917" s="116"/>
      <c r="N2917" s="116"/>
      <c r="O2917" s="77"/>
      <c r="P2917" s="81"/>
    </row>
    <row r="2918" spans="1:16" ht="15.75" x14ac:dyDescent="0.2">
      <c r="A2918" s="116"/>
      <c r="B2918" s="77"/>
      <c r="C2918" s="77"/>
      <c r="D2918" s="77"/>
      <c r="E2918" s="77"/>
      <c r="F2918" s="77"/>
      <c r="G2918" s="77"/>
      <c r="H2918" s="77"/>
      <c r="I2918" s="116"/>
      <c r="J2918" s="116"/>
      <c r="K2918" s="116"/>
      <c r="L2918" s="116"/>
      <c r="M2918" s="116"/>
      <c r="N2918" s="116"/>
      <c r="O2918" s="77"/>
      <c r="P2918" s="81"/>
    </row>
    <row r="2919" spans="1:16" ht="15.75" x14ac:dyDescent="0.2">
      <c r="A2919" s="116"/>
      <c r="B2919" s="77"/>
      <c r="C2919" s="77"/>
      <c r="D2919" s="77"/>
      <c r="E2919" s="77"/>
      <c r="F2919" s="77"/>
      <c r="G2919" s="77"/>
      <c r="H2919" s="77"/>
      <c r="I2919" s="116"/>
      <c r="J2919" s="116"/>
      <c r="K2919" s="116"/>
      <c r="L2919" s="116"/>
      <c r="M2919" s="439"/>
      <c r="N2919" s="439"/>
      <c r="O2919" s="438"/>
      <c r="P2919" s="81"/>
    </row>
    <row r="2920" spans="1:16" ht="15.75" x14ac:dyDescent="0.2">
      <c r="A2920" s="115"/>
      <c r="B2920" s="470" t="s">
        <v>29</v>
      </c>
      <c r="C2920" s="470"/>
      <c r="D2920" s="470"/>
      <c r="E2920" s="116"/>
      <c r="F2920" s="116"/>
      <c r="G2920" s="116"/>
      <c r="H2920" s="115"/>
      <c r="I2920" s="116" t="s">
        <v>30</v>
      </c>
      <c r="J2920" s="115"/>
      <c r="K2920" s="116"/>
      <c r="L2920" s="116"/>
      <c r="M2920" s="116"/>
      <c r="N2920" s="116" t="s">
        <v>31</v>
      </c>
      <c r="O2920" s="116"/>
      <c r="P2920" s="115"/>
    </row>
    <row r="2921" spans="1:16" ht="15.75" x14ac:dyDescent="0.2">
      <c r="A2921" s="116"/>
      <c r="B2921" s="470" t="s">
        <v>230</v>
      </c>
      <c r="C2921" s="470"/>
      <c r="D2921" s="470"/>
      <c r="E2921" s="116"/>
      <c r="F2921" s="116"/>
      <c r="G2921" s="116"/>
      <c r="H2921" s="115"/>
      <c r="I2921" s="116" t="s">
        <v>438</v>
      </c>
      <c r="J2921" s="115"/>
      <c r="K2921" s="116"/>
      <c r="L2921" s="116"/>
      <c r="M2921" s="116"/>
      <c r="N2921" s="116" t="s">
        <v>220</v>
      </c>
      <c r="O2921" s="116"/>
      <c r="P2921" s="115"/>
    </row>
    <row r="2922" spans="1:16" ht="15.75" x14ac:dyDescent="0.2">
      <c r="A2922" s="470" t="s">
        <v>226</v>
      </c>
      <c r="B2922" s="470"/>
      <c r="C2922" s="470"/>
      <c r="D2922" s="470"/>
      <c r="E2922" s="470"/>
      <c r="F2922" s="116"/>
      <c r="G2922" s="116"/>
      <c r="H2922" s="115"/>
      <c r="I2922" s="116" t="s">
        <v>246</v>
      </c>
      <c r="J2922" s="115"/>
      <c r="K2922" s="116"/>
      <c r="L2922" s="116"/>
      <c r="M2922" s="116"/>
      <c r="N2922" s="116" t="s">
        <v>124</v>
      </c>
      <c r="O2922" s="116"/>
      <c r="P2922" s="115"/>
    </row>
    <row r="2923" spans="1:16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</row>
    <row r="2924" spans="1:16" x14ac:dyDescent="0.2">
      <c r="A2924" s="531" t="s">
        <v>269</v>
      </c>
      <c r="B2924" s="531"/>
      <c r="C2924" s="531"/>
      <c r="D2924" s="531"/>
      <c r="E2924" s="531"/>
      <c r="F2924"/>
      <c r="G2924"/>
      <c r="H2924"/>
      <c r="I2924"/>
      <c r="J2924"/>
      <c r="K2924"/>
      <c r="L2924"/>
      <c r="M2924"/>
      <c r="N2924"/>
      <c r="O2924"/>
      <c r="P2924"/>
    </row>
    <row r="2929" spans="1:16" ht="15.75" x14ac:dyDescent="0.2">
      <c r="A2929" s="470" t="s">
        <v>180</v>
      </c>
      <c r="B2929" s="470"/>
      <c r="C2929" s="470"/>
      <c r="D2929" s="470"/>
      <c r="E2929" s="470"/>
      <c r="F2929" s="470"/>
      <c r="G2929" s="470"/>
      <c r="H2929" s="470"/>
      <c r="I2929" s="470"/>
      <c r="J2929" s="470"/>
      <c r="K2929" s="470"/>
      <c r="L2929" s="470"/>
      <c r="M2929" s="470"/>
      <c r="N2929" s="470"/>
      <c r="O2929" s="470"/>
      <c r="P2929" s="470"/>
    </row>
    <row r="2930" spans="1:16" ht="15.75" x14ac:dyDescent="0.2">
      <c r="A2930" s="470" t="s">
        <v>1</v>
      </c>
      <c r="B2930" s="470"/>
      <c r="C2930" s="470"/>
      <c r="D2930" s="470"/>
      <c r="E2930" s="470"/>
      <c r="F2930" s="470"/>
      <c r="G2930" s="470"/>
      <c r="H2930" s="470"/>
      <c r="I2930" s="470"/>
      <c r="J2930" s="470"/>
      <c r="K2930" s="470"/>
      <c r="L2930" s="470"/>
      <c r="M2930" s="470"/>
      <c r="N2930" s="470"/>
      <c r="O2930" s="470"/>
      <c r="P2930" s="470"/>
    </row>
    <row r="2931" spans="1:16" ht="15.75" x14ac:dyDescent="0.2">
      <c r="A2931" s="470"/>
      <c r="B2931" s="470"/>
      <c r="C2931" s="470"/>
      <c r="D2931" s="470"/>
      <c r="E2931" s="470"/>
      <c r="F2931" s="470"/>
      <c r="G2931" s="470"/>
      <c r="H2931" s="470"/>
      <c r="I2931" s="470"/>
      <c r="J2931" s="470"/>
      <c r="K2931" s="470"/>
      <c r="L2931" s="470"/>
      <c r="M2931" s="470"/>
      <c r="N2931" s="470"/>
      <c r="O2931" s="470"/>
      <c r="P2931" s="470"/>
    </row>
    <row r="2932" spans="1:16" ht="15.75" x14ac:dyDescent="0.2">
      <c r="A2932" s="507" t="s">
        <v>926</v>
      </c>
      <c r="B2932" s="507"/>
      <c r="C2932" s="507"/>
      <c r="D2932" s="507"/>
      <c r="E2932" s="507"/>
      <c r="F2932" s="507"/>
      <c r="G2932" s="507"/>
      <c r="H2932" s="507"/>
      <c r="I2932" s="507"/>
      <c r="J2932" s="507"/>
      <c r="K2932" s="507"/>
      <c r="L2932" s="507"/>
      <c r="M2932" s="507"/>
      <c r="N2932" s="507"/>
      <c r="O2932" s="507"/>
      <c r="P2932" s="507"/>
    </row>
    <row r="2933" spans="1:16" ht="15.75" x14ac:dyDescent="0.2">
      <c r="A2933" s="77"/>
      <c r="B2933" s="77"/>
      <c r="C2933" s="77"/>
      <c r="D2933" s="77"/>
      <c r="E2933" s="77"/>
      <c r="F2933" s="77"/>
      <c r="G2933" s="77"/>
      <c r="H2933" s="77"/>
      <c r="I2933" s="77"/>
      <c r="J2933" s="77"/>
      <c r="K2933" s="77"/>
      <c r="L2933" s="77"/>
      <c r="M2933" s="77"/>
      <c r="N2933" s="77"/>
      <c r="O2933" s="77"/>
      <c r="P2933" s="77"/>
    </row>
    <row r="2934" spans="1:16" ht="16.5" thickBot="1" x14ac:dyDescent="0.25">
      <c r="A2934" s="77"/>
      <c r="B2934" s="77"/>
      <c r="C2934" s="77"/>
      <c r="D2934" s="77"/>
      <c r="E2934" s="77"/>
      <c r="F2934" s="77"/>
      <c r="G2934" s="77"/>
      <c r="H2934" s="77"/>
      <c r="I2934" s="77"/>
      <c r="J2934" s="77"/>
      <c r="K2934" s="77"/>
      <c r="L2934" s="77"/>
      <c r="M2934" s="77"/>
      <c r="N2934" s="77"/>
      <c r="O2934" s="77"/>
      <c r="P2934" s="77"/>
    </row>
    <row r="2935" spans="1:16" ht="16.5" thickBot="1" x14ac:dyDescent="0.25">
      <c r="A2935" s="78" t="s">
        <v>2</v>
      </c>
      <c r="B2935" s="486" t="s">
        <v>152</v>
      </c>
      <c r="C2935" s="498"/>
      <c r="D2935" s="79" t="s">
        <v>3</v>
      </c>
      <c r="E2935" s="486">
        <v>2010</v>
      </c>
      <c r="F2935" s="487"/>
      <c r="G2935" s="487"/>
      <c r="H2935" s="498"/>
      <c r="I2935" s="79" t="s">
        <v>4</v>
      </c>
      <c r="J2935" s="80" t="s">
        <v>245</v>
      </c>
      <c r="K2935" s="80"/>
      <c r="L2935" s="80"/>
      <c r="M2935" s="80" t="s">
        <v>5</v>
      </c>
      <c r="N2935" s="486" t="s">
        <v>161</v>
      </c>
      <c r="O2935" s="487"/>
      <c r="P2935" s="488"/>
    </row>
    <row r="2936" spans="1:16" ht="16.5" thickBot="1" x14ac:dyDescent="0.25">
      <c r="A2936" s="77"/>
      <c r="B2936" s="77"/>
      <c r="C2936" s="77"/>
      <c r="D2936" s="77"/>
      <c r="E2936" s="77"/>
      <c r="F2936" s="77"/>
      <c r="G2936" s="77"/>
      <c r="H2936" s="77"/>
      <c r="I2936" s="77"/>
      <c r="J2936" s="77"/>
      <c r="K2936" s="77"/>
      <c r="L2936" s="77"/>
      <c r="M2936" s="77"/>
      <c r="N2936" s="77"/>
      <c r="O2936" s="77"/>
      <c r="P2936" s="77"/>
    </row>
    <row r="2937" spans="1:16" ht="16.5" thickBot="1" x14ac:dyDescent="0.25">
      <c r="A2937" s="78" t="s">
        <v>6</v>
      </c>
      <c r="B2937" s="486" t="s">
        <v>142</v>
      </c>
      <c r="C2937" s="498"/>
      <c r="D2937" s="79" t="s">
        <v>7</v>
      </c>
      <c r="E2937" s="486" t="s">
        <v>143</v>
      </c>
      <c r="F2937" s="487"/>
      <c r="G2937" s="487"/>
      <c r="H2937" s="498"/>
      <c r="I2937" s="79" t="s">
        <v>8</v>
      </c>
      <c r="J2937" s="80">
        <v>9</v>
      </c>
      <c r="K2937" s="80"/>
      <c r="L2937" s="80"/>
      <c r="M2937" s="80" t="s">
        <v>9</v>
      </c>
      <c r="N2937" s="80"/>
      <c r="O2937" s="200"/>
      <c r="P2937" s="201">
        <v>80</v>
      </c>
    </row>
    <row r="2938" spans="1:16" ht="16.5" thickBot="1" x14ac:dyDescent="0.25">
      <c r="A2938" s="77"/>
      <c r="B2938" s="77"/>
      <c r="C2938" s="77"/>
      <c r="D2938" s="77"/>
      <c r="E2938" s="77"/>
      <c r="F2938" s="77"/>
      <c r="G2938" s="77"/>
      <c r="H2938" s="77"/>
      <c r="I2938" s="77"/>
      <c r="J2938" s="77"/>
      <c r="K2938" s="77"/>
      <c r="L2938" s="77"/>
      <c r="M2938" s="77"/>
      <c r="N2938" s="77"/>
      <c r="O2938" s="77"/>
      <c r="P2938" s="77"/>
    </row>
    <row r="2939" spans="1:16" ht="16.5" thickBot="1" x14ac:dyDescent="0.25">
      <c r="A2939" s="484" t="s">
        <v>10</v>
      </c>
      <c r="B2939" s="485"/>
      <c r="C2939" s="486" t="s">
        <v>181</v>
      </c>
      <c r="D2939" s="487"/>
      <c r="E2939" s="487"/>
      <c r="F2939" s="487"/>
      <c r="G2939" s="487"/>
      <c r="H2939" s="487"/>
      <c r="I2939" s="487"/>
      <c r="J2939" s="487"/>
      <c r="K2939" s="487"/>
      <c r="L2939" s="487"/>
      <c r="M2939" s="487"/>
      <c r="N2939" s="487"/>
      <c r="O2939" s="487"/>
      <c r="P2939" s="488"/>
    </row>
    <row r="2940" spans="1:16" ht="16.5" thickBot="1" x14ac:dyDescent="0.25">
      <c r="A2940" s="77"/>
      <c r="B2940" s="77"/>
      <c r="C2940" s="77"/>
      <c r="D2940" s="77"/>
      <c r="E2940" s="77"/>
      <c r="F2940" s="77"/>
      <c r="G2940" s="77"/>
      <c r="H2940" s="77"/>
      <c r="I2940" s="77"/>
      <c r="J2940" s="77"/>
      <c r="K2940" s="77"/>
      <c r="L2940" s="77"/>
      <c r="M2940" s="77"/>
      <c r="N2940" s="77"/>
      <c r="O2940" s="77"/>
      <c r="P2940" s="77"/>
    </row>
    <row r="2941" spans="1:16" ht="16.5" thickBot="1" x14ac:dyDescent="0.25">
      <c r="A2941" s="484" t="s">
        <v>11</v>
      </c>
      <c r="B2941" s="485"/>
      <c r="C2941" s="486" t="s">
        <v>239</v>
      </c>
      <c r="D2941" s="487"/>
      <c r="E2941" s="487"/>
      <c r="F2941" s="487"/>
      <c r="G2941" s="487"/>
      <c r="H2941" s="487"/>
      <c r="I2941" s="487"/>
      <c r="J2941" s="487"/>
      <c r="K2941" s="487"/>
      <c r="L2941" s="487"/>
      <c r="M2941" s="487"/>
      <c r="N2941" s="487"/>
      <c r="O2941" s="487"/>
      <c r="P2941" s="488"/>
    </row>
    <row r="2942" spans="1:16" ht="16.5" thickBot="1" x14ac:dyDescent="0.25">
      <c r="A2942" s="81"/>
      <c r="B2942" s="81"/>
      <c r="C2942" s="81"/>
      <c r="D2942" s="81"/>
      <c r="E2942" s="81"/>
      <c r="F2942" s="81"/>
      <c r="G2942" s="81"/>
      <c r="H2942" s="81"/>
      <c r="I2942" s="81"/>
      <c r="J2942" s="81"/>
      <c r="K2942" s="81"/>
      <c r="L2942" s="81"/>
      <c r="M2942" s="81"/>
      <c r="N2942" s="81"/>
      <c r="O2942" s="81"/>
      <c r="P2942" s="81"/>
    </row>
    <row r="2943" spans="1:16" ht="16.5" thickBot="1" x14ac:dyDescent="0.25">
      <c r="A2943" s="489" t="s">
        <v>12</v>
      </c>
      <c r="B2943" s="491" t="s">
        <v>13</v>
      </c>
      <c r="C2943" s="463"/>
      <c r="D2943" s="492" t="s">
        <v>265</v>
      </c>
      <c r="E2943" s="494" t="s">
        <v>15</v>
      </c>
      <c r="F2943" s="495"/>
      <c r="G2943" s="495"/>
      <c r="H2943" s="495"/>
      <c r="I2943" s="496"/>
      <c r="J2943" s="492" t="s">
        <v>16</v>
      </c>
      <c r="K2943" s="492" t="s">
        <v>17</v>
      </c>
      <c r="L2943" s="494" t="s">
        <v>18</v>
      </c>
      <c r="M2943" s="495"/>
      <c r="N2943" s="496"/>
      <c r="O2943" s="464" t="s">
        <v>115</v>
      </c>
      <c r="P2943" s="465"/>
    </row>
    <row r="2944" spans="1:16" ht="32.25" thickBot="1" x14ac:dyDescent="0.25">
      <c r="A2944" s="490"/>
      <c r="B2944" s="82" t="s">
        <v>19</v>
      </c>
      <c r="C2944" s="83" t="s">
        <v>20</v>
      </c>
      <c r="D2944" s="493"/>
      <c r="E2944" s="84" t="s">
        <v>21</v>
      </c>
      <c r="F2944" s="84" t="s">
        <v>22</v>
      </c>
      <c r="G2944" s="85" t="s">
        <v>23</v>
      </c>
      <c r="H2944" s="119" t="s">
        <v>24</v>
      </c>
      <c r="I2944" s="86" t="s">
        <v>25</v>
      </c>
      <c r="J2944" s="493"/>
      <c r="K2944" s="493"/>
      <c r="L2944" s="198" t="s">
        <v>268</v>
      </c>
      <c r="M2944" s="85" t="s">
        <v>266</v>
      </c>
      <c r="N2944" s="83" t="s">
        <v>267</v>
      </c>
      <c r="O2944" s="466"/>
      <c r="P2944" s="467"/>
    </row>
    <row r="2945" spans="1:16" ht="15.75" x14ac:dyDescent="0.2">
      <c r="A2945" s="165">
        <v>45924</v>
      </c>
      <c r="B2945" s="166"/>
      <c r="C2945" s="166">
        <v>463976</v>
      </c>
      <c r="D2945" s="160"/>
      <c r="E2945" s="96"/>
      <c r="F2945" s="96"/>
      <c r="G2945" s="166"/>
      <c r="H2945" s="169"/>
      <c r="I2945" s="175"/>
      <c r="J2945" s="162"/>
      <c r="K2945" s="99"/>
      <c r="L2945" s="195"/>
      <c r="M2945" s="94"/>
      <c r="N2945" s="100"/>
      <c r="O2945" s="573"/>
      <c r="P2945" s="502"/>
    </row>
    <row r="2946" spans="1:16" ht="15.75" x14ac:dyDescent="0.2">
      <c r="A2946" s="165">
        <v>45931</v>
      </c>
      <c r="B2946" s="166">
        <v>463976</v>
      </c>
      <c r="C2946" s="166">
        <v>464342</v>
      </c>
      <c r="D2946" s="160">
        <f>+C2946-B2946</f>
        <v>366</v>
      </c>
      <c r="E2946" s="96" t="s">
        <v>1035</v>
      </c>
      <c r="F2946" s="96" t="s">
        <v>929</v>
      </c>
      <c r="G2946" s="166">
        <v>41.683999999999997</v>
      </c>
      <c r="H2946" s="169">
        <v>23.99</v>
      </c>
      <c r="I2946" s="175">
        <f>G2946*H2946</f>
        <v>999.99915999999985</v>
      </c>
      <c r="J2946" s="162">
        <f>D2946/G2946</f>
        <v>8.7803473754917967</v>
      </c>
      <c r="K2946" s="99">
        <v>45931</v>
      </c>
      <c r="L2946" s="195" t="s">
        <v>272</v>
      </c>
      <c r="M2946" s="94" t="s">
        <v>311</v>
      </c>
      <c r="N2946" s="100" t="s">
        <v>241</v>
      </c>
      <c r="O2946" s="573" t="s">
        <v>988</v>
      </c>
      <c r="P2946" s="502"/>
    </row>
    <row r="2947" spans="1:16" ht="15.75" x14ac:dyDescent="0.2">
      <c r="A2947" s="165"/>
      <c r="B2947" s="166"/>
      <c r="C2947" s="166"/>
      <c r="D2947" s="160">
        <f>+C2947-B2947</f>
        <v>0</v>
      </c>
      <c r="E2947" s="96"/>
      <c r="F2947" s="96"/>
      <c r="G2947" s="166"/>
      <c r="H2947" s="169"/>
      <c r="I2947" s="175">
        <f>G2947*H2947</f>
        <v>0</v>
      </c>
      <c r="J2947" s="162" t="e">
        <f>D2947/G2947</f>
        <v>#DIV/0!</v>
      </c>
      <c r="K2947" s="99"/>
      <c r="L2947" s="195"/>
      <c r="M2947" s="94"/>
      <c r="N2947" s="100"/>
      <c r="O2947" s="573"/>
      <c r="P2947" s="502"/>
    </row>
    <row r="2948" spans="1:16" ht="15.75" x14ac:dyDescent="0.2">
      <c r="A2948" s="165"/>
      <c r="B2948" s="166"/>
      <c r="C2948" s="166"/>
      <c r="D2948" s="160">
        <f>+C2948-B2948</f>
        <v>0</v>
      </c>
      <c r="E2948" s="96"/>
      <c r="F2948" s="96"/>
      <c r="G2948" s="166"/>
      <c r="H2948" s="169"/>
      <c r="I2948" s="175">
        <f>G2948*H2948</f>
        <v>0</v>
      </c>
      <c r="J2948" s="162" t="e">
        <f>D2948/G2948</f>
        <v>#DIV/0!</v>
      </c>
      <c r="K2948" s="99"/>
      <c r="L2948" s="195"/>
      <c r="M2948" s="94"/>
      <c r="N2948" s="100"/>
      <c r="O2948" s="573"/>
      <c r="P2948" s="502"/>
    </row>
    <row r="2949" spans="1:16" ht="16.5" thickBot="1" x14ac:dyDescent="0.25">
      <c r="A2949" s="93"/>
      <c r="B2949" s="132"/>
      <c r="C2949" s="132"/>
      <c r="D2949" s="133"/>
      <c r="E2949" s="96"/>
      <c r="F2949" s="96"/>
      <c r="G2949" s="96"/>
      <c r="H2949" s="97"/>
      <c r="I2949" s="91"/>
      <c r="J2949" s="98"/>
      <c r="K2949" s="92"/>
      <c r="L2949" s="196"/>
      <c r="M2949" s="183"/>
      <c r="N2949" s="101"/>
      <c r="O2949" s="574"/>
      <c r="P2949" s="568"/>
    </row>
    <row r="2950" spans="1:16" ht="16.5" thickBot="1" x14ac:dyDescent="0.25">
      <c r="A2950" s="416" t="s">
        <v>28</v>
      </c>
      <c r="B2950" s="104"/>
      <c r="C2950" s="105"/>
      <c r="D2950" s="106">
        <f>SUM(D2945:D2949)</f>
        <v>366</v>
      </c>
      <c r="E2950" s="107"/>
      <c r="F2950" s="107"/>
      <c r="G2950" s="118">
        <f>SUM(G2945:G2949)</f>
        <v>41.683999999999997</v>
      </c>
      <c r="H2950" s="105"/>
      <c r="I2950" s="118">
        <f>SUM(I2945:I2949)</f>
        <v>999.99915999999985</v>
      </c>
      <c r="J2950" s="109">
        <f>D2950/G2950</f>
        <v>8.7803473754917967</v>
      </c>
      <c r="K2950" s="110"/>
      <c r="L2950" s="197"/>
      <c r="M2950" s="111"/>
      <c r="N2950" s="112"/>
      <c r="O2950" s="468"/>
      <c r="P2950" s="469"/>
    </row>
    <row r="2951" spans="1:16" ht="15.75" x14ac:dyDescent="0.2">
      <c r="A2951" s="116"/>
      <c r="B2951" s="77"/>
      <c r="C2951" s="77"/>
      <c r="D2951" s="77"/>
      <c r="E2951" s="77"/>
      <c r="F2951" s="77"/>
      <c r="G2951" s="77"/>
      <c r="H2951" s="77"/>
      <c r="I2951" s="116"/>
      <c r="J2951" s="116"/>
      <c r="K2951" s="116"/>
      <c r="L2951" s="116"/>
      <c r="M2951" s="116"/>
      <c r="N2951" s="116"/>
      <c r="O2951" s="77"/>
      <c r="P2951" s="81"/>
    </row>
    <row r="2952" spans="1:16" ht="15.75" x14ac:dyDescent="0.2">
      <c r="A2952" s="116"/>
      <c r="B2952" s="77"/>
      <c r="C2952" s="77"/>
      <c r="D2952" s="77"/>
      <c r="E2952" s="77"/>
      <c r="F2952" s="77"/>
      <c r="G2952" s="77"/>
      <c r="H2952" s="77"/>
      <c r="I2952" s="116"/>
      <c r="J2952" s="116"/>
      <c r="K2952" s="116"/>
      <c r="L2952" s="116"/>
      <c r="M2952" s="116"/>
      <c r="N2952" s="116"/>
      <c r="O2952" s="77"/>
      <c r="P2952" s="81"/>
    </row>
    <row r="2953" spans="1:16" ht="15.75" x14ac:dyDescent="0.2">
      <c r="A2953" s="116"/>
      <c r="B2953" s="77"/>
      <c r="C2953" s="77"/>
      <c r="D2953" s="77"/>
      <c r="E2953" s="77"/>
      <c r="F2953" s="77"/>
      <c r="G2953" s="77"/>
      <c r="H2953" s="77"/>
      <c r="I2953" s="116"/>
      <c r="J2953" s="116"/>
      <c r="K2953" s="116"/>
      <c r="L2953" s="116"/>
      <c r="M2953" s="439"/>
      <c r="N2953" s="439"/>
      <c r="O2953" s="438"/>
      <c r="P2953" s="81"/>
    </row>
    <row r="2954" spans="1:16" ht="15.75" x14ac:dyDescent="0.2">
      <c r="A2954" s="115"/>
      <c r="B2954" s="470" t="s">
        <v>29</v>
      </c>
      <c r="C2954" s="470"/>
      <c r="D2954" s="470"/>
      <c r="E2954" s="116"/>
      <c r="F2954" s="116"/>
      <c r="G2954" s="116"/>
      <c r="H2954" s="115"/>
      <c r="I2954" s="116" t="s">
        <v>30</v>
      </c>
      <c r="J2954" s="115"/>
      <c r="K2954" s="116"/>
      <c r="L2954" s="116"/>
      <c r="M2954" s="116"/>
      <c r="N2954" s="116" t="s">
        <v>31</v>
      </c>
      <c r="O2954" s="116"/>
      <c r="P2954" s="115"/>
    </row>
    <row r="2955" spans="1:16" ht="15.75" x14ac:dyDescent="0.2">
      <c r="A2955" s="116"/>
      <c r="B2955" s="470" t="s">
        <v>230</v>
      </c>
      <c r="C2955" s="470"/>
      <c r="D2955" s="470"/>
      <c r="E2955" s="116"/>
      <c r="F2955" s="116"/>
      <c r="G2955" s="116"/>
      <c r="H2955" s="115"/>
      <c r="I2955" s="116" t="s">
        <v>438</v>
      </c>
      <c r="J2955" s="115"/>
      <c r="K2955" s="116"/>
      <c r="L2955" s="116"/>
      <c r="M2955" s="116"/>
      <c r="N2955" s="116" t="s">
        <v>220</v>
      </c>
      <c r="O2955" s="116"/>
      <c r="P2955" s="115"/>
    </row>
    <row r="2956" spans="1:16" ht="15.75" x14ac:dyDescent="0.2">
      <c r="A2956" s="470" t="s">
        <v>226</v>
      </c>
      <c r="B2956" s="470"/>
      <c r="C2956" s="470"/>
      <c r="D2956" s="470"/>
      <c r="E2956" s="470"/>
      <c r="F2956" s="116"/>
      <c r="G2956" s="116"/>
      <c r="H2956" s="115"/>
      <c r="I2956" s="116" t="s">
        <v>246</v>
      </c>
      <c r="J2956" s="115"/>
      <c r="K2956" s="116"/>
      <c r="L2956" s="116"/>
      <c r="M2956" s="116"/>
      <c r="N2956" s="116" t="s">
        <v>124</v>
      </c>
      <c r="O2956" s="116"/>
      <c r="P2956" s="115"/>
    </row>
    <row r="2957" spans="1:16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</row>
    <row r="2958" spans="1:16" x14ac:dyDescent="0.2">
      <c r="A2958" s="531" t="s">
        <v>269</v>
      </c>
      <c r="B2958" s="531"/>
      <c r="C2958" s="531"/>
      <c r="D2958" s="531"/>
      <c r="E2958" s="531"/>
      <c r="F2958"/>
      <c r="G2958"/>
      <c r="H2958"/>
      <c r="I2958"/>
      <c r="J2958"/>
      <c r="K2958"/>
      <c r="L2958"/>
      <c r="M2958"/>
      <c r="N2958"/>
      <c r="O2958"/>
      <c r="P2958"/>
    </row>
    <row r="2959" spans="1:16" x14ac:dyDescent="0.2">
      <c r="A2959" s="532" t="s">
        <v>923</v>
      </c>
      <c r="B2959" s="533"/>
      <c r="C2959" s="533"/>
      <c r="D2959" s="533"/>
      <c r="E2959" s="533"/>
      <c r="F2959" s="533"/>
      <c r="G2959" s="533"/>
      <c r="H2959" s="533"/>
      <c r="I2959" s="533"/>
      <c r="J2959" s="533"/>
      <c r="K2959" s="533"/>
      <c r="L2959" s="533"/>
      <c r="M2959" s="533"/>
      <c r="N2959" s="533"/>
      <c r="O2959" s="533"/>
      <c r="P2959" s="534"/>
    </row>
    <row r="2966" spans="1:16" ht="15.75" x14ac:dyDescent="0.2">
      <c r="A2966" s="470" t="s">
        <v>180</v>
      </c>
      <c r="B2966" s="470"/>
      <c r="C2966" s="470"/>
      <c r="D2966" s="470"/>
      <c r="E2966" s="470"/>
      <c r="F2966" s="470"/>
      <c r="G2966" s="470"/>
      <c r="H2966" s="470"/>
      <c r="I2966" s="470"/>
      <c r="J2966" s="470"/>
      <c r="K2966" s="470"/>
      <c r="L2966" s="470"/>
      <c r="M2966" s="470"/>
      <c r="N2966" s="470"/>
      <c r="O2966" s="470"/>
      <c r="P2966" s="470"/>
    </row>
    <row r="2967" spans="1:16" ht="15.75" x14ac:dyDescent="0.2">
      <c r="A2967" s="470" t="s">
        <v>1</v>
      </c>
      <c r="B2967" s="470"/>
      <c r="C2967" s="470"/>
      <c r="D2967" s="470"/>
      <c r="E2967" s="470"/>
      <c r="F2967" s="470"/>
      <c r="G2967" s="470"/>
      <c r="H2967" s="470"/>
      <c r="I2967" s="470"/>
      <c r="J2967" s="470"/>
      <c r="K2967" s="470"/>
      <c r="L2967" s="470"/>
      <c r="M2967" s="470"/>
      <c r="N2967" s="470"/>
      <c r="O2967" s="470"/>
      <c r="P2967" s="470"/>
    </row>
    <row r="2968" spans="1:16" ht="15.75" x14ac:dyDescent="0.2">
      <c r="A2968" s="470"/>
      <c r="B2968" s="470"/>
      <c r="C2968" s="470"/>
      <c r="D2968" s="470"/>
      <c r="E2968" s="470"/>
      <c r="F2968" s="470"/>
      <c r="G2968" s="470"/>
      <c r="H2968" s="470"/>
      <c r="I2968" s="470"/>
      <c r="J2968" s="470"/>
      <c r="K2968" s="470"/>
      <c r="L2968" s="470"/>
      <c r="M2968" s="470"/>
      <c r="N2968" s="470"/>
      <c r="O2968" s="470"/>
      <c r="P2968" s="470"/>
    </row>
    <row r="2969" spans="1:16" ht="15.75" x14ac:dyDescent="0.2">
      <c r="A2969" s="507" t="s">
        <v>926</v>
      </c>
      <c r="B2969" s="507"/>
      <c r="C2969" s="507"/>
      <c r="D2969" s="507"/>
      <c r="E2969" s="507"/>
      <c r="F2969" s="507"/>
      <c r="G2969" s="507"/>
      <c r="H2969" s="507"/>
      <c r="I2969" s="507"/>
      <c r="J2969" s="507"/>
      <c r="K2969" s="507"/>
      <c r="L2969" s="507"/>
      <c r="M2969" s="507"/>
      <c r="N2969" s="507"/>
      <c r="O2969" s="507"/>
      <c r="P2969" s="507"/>
    </row>
    <row r="2970" spans="1:16" ht="15.75" x14ac:dyDescent="0.2">
      <c r="A2970" s="77"/>
      <c r="B2970" s="77"/>
      <c r="C2970" s="77"/>
      <c r="D2970" s="77"/>
      <c r="E2970" s="77"/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</row>
    <row r="2971" spans="1:16" ht="16.5" thickBot="1" x14ac:dyDescent="0.25">
      <c r="A2971" s="77"/>
      <c r="B2971" s="77"/>
      <c r="C2971" s="77"/>
      <c r="D2971" s="77"/>
      <c r="E2971" s="77"/>
      <c r="F2971" s="77"/>
      <c r="G2971" s="77"/>
      <c r="H2971" s="77"/>
      <c r="I2971" s="77"/>
      <c r="J2971" s="77"/>
      <c r="K2971" s="77"/>
      <c r="L2971" s="77"/>
      <c r="M2971" s="77"/>
      <c r="N2971" s="77"/>
      <c r="O2971" s="77"/>
      <c r="P2971" s="77"/>
    </row>
    <row r="2972" spans="1:16" ht="16.5" thickBot="1" x14ac:dyDescent="0.25">
      <c r="A2972" s="78" t="s">
        <v>2</v>
      </c>
      <c r="B2972" s="486" t="s">
        <v>152</v>
      </c>
      <c r="C2972" s="498"/>
      <c r="D2972" s="79" t="s">
        <v>3</v>
      </c>
      <c r="E2972" s="486">
        <v>2010</v>
      </c>
      <c r="F2972" s="487"/>
      <c r="G2972" s="487"/>
      <c r="H2972" s="498"/>
      <c r="I2972" s="79" t="s">
        <v>4</v>
      </c>
      <c r="J2972" s="80" t="s">
        <v>245</v>
      </c>
      <c r="K2972" s="80"/>
      <c r="L2972" s="80"/>
      <c r="M2972" s="80" t="s">
        <v>5</v>
      </c>
      <c r="N2972" s="486" t="s">
        <v>161</v>
      </c>
      <c r="O2972" s="487"/>
      <c r="P2972" s="488"/>
    </row>
    <row r="2973" spans="1:16" ht="16.5" thickBot="1" x14ac:dyDescent="0.25">
      <c r="A2973" s="77"/>
      <c r="B2973" s="77"/>
      <c r="C2973" s="77"/>
      <c r="D2973" s="77"/>
      <c r="E2973" s="77"/>
      <c r="F2973" s="77"/>
      <c r="G2973" s="77"/>
      <c r="H2973" s="77"/>
      <c r="I2973" s="77"/>
      <c r="J2973" s="77"/>
      <c r="K2973" s="77"/>
      <c r="L2973" s="77"/>
      <c r="M2973" s="77"/>
      <c r="N2973" s="77"/>
      <c r="O2973" s="77"/>
      <c r="P2973" s="77"/>
    </row>
    <row r="2974" spans="1:16" ht="16.5" thickBot="1" x14ac:dyDescent="0.25">
      <c r="A2974" s="78" t="s">
        <v>6</v>
      </c>
      <c r="B2974" s="486" t="s">
        <v>142</v>
      </c>
      <c r="C2974" s="498"/>
      <c r="D2974" s="79" t="s">
        <v>7</v>
      </c>
      <c r="E2974" s="486" t="s">
        <v>143</v>
      </c>
      <c r="F2974" s="487"/>
      <c r="G2974" s="487"/>
      <c r="H2974" s="498"/>
      <c r="I2974" s="79" t="s">
        <v>8</v>
      </c>
      <c r="J2974" s="80">
        <v>9</v>
      </c>
      <c r="K2974" s="80"/>
      <c r="L2974" s="80"/>
      <c r="M2974" s="80" t="s">
        <v>9</v>
      </c>
      <c r="N2974" s="80"/>
      <c r="O2974" s="200"/>
      <c r="P2974" s="201">
        <v>80</v>
      </c>
    </row>
    <row r="2975" spans="1:16" ht="16.5" thickBot="1" x14ac:dyDescent="0.25">
      <c r="A2975" s="77"/>
      <c r="B2975" s="77"/>
      <c r="C2975" s="77"/>
      <c r="D2975" s="77"/>
      <c r="E2975" s="77"/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</row>
    <row r="2976" spans="1:16" ht="16.5" thickBot="1" x14ac:dyDescent="0.25">
      <c r="A2976" s="484" t="s">
        <v>10</v>
      </c>
      <c r="B2976" s="485"/>
      <c r="C2976" s="486" t="s">
        <v>181</v>
      </c>
      <c r="D2976" s="487"/>
      <c r="E2976" s="487"/>
      <c r="F2976" s="487"/>
      <c r="G2976" s="487"/>
      <c r="H2976" s="487"/>
      <c r="I2976" s="487"/>
      <c r="J2976" s="487"/>
      <c r="K2976" s="487"/>
      <c r="L2976" s="487"/>
      <c r="M2976" s="487"/>
      <c r="N2976" s="487"/>
      <c r="O2976" s="487"/>
      <c r="P2976" s="488"/>
    </row>
    <row r="2977" spans="1:16" ht="16.5" thickBot="1" x14ac:dyDescent="0.25">
      <c r="A2977" s="77"/>
      <c r="B2977" s="77"/>
      <c r="C2977" s="77"/>
      <c r="D2977" s="77"/>
      <c r="E2977" s="77"/>
      <c r="F2977" s="77"/>
      <c r="G2977" s="77"/>
      <c r="H2977" s="77"/>
      <c r="I2977" s="77"/>
      <c r="J2977" s="77"/>
      <c r="K2977" s="77"/>
      <c r="L2977" s="77"/>
      <c r="M2977" s="77"/>
      <c r="N2977" s="77"/>
      <c r="O2977" s="77"/>
      <c r="P2977" s="77"/>
    </row>
    <row r="2978" spans="1:16" ht="16.5" thickBot="1" x14ac:dyDescent="0.25">
      <c r="A2978" s="484" t="s">
        <v>11</v>
      </c>
      <c r="B2978" s="485"/>
      <c r="C2978" s="486" t="s">
        <v>239</v>
      </c>
      <c r="D2978" s="487"/>
      <c r="E2978" s="487"/>
      <c r="F2978" s="487"/>
      <c r="G2978" s="487"/>
      <c r="H2978" s="487"/>
      <c r="I2978" s="487"/>
      <c r="J2978" s="487"/>
      <c r="K2978" s="487"/>
      <c r="L2978" s="487"/>
      <c r="M2978" s="487"/>
      <c r="N2978" s="487"/>
      <c r="O2978" s="487"/>
      <c r="P2978" s="488"/>
    </row>
    <row r="2979" spans="1:16" ht="16.5" thickBot="1" x14ac:dyDescent="0.25">
      <c r="A2979" s="81"/>
      <c r="B2979" s="81"/>
      <c r="C2979" s="81"/>
      <c r="D2979" s="81"/>
      <c r="E2979" s="81"/>
      <c r="F2979" s="81"/>
      <c r="G2979" s="81"/>
      <c r="H2979" s="81"/>
      <c r="I2979" s="81"/>
      <c r="J2979" s="81"/>
      <c r="K2979" s="81"/>
      <c r="L2979" s="81"/>
      <c r="M2979" s="81"/>
      <c r="N2979" s="81"/>
      <c r="O2979" s="81"/>
      <c r="P2979" s="81"/>
    </row>
    <row r="2980" spans="1:16" ht="16.5" thickBot="1" x14ac:dyDescent="0.25">
      <c r="A2980" s="489" t="s">
        <v>12</v>
      </c>
      <c r="B2980" s="491" t="s">
        <v>13</v>
      </c>
      <c r="C2980" s="463"/>
      <c r="D2980" s="492" t="s">
        <v>265</v>
      </c>
      <c r="E2980" s="494" t="s">
        <v>15</v>
      </c>
      <c r="F2980" s="495"/>
      <c r="G2980" s="495"/>
      <c r="H2980" s="495"/>
      <c r="I2980" s="496"/>
      <c r="J2980" s="492" t="s">
        <v>16</v>
      </c>
      <c r="K2980" s="492" t="s">
        <v>17</v>
      </c>
      <c r="L2980" s="494" t="s">
        <v>18</v>
      </c>
      <c r="M2980" s="495"/>
      <c r="N2980" s="496"/>
      <c r="O2980" s="464" t="s">
        <v>115</v>
      </c>
      <c r="P2980" s="465"/>
    </row>
    <row r="2981" spans="1:16" ht="32.25" thickBot="1" x14ac:dyDescent="0.25">
      <c r="A2981" s="490"/>
      <c r="B2981" s="82" t="s">
        <v>19</v>
      </c>
      <c r="C2981" s="83" t="s">
        <v>20</v>
      </c>
      <c r="D2981" s="493"/>
      <c r="E2981" s="84" t="s">
        <v>21</v>
      </c>
      <c r="F2981" s="84" t="s">
        <v>22</v>
      </c>
      <c r="G2981" s="85" t="s">
        <v>23</v>
      </c>
      <c r="H2981" s="119" t="s">
        <v>24</v>
      </c>
      <c r="I2981" s="86" t="s">
        <v>25</v>
      </c>
      <c r="J2981" s="493"/>
      <c r="K2981" s="493"/>
      <c r="L2981" s="198" t="s">
        <v>268</v>
      </c>
      <c r="M2981" s="85" t="s">
        <v>266</v>
      </c>
      <c r="N2981" s="83" t="s">
        <v>267</v>
      </c>
      <c r="O2981" s="466"/>
      <c r="P2981" s="467"/>
    </row>
    <row r="2982" spans="1:16" ht="15.75" x14ac:dyDescent="0.2">
      <c r="A2982" s="165">
        <v>45931</v>
      </c>
      <c r="B2982" s="166"/>
      <c r="C2982" s="166">
        <v>464342</v>
      </c>
      <c r="D2982" s="160"/>
      <c r="E2982" s="96"/>
      <c r="F2982" s="96"/>
      <c r="G2982" s="166"/>
      <c r="H2982" s="169"/>
      <c r="I2982" s="175"/>
      <c r="J2982" s="162"/>
      <c r="K2982" s="99"/>
      <c r="L2982" s="195"/>
      <c r="M2982" s="94"/>
      <c r="N2982" s="100"/>
      <c r="O2982" s="573"/>
      <c r="P2982" s="502"/>
    </row>
    <row r="2983" spans="1:16" ht="15.75" x14ac:dyDescent="0.2">
      <c r="A2983" s="165">
        <v>45936</v>
      </c>
      <c r="B2983" s="166">
        <v>464342</v>
      </c>
      <c r="C2983" s="166">
        <v>464542</v>
      </c>
      <c r="D2983" s="160">
        <f>+C2983-B2983</f>
        <v>200</v>
      </c>
      <c r="E2983" s="96" t="s">
        <v>1034</v>
      </c>
      <c r="F2983" s="96" t="s">
        <v>1033</v>
      </c>
      <c r="G2983" s="166">
        <v>41.684899999999999</v>
      </c>
      <c r="H2983" s="169">
        <v>23.99</v>
      </c>
      <c r="I2983" s="175">
        <f>G2983*H2983</f>
        <v>1000.0207509999999</v>
      </c>
      <c r="J2983" s="162">
        <f>D2983/G2983</f>
        <v>4.7979004387679955</v>
      </c>
      <c r="K2983" s="99">
        <v>45936</v>
      </c>
      <c r="L2983" s="195" t="s">
        <v>272</v>
      </c>
      <c r="M2983" s="94" t="s">
        <v>311</v>
      </c>
      <c r="N2983" s="100" t="s">
        <v>241</v>
      </c>
      <c r="O2983" s="573" t="s">
        <v>314</v>
      </c>
      <c r="P2983" s="502"/>
    </row>
    <row r="2984" spans="1:16" ht="15.75" x14ac:dyDescent="0.2">
      <c r="A2984" s="165"/>
      <c r="B2984" s="166"/>
      <c r="C2984" s="166"/>
      <c r="D2984" s="160">
        <f>+C2984-B2984</f>
        <v>0</v>
      </c>
      <c r="E2984" s="96"/>
      <c r="F2984" s="96"/>
      <c r="G2984" s="166"/>
      <c r="H2984" s="169"/>
      <c r="I2984" s="175">
        <f>G2984*H2984</f>
        <v>0</v>
      </c>
      <c r="J2984" s="162" t="e">
        <f>D2984/G2984</f>
        <v>#DIV/0!</v>
      </c>
      <c r="K2984" s="99"/>
      <c r="L2984" s="195"/>
      <c r="M2984" s="94"/>
      <c r="N2984" s="100"/>
      <c r="O2984" s="573"/>
      <c r="P2984" s="502"/>
    </row>
    <row r="2985" spans="1:16" ht="15.75" x14ac:dyDescent="0.2">
      <c r="A2985" s="165"/>
      <c r="B2985" s="166"/>
      <c r="C2985" s="166"/>
      <c r="D2985" s="160">
        <f>+C2985-B2985</f>
        <v>0</v>
      </c>
      <c r="E2985" s="96"/>
      <c r="F2985" s="96"/>
      <c r="G2985" s="166"/>
      <c r="H2985" s="169"/>
      <c r="I2985" s="175">
        <f>G2985*H2985</f>
        <v>0</v>
      </c>
      <c r="J2985" s="162" t="e">
        <f>D2985/G2985</f>
        <v>#DIV/0!</v>
      </c>
      <c r="K2985" s="99"/>
      <c r="L2985" s="195"/>
      <c r="M2985" s="94"/>
      <c r="N2985" s="100"/>
      <c r="O2985" s="573"/>
      <c r="P2985" s="502"/>
    </row>
    <row r="2986" spans="1:16" ht="16.5" thickBot="1" x14ac:dyDescent="0.25">
      <c r="A2986" s="93"/>
      <c r="B2986" s="132"/>
      <c r="C2986" s="132"/>
      <c r="D2986" s="133"/>
      <c r="E2986" s="96"/>
      <c r="F2986" s="96"/>
      <c r="G2986" s="96"/>
      <c r="H2986" s="97"/>
      <c r="I2986" s="91"/>
      <c r="J2986" s="98"/>
      <c r="K2986" s="92"/>
      <c r="L2986" s="196"/>
      <c r="M2986" s="183"/>
      <c r="N2986" s="101"/>
      <c r="O2986" s="574"/>
      <c r="P2986" s="568"/>
    </row>
    <row r="2987" spans="1:16" ht="16.5" thickBot="1" x14ac:dyDescent="0.25">
      <c r="A2987" s="416" t="s">
        <v>28</v>
      </c>
      <c r="B2987" s="104"/>
      <c r="C2987" s="105"/>
      <c r="D2987" s="106">
        <f>SUM(D2982:D2986)</f>
        <v>200</v>
      </c>
      <c r="E2987" s="107"/>
      <c r="F2987" s="107"/>
      <c r="G2987" s="118">
        <f>SUM(G2982:G2986)</f>
        <v>41.684899999999999</v>
      </c>
      <c r="H2987" s="105"/>
      <c r="I2987" s="118">
        <f>SUM(I2982:I2986)</f>
        <v>1000.0207509999999</v>
      </c>
      <c r="J2987" s="109">
        <f>D2987/G2987</f>
        <v>4.7979004387679955</v>
      </c>
      <c r="K2987" s="110"/>
      <c r="L2987" s="197"/>
      <c r="M2987" s="111"/>
      <c r="N2987" s="112"/>
      <c r="O2987" s="468"/>
      <c r="P2987" s="469"/>
    </row>
    <row r="2988" spans="1:16" ht="15.75" x14ac:dyDescent="0.2">
      <c r="A2988" s="116"/>
      <c r="B2988" s="77"/>
      <c r="C2988" s="77"/>
      <c r="D2988" s="77"/>
      <c r="E2988" s="77"/>
      <c r="F2988" s="77"/>
      <c r="G2988" s="77"/>
      <c r="H2988" s="77"/>
      <c r="I2988" s="116"/>
      <c r="J2988" s="116"/>
      <c r="K2988" s="116"/>
      <c r="L2988" s="116"/>
      <c r="M2988" s="116"/>
      <c r="N2988" s="116"/>
      <c r="O2988" s="77"/>
      <c r="P2988" s="81"/>
    </row>
    <row r="2989" spans="1:16" ht="15.75" x14ac:dyDescent="0.2">
      <c r="A2989" s="116"/>
      <c r="B2989" s="77"/>
      <c r="C2989" s="77"/>
      <c r="D2989" s="77"/>
      <c r="E2989" s="77"/>
      <c r="F2989" s="77"/>
      <c r="G2989" s="77"/>
      <c r="H2989" s="77"/>
      <c r="I2989" s="116"/>
      <c r="J2989" s="116"/>
      <c r="K2989" s="116"/>
      <c r="L2989" s="116"/>
      <c r="M2989" s="116"/>
      <c r="N2989" s="116"/>
      <c r="O2989" s="77"/>
      <c r="P2989" s="81"/>
    </row>
    <row r="2990" spans="1:16" ht="15.75" x14ac:dyDescent="0.2">
      <c r="A2990" s="116"/>
      <c r="B2990" s="77"/>
      <c r="C2990" s="77"/>
      <c r="D2990" s="77"/>
      <c r="E2990" s="77"/>
      <c r="F2990" s="77"/>
      <c r="G2990" s="77"/>
      <c r="H2990" s="77"/>
      <c r="I2990" s="116"/>
      <c r="J2990" s="116"/>
      <c r="K2990" s="116"/>
      <c r="L2990" s="116"/>
      <c r="M2990" s="439"/>
      <c r="N2990" s="439"/>
      <c r="O2990" s="438"/>
      <c r="P2990" s="81"/>
    </row>
    <row r="2991" spans="1:16" ht="15.75" x14ac:dyDescent="0.2">
      <c r="A2991" s="115"/>
      <c r="B2991" s="470" t="s">
        <v>29</v>
      </c>
      <c r="C2991" s="470"/>
      <c r="D2991" s="470"/>
      <c r="E2991" s="116"/>
      <c r="F2991" s="116"/>
      <c r="G2991" s="116"/>
      <c r="H2991" s="115"/>
      <c r="I2991" s="116" t="s">
        <v>30</v>
      </c>
      <c r="J2991" s="115"/>
      <c r="K2991" s="116"/>
      <c r="L2991" s="116"/>
      <c r="M2991" s="116"/>
      <c r="N2991" s="116" t="s">
        <v>31</v>
      </c>
      <c r="O2991" s="116"/>
      <c r="P2991" s="115"/>
    </row>
    <row r="2992" spans="1:16" ht="15.75" x14ac:dyDescent="0.2">
      <c r="A2992" s="116"/>
      <c r="B2992" s="470" t="s">
        <v>230</v>
      </c>
      <c r="C2992" s="470"/>
      <c r="D2992" s="470"/>
      <c r="E2992" s="116"/>
      <c r="F2992" s="116"/>
      <c r="G2992" s="116"/>
      <c r="H2992" s="115"/>
      <c r="I2992" s="116" t="s">
        <v>438</v>
      </c>
      <c r="J2992" s="115"/>
      <c r="K2992" s="116"/>
      <c r="L2992" s="116"/>
      <c r="M2992" s="116"/>
      <c r="N2992" s="116" t="s">
        <v>220</v>
      </c>
      <c r="O2992" s="116"/>
      <c r="P2992" s="115"/>
    </row>
    <row r="2993" spans="1:16" ht="15.75" x14ac:dyDescent="0.2">
      <c r="A2993" s="470" t="s">
        <v>226</v>
      </c>
      <c r="B2993" s="470"/>
      <c r="C2993" s="470"/>
      <c r="D2993" s="470"/>
      <c r="E2993" s="470"/>
      <c r="F2993" s="116"/>
      <c r="G2993" s="116"/>
      <c r="H2993" s="115"/>
      <c r="I2993" s="116" t="s">
        <v>246</v>
      </c>
      <c r="J2993" s="115"/>
      <c r="K2993" s="116"/>
      <c r="L2993" s="116"/>
      <c r="M2993" s="116"/>
      <c r="N2993" s="116" t="s">
        <v>124</v>
      </c>
      <c r="O2993" s="116"/>
      <c r="P2993" s="115"/>
    </row>
    <row r="2994" spans="1:16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</row>
    <row r="2995" spans="1:16" x14ac:dyDescent="0.2">
      <c r="A2995" s="531" t="s">
        <v>269</v>
      </c>
      <c r="B2995" s="531"/>
      <c r="C2995" s="531"/>
      <c r="D2995" s="531"/>
      <c r="E2995" s="531"/>
      <c r="F2995"/>
      <c r="G2995"/>
      <c r="H2995"/>
      <c r="I2995"/>
      <c r="J2995"/>
      <c r="K2995"/>
      <c r="L2995"/>
      <c r="M2995"/>
      <c r="N2995"/>
      <c r="O2995"/>
      <c r="P2995"/>
    </row>
    <row r="2996" spans="1:16" x14ac:dyDescent="0.2">
      <c r="A2996" s="532" t="s">
        <v>923</v>
      </c>
      <c r="B2996" s="533"/>
      <c r="C2996" s="533"/>
      <c r="D2996" s="533"/>
      <c r="E2996" s="533"/>
      <c r="F2996" s="533"/>
      <c r="G2996" s="533"/>
      <c r="H2996" s="533"/>
      <c r="I2996" s="533"/>
      <c r="J2996" s="533"/>
      <c r="K2996" s="533"/>
      <c r="L2996" s="533"/>
      <c r="M2996" s="533"/>
      <c r="N2996" s="533"/>
      <c r="O2996" s="533"/>
      <c r="P2996" s="534"/>
    </row>
    <row r="3001" spans="1:16" ht="15.75" x14ac:dyDescent="0.2">
      <c r="A3001" s="470" t="s">
        <v>180</v>
      </c>
      <c r="B3001" s="470"/>
      <c r="C3001" s="470"/>
      <c r="D3001" s="470"/>
      <c r="E3001" s="470"/>
      <c r="F3001" s="470"/>
      <c r="G3001" s="470"/>
      <c r="H3001" s="470"/>
      <c r="I3001" s="470"/>
      <c r="J3001" s="470"/>
      <c r="K3001" s="470"/>
      <c r="L3001" s="470"/>
      <c r="M3001" s="470"/>
      <c r="N3001" s="470"/>
      <c r="O3001" s="470"/>
      <c r="P3001" s="470"/>
    </row>
    <row r="3002" spans="1:16" ht="15.75" x14ac:dyDescent="0.2">
      <c r="A3002" s="470" t="s">
        <v>1</v>
      </c>
      <c r="B3002" s="470"/>
      <c r="C3002" s="470"/>
      <c r="D3002" s="470"/>
      <c r="E3002" s="470"/>
      <c r="F3002" s="470"/>
      <c r="G3002" s="470"/>
      <c r="H3002" s="470"/>
      <c r="I3002" s="470"/>
      <c r="J3002" s="470"/>
      <c r="K3002" s="470"/>
      <c r="L3002" s="470"/>
      <c r="M3002" s="470"/>
      <c r="N3002" s="470"/>
      <c r="O3002" s="470"/>
      <c r="P3002" s="470"/>
    </row>
    <row r="3003" spans="1:16" ht="15.75" x14ac:dyDescent="0.2">
      <c r="A3003" s="470"/>
      <c r="B3003" s="470"/>
      <c r="C3003" s="470"/>
      <c r="D3003" s="470"/>
      <c r="E3003" s="470"/>
      <c r="F3003" s="470"/>
      <c r="G3003" s="470"/>
      <c r="H3003" s="470"/>
      <c r="I3003" s="470"/>
      <c r="J3003" s="470"/>
      <c r="K3003" s="470"/>
      <c r="L3003" s="470"/>
      <c r="M3003" s="470"/>
      <c r="N3003" s="470"/>
      <c r="O3003" s="470"/>
      <c r="P3003" s="470"/>
    </row>
    <row r="3004" spans="1:16" ht="15.75" x14ac:dyDescent="0.2">
      <c r="A3004" s="507" t="s">
        <v>926</v>
      </c>
      <c r="B3004" s="507"/>
      <c r="C3004" s="507"/>
      <c r="D3004" s="507"/>
      <c r="E3004" s="507"/>
      <c r="F3004" s="507"/>
      <c r="G3004" s="507"/>
      <c r="H3004" s="507"/>
      <c r="I3004" s="507"/>
      <c r="J3004" s="507"/>
      <c r="K3004" s="507"/>
      <c r="L3004" s="507"/>
      <c r="M3004" s="507"/>
      <c r="N3004" s="507"/>
      <c r="O3004" s="507"/>
      <c r="P3004" s="507"/>
    </row>
    <row r="3005" spans="1:16" ht="15.75" x14ac:dyDescent="0.2">
      <c r="A3005" s="77"/>
      <c r="B3005" s="77"/>
      <c r="C3005" s="77"/>
      <c r="D3005" s="77"/>
      <c r="E3005" s="77"/>
      <c r="F3005" s="77"/>
      <c r="G3005" s="77"/>
      <c r="H3005" s="77"/>
      <c r="I3005" s="77"/>
      <c r="J3005" s="77"/>
      <c r="K3005" s="77"/>
      <c r="L3005" s="77"/>
      <c r="M3005" s="77"/>
      <c r="N3005" s="77"/>
      <c r="O3005" s="77"/>
      <c r="P3005" s="77"/>
    </row>
    <row r="3006" spans="1:16" ht="16.5" thickBot="1" x14ac:dyDescent="0.25">
      <c r="A3006" s="77"/>
      <c r="B3006" s="77"/>
      <c r="C3006" s="77"/>
      <c r="D3006" s="77"/>
      <c r="E3006" s="77"/>
      <c r="F3006" s="77"/>
      <c r="G3006" s="77"/>
      <c r="H3006" s="77"/>
      <c r="I3006" s="77"/>
      <c r="J3006" s="77"/>
      <c r="K3006" s="77"/>
      <c r="L3006" s="77"/>
      <c r="M3006" s="77"/>
      <c r="N3006" s="77"/>
      <c r="O3006" s="77"/>
      <c r="P3006" s="77"/>
    </row>
    <row r="3007" spans="1:16" ht="16.5" thickBot="1" x14ac:dyDescent="0.25">
      <c r="A3007" s="78" t="s">
        <v>2</v>
      </c>
      <c r="B3007" s="486" t="s">
        <v>152</v>
      </c>
      <c r="C3007" s="498"/>
      <c r="D3007" s="79" t="s">
        <v>3</v>
      </c>
      <c r="E3007" s="486">
        <v>2010</v>
      </c>
      <c r="F3007" s="487"/>
      <c r="G3007" s="487"/>
      <c r="H3007" s="498"/>
      <c r="I3007" s="79" t="s">
        <v>4</v>
      </c>
      <c r="J3007" s="80" t="s">
        <v>245</v>
      </c>
      <c r="K3007" s="80"/>
      <c r="L3007" s="80"/>
      <c r="M3007" s="80" t="s">
        <v>5</v>
      </c>
      <c r="N3007" s="486" t="s">
        <v>161</v>
      </c>
      <c r="O3007" s="487"/>
      <c r="P3007" s="488"/>
    </row>
    <row r="3008" spans="1:16" ht="16.5" thickBot="1" x14ac:dyDescent="0.25">
      <c r="A3008" s="77"/>
      <c r="B3008" s="77"/>
      <c r="C3008" s="77"/>
      <c r="D3008" s="77"/>
      <c r="E3008" s="77"/>
      <c r="F3008" s="77"/>
      <c r="G3008" s="77"/>
      <c r="H3008" s="77"/>
      <c r="I3008" s="77"/>
      <c r="J3008" s="77"/>
      <c r="K3008" s="77"/>
      <c r="L3008" s="77"/>
      <c r="M3008" s="77"/>
      <c r="N3008" s="77"/>
      <c r="O3008" s="77"/>
      <c r="P3008" s="77"/>
    </row>
    <row r="3009" spans="1:16" ht="16.5" thickBot="1" x14ac:dyDescent="0.25">
      <c r="A3009" s="78" t="s">
        <v>6</v>
      </c>
      <c r="B3009" s="486" t="s">
        <v>142</v>
      </c>
      <c r="C3009" s="498"/>
      <c r="D3009" s="79" t="s">
        <v>7</v>
      </c>
      <c r="E3009" s="486" t="s">
        <v>143</v>
      </c>
      <c r="F3009" s="487"/>
      <c r="G3009" s="487"/>
      <c r="H3009" s="498"/>
      <c r="I3009" s="79" t="s">
        <v>8</v>
      </c>
      <c r="J3009" s="80">
        <v>9</v>
      </c>
      <c r="K3009" s="80"/>
      <c r="L3009" s="80"/>
      <c r="M3009" s="80" t="s">
        <v>9</v>
      </c>
      <c r="N3009" s="80"/>
      <c r="O3009" s="200"/>
      <c r="P3009" s="201">
        <v>80</v>
      </c>
    </row>
    <row r="3010" spans="1:16" ht="16.5" thickBot="1" x14ac:dyDescent="0.25">
      <c r="A3010" s="77"/>
      <c r="B3010" s="77"/>
      <c r="C3010" s="77"/>
      <c r="D3010" s="77"/>
      <c r="E3010" s="77"/>
      <c r="F3010" s="77"/>
      <c r="G3010" s="77"/>
      <c r="H3010" s="77"/>
      <c r="I3010" s="77"/>
      <c r="J3010" s="77"/>
      <c r="K3010" s="77"/>
      <c r="L3010" s="77"/>
      <c r="M3010" s="77"/>
      <c r="N3010" s="77"/>
      <c r="O3010" s="77"/>
      <c r="P3010" s="77"/>
    </row>
    <row r="3011" spans="1:16" ht="16.5" thickBot="1" x14ac:dyDescent="0.25">
      <c r="A3011" s="484" t="s">
        <v>10</v>
      </c>
      <c r="B3011" s="485"/>
      <c r="C3011" s="486" t="s">
        <v>181</v>
      </c>
      <c r="D3011" s="487"/>
      <c r="E3011" s="487"/>
      <c r="F3011" s="487"/>
      <c r="G3011" s="487"/>
      <c r="H3011" s="487"/>
      <c r="I3011" s="487"/>
      <c r="J3011" s="487"/>
      <c r="K3011" s="487"/>
      <c r="L3011" s="487"/>
      <c r="M3011" s="487"/>
      <c r="N3011" s="487"/>
      <c r="O3011" s="487"/>
      <c r="P3011" s="488"/>
    </row>
    <row r="3012" spans="1:16" ht="16.5" thickBot="1" x14ac:dyDescent="0.25">
      <c r="A3012" s="77"/>
      <c r="B3012" s="77"/>
      <c r="C3012" s="77"/>
      <c r="D3012" s="77"/>
      <c r="E3012" s="77"/>
      <c r="F3012" s="77"/>
      <c r="G3012" s="77"/>
      <c r="H3012" s="77"/>
      <c r="I3012" s="77"/>
      <c r="J3012" s="77"/>
      <c r="K3012" s="77"/>
      <c r="L3012" s="77"/>
      <c r="M3012" s="77"/>
      <c r="N3012" s="77"/>
      <c r="O3012" s="77"/>
      <c r="P3012" s="77"/>
    </row>
    <row r="3013" spans="1:16" ht="16.5" thickBot="1" x14ac:dyDescent="0.25">
      <c r="A3013" s="484" t="s">
        <v>11</v>
      </c>
      <c r="B3013" s="485"/>
      <c r="C3013" s="486" t="s">
        <v>239</v>
      </c>
      <c r="D3013" s="487"/>
      <c r="E3013" s="487"/>
      <c r="F3013" s="487"/>
      <c r="G3013" s="487"/>
      <c r="H3013" s="487"/>
      <c r="I3013" s="487"/>
      <c r="J3013" s="487"/>
      <c r="K3013" s="487"/>
      <c r="L3013" s="487"/>
      <c r="M3013" s="487"/>
      <c r="N3013" s="487"/>
      <c r="O3013" s="487"/>
      <c r="P3013" s="488"/>
    </row>
    <row r="3014" spans="1:16" ht="16.5" thickBot="1" x14ac:dyDescent="0.25">
      <c r="A3014" s="81"/>
      <c r="B3014" s="81"/>
      <c r="C3014" s="81"/>
      <c r="D3014" s="81"/>
      <c r="E3014" s="81"/>
      <c r="F3014" s="81"/>
      <c r="G3014" s="81"/>
      <c r="H3014" s="81"/>
      <c r="I3014" s="81"/>
      <c r="J3014" s="81"/>
      <c r="K3014" s="81"/>
      <c r="L3014" s="81"/>
      <c r="M3014" s="81"/>
      <c r="N3014" s="81"/>
      <c r="O3014" s="81"/>
      <c r="P3014" s="81"/>
    </row>
    <row r="3015" spans="1:16" ht="16.5" thickBot="1" x14ac:dyDescent="0.25">
      <c r="A3015" s="489" t="s">
        <v>12</v>
      </c>
      <c r="B3015" s="491" t="s">
        <v>13</v>
      </c>
      <c r="C3015" s="463"/>
      <c r="D3015" s="492" t="s">
        <v>265</v>
      </c>
      <c r="E3015" s="494" t="s">
        <v>15</v>
      </c>
      <c r="F3015" s="495"/>
      <c r="G3015" s="495"/>
      <c r="H3015" s="495"/>
      <c r="I3015" s="496"/>
      <c r="J3015" s="492" t="s">
        <v>16</v>
      </c>
      <c r="K3015" s="492" t="s">
        <v>17</v>
      </c>
      <c r="L3015" s="494" t="s">
        <v>18</v>
      </c>
      <c r="M3015" s="495"/>
      <c r="N3015" s="496"/>
      <c r="O3015" s="464" t="s">
        <v>115</v>
      </c>
      <c r="P3015" s="465"/>
    </row>
    <row r="3016" spans="1:16" ht="32.25" thickBot="1" x14ac:dyDescent="0.25">
      <c r="A3016" s="490"/>
      <c r="B3016" s="82" t="s">
        <v>19</v>
      </c>
      <c r="C3016" s="83" t="s">
        <v>20</v>
      </c>
      <c r="D3016" s="493"/>
      <c r="E3016" s="84" t="s">
        <v>21</v>
      </c>
      <c r="F3016" s="84" t="s">
        <v>22</v>
      </c>
      <c r="G3016" s="85" t="s">
        <v>23</v>
      </c>
      <c r="H3016" s="119" t="s">
        <v>24</v>
      </c>
      <c r="I3016" s="86" t="s">
        <v>25</v>
      </c>
      <c r="J3016" s="493"/>
      <c r="K3016" s="493"/>
      <c r="L3016" s="198" t="s">
        <v>268</v>
      </c>
      <c r="M3016" s="85" t="s">
        <v>266</v>
      </c>
      <c r="N3016" s="83" t="s">
        <v>267</v>
      </c>
      <c r="O3016" s="466"/>
      <c r="P3016" s="467"/>
    </row>
    <row r="3017" spans="1:16" ht="15.75" x14ac:dyDescent="0.2">
      <c r="A3017" s="165">
        <v>45936</v>
      </c>
      <c r="B3017" s="166"/>
      <c r="C3017" s="166">
        <v>464542</v>
      </c>
      <c r="D3017" s="160"/>
      <c r="E3017" s="96"/>
      <c r="F3017" s="96"/>
      <c r="G3017" s="166"/>
      <c r="H3017" s="169"/>
      <c r="I3017" s="175"/>
      <c r="J3017" s="162"/>
      <c r="K3017" s="99"/>
      <c r="L3017" s="195"/>
      <c r="M3017" s="94"/>
      <c r="N3017" s="100"/>
      <c r="O3017" s="573"/>
      <c r="P3017" s="502"/>
    </row>
    <row r="3018" spans="1:16" ht="15.75" x14ac:dyDescent="0.2">
      <c r="A3018" s="165">
        <v>45944</v>
      </c>
      <c r="B3018" s="166">
        <v>464542</v>
      </c>
      <c r="C3018" s="166">
        <v>464740</v>
      </c>
      <c r="D3018" s="160">
        <f>+C3018-B3018</f>
        <v>198</v>
      </c>
      <c r="E3018" s="96" t="s">
        <v>1032</v>
      </c>
      <c r="F3018" s="96" t="s">
        <v>1031</v>
      </c>
      <c r="G3018" s="166">
        <v>55.619799999999998</v>
      </c>
      <c r="H3018" s="169">
        <v>23.99</v>
      </c>
      <c r="I3018" s="175">
        <f>G3018*H3018</f>
        <v>1334.319002</v>
      </c>
      <c r="J3018" s="162">
        <f>D3018/G3018</f>
        <v>3.5598833508930277</v>
      </c>
      <c r="K3018" s="99">
        <v>45944</v>
      </c>
      <c r="L3018" s="195" t="s">
        <v>272</v>
      </c>
      <c r="M3018" s="94" t="s">
        <v>311</v>
      </c>
      <c r="N3018" s="100" t="s">
        <v>241</v>
      </c>
      <c r="O3018" s="573" t="s">
        <v>346</v>
      </c>
      <c r="P3018" s="502"/>
    </row>
    <row r="3019" spans="1:16" ht="15.75" x14ac:dyDescent="0.2">
      <c r="A3019" s="165">
        <v>45947</v>
      </c>
      <c r="B3019" s="166">
        <v>464740</v>
      </c>
      <c r="C3019" s="166">
        <v>465044</v>
      </c>
      <c r="D3019" s="160">
        <f>+C3019-B3019</f>
        <v>304</v>
      </c>
      <c r="E3019" s="96" t="s">
        <v>1030</v>
      </c>
      <c r="F3019" s="96" t="s">
        <v>954</v>
      </c>
      <c r="G3019" s="166">
        <v>38.153799999999997</v>
      </c>
      <c r="H3019" s="169">
        <v>23.99</v>
      </c>
      <c r="I3019" s="175">
        <f>G3019*H3019</f>
        <v>915.30966199999989</v>
      </c>
      <c r="J3019" s="162">
        <f>D3019/G3019</f>
        <v>7.9677515738930333</v>
      </c>
      <c r="K3019" s="99">
        <v>45947</v>
      </c>
      <c r="L3019" s="195" t="s">
        <v>272</v>
      </c>
      <c r="M3019" s="94" t="s">
        <v>311</v>
      </c>
      <c r="N3019" s="100" t="s">
        <v>241</v>
      </c>
      <c r="O3019" s="573" t="s">
        <v>1029</v>
      </c>
      <c r="P3019" s="502"/>
    </row>
    <row r="3020" spans="1:16" ht="15.75" x14ac:dyDescent="0.2">
      <c r="A3020" s="165"/>
      <c r="B3020" s="166"/>
      <c r="C3020" s="166"/>
      <c r="D3020" s="160">
        <f>+C3020-B3020</f>
        <v>0</v>
      </c>
      <c r="E3020" s="96"/>
      <c r="F3020" s="96"/>
      <c r="G3020" s="166"/>
      <c r="H3020" s="169"/>
      <c r="I3020" s="175">
        <f>G3020*H3020</f>
        <v>0</v>
      </c>
      <c r="J3020" s="162" t="e">
        <f>D3020/G3020</f>
        <v>#DIV/0!</v>
      </c>
      <c r="K3020" s="99"/>
      <c r="L3020" s="195"/>
      <c r="M3020" s="94"/>
      <c r="N3020" s="100"/>
      <c r="O3020" s="573"/>
      <c r="P3020" s="502"/>
    </row>
    <row r="3021" spans="1:16" ht="16.5" thickBot="1" x14ac:dyDescent="0.25">
      <c r="A3021" s="93"/>
      <c r="B3021" s="132"/>
      <c r="C3021" s="132"/>
      <c r="D3021" s="133"/>
      <c r="E3021" s="96"/>
      <c r="F3021" s="96"/>
      <c r="G3021" s="96"/>
      <c r="H3021" s="97"/>
      <c r="I3021" s="91"/>
      <c r="J3021" s="98"/>
      <c r="K3021" s="92"/>
      <c r="L3021" s="196"/>
      <c r="M3021" s="183"/>
      <c r="N3021" s="101"/>
      <c r="O3021" s="574"/>
      <c r="P3021" s="568"/>
    </row>
    <row r="3022" spans="1:16" ht="16.5" thickBot="1" x14ac:dyDescent="0.25">
      <c r="A3022" s="416" t="s">
        <v>28</v>
      </c>
      <c r="B3022" s="104"/>
      <c r="C3022" s="105"/>
      <c r="D3022" s="106">
        <f>SUM(D3017:D3021)</f>
        <v>502</v>
      </c>
      <c r="E3022" s="107"/>
      <c r="F3022" s="107"/>
      <c r="G3022" s="118">
        <f>SUM(G3017:G3021)</f>
        <v>93.773599999999988</v>
      </c>
      <c r="H3022" s="105"/>
      <c r="I3022" s="118">
        <f>SUM(I3017:I3021)</f>
        <v>2249.6286639999998</v>
      </c>
      <c r="J3022" s="109">
        <f>D3022/G3022</f>
        <v>5.3533190578158463</v>
      </c>
      <c r="K3022" s="110"/>
      <c r="L3022" s="197"/>
      <c r="M3022" s="111"/>
      <c r="N3022" s="112"/>
      <c r="O3022" s="468"/>
      <c r="P3022" s="469"/>
    </row>
    <row r="3023" spans="1:16" ht="15.75" x14ac:dyDescent="0.2">
      <c r="A3023" s="116"/>
      <c r="B3023" s="77"/>
      <c r="C3023" s="77"/>
      <c r="D3023" s="77"/>
      <c r="E3023" s="77"/>
      <c r="F3023" s="77"/>
      <c r="G3023" s="77"/>
      <c r="H3023" s="77"/>
      <c r="I3023" s="116"/>
      <c r="J3023" s="116"/>
      <c r="K3023" s="116"/>
      <c r="L3023" s="116"/>
      <c r="M3023" s="116"/>
      <c r="N3023" s="116"/>
      <c r="O3023" s="77"/>
      <c r="P3023" s="81"/>
    </row>
    <row r="3024" spans="1:16" ht="15.75" x14ac:dyDescent="0.2">
      <c r="A3024" s="116"/>
      <c r="B3024" s="77"/>
      <c r="C3024" s="77"/>
      <c r="D3024" s="77"/>
      <c r="E3024" s="77"/>
      <c r="F3024" s="77"/>
      <c r="G3024" s="77"/>
      <c r="H3024" s="77"/>
      <c r="I3024" s="116"/>
      <c r="J3024" s="116"/>
      <c r="K3024" s="116"/>
      <c r="L3024" s="116"/>
      <c r="M3024" s="116"/>
      <c r="N3024" s="116"/>
      <c r="O3024" s="77"/>
      <c r="P3024" s="81"/>
    </row>
    <row r="3025" spans="1:16" ht="15.75" x14ac:dyDescent="0.2">
      <c r="A3025" s="116"/>
      <c r="B3025" s="77"/>
      <c r="C3025" s="77"/>
      <c r="D3025" s="77"/>
      <c r="E3025" s="77"/>
      <c r="F3025" s="77"/>
      <c r="G3025" s="77"/>
      <c r="H3025" s="77"/>
      <c r="I3025" s="116"/>
      <c r="J3025" s="116"/>
      <c r="K3025" s="116"/>
      <c r="L3025" s="116"/>
      <c r="M3025" s="439"/>
      <c r="N3025" s="439"/>
      <c r="O3025" s="438"/>
      <c r="P3025" s="81"/>
    </row>
    <row r="3026" spans="1:16" ht="15.75" x14ac:dyDescent="0.2">
      <c r="A3026" s="115"/>
      <c r="B3026" s="470" t="s">
        <v>29</v>
      </c>
      <c r="C3026" s="470"/>
      <c r="D3026" s="470"/>
      <c r="E3026" s="116"/>
      <c r="F3026" s="116"/>
      <c r="G3026" s="116"/>
      <c r="H3026" s="115"/>
      <c r="I3026" s="116" t="s">
        <v>30</v>
      </c>
      <c r="J3026" s="115"/>
      <c r="K3026" s="116"/>
      <c r="L3026" s="116"/>
      <c r="M3026" s="116"/>
      <c r="N3026" s="116" t="s">
        <v>31</v>
      </c>
      <c r="O3026" s="116"/>
      <c r="P3026" s="115"/>
    </row>
    <row r="3027" spans="1:16" ht="15.75" x14ac:dyDescent="0.2">
      <c r="A3027" s="116"/>
      <c r="B3027" s="470" t="s">
        <v>230</v>
      </c>
      <c r="C3027" s="470"/>
      <c r="D3027" s="470"/>
      <c r="E3027" s="116"/>
      <c r="F3027" s="116"/>
      <c r="G3027" s="116"/>
      <c r="H3027" s="115"/>
      <c r="I3027" s="116" t="s">
        <v>438</v>
      </c>
      <c r="J3027" s="115"/>
      <c r="K3027" s="116"/>
      <c r="L3027" s="116"/>
      <c r="M3027" s="116"/>
      <c r="N3027" s="116" t="s">
        <v>220</v>
      </c>
      <c r="O3027" s="116"/>
      <c r="P3027" s="115"/>
    </row>
    <row r="3028" spans="1:16" ht="15.75" x14ac:dyDescent="0.2">
      <c r="A3028" s="470" t="s">
        <v>226</v>
      </c>
      <c r="B3028" s="470"/>
      <c r="C3028" s="470"/>
      <c r="D3028" s="470"/>
      <c r="E3028" s="470"/>
      <c r="F3028" s="116"/>
      <c r="G3028" s="116"/>
      <c r="H3028" s="115"/>
      <c r="I3028" s="116" t="s">
        <v>246</v>
      </c>
      <c r="J3028" s="115"/>
      <c r="K3028" s="116"/>
      <c r="L3028" s="116"/>
      <c r="M3028" s="116"/>
      <c r="N3028" s="116" t="s">
        <v>124</v>
      </c>
      <c r="O3028" s="116"/>
      <c r="P3028" s="115"/>
    </row>
    <row r="3029" spans="1:16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</row>
    <row r="3030" spans="1:16" x14ac:dyDescent="0.2">
      <c r="A3030" s="531" t="s">
        <v>269</v>
      </c>
      <c r="B3030" s="531"/>
      <c r="C3030" s="531"/>
      <c r="D3030" s="531"/>
      <c r="E3030" s="531"/>
      <c r="F3030"/>
      <c r="G3030"/>
      <c r="H3030"/>
      <c r="I3030"/>
      <c r="J3030"/>
      <c r="K3030"/>
      <c r="L3030"/>
      <c r="M3030"/>
      <c r="N3030"/>
      <c r="O3030"/>
      <c r="P3030"/>
    </row>
    <row r="3031" spans="1:16" x14ac:dyDescent="0.2">
      <c r="A3031" s="532" t="s">
        <v>923</v>
      </c>
      <c r="B3031" s="533"/>
      <c r="C3031" s="533"/>
      <c r="D3031" s="533"/>
      <c r="E3031" s="533"/>
      <c r="F3031" s="533"/>
      <c r="G3031" s="533"/>
      <c r="H3031" s="533"/>
      <c r="I3031" s="533"/>
      <c r="J3031" s="533"/>
      <c r="K3031" s="533"/>
      <c r="L3031" s="533"/>
      <c r="M3031" s="533"/>
      <c r="N3031" s="533"/>
      <c r="O3031" s="533"/>
      <c r="P3031" s="534"/>
    </row>
    <row r="3036" spans="1:16" ht="15.75" x14ac:dyDescent="0.2">
      <c r="A3036" s="470" t="s">
        <v>180</v>
      </c>
      <c r="B3036" s="470"/>
      <c r="C3036" s="470"/>
      <c r="D3036" s="470"/>
      <c r="E3036" s="470"/>
      <c r="F3036" s="470"/>
      <c r="G3036" s="470"/>
      <c r="H3036" s="470"/>
      <c r="I3036" s="470"/>
      <c r="J3036" s="470"/>
      <c r="K3036" s="470"/>
      <c r="L3036" s="470"/>
      <c r="M3036" s="470"/>
      <c r="N3036" s="470"/>
      <c r="O3036" s="470"/>
      <c r="P3036" s="470"/>
    </row>
    <row r="3037" spans="1:16" ht="15.75" x14ac:dyDescent="0.2">
      <c r="A3037" s="470" t="s">
        <v>1</v>
      </c>
      <c r="B3037" s="470"/>
      <c r="C3037" s="470"/>
      <c r="D3037" s="470"/>
      <c r="E3037" s="470"/>
      <c r="F3037" s="470"/>
      <c r="G3037" s="470"/>
      <c r="H3037" s="470"/>
      <c r="I3037" s="470"/>
      <c r="J3037" s="470"/>
      <c r="K3037" s="470"/>
      <c r="L3037" s="470"/>
      <c r="M3037" s="470"/>
      <c r="N3037" s="470"/>
      <c r="O3037" s="470"/>
      <c r="P3037" s="470"/>
    </row>
    <row r="3038" spans="1:16" ht="15.75" x14ac:dyDescent="0.2">
      <c r="A3038" s="470"/>
      <c r="B3038" s="470"/>
      <c r="C3038" s="470"/>
      <c r="D3038" s="470"/>
      <c r="E3038" s="470"/>
      <c r="F3038" s="470"/>
      <c r="G3038" s="470"/>
      <c r="H3038" s="470"/>
      <c r="I3038" s="470"/>
      <c r="J3038" s="470"/>
      <c r="K3038" s="470"/>
      <c r="L3038" s="470"/>
      <c r="M3038" s="470"/>
      <c r="N3038" s="470"/>
      <c r="O3038" s="470"/>
      <c r="P3038" s="470"/>
    </row>
    <row r="3039" spans="1:16" ht="15.75" x14ac:dyDescent="0.2">
      <c r="A3039" s="507" t="s">
        <v>926</v>
      </c>
      <c r="B3039" s="507"/>
      <c r="C3039" s="507"/>
      <c r="D3039" s="507"/>
      <c r="E3039" s="507"/>
      <c r="F3039" s="507"/>
      <c r="G3039" s="507"/>
      <c r="H3039" s="507"/>
      <c r="I3039" s="507"/>
      <c r="J3039" s="507"/>
      <c r="K3039" s="507"/>
      <c r="L3039" s="507"/>
      <c r="M3039" s="507"/>
      <c r="N3039" s="507"/>
      <c r="O3039" s="507"/>
      <c r="P3039" s="507"/>
    </row>
    <row r="3040" spans="1:16" ht="15.75" x14ac:dyDescent="0.2">
      <c r="A3040" s="77"/>
      <c r="B3040" s="77"/>
      <c r="C3040" s="77"/>
      <c r="D3040" s="77"/>
      <c r="E3040" s="77"/>
      <c r="F3040" s="77"/>
      <c r="G3040" s="77"/>
      <c r="H3040" s="77"/>
      <c r="I3040" s="77"/>
      <c r="J3040" s="77"/>
      <c r="K3040" s="77"/>
      <c r="L3040" s="77"/>
      <c r="M3040" s="77"/>
      <c r="N3040" s="77"/>
      <c r="O3040" s="77"/>
      <c r="P3040" s="77"/>
    </row>
    <row r="3041" spans="1:16" ht="16.5" thickBot="1" x14ac:dyDescent="0.25">
      <c r="A3041" s="77"/>
      <c r="B3041" s="77"/>
      <c r="C3041" s="77"/>
      <c r="D3041" s="77"/>
      <c r="E3041" s="77"/>
      <c r="F3041" s="77"/>
      <c r="G3041" s="77"/>
      <c r="H3041" s="77"/>
      <c r="I3041" s="77"/>
      <c r="J3041" s="77"/>
      <c r="K3041" s="77"/>
      <c r="L3041" s="77"/>
      <c r="M3041" s="77"/>
      <c r="N3041" s="77"/>
      <c r="O3041" s="77"/>
      <c r="P3041" s="77"/>
    </row>
    <row r="3042" spans="1:16" ht="16.5" thickBot="1" x14ac:dyDescent="0.25">
      <c r="A3042" s="78" t="s">
        <v>2</v>
      </c>
      <c r="B3042" s="486" t="s">
        <v>152</v>
      </c>
      <c r="C3042" s="498"/>
      <c r="D3042" s="79" t="s">
        <v>3</v>
      </c>
      <c r="E3042" s="486">
        <v>2010</v>
      </c>
      <c r="F3042" s="487"/>
      <c r="G3042" s="487"/>
      <c r="H3042" s="498"/>
      <c r="I3042" s="79" t="s">
        <v>4</v>
      </c>
      <c r="J3042" s="80" t="s">
        <v>245</v>
      </c>
      <c r="K3042" s="80"/>
      <c r="L3042" s="80"/>
      <c r="M3042" s="80" t="s">
        <v>5</v>
      </c>
      <c r="N3042" s="486" t="s">
        <v>161</v>
      </c>
      <c r="O3042" s="487"/>
      <c r="P3042" s="488"/>
    </row>
    <row r="3043" spans="1:16" ht="16.5" thickBot="1" x14ac:dyDescent="0.25">
      <c r="A3043" s="77"/>
      <c r="B3043" s="77"/>
      <c r="C3043" s="77"/>
      <c r="D3043" s="77"/>
      <c r="E3043" s="77"/>
      <c r="F3043" s="77"/>
      <c r="G3043" s="77"/>
      <c r="H3043" s="77"/>
      <c r="I3043" s="77"/>
      <c r="J3043" s="77"/>
      <c r="K3043" s="77"/>
      <c r="L3043" s="77"/>
      <c r="M3043" s="77"/>
      <c r="N3043" s="77"/>
      <c r="O3043" s="77"/>
      <c r="P3043" s="77"/>
    </row>
    <row r="3044" spans="1:16" ht="16.5" thickBot="1" x14ac:dyDescent="0.25">
      <c r="A3044" s="78" t="s">
        <v>6</v>
      </c>
      <c r="B3044" s="486" t="s">
        <v>142</v>
      </c>
      <c r="C3044" s="498"/>
      <c r="D3044" s="79" t="s">
        <v>7</v>
      </c>
      <c r="E3044" s="486" t="s">
        <v>143</v>
      </c>
      <c r="F3044" s="487"/>
      <c r="G3044" s="487"/>
      <c r="H3044" s="498"/>
      <c r="I3044" s="79" t="s">
        <v>8</v>
      </c>
      <c r="J3044" s="80">
        <v>9</v>
      </c>
      <c r="K3044" s="80"/>
      <c r="L3044" s="80"/>
      <c r="M3044" s="80" t="s">
        <v>9</v>
      </c>
      <c r="N3044" s="80"/>
      <c r="O3044" s="200"/>
      <c r="P3044" s="201">
        <v>80</v>
      </c>
    </row>
    <row r="3045" spans="1:16" ht="16.5" thickBot="1" x14ac:dyDescent="0.25">
      <c r="A3045" s="77"/>
      <c r="B3045" s="77"/>
      <c r="C3045" s="77"/>
      <c r="D3045" s="77"/>
      <c r="E3045" s="77"/>
      <c r="F3045" s="77"/>
      <c r="G3045" s="77"/>
      <c r="H3045" s="77"/>
      <c r="I3045" s="77"/>
      <c r="J3045" s="77"/>
      <c r="K3045" s="77"/>
      <c r="L3045" s="77"/>
      <c r="M3045" s="77"/>
      <c r="N3045" s="77"/>
      <c r="O3045" s="77"/>
      <c r="P3045" s="77"/>
    </row>
    <row r="3046" spans="1:16" ht="16.5" thickBot="1" x14ac:dyDescent="0.25">
      <c r="A3046" s="484" t="s">
        <v>10</v>
      </c>
      <c r="B3046" s="485"/>
      <c r="C3046" s="486" t="s">
        <v>181</v>
      </c>
      <c r="D3046" s="487"/>
      <c r="E3046" s="487"/>
      <c r="F3046" s="487"/>
      <c r="G3046" s="487"/>
      <c r="H3046" s="487"/>
      <c r="I3046" s="487"/>
      <c r="J3046" s="487"/>
      <c r="K3046" s="487"/>
      <c r="L3046" s="487"/>
      <c r="M3046" s="487"/>
      <c r="N3046" s="487"/>
      <c r="O3046" s="487"/>
      <c r="P3046" s="488"/>
    </row>
    <row r="3047" spans="1:16" ht="16.5" thickBot="1" x14ac:dyDescent="0.25">
      <c r="A3047" s="77"/>
      <c r="B3047" s="77"/>
      <c r="C3047" s="77"/>
      <c r="D3047" s="77"/>
      <c r="E3047" s="77"/>
      <c r="F3047" s="77"/>
      <c r="G3047" s="77"/>
      <c r="H3047" s="77"/>
      <c r="I3047" s="77"/>
      <c r="J3047" s="77"/>
      <c r="K3047" s="77"/>
      <c r="L3047" s="77"/>
      <c r="M3047" s="77"/>
      <c r="N3047" s="77"/>
      <c r="O3047" s="77"/>
      <c r="P3047" s="77"/>
    </row>
    <row r="3048" spans="1:16" ht="16.5" thickBot="1" x14ac:dyDescent="0.25">
      <c r="A3048" s="484" t="s">
        <v>11</v>
      </c>
      <c r="B3048" s="485"/>
      <c r="C3048" s="486" t="s">
        <v>239</v>
      </c>
      <c r="D3048" s="487"/>
      <c r="E3048" s="487"/>
      <c r="F3048" s="487"/>
      <c r="G3048" s="487"/>
      <c r="H3048" s="487"/>
      <c r="I3048" s="487"/>
      <c r="J3048" s="487"/>
      <c r="K3048" s="487"/>
      <c r="L3048" s="487"/>
      <c r="M3048" s="487"/>
      <c r="N3048" s="487"/>
      <c r="O3048" s="487"/>
      <c r="P3048" s="488"/>
    </row>
    <row r="3049" spans="1:16" ht="16.5" thickBot="1" x14ac:dyDescent="0.25">
      <c r="A3049" s="81"/>
      <c r="B3049" s="81"/>
      <c r="C3049" s="81"/>
      <c r="D3049" s="81"/>
      <c r="E3049" s="81"/>
      <c r="F3049" s="81"/>
      <c r="G3049" s="81"/>
      <c r="H3049" s="81"/>
      <c r="I3049" s="81"/>
      <c r="J3049" s="81"/>
      <c r="K3049" s="81"/>
      <c r="L3049" s="81"/>
      <c r="M3049" s="81"/>
      <c r="N3049" s="81"/>
      <c r="O3049" s="81"/>
      <c r="P3049" s="81"/>
    </row>
    <row r="3050" spans="1:16" ht="16.5" thickBot="1" x14ac:dyDescent="0.25">
      <c r="A3050" s="489" t="s">
        <v>12</v>
      </c>
      <c r="B3050" s="491" t="s">
        <v>13</v>
      </c>
      <c r="C3050" s="463"/>
      <c r="D3050" s="492" t="s">
        <v>265</v>
      </c>
      <c r="E3050" s="494" t="s">
        <v>15</v>
      </c>
      <c r="F3050" s="495"/>
      <c r="G3050" s="495"/>
      <c r="H3050" s="495"/>
      <c r="I3050" s="496"/>
      <c r="J3050" s="492" t="s">
        <v>16</v>
      </c>
      <c r="K3050" s="492" t="s">
        <v>17</v>
      </c>
      <c r="L3050" s="494" t="s">
        <v>18</v>
      </c>
      <c r="M3050" s="495"/>
      <c r="N3050" s="496"/>
      <c r="O3050" s="464" t="s">
        <v>115</v>
      </c>
      <c r="P3050" s="465"/>
    </row>
    <row r="3051" spans="1:16" ht="32.25" thickBot="1" x14ac:dyDescent="0.25">
      <c r="A3051" s="490"/>
      <c r="B3051" s="82" t="s">
        <v>19</v>
      </c>
      <c r="C3051" s="83" t="s">
        <v>20</v>
      </c>
      <c r="D3051" s="493"/>
      <c r="E3051" s="84" t="s">
        <v>21</v>
      </c>
      <c r="F3051" s="84" t="s">
        <v>22</v>
      </c>
      <c r="G3051" s="85" t="s">
        <v>23</v>
      </c>
      <c r="H3051" s="119" t="s">
        <v>24</v>
      </c>
      <c r="I3051" s="86" t="s">
        <v>25</v>
      </c>
      <c r="J3051" s="493"/>
      <c r="K3051" s="493"/>
      <c r="L3051" s="198" t="s">
        <v>268</v>
      </c>
      <c r="M3051" s="85" t="s">
        <v>266</v>
      </c>
      <c r="N3051" s="83" t="s">
        <v>267</v>
      </c>
      <c r="O3051" s="466"/>
      <c r="P3051" s="467"/>
    </row>
    <row r="3052" spans="1:16" ht="15.75" x14ac:dyDescent="0.2">
      <c r="A3052" s="165">
        <v>45947</v>
      </c>
      <c r="B3052" s="166"/>
      <c r="C3052" s="166">
        <v>465044</v>
      </c>
      <c r="D3052" s="160"/>
      <c r="E3052" s="96"/>
      <c r="F3052" s="96"/>
      <c r="G3052" s="166"/>
      <c r="H3052" s="169"/>
      <c r="I3052" s="175"/>
      <c r="J3052" s="162"/>
      <c r="K3052" s="99"/>
      <c r="L3052" s="195"/>
      <c r="M3052" s="94"/>
      <c r="N3052" s="100"/>
      <c r="O3052" s="573"/>
      <c r="P3052" s="502"/>
    </row>
    <row r="3053" spans="1:16" ht="15.75" x14ac:dyDescent="0.2">
      <c r="A3053" s="165">
        <v>45952</v>
      </c>
      <c r="B3053" s="166">
        <v>465044</v>
      </c>
      <c r="C3053" s="166">
        <v>465261</v>
      </c>
      <c r="D3053" s="160">
        <f>+C3053-B3053</f>
        <v>217</v>
      </c>
      <c r="E3053" s="96" t="s">
        <v>1028</v>
      </c>
      <c r="F3053" s="96" t="s">
        <v>1027</v>
      </c>
      <c r="G3053" s="166">
        <v>29.183800000000002</v>
      </c>
      <c r="H3053" s="169">
        <v>23.99</v>
      </c>
      <c r="I3053" s="175">
        <f>G3053*H3053</f>
        <v>700.11936200000002</v>
      </c>
      <c r="J3053" s="162">
        <f>D3053/G3053</f>
        <v>7.4356320972594379</v>
      </c>
      <c r="K3053" s="99">
        <v>45952</v>
      </c>
      <c r="L3053" s="195" t="s">
        <v>268</v>
      </c>
      <c r="M3053" s="94" t="s">
        <v>272</v>
      </c>
      <c r="N3053" s="100" t="s">
        <v>272</v>
      </c>
      <c r="O3053" s="573" t="s">
        <v>247</v>
      </c>
      <c r="P3053" s="502"/>
    </row>
    <row r="3054" spans="1:16" ht="15.75" x14ac:dyDescent="0.2">
      <c r="A3054" s="165">
        <v>45953</v>
      </c>
      <c r="B3054" s="166">
        <v>465261</v>
      </c>
      <c r="C3054" s="166">
        <v>465338</v>
      </c>
      <c r="D3054" s="160">
        <f>+C3054-B3054</f>
        <v>77</v>
      </c>
      <c r="E3054" s="96" t="s">
        <v>1026</v>
      </c>
      <c r="F3054" s="96" t="s">
        <v>1025</v>
      </c>
      <c r="G3054" s="166">
        <v>37.923000000000002</v>
      </c>
      <c r="H3054" s="169">
        <v>25.85</v>
      </c>
      <c r="I3054" s="175">
        <f>G3054*H3054</f>
        <v>980.30955000000006</v>
      </c>
      <c r="J3054" s="162">
        <f>D3054/G3054</f>
        <v>2.0304300820082797</v>
      </c>
      <c r="K3054" s="99">
        <v>45953</v>
      </c>
      <c r="L3054" s="195" t="s">
        <v>272</v>
      </c>
      <c r="M3054" s="94" t="s">
        <v>156</v>
      </c>
      <c r="N3054" s="100" t="s">
        <v>241</v>
      </c>
      <c r="O3054" s="573" t="s">
        <v>630</v>
      </c>
      <c r="P3054" s="502"/>
    </row>
    <row r="3055" spans="1:16" ht="15.75" x14ac:dyDescent="0.2">
      <c r="A3055" s="165">
        <v>45953</v>
      </c>
      <c r="B3055" s="166"/>
      <c r="C3055" s="166"/>
      <c r="D3055" s="160">
        <f>+C3055-B3055</f>
        <v>0</v>
      </c>
      <c r="E3055" s="96" t="s">
        <v>1026</v>
      </c>
      <c r="F3055" s="96" t="s">
        <v>1025</v>
      </c>
      <c r="G3055" s="166">
        <v>17.9772</v>
      </c>
      <c r="H3055" s="169">
        <v>25.85</v>
      </c>
      <c r="I3055" s="175">
        <f>G3055*H3055</f>
        <v>464.71062000000001</v>
      </c>
      <c r="J3055" s="162">
        <f>D3055/G3055</f>
        <v>0</v>
      </c>
      <c r="K3055" s="99">
        <v>45953</v>
      </c>
      <c r="L3055" s="195" t="s">
        <v>272</v>
      </c>
      <c r="M3055" s="94" t="s">
        <v>156</v>
      </c>
      <c r="N3055" s="100" t="s">
        <v>241</v>
      </c>
      <c r="O3055" s="573" t="s">
        <v>630</v>
      </c>
      <c r="P3055" s="502"/>
    </row>
    <row r="3056" spans="1:16" ht="16.5" thickBot="1" x14ac:dyDescent="0.25">
      <c r="A3056" s="93"/>
      <c r="B3056" s="132"/>
      <c r="C3056" s="132"/>
      <c r="D3056" s="133"/>
      <c r="E3056" s="96"/>
      <c r="F3056" s="96"/>
      <c r="G3056" s="96"/>
      <c r="H3056" s="97"/>
      <c r="I3056" s="91"/>
      <c r="J3056" s="98"/>
      <c r="K3056" s="92"/>
      <c r="L3056" s="196"/>
      <c r="M3056" s="183"/>
      <c r="N3056" s="101"/>
      <c r="O3056" s="574"/>
      <c r="P3056" s="568"/>
    </row>
    <row r="3057" spans="1:16" ht="16.5" thickBot="1" x14ac:dyDescent="0.25">
      <c r="A3057" s="416" t="s">
        <v>28</v>
      </c>
      <c r="B3057" s="104"/>
      <c r="C3057" s="105"/>
      <c r="D3057" s="106">
        <f>SUM(D3052:D3056)</f>
        <v>294</v>
      </c>
      <c r="E3057" s="107"/>
      <c r="F3057" s="107"/>
      <c r="G3057" s="118">
        <f>SUM(G3052:G3056)</f>
        <v>85.084000000000003</v>
      </c>
      <c r="H3057" s="105"/>
      <c r="I3057" s="118">
        <f>SUM(I3052:I3056)</f>
        <v>2145.1395320000001</v>
      </c>
      <c r="J3057" s="109">
        <f>D3057/G3057</f>
        <v>3.4554087725071692</v>
      </c>
      <c r="K3057" s="110"/>
      <c r="L3057" s="197"/>
      <c r="M3057" s="111"/>
      <c r="N3057" s="112"/>
      <c r="O3057" s="468"/>
      <c r="P3057" s="469"/>
    </row>
    <row r="3058" spans="1:16" ht="15.75" x14ac:dyDescent="0.2">
      <c r="A3058" s="116"/>
      <c r="B3058" s="77"/>
      <c r="C3058" s="77"/>
      <c r="D3058" s="77"/>
      <c r="E3058" s="77"/>
      <c r="F3058" s="77"/>
      <c r="G3058" s="77"/>
      <c r="H3058" s="77"/>
      <c r="I3058" s="116"/>
      <c r="J3058" s="116"/>
      <c r="K3058" s="116"/>
      <c r="L3058" s="116"/>
      <c r="M3058" s="116"/>
      <c r="N3058" s="116"/>
      <c r="O3058" s="77"/>
      <c r="P3058" s="81"/>
    </row>
    <row r="3059" spans="1:16" ht="15.75" x14ac:dyDescent="0.2">
      <c r="A3059" s="116"/>
      <c r="B3059" s="77"/>
      <c r="C3059" s="77"/>
      <c r="D3059" s="77"/>
      <c r="E3059" s="77"/>
      <c r="F3059" s="77"/>
      <c r="G3059" s="77"/>
      <c r="H3059" s="77"/>
      <c r="I3059" s="116"/>
      <c r="J3059" s="116"/>
      <c r="K3059" s="116"/>
      <c r="L3059" s="116"/>
      <c r="M3059" s="116"/>
      <c r="N3059" s="116"/>
      <c r="O3059" s="77"/>
      <c r="P3059" s="81"/>
    </row>
    <row r="3060" spans="1:16" ht="15.75" x14ac:dyDescent="0.2">
      <c r="A3060" s="116"/>
      <c r="B3060" s="77"/>
      <c r="C3060" s="77"/>
      <c r="D3060" s="77"/>
      <c r="E3060" s="77"/>
      <c r="F3060" s="77"/>
      <c r="G3060" s="77"/>
      <c r="H3060" s="77"/>
      <c r="I3060" s="116"/>
      <c r="J3060" s="116"/>
      <c r="K3060" s="116"/>
      <c r="L3060" s="116"/>
      <c r="M3060" s="439"/>
      <c r="N3060" s="439"/>
      <c r="O3060" s="438"/>
      <c r="P3060" s="81"/>
    </row>
    <row r="3061" spans="1:16" ht="15.75" x14ac:dyDescent="0.2">
      <c r="A3061" s="115"/>
      <c r="B3061" s="470" t="s">
        <v>29</v>
      </c>
      <c r="C3061" s="470"/>
      <c r="D3061" s="470"/>
      <c r="E3061" s="116"/>
      <c r="F3061" s="116"/>
      <c r="G3061" s="116"/>
      <c r="H3061" s="115"/>
      <c r="I3061" s="116" t="s">
        <v>30</v>
      </c>
      <c r="J3061" s="115"/>
      <c r="K3061" s="116"/>
      <c r="L3061" s="116"/>
      <c r="M3061" s="116"/>
      <c r="N3061" s="116" t="s">
        <v>31</v>
      </c>
      <c r="O3061" s="116"/>
      <c r="P3061" s="115"/>
    </row>
    <row r="3062" spans="1:16" ht="15.75" x14ac:dyDescent="0.2">
      <c r="A3062" s="116"/>
      <c r="B3062" s="470" t="s">
        <v>230</v>
      </c>
      <c r="C3062" s="470"/>
      <c r="D3062" s="470"/>
      <c r="E3062" s="116"/>
      <c r="F3062" s="116"/>
      <c r="G3062" s="116"/>
      <c r="H3062" s="115"/>
      <c r="I3062" s="116" t="s">
        <v>438</v>
      </c>
      <c r="J3062" s="115"/>
      <c r="K3062" s="116"/>
      <c r="L3062" s="116"/>
      <c r="M3062" s="116"/>
      <c r="N3062" s="116" t="s">
        <v>220</v>
      </c>
      <c r="O3062" s="116"/>
      <c r="P3062" s="115"/>
    </row>
    <row r="3063" spans="1:16" ht="15.75" x14ac:dyDescent="0.2">
      <c r="A3063" s="470" t="s">
        <v>226</v>
      </c>
      <c r="B3063" s="470"/>
      <c r="C3063" s="470"/>
      <c r="D3063" s="470"/>
      <c r="E3063" s="470"/>
      <c r="F3063" s="116"/>
      <c r="G3063" s="116"/>
      <c r="H3063" s="115"/>
      <c r="I3063" s="116" t="s">
        <v>246</v>
      </c>
      <c r="J3063" s="115"/>
      <c r="K3063" s="116"/>
      <c r="L3063" s="116"/>
      <c r="M3063" s="116"/>
      <c r="N3063" s="116" t="s">
        <v>124</v>
      </c>
      <c r="O3063" s="116"/>
      <c r="P3063" s="115"/>
    </row>
    <row r="3064" spans="1:16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</row>
    <row r="3065" spans="1:16" x14ac:dyDescent="0.2">
      <c r="A3065" s="531" t="s">
        <v>269</v>
      </c>
      <c r="B3065" s="531"/>
      <c r="C3065" s="531"/>
      <c r="D3065" s="531"/>
      <c r="E3065" s="531"/>
      <c r="F3065"/>
      <c r="G3065"/>
      <c r="H3065"/>
      <c r="I3065"/>
      <c r="J3065"/>
      <c r="K3065"/>
      <c r="L3065"/>
      <c r="M3065"/>
      <c r="N3065"/>
      <c r="O3065"/>
      <c r="P3065"/>
    </row>
    <row r="3066" spans="1:16" x14ac:dyDescent="0.2">
      <c r="A3066" s="532" t="s">
        <v>923</v>
      </c>
      <c r="B3066" s="533"/>
      <c r="C3066" s="533"/>
      <c r="D3066" s="533"/>
      <c r="E3066" s="533"/>
      <c r="F3066" s="533"/>
      <c r="G3066" s="533"/>
      <c r="H3066" s="533"/>
      <c r="I3066" s="533"/>
      <c r="J3066" s="533"/>
      <c r="K3066" s="533"/>
      <c r="L3066" s="533"/>
      <c r="M3066" s="533"/>
      <c r="N3066" s="533"/>
      <c r="O3066" s="533"/>
      <c r="P3066" s="534"/>
    </row>
    <row r="3072" spans="1:16" ht="15.75" x14ac:dyDescent="0.2">
      <c r="A3072" s="470" t="s">
        <v>180</v>
      </c>
      <c r="B3072" s="470"/>
      <c r="C3072" s="470"/>
      <c r="D3072" s="470"/>
      <c r="E3072" s="470"/>
      <c r="F3072" s="470"/>
      <c r="G3072" s="470"/>
      <c r="H3072" s="470"/>
      <c r="I3072" s="470"/>
      <c r="J3072" s="470"/>
      <c r="K3072" s="470"/>
      <c r="L3072" s="470"/>
      <c r="M3072" s="470"/>
      <c r="N3072" s="470"/>
      <c r="O3072" s="470"/>
      <c r="P3072" s="470"/>
    </row>
    <row r="3073" spans="1:16" ht="15.75" x14ac:dyDescent="0.2">
      <c r="A3073" s="470" t="s">
        <v>1</v>
      </c>
      <c r="B3073" s="470"/>
      <c r="C3073" s="470"/>
      <c r="D3073" s="470"/>
      <c r="E3073" s="470"/>
      <c r="F3073" s="470"/>
      <c r="G3073" s="470"/>
      <c r="H3073" s="470"/>
      <c r="I3073" s="470"/>
      <c r="J3073" s="470"/>
      <c r="K3073" s="470"/>
      <c r="L3073" s="470"/>
      <c r="M3073" s="470"/>
      <c r="N3073" s="470"/>
      <c r="O3073" s="470"/>
      <c r="P3073" s="470"/>
    </row>
    <row r="3074" spans="1:16" ht="15.75" x14ac:dyDescent="0.2">
      <c r="A3074" s="470"/>
      <c r="B3074" s="470"/>
      <c r="C3074" s="470"/>
      <c r="D3074" s="470"/>
      <c r="E3074" s="470"/>
      <c r="F3074" s="470"/>
      <c r="G3074" s="470"/>
      <c r="H3074" s="470"/>
      <c r="I3074" s="470"/>
      <c r="J3074" s="470"/>
      <c r="K3074" s="470"/>
      <c r="L3074" s="470"/>
      <c r="M3074" s="470"/>
      <c r="N3074" s="470"/>
      <c r="O3074" s="470"/>
      <c r="P3074" s="470"/>
    </row>
    <row r="3075" spans="1:16" ht="15.75" x14ac:dyDescent="0.2">
      <c r="A3075" s="507" t="s">
        <v>926</v>
      </c>
      <c r="B3075" s="507"/>
      <c r="C3075" s="507"/>
      <c r="D3075" s="507"/>
      <c r="E3075" s="507"/>
      <c r="F3075" s="507"/>
      <c r="G3075" s="507"/>
      <c r="H3075" s="507"/>
      <c r="I3075" s="507"/>
      <c r="J3075" s="507"/>
      <c r="K3075" s="507"/>
      <c r="L3075" s="507"/>
      <c r="M3075" s="507"/>
      <c r="N3075" s="507"/>
      <c r="O3075" s="507"/>
      <c r="P3075" s="507"/>
    </row>
    <row r="3076" spans="1:16" ht="15.75" x14ac:dyDescent="0.2">
      <c r="A3076" s="77"/>
      <c r="B3076" s="77"/>
      <c r="C3076" s="77"/>
      <c r="D3076" s="77"/>
      <c r="E3076" s="77"/>
      <c r="F3076" s="77"/>
      <c r="G3076" s="77"/>
      <c r="H3076" s="77"/>
      <c r="I3076" s="77"/>
      <c r="J3076" s="77"/>
      <c r="K3076" s="77"/>
      <c r="L3076" s="77"/>
      <c r="M3076" s="77"/>
      <c r="N3076" s="77"/>
      <c r="O3076" s="77"/>
      <c r="P3076" s="77"/>
    </row>
    <row r="3077" spans="1:16" ht="16.5" thickBot="1" x14ac:dyDescent="0.25">
      <c r="A3077" s="77"/>
      <c r="B3077" s="77"/>
      <c r="C3077" s="77"/>
      <c r="D3077" s="77"/>
      <c r="E3077" s="77"/>
      <c r="F3077" s="77"/>
      <c r="G3077" s="77"/>
      <c r="H3077" s="77"/>
      <c r="I3077" s="77"/>
      <c r="J3077" s="77"/>
      <c r="K3077" s="77"/>
      <c r="L3077" s="77"/>
      <c r="M3077" s="77"/>
      <c r="N3077" s="77"/>
      <c r="O3077" s="77"/>
      <c r="P3077" s="77"/>
    </row>
    <row r="3078" spans="1:16" ht="16.5" thickBot="1" x14ac:dyDescent="0.25">
      <c r="A3078" s="78" t="s">
        <v>2</v>
      </c>
      <c r="B3078" s="486" t="s">
        <v>152</v>
      </c>
      <c r="C3078" s="498"/>
      <c r="D3078" s="79" t="s">
        <v>3</v>
      </c>
      <c r="E3078" s="486">
        <v>2010</v>
      </c>
      <c r="F3078" s="487"/>
      <c r="G3078" s="487"/>
      <c r="H3078" s="498"/>
      <c r="I3078" s="79" t="s">
        <v>4</v>
      </c>
      <c r="J3078" s="80" t="s">
        <v>245</v>
      </c>
      <c r="K3078" s="80"/>
      <c r="L3078" s="80"/>
      <c r="M3078" s="80" t="s">
        <v>5</v>
      </c>
      <c r="N3078" s="486" t="s">
        <v>161</v>
      </c>
      <c r="O3078" s="487"/>
      <c r="P3078" s="488"/>
    </row>
    <row r="3079" spans="1:16" ht="16.5" thickBot="1" x14ac:dyDescent="0.25">
      <c r="A3079" s="77"/>
      <c r="B3079" s="77"/>
      <c r="C3079" s="77"/>
      <c r="D3079" s="77"/>
      <c r="E3079" s="77"/>
      <c r="F3079" s="77"/>
      <c r="G3079" s="77"/>
      <c r="H3079" s="77"/>
      <c r="I3079" s="77"/>
      <c r="J3079" s="77"/>
      <c r="K3079" s="77"/>
      <c r="L3079" s="77"/>
      <c r="M3079" s="77"/>
      <c r="N3079" s="77"/>
      <c r="O3079" s="77"/>
      <c r="P3079" s="77"/>
    </row>
    <row r="3080" spans="1:16" ht="16.5" thickBot="1" x14ac:dyDescent="0.25">
      <c r="A3080" s="78" t="s">
        <v>6</v>
      </c>
      <c r="B3080" s="486" t="s">
        <v>142</v>
      </c>
      <c r="C3080" s="498"/>
      <c r="D3080" s="79" t="s">
        <v>7</v>
      </c>
      <c r="E3080" s="486" t="s">
        <v>143</v>
      </c>
      <c r="F3080" s="487"/>
      <c r="G3080" s="487"/>
      <c r="H3080" s="498"/>
      <c r="I3080" s="79" t="s">
        <v>8</v>
      </c>
      <c r="J3080" s="80">
        <v>9</v>
      </c>
      <c r="K3080" s="80"/>
      <c r="L3080" s="80"/>
      <c r="M3080" s="80" t="s">
        <v>9</v>
      </c>
      <c r="N3080" s="80"/>
      <c r="O3080" s="200"/>
      <c r="P3080" s="201">
        <v>80</v>
      </c>
    </row>
    <row r="3081" spans="1:16" ht="16.5" thickBot="1" x14ac:dyDescent="0.25">
      <c r="A3081" s="77"/>
      <c r="B3081" s="77"/>
      <c r="C3081" s="77"/>
      <c r="D3081" s="77"/>
      <c r="E3081" s="77"/>
      <c r="F3081" s="77"/>
      <c r="G3081" s="77"/>
      <c r="H3081" s="77"/>
      <c r="I3081" s="77"/>
      <c r="J3081" s="77"/>
      <c r="K3081" s="77"/>
      <c r="L3081" s="77"/>
      <c r="M3081" s="77"/>
      <c r="N3081" s="77"/>
      <c r="O3081" s="77"/>
      <c r="P3081" s="77"/>
    </row>
    <row r="3082" spans="1:16" ht="16.5" thickBot="1" x14ac:dyDescent="0.25">
      <c r="A3082" s="484" t="s">
        <v>10</v>
      </c>
      <c r="B3082" s="485"/>
      <c r="C3082" s="486" t="s">
        <v>181</v>
      </c>
      <c r="D3082" s="487"/>
      <c r="E3082" s="487"/>
      <c r="F3082" s="487"/>
      <c r="G3082" s="487"/>
      <c r="H3082" s="487"/>
      <c r="I3082" s="487"/>
      <c r="J3082" s="487"/>
      <c r="K3082" s="487"/>
      <c r="L3082" s="487"/>
      <c r="M3082" s="487"/>
      <c r="N3082" s="487"/>
      <c r="O3082" s="487"/>
      <c r="P3082" s="488"/>
    </row>
    <row r="3083" spans="1:16" ht="16.5" thickBot="1" x14ac:dyDescent="0.25">
      <c r="A3083" s="77"/>
      <c r="B3083" s="77"/>
      <c r="C3083" s="77"/>
      <c r="D3083" s="77"/>
      <c r="E3083" s="77"/>
      <c r="F3083" s="77"/>
      <c r="G3083" s="77"/>
      <c r="H3083" s="77"/>
      <c r="I3083" s="77"/>
      <c r="J3083" s="77"/>
      <c r="K3083" s="77"/>
      <c r="L3083" s="77"/>
      <c r="M3083" s="77"/>
      <c r="N3083" s="77"/>
      <c r="O3083" s="77"/>
      <c r="P3083" s="77"/>
    </row>
    <row r="3084" spans="1:16" ht="16.5" thickBot="1" x14ac:dyDescent="0.25">
      <c r="A3084" s="484" t="s">
        <v>11</v>
      </c>
      <c r="B3084" s="485"/>
      <c r="C3084" s="486" t="s">
        <v>239</v>
      </c>
      <c r="D3084" s="487"/>
      <c r="E3084" s="487"/>
      <c r="F3084" s="487"/>
      <c r="G3084" s="487"/>
      <c r="H3084" s="487"/>
      <c r="I3084" s="487"/>
      <c r="J3084" s="487"/>
      <c r="K3084" s="487"/>
      <c r="L3084" s="487"/>
      <c r="M3084" s="487"/>
      <c r="N3084" s="487"/>
      <c r="O3084" s="487"/>
      <c r="P3084" s="488"/>
    </row>
    <row r="3085" spans="1:16" ht="16.5" thickBot="1" x14ac:dyDescent="0.25">
      <c r="A3085" s="81"/>
      <c r="B3085" s="81"/>
      <c r="C3085" s="81"/>
      <c r="D3085" s="81"/>
      <c r="E3085" s="81"/>
      <c r="F3085" s="81"/>
      <c r="G3085" s="81"/>
      <c r="H3085" s="81"/>
      <c r="I3085" s="81"/>
      <c r="J3085" s="81"/>
      <c r="K3085" s="81"/>
      <c r="L3085" s="81"/>
      <c r="M3085" s="81"/>
      <c r="N3085" s="81"/>
      <c r="O3085" s="81"/>
      <c r="P3085" s="81"/>
    </row>
    <row r="3086" spans="1:16" ht="16.5" thickBot="1" x14ac:dyDescent="0.25">
      <c r="A3086" s="489" t="s">
        <v>12</v>
      </c>
      <c r="B3086" s="491" t="s">
        <v>13</v>
      </c>
      <c r="C3086" s="463"/>
      <c r="D3086" s="492" t="s">
        <v>265</v>
      </c>
      <c r="E3086" s="494" t="s">
        <v>15</v>
      </c>
      <c r="F3086" s="495"/>
      <c r="G3086" s="495"/>
      <c r="H3086" s="495"/>
      <c r="I3086" s="496"/>
      <c r="J3086" s="492" t="s">
        <v>16</v>
      </c>
      <c r="K3086" s="492" t="s">
        <v>17</v>
      </c>
      <c r="L3086" s="494" t="s">
        <v>18</v>
      </c>
      <c r="M3086" s="495"/>
      <c r="N3086" s="496"/>
      <c r="O3086" s="464" t="s">
        <v>115</v>
      </c>
      <c r="P3086" s="465"/>
    </row>
    <row r="3087" spans="1:16" ht="32.25" thickBot="1" x14ac:dyDescent="0.25">
      <c r="A3087" s="490"/>
      <c r="B3087" s="82" t="s">
        <v>19</v>
      </c>
      <c r="C3087" s="83" t="s">
        <v>20</v>
      </c>
      <c r="D3087" s="493"/>
      <c r="E3087" s="84" t="s">
        <v>21</v>
      </c>
      <c r="F3087" s="84" t="s">
        <v>22</v>
      </c>
      <c r="G3087" s="85" t="s">
        <v>23</v>
      </c>
      <c r="H3087" s="119" t="s">
        <v>24</v>
      </c>
      <c r="I3087" s="86" t="s">
        <v>25</v>
      </c>
      <c r="J3087" s="493"/>
      <c r="K3087" s="493"/>
      <c r="L3087" s="198" t="s">
        <v>268</v>
      </c>
      <c r="M3087" s="85" t="s">
        <v>266</v>
      </c>
      <c r="N3087" s="83" t="s">
        <v>267</v>
      </c>
      <c r="O3087" s="466"/>
      <c r="P3087" s="467"/>
    </row>
    <row r="3088" spans="1:16" ht="15.75" x14ac:dyDescent="0.2">
      <c r="A3088" s="165">
        <v>45953</v>
      </c>
      <c r="B3088" s="166"/>
      <c r="C3088" s="166">
        <v>465338</v>
      </c>
      <c r="D3088" s="160"/>
      <c r="E3088" s="96"/>
      <c r="F3088" s="96"/>
      <c r="G3088" s="166"/>
      <c r="H3088" s="169"/>
      <c r="I3088" s="175"/>
      <c r="J3088" s="162"/>
      <c r="K3088" s="99"/>
      <c r="L3088" s="195"/>
      <c r="M3088" s="94"/>
      <c r="N3088" s="100"/>
      <c r="O3088" s="573"/>
      <c r="P3088" s="502"/>
    </row>
    <row r="3089" spans="1:16" ht="15.75" x14ac:dyDescent="0.2">
      <c r="A3089" s="165">
        <v>45958</v>
      </c>
      <c r="B3089" s="166">
        <v>465338</v>
      </c>
      <c r="C3089" s="166">
        <v>465966</v>
      </c>
      <c r="D3089" s="160">
        <f>+C3089-B3089</f>
        <v>628</v>
      </c>
      <c r="E3089" s="96" t="s">
        <v>1024</v>
      </c>
      <c r="F3089" s="96" t="s">
        <v>950</v>
      </c>
      <c r="G3089" s="166">
        <v>59.869100000000003</v>
      </c>
      <c r="H3089" s="169">
        <v>23.99</v>
      </c>
      <c r="I3089" s="175">
        <f>G3089*H3089</f>
        <v>1436.2597089999999</v>
      </c>
      <c r="J3089" s="162">
        <f>D3089/G3089</f>
        <v>10.489551371241591</v>
      </c>
      <c r="K3089" s="99">
        <v>45958</v>
      </c>
      <c r="L3089" s="195" t="s">
        <v>272</v>
      </c>
      <c r="M3089" s="94" t="s">
        <v>156</v>
      </c>
      <c r="N3089" s="100" t="s">
        <v>241</v>
      </c>
      <c r="O3089" s="573" t="s">
        <v>1021</v>
      </c>
      <c r="P3089" s="502"/>
    </row>
    <row r="3090" spans="1:16" ht="15.75" x14ac:dyDescent="0.2">
      <c r="A3090" s="165">
        <v>45961</v>
      </c>
      <c r="B3090" s="166">
        <v>465966</v>
      </c>
      <c r="C3090" s="166">
        <v>466427</v>
      </c>
      <c r="D3090" s="160">
        <f>+C3090-B3090</f>
        <v>461</v>
      </c>
      <c r="E3090" s="96" t="s">
        <v>1023</v>
      </c>
      <c r="F3090" s="96" t="s">
        <v>1022</v>
      </c>
      <c r="G3090" s="453">
        <v>52.436100000000003</v>
      </c>
      <c r="H3090" s="169">
        <v>25.75</v>
      </c>
      <c r="I3090" s="175">
        <f>G3090*H3090</f>
        <v>1350.2295750000001</v>
      </c>
      <c r="J3090" s="162">
        <f>D3090/G3090</f>
        <v>8.7916530786995981</v>
      </c>
      <c r="K3090" s="99">
        <v>45958</v>
      </c>
      <c r="L3090" s="195" t="s">
        <v>272</v>
      </c>
      <c r="M3090" s="94" t="s">
        <v>156</v>
      </c>
      <c r="N3090" s="100" t="s">
        <v>241</v>
      </c>
      <c r="O3090" s="573" t="s">
        <v>1021</v>
      </c>
      <c r="P3090" s="502"/>
    </row>
    <row r="3091" spans="1:16" ht="15.75" x14ac:dyDescent="0.2">
      <c r="A3091" s="165"/>
      <c r="B3091" s="166"/>
      <c r="C3091" s="166"/>
      <c r="D3091" s="160">
        <f>+C3091-B3091</f>
        <v>0</v>
      </c>
      <c r="E3091" s="96"/>
      <c r="F3091" s="96"/>
      <c r="G3091" s="166"/>
      <c r="H3091" s="169"/>
      <c r="I3091" s="175">
        <f>G3091*H3091</f>
        <v>0</v>
      </c>
      <c r="J3091" s="162" t="e">
        <f>D3091/G3091</f>
        <v>#DIV/0!</v>
      </c>
      <c r="K3091" s="99"/>
      <c r="L3091" s="195"/>
      <c r="M3091" s="94"/>
      <c r="N3091" s="100"/>
      <c r="O3091" s="573"/>
      <c r="P3091" s="502"/>
    </row>
    <row r="3092" spans="1:16" ht="16.5" thickBot="1" x14ac:dyDescent="0.25">
      <c r="A3092" s="93"/>
      <c r="B3092" s="132"/>
      <c r="C3092" s="132"/>
      <c r="D3092" s="133"/>
      <c r="E3092" s="96"/>
      <c r="F3092" s="96"/>
      <c r="G3092" s="96"/>
      <c r="H3092" s="97"/>
      <c r="I3092" s="91"/>
      <c r="J3092" s="98"/>
      <c r="K3092" s="92"/>
      <c r="L3092" s="196"/>
      <c r="M3092" s="183"/>
      <c r="N3092" s="101"/>
      <c r="O3092" s="574"/>
      <c r="P3092" s="568"/>
    </row>
    <row r="3093" spans="1:16" ht="16.5" thickBot="1" x14ac:dyDescent="0.25">
      <c r="A3093" s="416" t="s">
        <v>28</v>
      </c>
      <c r="B3093" s="104"/>
      <c r="C3093" s="105"/>
      <c r="D3093" s="106">
        <f>SUM(D3088:D3092)</f>
        <v>1089</v>
      </c>
      <c r="E3093" s="107"/>
      <c r="F3093" s="107"/>
      <c r="G3093" s="118">
        <f>SUM(G3088:G3092)</f>
        <v>112.30520000000001</v>
      </c>
      <c r="H3093" s="105"/>
      <c r="I3093" s="118">
        <f>SUM(I3088:I3092)</f>
        <v>2786.4892840000002</v>
      </c>
      <c r="J3093" s="109">
        <f>D3093/G3093</f>
        <v>9.6967905315159033</v>
      </c>
      <c r="K3093" s="110"/>
      <c r="L3093" s="197"/>
      <c r="M3093" s="111"/>
      <c r="N3093" s="112"/>
      <c r="O3093" s="468"/>
      <c r="P3093" s="469"/>
    </row>
    <row r="3094" spans="1:16" ht="15.75" x14ac:dyDescent="0.2">
      <c r="A3094" s="116"/>
      <c r="B3094" s="77"/>
      <c r="C3094" s="77"/>
      <c r="D3094" s="77"/>
      <c r="E3094" s="77"/>
      <c r="F3094" s="77"/>
      <c r="G3094" s="77"/>
      <c r="H3094" s="77"/>
      <c r="I3094" s="116"/>
      <c r="J3094" s="116"/>
      <c r="K3094" s="116"/>
      <c r="L3094" s="116"/>
      <c r="M3094" s="116"/>
      <c r="N3094" s="116"/>
      <c r="O3094" s="77"/>
      <c r="P3094" s="81"/>
    </row>
    <row r="3095" spans="1:16" ht="15.75" x14ac:dyDescent="0.2">
      <c r="A3095" s="116"/>
      <c r="B3095" s="77"/>
      <c r="C3095" s="77"/>
      <c r="D3095" s="77"/>
      <c r="E3095" s="77"/>
      <c r="F3095" s="77"/>
      <c r="G3095" s="77"/>
      <c r="H3095" s="77"/>
      <c r="I3095" s="116"/>
      <c r="J3095" s="116"/>
      <c r="K3095" s="116"/>
      <c r="L3095" s="116"/>
      <c r="M3095" s="116"/>
      <c r="N3095" s="116"/>
      <c r="O3095" s="77"/>
      <c r="P3095" s="81"/>
    </row>
    <row r="3096" spans="1:16" ht="15.75" x14ac:dyDescent="0.2">
      <c r="A3096" s="116"/>
      <c r="B3096" s="77"/>
      <c r="C3096" s="77"/>
      <c r="D3096" s="77"/>
      <c r="E3096" s="77"/>
      <c r="F3096" s="77"/>
      <c r="G3096" s="77"/>
      <c r="H3096" s="77"/>
      <c r="I3096" s="116"/>
      <c r="J3096" s="116"/>
      <c r="K3096" s="116"/>
      <c r="L3096" s="116"/>
      <c r="M3096" s="439"/>
      <c r="N3096" s="439"/>
      <c r="O3096" s="438"/>
      <c r="P3096" s="81"/>
    </row>
    <row r="3097" spans="1:16" ht="15.75" x14ac:dyDescent="0.2">
      <c r="A3097" s="115"/>
      <c r="B3097" s="470" t="s">
        <v>29</v>
      </c>
      <c r="C3097" s="470"/>
      <c r="D3097" s="470"/>
      <c r="E3097" s="116"/>
      <c r="F3097" s="116"/>
      <c r="G3097" s="116"/>
      <c r="H3097" s="115"/>
      <c r="I3097" s="116" t="s">
        <v>30</v>
      </c>
      <c r="J3097" s="115"/>
      <c r="K3097" s="116"/>
      <c r="L3097" s="116"/>
      <c r="M3097" s="116"/>
      <c r="N3097" s="116" t="s">
        <v>31</v>
      </c>
      <c r="O3097" s="116"/>
      <c r="P3097" s="115"/>
    </row>
    <row r="3098" spans="1:16" ht="15.75" x14ac:dyDescent="0.2">
      <c r="A3098" s="116"/>
      <c r="B3098" s="470" t="s">
        <v>230</v>
      </c>
      <c r="C3098" s="470"/>
      <c r="D3098" s="470"/>
      <c r="E3098" s="116"/>
      <c r="F3098" s="116"/>
      <c r="G3098" s="116"/>
      <c r="H3098" s="115"/>
      <c r="I3098" s="116" t="s">
        <v>438</v>
      </c>
      <c r="J3098" s="115"/>
      <c r="K3098" s="116"/>
      <c r="L3098" s="116"/>
      <c r="M3098" s="116"/>
      <c r="N3098" s="116" t="s">
        <v>220</v>
      </c>
      <c r="O3098" s="116"/>
      <c r="P3098" s="115"/>
    </row>
    <row r="3099" spans="1:16" ht="15.75" x14ac:dyDescent="0.2">
      <c r="A3099" s="470" t="s">
        <v>226</v>
      </c>
      <c r="B3099" s="470"/>
      <c r="C3099" s="470"/>
      <c r="D3099" s="470"/>
      <c r="E3099" s="470"/>
      <c r="F3099" s="116"/>
      <c r="G3099" s="116"/>
      <c r="H3099" s="115"/>
      <c r="I3099" s="116" t="s">
        <v>246</v>
      </c>
      <c r="J3099" s="115"/>
      <c r="K3099" s="116"/>
      <c r="L3099" s="116"/>
      <c r="M3099" s="116"/>
      <c r="N3099" s="116" t="s">
        <v>124</v>
      </c>
      <c r="O3099" s="116"/>
      <c r="P3099" s="115"/>
    </row>
    <row r="3100" spans="1:16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</row>
    <row r="3101" spans="1:16" x14ac:dyDescent="0.2">
      <c r="A3101" s="531" t="s">
        <v>269</v>
      </c>
      <c r="B3101" s="531"/>
      <c r="C3101" s="531"/>
      <c r="D3101" s="531"/>
      <c r="E3101" s="531"/>
      <c r="F3101"/>
      <c r="G3101"/>
      <c r="H3101"/>
      <c r="I3101"/>
      <c r="J3101"/>
      <c r="K3101"/>
      <c r="L3101"/>
      <c r="M3101"/>
      <c r="N3101"/>
      <c r="O3101"/>
      <c r="P3101"/>
    </row>
    <row r="3102" spans="1:16" x14ac:dyDescent="0.2">
      <c r="A3102" s="532" t="s">
        <v>923</v>
      </c>
      <c r="B3102" s="533"/>
      <c r="C3102" s="533"/>
      <c r="D3102" s="533"/>
      <c r="E3102" s="533"/>
      <c r="F3102" s="533"/>
      <c r="G3102" s="533"/>
      <c r="H3102" s="533"/>
      <c r="I3102" s="533"/>
      <c r="J3102" s="533"/>
      <c r="K3102" s="533"/>
      <c r="L3102" s="533"/>
      <c r="M3102" s="533"/>
      <c r="N3102" s="533"/>
      <c r="O3102" s="533"/>
      <c r="P3102" s="534"/>
    </row>
    <row r="3107" spans="1:16" ht="15.75" x14ac:dyDescent="0.2">
      <c r="A3107" s="470" t="s">
        <v>180</v>
      </c>
      <c r="B3107" s="470"/>
      <c r="C3107" s="470"/>
      <c r="D3107" s="470"/>
      <c r="E3107" s="470"/>
      <c r="F3107" s="470"/>
      <c r="G3107" s="470"/>
      <c r="H3107" s="470"/>
      <c r="I3107" s="470"/>
      <c r="J3107" s="470"/>
      <c r="K3107" s="470"/>
      <c r="L3107" s="470"/>
      <c r="M3107" s="470"/>
      <c r="N3107" s="470"/>
      <c r="O3107" s="470"/>
      <c r="P3107" s="470"/>
    </row>
    <row r="3108" spans="1:16" ht="15.75" x14ac:dyDescent="0.2">
      <c r="A3108" s="470" t="s">
        <v>1</v>
      </c>
      <c r="B3108" s="470"/>
      <c r="C3108" s="470"/>
      <c r="D3108" s="470"/>
      <c r="E3108" s="470"/>
      <c r="F3108" s="470"/>
      <c r="G3108" s="470"/>
      <c r="H3108" s="470"/>
      <c r="I3108" s="470"/>
      <c r="J3108" s="470"/>
      <c r="K3108" s="470"/>
      <c r="L3108" s="470"/>
      <c r="M3108" s="470"/>
      <c r="N3108" s="470"/>
      <c r="O3108" s="470"/>
      <c r="P3108" s="470"/>
    </row>
    <row r="3109" spans="1:16" ht="15.75" x14ac:dyDescent="0.2">
      <c r="A3109" s="470"/>
      <c r="B3109" s="470"/>
      <c r="C3109" s="470"/>
      <c r="D3109" s="470"/>
      <c r="E3109" s="470"/>
      <c r="F3109" s="470"/>
      <c r="G3109" s="470"/>
      <c r="H3109" s="470"/>
      <c r="I3109" s="470"/>
      <c r="J3109" s="470"/>
      <c r="K3109" s="470"/>
      <c r="L3109" s="470"/>
      <c r="M3109" s="470"/>
      <c r="N3109" s="470"/>
      <c r="O3109" s="470"/>
      <c r="P3109" s="470"/>
    </row>
    <row r="3110" spans="1:16" ht="15.75" x14ac:dyDescent="0.2">
      <c r="A3110" s="507" t="s">
        <v>926</v>
      </c>
      <c r="B3110" s="507"/>
      <c r="C3110" s="507"/>
      <c r="D3110" s="507"/>
      <c r="E3110" s="507"/>
      <c r="F3110" s="507"/>
      <c r="G3110" s="507"/>
      <c r="H3110" s="507"/>
      <c r="I3110" s="507"/>
      <c r="J3110" s="507"/>
      <c r="K3110" s="507"/>
      <c r="L3110" s="507"/>
      <c r="M3110" s="507"/>
      <c r="N3110" s="507"/>
      <c r="O3110" s="507"/>
      <c r="P3110" s="507"/>
    </row>
    <row r="3111" spans="1:16" ht="15.75" x14ac:dyDescent="0.2">
      <c r="A3111" s="77"/>
      <c r="B3111" s="77"/>
      <c r="C3111" s="77"/>
      <c r="D3111" s="77"/>
      <c r="E3111" s="77"/>
      <c r="F3111" s="77"/>
      <c r="G3111" s="77"/>
      <c r="H3111" s="77"/>
      <c r="I3111" s="77"/>
      <c r="J3111" s="77"/>
      <c r="K3111" s="77"/>
      <c r="L3111" s="77"/>
      <c r="M3111" s="77"/>
      <c r="N3111" s="77"/>
      <c r="O3111" s="77"/>
      <c r="P3111" s="77"/>
    </row>
    <row r="3112" spans="1:16" ht="16.5" thickBot="1" x14ac:dyDescent="0.25">
      <c r="A3112" s="77"/>
      <c r="B3112" s="77"/>
      <c r="C3112" s="77"/>
      <c r="D3112" s="77"/>
      <c r="E3112" s="77"/>
      <c r="F3112" s="77"/>
      <c r="G3112" s="77"/>
      <c r="H3112" s="77"/>
      <c r="I3112" s="77"/>
      <c r="J3112" s="77"/>
      <c r="K3112" s="77"/>
      <c r="L3112" s="77"/>
      <c r="M3112" s="77"/>
      <c r="N3112" s="77"/>
      <c r="O3112" s="77"/>
      <c r="P3112" s="77"/>
    </row>
    <row r="3113" spans="1:16" ht="16.5" thickBot="1" x14ac:dyDescent="0.25">
      <c r="A3113" s="78" t="s">
        <v>2</v>
      </c>
      <c r="B3113" s="486" t="s">
        <v>152</v>
      </c>
      <c r="C3113" s="498"/>
      <c r="D3113" s="79" t="s">
        <v>3</v>
      </c>
      <c r="E3113" s="486">
        <v>2010</v>
      </c>
      <c r="F3113" s="487"/>
      <c r="G3113" s="487"/>
      <c r="H3113" s="498"/>
      <c r="I3113" s="79" t="s">
        <v>4</v>
      </c>
      <c r="J3113" s="80" t="s">
        <v>245</v>
      </c>
      <c r="K3113" s="80"/>
      <c r="L3113" s="80"/>
      <c r="M3113" s="80" t="s">
        <v>5</v>
      </c>
      <c r="N3113" s="486" t="s">
        <v>161</v>
      </c>
      <c r="O3113" s="487"/>
      <c r="P3113" s="488"/>
    </row>
    <row r="3114" spans="1:16" ht="16.5" thickBot="1" x14ac:dyDescent="0.25">
      <c r="A3114" s="77"/>
      <c r="B3114" s="77"/>
      <c r="C3114" s="77"/>
      <c r="D3114" s="77"/>
      <c r="E3114" s="77"/>
      <c r="F3114" s="77"/>
      <c r="G3114" s="77"/>
      <c r="H3114" s="77"/>
      <c r="I3114" s="77"/>
      <c r="J3114" s="77"/>
      <c r="K3114" s="77"/>
      <c r="L3114" s="77"/>
      <c r="M3114" s="77"/>
      <c r="N3114" s="77"/>
      <c r="O3114" s="77"/>
      <c r="P3114" s="77"/>
    </row>
    <row r="3115" spans="1:16" ht="16.5" thickBot="1" x14ac:dyDescent="0.25">
      <c r="A3115" s="78" t="s">
        <v>6</v>
      </c>
      <c r="B3115" s="486" t="s">
        <v>142</v>
      </c>
      <c r="C3115" s="498"/>
      <c r="D3115" s="79" t="s">
        <v>7</v>
      </c>
      <c r="E3115" s="486" t="s">
        <v>143</v>
      </c>
      <c r="F3115" s="487"/>
      <c r="G3115" s="487"/>
      <c r="H3115" s="498"/>
      <c r="I3115" s="79" t="s">
        <v>8</v>
      </c>
      <c r="J3115" s="80">
        <v>9</v>
      </c>
      <c r="K3115" s="80"/>
      <c r="L3115" s="80"/>
      <c r="M3115" s="80" t="s">
        <v>9</v>
      </c>
      <c r="N3115" s="80"/>
      <c r="O3115" s="200"/>
      <c r="P3115" s="201">
        <v>80</v>
      </c>
    </row>
    <row r="3116" spans="1:16" ht="16.5" thickBot="1" x14ac:dyDescent="0.25">
      <c r="A3116" s="77"/>
      <c r="B3116" s="77"/>
      <c r="C3116" s="77"/>
      <c r="D3116" s="77"/>
      <c r="E3116" s="77"/>
      <c r="F3116" s="77"/>
      <c r="G3116" s="77"/>
      <c r="H3116" s="77"/>
      <c r="I3116" s="77"/>
      <c r="J3116" s="77"/>
      <c r="K3116" s="77"/>
      <c r="L3116" s="77"/>
      <c r="M3116" s="77"/>
      <c r="N3116" s="77"/>
      <c r="O3116" s="77"/>
      <c r="P3116" s="77"/>
    </row>
    <row r="3117" spans="1:16" ht="16.5" thickBot="1" x14ac:dyDescent="0.25">
      <c r="A3117" s="484" t="s">
        <v>10</v>
      </c>
      <c r="B3117" s="485"/>
      <c r="C3117" s="486" t="s">
        <v>181</v>
      </c>
      <c r="D3117" s="487"/>
      <c r="E3117" s="487"/>
      <c r="F3117" s="487"/>
      <c r="G3117" s="487"/>
      <c r="H3117" s="487"/>
      <c r="I3117" s="487"/>
      <c r="J3117" s="487"/>
      <c r="K3117" s="487"/>
      <c r="L3117" s="487"/>
      <c r="M3117" s="487"/>
      <c r="N3117" s="487"/>
      <c r="O3117" s="487"/>
      <c r="P3117" s="488"/>
    </row>
    <row r="3118" spans="1:16" ht="16.5" thickBot="1" x14ac:dyDescent="0.25">
      <c r="A3118" s="77"/>
      <c r="B3118" s="77"/>
      <c r="C3118" s="77"/>
      <c r="D3118" s="77"/>
      <c r="E3118" s="77"/>
      <c r="F3118" s="77"/>
      <c r="G3118" s="77"/>
      <c r="H3118" s="77"/>
      <c r="I3118" s="77"/>
      <c r="J3118" s="77"/>
      <c r="K3118" s="77"/>
      <c r="L3118" s="77"/>
      <c r="M3118" s="77"/>
      <c r="N3118" s="77"/>
      <c r="O3118" s="77"/>
      <c r="P3118" s="77"/>
    </row>
    <row r="3119" spans="1:16" ht="16.5" thickBot="1" x14ac:dyDescent="0.25">
      <c r="A3119" s="484" t="s">
        <v>11</v>
      </c>
      <c r="B3119" s="485"/>
      <c r="C3119" s="486" t="s">
        <v>239</v>
      </c>
      <c r="D3119" s="487"/>
      <c r="E3119" s="487"/>
      <c r="F3119" s="487"/>
      <c r="G3119" s="487"/>
      <c r="H3119" s="487"/>
      <c r="I3119" s="487"/>
      <c r="J3119" s="487"/>
      <c r="K3119" s="487"/>
      <c r="L3119" s="487"/>
      <c r="M3119" s="487"/>
      <c r="N3119" s="487"/>
      <c r="O3119" s="487"/>
      <c r="P3119" s="488"/>
    </row>
    <row r="3120" spans="1:16" ht="16.5" thickBot="1" x14ac:dyDescent="0.25">
      <c r="A3120" s="81"/>
      <c r="B3120" s="81"/>
      <c r="C3120" s="81"/>
      <c r="D3120" s="81"/>
      <c r="E3120" s="81"/>
      <c r="F3120" s="81"/>
      <c r="G3120" s="81"/>
      <c r="H3120" s="81"/>
      <c r="I3120" s="81"/>
      <c r="J3120" s="81"/>
      <c r="K3120" s="81"/>
      <c r="L3120" s="81"/>
      <c r="M3120" s="81"/>
      <c r="N3120" s="81"/>
      <c r="O3120" s="81"/>
      <c r="P3120" s="81"/>
    </row>
    <row r="3121" spans="1:16" ht="16.5" thickBot="1" x14ac:dyDescent="0.25">
      <c r="A3121" s="489" t="s">
        <v>12</v>
      </c>
      <c r="B3121" s="491" t="s">
        <v>13</v>
      </c>
      <c r="C3121" s="463"/>
      <c r="D3121" s="492" t="s">
        <v>265</v>
      </c>
      <c r="E3121" s="494" t="s">
        <v>15</v>
      </c>
      <c r="F3121" s="495"/>
      <c r="G3121" s="495"/>
      <c r="H3121" s="495"/>
      <c r="I3121" s="496"/>
      <c r="J3121" s="492" t="s">
        <v>16</v>
      </c>
      <c r="K3121" s="492" t="s">
        <v>17</v>
      </c>
      <c r="L3121" s="494" t="s">
        <v>18</v>
      </c>
      <c r="M3121" s="495"/>
      <c r="N3121" s="496"/>
      <c r="O3121" s="464" t="s">
        <v>115</v>
      </c>
      <c r="P3121" s="465"/>
    </row>
    <row r="3122" spans="1:16" ht="32.25" thickBot="1" x14ac:dyDescent="0.25">
      <c r="A3122" s="490"/>
      <c r="B3122" s="82" t="s">
        <v>19</v>
      </c>
      <c r="C3122" s="83" t="s">
        <v>20</v>
      </c>
      <c r="D3122" s="493"/>
      <c r="E3122" s="84" t="s">
        <v>21</v>
      </c>
      <c r="F3122" s="84" t="s">
        <v>22</v>
      </c>
      <c r="G3122" s="85" t="s">
        <v>23</v>
      </c>
      <c r="H3122" s="119" t="s">
        <v>24</v>
      </c>
      <c r="I3122" s="86" t="s">
        <v>25</v>
      </c>
      <c r="J3122" s="493"/>
      <c r="K3122" s="493"/>
      <c r="L3122" s="198" t="s">
        <v>268</v>
      </c>
      <c r="M3122" s="85" t="s">
        <v>266</v>
      </c>
      <c r="N3122" s="83" t="s">
        <v>267</v>
      </c>
      <c r="O3122" s="466"/>
      <c r="P3122" s="467"/>
    </row>
    <row r="3123" spans="1:16" ht="15.75" x14ac:dyDescent="0.2">
      <c r="A3123" s="165">
        <v>45961</v>
      </c>
      <c r="B3123" s="166"/>
      <c r="C3123" s="166">
        <v>466427</v>
      </c>
      <c r="D3123" s="160"/>
      <c r="E3123" s="96"/>
      <c r="F3123" s="96"/>
      <c r="G3123" s="166"/>
      <c r="H3123" s="169"/>
      <c r="I3123" s="175"/>
      <c r="J3123" s="162"/>
      <c r="K3123" s="99"/>
      <c r="L3123" s="195"/>
      <c r="M3123" s="94"/>
      <c r="N3123" s="100"/>
      <c r="O3123" s="573"/>
      <c r="P3123" s="502"/>
    </row>
    <row r="3124" spans="1:16" ht="15.75" x14ac:dyDescent="0.2">
      <c r="A3124" s="165">
        <v>45966</v>
      </c>
      <c r="B3124" s="166">
        <v>466427</v>
      </c>
      <c r="C3124" s="166">
        <v>466796</v>
      </c>
      <c r="D3124" s="160">
        <f>+C3124-B3124</f>
        <v>369</v>
      </c>
      <c r="E3124" s="96" t="s">
        <v>1020</v>
      </c>
      <c r="F3124" s="96" t="s">
        <v>1019</v>
      </c>
      <c r="G3124" s="166">
        <v>67.784899999999993</v>
      </c>
      <c r="H3124" s="169">
        <v>23.99</v>
      </c>
      <c r="I3124" s="175">
        <f>G3124*H3124</f>
        <v>1626.1597509999997</v>
      </c>
      <c r="J3124" s="162">
        <f>D3124/G3124</f>
        <v>5.443690261400401</v>
      </c>
      <c r="K3124" s="99">
        <v>45966</v>
      </c>
      <c r="L3124" s="195" t="s">
        <v>272</v>
      </c>
      <c r="M3124" s="94" t="s">
        <v>311</v>
      </c>
      <c r="N3124" s="100" t="s">
        <v>241</v>
      </c>
      <c r="O3124" s="573" t="s">
        <v>630</v>
      </c>
      <c r="P3124" s="502"/>
    </row>
    <row r="3125" spans="1:16" ht="15.75" x14ac:dyDescent="0.2">
      <c r="A3125" s="165">
        <v>45967</v>
      </c>
      <c r="B3125" s="166">
        <v>466796</v>
      </c>
      <c r="C3125" s="166">
        <v>466922</v>
      </c>
      <c r="D3125" s="160">
        <f>+C3125-B3125</f>
        <v>126</v>
      </c>
      <c r="E3125" s="96" t="s">
        <v>1018</v>
      </c>
      <c r="F3125" s="96" t="s">
        <v>1017</v>
      </c>
      <c r="G3125" s="166">
        <v>41.862000000000002</v>
      </c>
      <c r="H3125" s="169">
        <v>25.8</v>
      </c>
      <c r="I3125" s="175">
        <f>G3125*H3125</f>
        <v>1080.0396000000001</v>
      </c>
      <c r="J3125" s="162">
        <f>D3125/G3125</f>
        <v>3.0098896373799624</v>
      </c>
      <c r="K3125" s="99">
        <v>45967</v>
      </c>
      <c r="L3125" s="195" t="s">
        <v>272</v>
      </c>
      <c r="M3125" s="94" t="s">
        <v>311</v>
      </c>
      <c r="N3125" s="100" t="s">
        <v>241</v>
      </c>
      <c r="O3125" s="573" t="s">
        <v>314</v>
      </c>
      <c r="P3125" s="502"/>
    </row>
    <row r="3126" spans="1:16" ht="15.75" x14ac:dyDescent="0.2">
      <c r="A3126" s="165"/>
      <c r="B3126" s="166"/>
      <c r="C3126" s="166"/>
      <c r="D3126" s="160">
        <f>+C3126-B3126</f>
        <v>0</v>
      </c>
      <c r="E3126" s="96"/>
      <c r="F3126" s="96"/>
      <c r="G3126" s="166"/>
      <c r="H3126" s="169"/>
      <c r="I3126" s="175">
        <f>G3126*H3126</f>
        <v>0</v>
      </c>
      <c r="J3126" s="162" t="e">
        <f>D3126/G3126</f>
        <v>#DIV/0!</v>
      </c>
      <c r="K3126" s="99"/>
      <c r="L3126" s="195"/>
      <c r="M3126" s="94"/>
      <c r="N3126" s="100"/>
      <c r="O3126" s="573"/>
      <c r="P3126" s="502"/>
    </row>
    <row r="3127" spans="1:16" ht="16.5" thickBot="1" x14ac:dyDescent="0.25">
      <c r="A3127" s="93"/>
      <c r="B3127" s="132"/>
      <c r="C3127" s="132"/>
      <c r="D3127" s="133"/>
      <c r="E3127" s="96"/>
      <c r="F3127" s="96"/>
      <c r="G3127" s="96"/>
      <c r="H3127" s="97"/>
      <c r="I3127" s="91"/>
      <c r="J3127" s="98"/>
      <c r="K3127" s="92"/>
      <c r="L3127" s="196"/>
      <c r="M3127" s="183"/>
      <c r="N3127" s="101"/>
      <c r="O3127" s="574"/>
      <c r="P3127" s="568"/>
    </row>
    <row r="3128" spans="1:16" ht="16.5" thickBot="1" x14ac:dyDescent="0.25">
      <c r="A3128" s="416" t="s">
        <v>28</v>
      </c>
      <c r="B3128" s="104"/>
      <c r="C3128" s="105"/>
      <c r="D3128" s="106">
        <f>SUM(D3123:D3127)</f>
        <v>495</v>
      </c>
      <c r="E3128" s="107"/>
      <c r="F3128" s="107"/>
      <c r="G3128" s="118">
        <f>SUM(G3123:G3127)</f>
        <v>109.64689999999999</v>
      </c>
      <c r="H3128" s="105"/>
      <c r="I3128" s="118">
        <f>SUM(I3123:I3127)</f>
        <v>2706.1993509999998</v>
      </c>
      <c r="J3128" s="109">
        <f>D3128/G3128</f>
        <v>4.5144915177720488</v>
      </c>
      <c r="K3128" s="110"/>
      <c r="L3128" s="197"/>
      <c r="M3128" s="111"/>
      <c r="N3128" s="112"/>
      <c r="O3128" s="468"/>
      <c r="P3128" s="469"/>
    </row>
    <row r="3129" spans="1:16" ht="15.75" x14ac:dyDescent="0.2">
      <c r="A3129" s="116"/>
      <c r="B3129" s="77"/>
      <c r="C3129" s="77"/>
      <c r="D3129" s="77"/>
      <c r="E3129" s="77"/>
      <c r="F3129" s="77"/>
      <c r="G3129" s="77"/>
      <c r="H3129" s="77"/>
      <c r="I3129" s="116"/>
      <c r="J3129" s="116"/>
      <c r="K3129" s="116"/>
      <c r="L3129" s="116"/>
      <c r="M3129" s="116"/>
      <c r="N3129" s="116"/>
      <c r="O3129" s="77"/>
      <c r="P3129" s="81"/>
    </row>
    <row r="3130" spans="1:16" ht="15.75" x14ac:dyDescent="0.2">
      <c r="A3130" s="116"/>
      <c r="B3130" s="77"/>
      <c r="C3130" s="77"/>
      <c r="D3130" s="77"/>
      <c r="E3130" s="77"/>
      <c r="F3130" s="77"/>
      <c r="G3130" s="77"/>
      <c r="H3130" s="77"/>
      <c r="I3130" s="116"/>
      <c r="J3130" s="116"/>
      <c r="K3130" s="116"/>
      <c r="L3130" s="116"/>
      <c r="M3130" s="116"/>
      <c r="N3130" s="116"/>
      <c r="O3130" s="77"/>
      <c r="P3130" s="81"/>
    </row>
    <row r="3131" spans="1:16" ht="15.75" x14ac:dyDescent="0.2">
      <c r="A3131" s="116"/>
      <c r="B3131" s="77"/>
      <c r="C3131" s="77"/>
      <c r="D3131" s="77"/>
      <c r="E3131" s="77"/>
      <c r="F3131" s="77"/>
      <c r="G3131" s="77"/>
      <c r="H3131" s="77"/>
      <c r="I3131" s="116"/>
      <c r="J3131" s="116"/>
      <c r="K3131" s="116"/>
      <c r="L3131" s="116"/>
      <c r="M3131" s="439"/>
      <c r="N3131" s="439"/>
      <c r="O3131" s="438"/>
      <c r="P3131" s="81"/>
    </row>
    <row r="3132" spans="1:16" ht="15.75" x14ac:dyDescent="0.2">
      <c r="A3132" s="115"/>
      <c r="B3132" s="470" t="s">
        <v>29</v>
      </c>
      <c r="C3132" s="470"/>
      <c r="D3132" s="470"/>
      <c r="E3132" s="116"/>
      <c r="F3132" s="116"/>
      <c r="G3132" s="116"/>
      <c r="H3132" s="115"/>
      <c r="I3132" s="116" t="s">
        <v>30</v>
      </c>
      <c r="J3132" s="115"/>
      <c r="K3132" s="116"/>
      <c r="L3132" s="116"/>
      <c r="M3132" s="116"/>
      <c r="N3132" s="116" t="s">
        <v>31</v>
      </c>
      <c r="O3132" s="116"/>
      <c r="P3132" s="115"/>
    </row>
    <row r="3133" spans="1:16" ht="15.75" x14ac:dyDescent="0.2">
      <c r="A3133" s="116"/>
      <c r="B3133" s="470" t="s">
        <v>230</v>
      </c>
      <c r="C3133" s="470"/>
      <c r="D3133" s="470"/>
      <c r="E3133" s="116"/>
      <c r="F3133" s="116"/>
      <c r="G3133" s="116"/>
      <c r="H3133" s="115"/>
      <c r="I3133" s="116" t="s">
        <v>438</v>
      </c>
      <c r="J3133" s="115"/>
      <c r="K3133" s="116"/>
      <c r="L3133" s="116"/>
      <c r="M3133" s="116"/>
      <c r="N3133" s="116" t="s">
        <v>220</v>
      </c>
      <c r="O3133" s="116"/>
      <c r="P3133" s="115"/>
    </row>
    <row r="3134" spans="1:16" ht="15.75" x14ac:dyDescent="0.2">
      <c r="A3134" s="470" t="s">
        <v>226</v>
      </c>
      <c r="B3134" s="470"/>
      <c r="C3134" s="470"/>
      <c r="D3134" s="470"/>
      <c r="E3134" s="470"/>
      <c r="F3134" s="116"/>
      <c r="G3134" s="116"/>
      <c r="H3134" s="115"/>
      <c r="I3134" s="116" t="s">
        <v>246</v>
      </c>
      <c r="J3134" s="115"/>
      <c r="K3134" s="116"/>
      <c r="L3134" s="116"/>
      <c r="M3134" s="116"/>
      <c r="N3134" s="116" t="s">
        <v>124</v>
      </c>
      <c r="O3134" s="116"/>
      <c r="P3134" s="115"/>
    </row>
    <row r="3135" spans="1:16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</row>
    <row r="3136" spans="1:16" x14ac:dyDescent="0.2">
      <c r="A3136" s="531" t="s">
        <v>269</v>
      </c>
      <c r="B3136" s="531"/>
      <c r="C3136" s="531"/>
      <c r="D3136" s="531"/>
      <c r="E3136" s="531"/>
      <c r="F3136"/>
      <c r="G3136"/>
      <c r="H3136"/>
      <c r="I3136"/>
      <c r="J3136"/>
      <c r="K3136"/>
      <c r="L3136"/>
      <c r="M3136"/>
      <c r="N3136"/>
      <c r="O3136"/>
      <c r="P3136"/>
    </row>
    <row r="3137" spans="1:16" x14ac:dyDescent="0.2">
      <c r="A3137" s="532" t="s">
        <v>923</v>
      </c>
      <c r="B3137" s="533"/>
      <c r="C3137" s="533"/>
      <c r="D3137" s="533"/>
      <c r="E3137" s="533"/>
      <c r="F3137" s="533"/>
      <c r="G3137" s="533"/>
      <c r="H3137" s="533"/>
      <c r="I3137" s="533"/>
      <c r="J3137" s="533"/>
      <c r="K3137" s="533"/>
      <c r="L3137" s="533"/>
      <c r="M3137" s="533"/>
      <c r="N3137" s="533"/>
      <c r="O3137" s="533"/>
      <c r="P3137" s="534"/>
    </row>
    <row r="3142" spans="1:16" ht="15.75" x14ac:dyDescent="0.2">
      <c r="A3142" s="470" t="s">
        <v>180</v>
      </c>
      <c r="B3142" s="470"/>
      <c r="C3142" s="470"/>
      <c r="D3142" s="470"/>
      <c r="E3142" s="470"/>
      <c r="F3142" s="470"/>
      <c r="G3142" s="470"/>
      <c r="H3142" s="470"/>
      <c r="I3142" s="470"/>
      <c r="J3142" s="470"/>
      <c r="K3142" s="470"/>
      <c r="L3142" s="470"/>
      <c r="M3142" s="470"/>
      <c r="N3142" s="470"/>
      <c r="O3142" s="470"/>
      <c r="P3142" s="470"/>
    </row>
    <row r="3143" spans="1:16" ht="15.75" x14ac:dyDescent="0.2">
      <c r="A3143" s="470" t="s">
        <v>1</v>
      </c>
      <c r="B3143" s="470"/>
      <c r="C3143" s="470"/>
      <c r="D3143" s="470"/>
      <c r="E3143" s="470"/>
      <c r="F3143" s="470"/>
      <c r="G3143" s="470"/>
      <c r="H3143" s="470"/>
      <c r="I3143" s="470"/>
      <c r="J3143" s="470"/>
      <c r="K3143" s="470"/>
      <c r="L3143" s="470"/>
      <c r="M3143" s="470"/>
      <c r="N3143" s="470"/>
      <c r="O3143" s="470"/>
      <c r="P3143" s="470"/>
    </row>
    <row r="3144" spans="1:16" ht="15.75" x14ac:dyDescent="0.2">
      <c r="A3144" s="470"/>
      <c r="B3144" s="470"/>
      <c r="C3144" s="470"/>
      <c r="D3144" s="470"/>
      <c r="E3144" s="470"/>
      <c r="F3144" s="470"/>
      <c r="G3144" s="470"/>
      <c r="H3144" s="470"/>
      <c r="I3144" s="470"/>
      <c r="J3144" s="470"/>
      <c r="K3144" s="470"/>
      <c r="L3144" s="470"/>
      <c r="M3144" s="470"/>
      <c r="N3144" s="470"/>
      <c r="O3144" s="470"/>
      <c r="P3144" s="470"/>
    </row>
    <row r="3145" spans="1:16" ht="15.75" x14ac:dyDescent="0.2">
      <c r="A3145" s="507" t="s">
        <v>926</v>
      </c>
      <c r="B3145" s="507"/>
      <c r="C3145" s="507"/>
      <c r="D3145" s="507"/>
      <c r="E3145" s="507"/>
      <c r="F3145" s="507"/>
      <c r="G3145" s="507"/>
      <c r="H3145" s="507"/>
      <c r="I3145" s="507"/>
      <c r="J3145" s="507"/>
      <c r="K3145" s="507"/>
      <c r="L3145" s="507"/>
      <c r="M3145" s="507"/>
      <c r="N3145" s="507"/>
      <c r="O3145" s="507"/>
      <c r="P3145" s="507"/>
    </row>
    <row r="3146" spans="1:16" ht="15.75" x14ac:dyDescent="0.2">
      <c r="A3146" s="77"/>
      <c r="B3146" s="77"/>
      <c r="C3146" s="77"/>
      <c r="D3146" s="77"/>
      <c r="E3146" s="77"/>
      <c r="F3146" s="77"/>
      <c r="G3146" s="77"/>
      <c r="H3146" s="77"/>
      <c r="I3146" s="77"/>
      <c r="J3146" s="77"/>
      <c r="K3146" s="77"/>
      <c r="L3146" s="77"/>
      <c r="M3146" s="77"/>
      <c r="N3146" s="77"/>
      <c r="O3146" s="77"/>
      <c r="P3146" s="77"/>
    </row>
    <row r="3147" spans="1:16" ht="16.5" thickBot="1" x14ac:dyDescent="0.25">
      <c r="A3147" s="77"/>
      <c r="B3147" s="77"/>
      <c r="C3147" s="77"/>
      <c r="D3147" s="77"/>
      <c r="E3147" s="77"/>
      <c r="F3147" s="77"/>
      <c r="G3147" s="77"/>
      <c r="H3147" s="77"/>
      <c r="I3147" s="77"/>
      <c r="J3147" s="77"/>
      <c r="K3147" s="77"/>
      <c r="L3147" s="77"/>
      <c r="M3147" s="77"/>
      <c r="N3147" s="77"/>
      <c r="O3147" s="77"/>
      <c r="P3147" s="77"/>
    </row>
    <row r="3148" spans="1:16" ht="16.5" thickBot="1" x14ac:dyDescent="0.25">
      <c r="A3148" s="78" t="s">
        <v>2</v>
      </c>
      <c r="B3148" s="486" t="s">
        <v>152</v>
      </c>
      <c r="C3148" s="498"/>
      <c r="D3148" s="79" t="s">
        <v>3</v>
      </c>
      <c r="E3148" s="486">
        <v>2010</v>
      </c>
      <c r="F3148" s="487"/>
      <c r="G3148" s="487"/>
      <c r="H3148" s="498"/>
      <c r="I3148" s="79" t="s">
        <v>4</v>
      </c>
      <c r="J3148" s="80" t="s">
        <v>245</v>
      </c>
      <c r="K3148" s="80"/>
      <c r="L3148" s="80"/>
      <c r="M3148" s="80" t="s">
        <v>5</v>
      </c>
      <c r="N3148" s="486" t="s">
        <v>161</v>
      </c>
      <c r="O3148" s="487"/>
      <c r="P3148" s="488"/>
    </row>
    <row r="3149" spans="1:16" ht="16.5" thickBot="1" x14ac:dyDescent="0.25">
      <c r="A3149" s="77"/>
      <c r="B3149" s="77"/>
      <c r="C3149" s="77"/>
      <c r="D3149" s="77"/>
      <c r="E3149" s="77"/>
      <c r="F3149" s="77"/>
      <c r="G3149" s="77"/>
      <c r="H3149" s="77"/>
      <c r="I3149" s="77"/>
      <c r="J3149" s="77"/>
      <c r="K3149" s="77"/>
      <c r="L3149" s="77"/>
      <c r="M3149" s="77"/>
      <c r="N3149" s="77"/>
      <c r="O3149" s="77"/>
      <c r="P3149" s="77"/>
    </row>
    <row r="3150" spans="1:16" ht="16.5" thickBot="1" x14ac:dyDescent="0.25">
      <c r="A3150" s="78" t="s">
        <v>6</v>
      </c>
      <c r="B3150" s="486" t="s">
        <v>142</v>
      </c>
      <c r="C3150" s="498"/>
      <c r="D3150" s="79" t="s">
        <v>7</v>
      </c>
      <c r="E3150" s="486" t="s">
        <v>143</v>
      </c>
      <c r="F3150" s="487"/>
      <c r="G3150" s="487"/>
      <c r="H3150" s="498"/>
      <c r="I3150" s="79" t="s">
        <v>8</v>
      </c>
      <c r="J3150" s="80">
        <v>9</v>
      </c>
      <c r="K3150" s="80"/>
      <c r="L3150" s="80"/>
      <c r="M3150" s="80" t="s">
        <v>9</v>
      </c>
      <c r="N3150" s="80"/>
      <c r="O3150" s="200"/>
      <c r="P3150" s="201">
        <v>80</v>
      </c>
    </row>
    <row r="3151" spans="1:16" ht="16.5" thickBot="1" x14ac:dyDescent="0.25">
      <c r="A3151" s="77"/>
      <c r="B3151" s="77"/>
      <c r="C3151" s="77"/>
      <c r="D3151" s="77"/>
      <c r="E3151" s="77"/>
      <c r="F3151" s="77"/>
      <c r="G3151" s="77"/>
      <c r="H3151" s="77"/>
      <c r="I3151" s="77"/>
      <c r="J3151" s="77"/>
      <c r="K3151" s="77"/>
      <c r="L3151" s="77"/>
      <c r="M3151" s="77"/>
      <c r="N3151" s="77"/>
      <c r="O3151" s="77"/>
      <c r="P3151" s="77"/>
    </row>
    <row r="3152" spans="1:16" ht="16.5" thickBot="1" x14ac:dyDescent="0.25">
      <c r="A3152" s="484" t="s">
        <v>10</v>
      </c>
      <c r="B3152" s="485"/>
      <c r="C3152" s="486" t="s">
        <v>181</v>
      </c>
      <c r="D3152" s="487"/>
      <c r="E3152" s="487"/>
      <c r="F3152" s="487"/>
      <c r="G3152" s="487"/>
      <c r="H3152" s="487"/>
      <c r="I3152" s="487"/>
      <c r="J3152" s="487"/>
      <c r="K3152" s="487"/>
      <c r="L3152" s="487"/>
      <c r="M3152" s="487"/>
      <c r="N3152" s="487"/>
      <c r="O3152" s="487"/>
      <c r="P3152" s="488"/>
    </row>
    <row r="3153" spans="1:16" ht="16.5" thickBot="1" x14ac:dyDescent="0.25">
      <c r="A3153" s="77"/>
      <c r="B3153" s="77"/>
      <c r="C3153" s="77"/>
      <c r="D3153" s="77"/>
      <c r="E3153" s="77"/>
      <c r="F3153" s="77"/>
      <c r="G3153" s="77"/>
      <c r="H3153" s="77"/>
      <c r="I3153" s="77"/>
      <c r="J3153" s="77"/>
      <c r="K3153" s="77"/>
      <c r="L3153" s="77"/>
      <c r="M3153" s="77"/>
      <c r="N3153" s="77"/>
      <c r="O3153" s="77"/>
      <c r="P3153" s="77"/>
    </row>
    <row r="3154" spans="1:16" ht="16.5" thickBot="1" x14ac:dyDescent="0.25">
      <c r="A3154" s="484" t="s">
        <v>11</v>
      </c>
      <c r="B3154" s="485"/>
      <c r="C3154" s="486" t="s">
        <v>239</v>
      </c>
      <c r="D3154" s="487"/>
      <c r="E3154" s="487"/>
      <c r="F3154" s="487"/>
      <c r="G3154" s="487"/>
      <c r="H3154" s="487"/>
      <c r="I3154" s="487"/>
      <c r="J3154" s="487"/>
      <c r="K3154" s="487"/>
      <c r="L3154" s="487"/>
      <c r="M3154" s="487"/>
      <c r="N3154" s="487"/>
      <c r="O3154" s="487"/>
      <c r="P3154" s="488"/>
    </row>
    <row r="3155" spans="1:16" ht="16.5" thickBot="1" x14ac:dyDescent="0.25">
      <c r="A3155" s="81"/>
      <c r="B3155" s="81"/>
      <c r="C3155" s="81"/>
      <c r="D3155" s="81"/>
      <c r="E3155" s="81"/>
      <c r="F3155" s="81"/>
      <c r="G3155" s="81"/>
      <c r="H3155" s="81"/>
      <c r="I3155" s="81"/>
      <c r="J3155" s="81"/>
      <c r="K3155" s="81"/>
      <c r="L3155" s="81"/>
      <c r="M3155" s="81"/>
      <c r="N3155" s="81"/>
      <c r="O3155" s="81"/>
      <c r="P3155" s="81"/>
    </row>
    <row r="3156" spans="1:16" ht="16.5" thickBot="1" x14ac:dyDescent="0.25">
      <c r="A3156" s="489" t="s">
        <v>12</v>
      </c>
      <c r="B3156" s="491" t="s">
        <v>13</v>
      </c>
      <c r="C3156" s="463"/>
      <c r="D3156" s="492" t="s">
        <v>265</v>
      </c>
      <c r="E3156" s="494" t="s">
        <v>15</v>
      </c>
      <c r="F3156" s="495"/>
      <c r="G3156" s="495"/>
      <c r="H3156" s="495"/>
      <c r="I3156" s="496"/>
      <c r="J3156" s="492" t="s">
        <v>16</v>
      </c>
      <c r="K3156" s="492" t="s">
        <v>17</v>
      </c>
      <c r="L3156" s="494" t="s">
        <v>18</v>
      </c>
      <c r="M3156" s="495"/>
      <c r="N3156" s="496"/>
      <c r="O3156" s="464" t="s">
        <v>115</v>
      </c>
      <c r="P3156" s="465"/>
    </row>
    <row r="3157" spans="1:16" ht="32.25" thickBot="1" x14ac:dyDescent="0.25">
      <c r="A3157" s="490"/>
      <c r="B3157" s="82" t="s">
        <v>19</v>
      </c>
      <c r="C3157" s="83" t="s">
        <v>20</v>
      </c>
      <c r="D3157" s="493"/>
      <c r="E3157" s="84" t="s">
        <v>21</v>
      </c>
      <c r="F3157" s="84" t="s">
        <v>22</v>
      </c>
      <c r="G3157" s="85" t="s">
        <v>23</v>
      </c>
      <c r="H3157" s="119" t="s">
        <v>24</v>
      </c>
      <c r="I3157" s="86" t="s">
        <v>25</v>
      </c>
      <c r="J3157" s="493"/>
      <c r="K3157" s="493"/>
      <c r="L3157" s="198" t="s">
        <v>268</v>
      </c>
      <c r="M3157" s="85" t="s">
        <v>266</v>
      </c>
      <c r="N3157" s="83" t="s">
        <v>267</v>
      </c>
      <c r="O3157" s="466"/>
      <c r="P3157" s="467"/>
    </row>
    <row r="3158" spans="1:16" ht="15.75" x14ac:dyDescent="0.2">
      <c r="A3158" s="165">
        <v>45967</v>
      </c>
      <c r="B3158" s="166"/>
      <c r="C3158" s="166">
        <v>466922</v>
      </c>
      <c r="D3158" s="160"/>
      <c r="E3158" s="96"/>
      <c r="F3158" s="96"/>
      <c r="G3158" s="166"/>
      <c r="H3158" s="169"/>
      <c r="I3158" s="175"/>
      <c r="J3158" s="162"/>
      <c r="K3158" s="99"/>
      <c r="L3158" s="195"/>
      <c r="M3158" s="94"/>
      <c r="N3158" s="100"/>
      <c r="O3158" s="573"/>
      <c r="P3158" s="502"/>
    </row>
    <row r="3159" spans="1:16" ht="15.75" x14ac:dyDescent="0.2">
      <c r="A3159" s="165">
        <v>45974</v>
      </c>
      <c r="B3159" s="166">
        <v>466922</v>
      </c>
      <c r="C3159" s="166">
        <v>467371</v>
      </c>
      <c r="D3159" s="160">
        <f>+C3159-B3159</f>
        <v>449</v>
      </c>
      <c r="E3159" s="96" t="s">
        <v>1016</v>
      </c>
      <c r="F3159" s="96" t="s">
        <v>1015</v>
      </c>
      <c r="G3159" s="166">
        <v>72.747</v>
      </c>
      <c r="H3159" s="169">
        <v>23.99</v>
      </c>
      <c r="I3159" s="175">
        <f>G3159*H3159</f>
        <v>1745.2005299999998</v>
      </c>
      <c r="J3159" s="162">
        <f>D3159/G3159</f>
        <v>6.172075824432623</v>
      </c>
      <c r="K3159" s="99">
        <v>45974</v>
      </c>
      <c r="L3159" s="195" t="s">
        <v>272</v>
      </c>
      <c r="M3159" s="94" t="s">
        <v>311</v>
      </c>
      <c r="N3159" s="100" t="s">
        <v>241</v>
      </c>
      <c r="O3159" s="573" t="s">
        <v>247</v>
      </c>
      <c r="P3159" s="502"/>
    </row>
    <row r="3160" spans="1:16" ht="15.75" x14ac:dyDescent="0.2">
      <c r="A3160" s="165">
        <v>45975</v>
      </c>
      <c r="B3160" s="166">
        <v>467371</v>
      </c>
      <c r="C3160" s="166">
        <v>468045</v>
      </c>
      <c r="D3160" s="160">
        <f>+C3160-B3160</f>
        <v>674</v>
      </c>
      <c r="E3160" s="96" t="s">
        <v>1014</v>
      </c>
      <c r="F3160" s="96" t="s">
        <v>1013</v>
      </c>
      <c r="G3160" s="166">
        <v>62.533099999999997</v>
      </c>
      <c r="H3160" s="169">
        <v>23.99</v>
      </c>
      <c r="I3160" s="175">
        <f>G3160*H3160</f>
        <v>1500.1690689999998</v>
      </c>
      <c r="J3160" s="162">
        <f>D3160/G3160</f>
        <v>10.778291816653901</v>
      </c>
      <c r="K3160" s="99">
        <v>45975</v>
      </c>
      <c r="L3160" s="195" t="s">
        <v>272</v>
      </c>
      <c r="M3160" s="94" t="s">
        <v>311</v>
      </c>
      <c r="N3160" s="100" t="s">
        <v>241</v>
      </c>
      <c r="O3160" s="573" t="s">
        <v>630</v>
      </c>
      <c r="P3160" s="502"/>
    </row>
    <row r="3161" spans="1:16" ht="15.75" x14ac:dyDescent="0.2">
      <c r="A3161" s="165"/>
      <c r="B3161" s="166"/>
      <c r="C3161" s="166"/>
      <c r="D3161" s="160">
        <f>+C3161-B3161</f>
        <v>0</v>
      </c>
      <c r="E3161" s="96"/>
      <c r="F3161" s="96"/>
      <c r="G3161" s="166"/>
      <c r="H3161" s="169"/>
      <c r="I3161" s="175">
        <f>G3161*H3161</f>
        <v>0</v>
      </c>
      <c r="J3161" s="162" t="e">
        <f>D3161/G3161</f>
        <v>#DIV/0!</v>
      </c>
      <c r="K3161" s="99"/>
      <c r="L3161" s="195"/>
      <c r="M3161" s="94"/>
      <c r="N3161" s="100"/>
      <c r="O3161" s="573"/>
      <c r="P3161" s="502"/>
    </row>
    <row r="3162" spans="1:16" ht="16.5" thickBot="1" x14ac:dyDescent="0.25">
      <c r="A3162" s="93"/>
      <c r="B3162" s="132"/>
      <c r="C3162" s="132"/>
      <c r="D3162" s="133"/>
      <c r="E3162" s="96"/>
      <c r="F3162" s="96"/>
      <c r="G3162" s="96"/>
      <c r="H3162" s="97"/>
      <c r="I3162" s="91"/>
      <c r="J3162" s="98"/>
      <c r="K3162" s="92"/>
      <c r="L3162" s="196"/>
      <c r="M3162" s="183"/>
      <c r="N3162" s="101"/>
      <c r="O3162" s="574"/>
      <c r="P3162" s="568"/>
    </row>
    <row r="3163" spans="1:16" ht="16.5" thickBot="1" x14ac:dyDescent="0.25">
      <c r="A3163" s="416" t="s">
        <v>28</v>
      </c>
      <c r="B3163" s="104"/>
      <c r="C3163" s="105"/>
      <c r="D3163" s="106">
        <f>SUM(D3158:D3162)</f>
        <v>1123</v>
      </c>
      <c r="E3163" s="107"/>
      <c r="F3163" s="107"/>
      <c r="G3163" s="118">
        <f>SUM(G3158:G3162)</f>
        <v>135.2801</v>
      </c>
      <c r="H3163" s="105"/>
      <c r="I3163" s="118">
        <f>SUM(I3158:I3162)</f>
        <v>3245.3695989999997</v>
      </c>
      <c r="J3163" s="109">
        <f>D3163/G3163</f>
        <v>8.301294868942291</v>
      </c>
      <c r="K3163" s="110"/>
      <c r="L3163" s="197"/>
      <c r="M3163" s="111"/>
      <c r="N3163" s="112"/>
      <c r="O3163" s="468"/>
      <c r="P3163" s="469"/>
    </row>
    <row r="3164" spans="1:16" ht="15.75" x14ac:dyDescent="0.2">
      <c r="A3164" s="116"/>
      <c r="B3164" s="77"/>
      <c r="C3164" s="77"/>
      <c r="D3164" s="77"/>
      <c r="E3164" s="77"/>
      <c r="F3164" s="77"/>
      <c r="G3164" s="77"/>
      <c r="H3164" s="77"/>
      <c r="I3164" s="116"/>
      <c r="J3164" s="116"/>
      <c r="K3164" s="116"/>
      <c r="L3164" s="116"/>
      <c r="M3164" s="116"/>
      <c r="N3164" s="116"/>
      <c r="O3164" s="77"/>
      <c r="P3164" s="81"/>
    </row>
    <row r="3165" spans="1:16" ht="15.75" x14ac:dyDescent="0.2">
      <c r="A3165" s="116"/>
      <c r="B3165" s="77"/>
      <c r="C3165" s="77"/>
      <c r="D3165" s="77"/>
      <c r="E3165" s="77"/>
      <c r="F3165" s="77"/>
      <c r="G3165" s="77"/>
      <c r="H3165" s="77"/>
      <c r="I3165" s="116"/>
      <c r="J3165" s="116"/>
      <c r="K3165" s="116"/>
      <c r="L3165" s="116"/>
      <c r="M3165" s="116"/>
      <c r="N3165" s="116"/>
      <c r="O3165" s="77"/>
      <c r="P3165" s="81"/>
    </row>
    <row r="3166" spans="1:16" ht="15.75" x14ac:dyDescent="0.2">
      <c r="A3166" s="116"/>
      <c r="B3166" s="77"/>
      <c r="C3166" s="77"/>
      <c r="D3166" s="77"/>
      <c r="E3166" s="77"/>
      <c r="F3166" s="77"/>
      <c r="G3166" s="77"/>
      <c r="H3166" s="77"/>
      <c r="I3166" s="116"/>
      <c r="J3166" s="116"/>
      <c r="K3166" s="116"/>
      <c r="L3166" s="116"/>
      <c r="M3166" s="439"/>
      <c r="N3166" s="439"/>
      <c r="O3166" s="438"/>
      <c r="P3166" s="81"/>
    </row>
    <row r="3167" spans="1:16" ht="15.75" x14ac:dyDescent="0.2">
      <c r="A3167" s="115"/>
      <c r="B3167" s="470" t="s">
        <v>29</v>
      </c>
      <c r="C3167" s="470"/>
      <c r="D3167" s="470"/>
      <c r="E3167" s="116"/>
      <c r="F3167" s="116"/>
      <c r="G3167" s="116"/>
      <c r="H3167" s="115"/>
      <c r="I3167" s="116" t="s">
        <v>30</v>
      </c>
      <c r="J3167" s="115"/>
      <c r="K3167" s="116"/>
      <c r="L3167" s="116"/>
      <c r="M3167" s="116"/>
      <c r="N3167" s="116" t="s">
        <v>31</v>
      </c>
      <c r="O3167" s="116"/>
      <c r="P3167" s="115"/>
    </row>
    <row r="3168" spans="1:16" ht="15.75" x14ac:dyDescent="0.2">
      <c r="A3168" s="116"/>
      <c r="B3168" s="470" t="s">
        <v>230</v>
      </c>
      <c r="C3168" s="470"/>
      <c r="D3168" s="470"/>
      <c r="E3168" s="116"/>
      <c r="F3168" s="116"/>
      <c r="G3168" s="116"/>
      <c r="H3168" s="115"/>
      <c r="I3168" s="116" t="s">
        <v>438</v>
      </c>
      <c r="J3168" s="115"/>
      <c r="K3168" s="116"/>
      <c r="L3168" s="116"/>
      <c r="M3168" s="116"/>
      <c r="N3168" s="116" t="s">
        <v>220</v>
      </c>
      <c r="O3168" s="116"/>
      <c r="P3168" s="115"/>
    </row>
    <row r="3169" spans="1:16" ht="15.75" x14ac:dyDescent="0.2">
      <c r="A3169" s="470" t="s">
        <v>226</v>
      </c>
      <c r="B3169" s="470"/>
      <c r="C3169" s="470"/>
      <c r="D3169" s="470"/>
      <c r="E3169" s="470"/>
      <c r="F3169" s="116"/>
      <c r="G3169" s="116"/>
      <c r="H3169" s="115"/>
      <c r="I3169" s="116" t="s">
        <v>246</v>
      </c>
      <c r="J3169" s="115"/>
      <c r="K3169" s="116"/>
      <c r="L3169" s="116"/>
      <c r="M3169" s="116"/>
      <c r="N3169" s="116" t="s">
        <v>124</v>
      </c>
      <c r="O3169" s="116"/>
      <c r="P3169" s="115"/>
    </row>
    <row r="3170" spans="1:16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</row>
    <row r="3171" spans="1:16" x14ac:dyDescent="0.2">
      <c r="A3171" s="531" t="s">
        <v>269</v>
      </c>
      <c r="B3171" s="531"/>
      <c r="C3171" s="531"/>
      <c r="D3171" s="531"/>
      <c r="E3171" s="531"/>
      <c r="F3171"/>
      <c r="G3171"/>
      <c r="H3171"/>
      <c r="I3171"/>
      <c r="J3171"/>
      <c r="K3171"/>
      <c r="L3171"/>
      <c r="M3171"/>
      <c r="N3171"/>
      <c r="O3171"/>
      <c r="P3171"/>
    </row>
    <row r="3172" spans="1:16" x14ac:dyDescent="0.2">
      <c r="A3172" s="532" t="s">
        <v>923</v>
      </c>
      <c r="B3172" s="533"/>
      <c r="C3172" s="533"/>
      <c r="D3172" s="533"/>
      <c r="E3172" s="533"/>
      <c r="F3172" s="533"/>
      <c r="G3172" s="533"/>
      <c r="H3172" s="533"/>
      <c r="I3172" s="533"/>
      <c r="J3172" s="533"/>
      <c r="K3172" s="533"/>
      <c r="L3172" s="533"/>
      <c r="M3172" s="533"/>
      <c r="N3172" s="533"/>
      <c r="O3172" s="533"/>
      <c r="P3172" s="534"/>
    </row>
    <row r="3177" spans="1:16" ht="15.75" x14ac:dyDescent="0.2">
      <c r="A3177" s="470" t="s">
        <v>180</v>
      </c>
      <c r="B3177" s="470"/>
      <c r="C3177" s="470"/>
      <c r="D3177" s="470"/>
      <c r="E3177" s="470"/>
      <c r="F3177" s="470"/>
      <c r="G3177" s="470"/>
      <c r="H3177" s="470"/>
      <c r="I3177" s="470"/>
      <c r="J3177" s="470"/>
      <c r="K3177" s="470"/>
      <c r="L3177" s="470"/>
      <c r="M3177" s="470"/>
      <c r="N3177" s="470"/>
      <c r="O3177" s="470"/>
      <c r="P3177" s="470"/>
    </row>
    <row r="3178" spans="1:16" ht="15.75" x14ac:dyDescent="0.2">
      <c r="A3178" s="470" t="s">
        <v>1</v>
      </c>
      <c r="B3178" s="470"/>
      <c r="C3178" s="470"/>
      <c r="D3178" s="470"/>
      <c r="E3178" s="470"/>
      <c r="F3178" s="470"/>
      <c r="G3178" s="470"/>
      <c r="H3178" s="470"/>
      <c r="I3178" s="470"/>
      <c r="J3178" s="470"/>
      <c r="K3178" s="470"/>
      <c r="L3178" s="470"/>
      <c r="M3178" s="470"/>
      <c r="N3178" s="470"/>
      <c r="O3178" s="470"/>
      <c r="P3178" s="470"/>
    </row>
    <row r="3179" spans="1:16" ht="15.75" x14ac:dyDescent="0.2">
      <c r="A3179" s="470"/>
      <c r="B3179" s="470"/>
      <c r="C3179" s="470"/>
      <c r="D3179" s="470"/>
      <c r="E3179" s="470"/>
      <c r="F3179" s="470"/>
      <c r="G3179" s="470"/>
      <c r="H3179" s="470"/>
      <c r="I3179" s="470"/>
      <c r="J3179" s="470"/>
      <c r="K3179" s="470"/>
      <c r="L3179" s="470"/>
      <c r="M3179" s="470"/>
      <c r="N3179" s="470"/>
      <c r="O3179" s="470"/>
      <c r="P3179" s="470"/>
    </row>
    <row r="3180" spans="1:16" ht="15.75" x14ac:dyDescent="0.2">
      <c r="A3180" s="507" t="s">
        <v>926</v>
      </c>
      <c r="B3180" s="507"/>
      <c r="C3180" s="507"/>
      <c r="D3180" s="507"/>
      <c r="E3180" s="507"/>
      <c r="F3180" s="507"/>
      <c r="G3180" s="507"/>
      <c r="H3180" s="507"/>
      <c r="I3180" s="507"/>
      <c r="J3180" s="507"/>
      <c r="K3180" s="507"/>
      <c r="L3180" s="507"/>
      <c r="M3180" s="507"/>
      <c r="N3180" s="507"/>
      <c r="O3180" s="507"/>
      <c r="P3180" s="507"/>
    </row>
    <row r="3181" spans="1:16" ht="15.75" x14ac:dyDescent="0.2">
      <c r="A3181" s="77"/>
      <c r="B3181" s="77"/>
      <c r="C3181" s="77"/>
      <c r="D3181" s="77"/>
      <c r="E3181" s="77"/>
      <c r="F3181" s="77"/>
      <c r="G3181" s="77"/>
      <c r="H3181" s="77"/>
      <c r="I3181" s="77"/>
      <c r="J3181" s="77"/>
      <c r="K3181" s="77"/>
      <c r="L3181" s="77"/>
      <c r="M3181" s="77"/>
      <c r="N3181" s="77"/>
      <c r="O3181" s="77"/>
      <c r="P3181" s="77"/>
    </row>
    <row r="3182" spans="1:16" ht="16.5" thickBot="1" x14ac:dyDescent="0.25">
      <c r="A3182" s="77"/>
      <c r="B3182" s="77"/>
      <c r="C3182" s="77"/>
      <c r="D3182" s="77"/>
      <c r="E3182" s="77"/>
      <c r="F3182" s="77"/>
      <c r="G3182" s="77"/>
      <c r="H3182" s="77"/>
      <c r="I3182" s="77"/>
      <c r="J3182" s="77"/>
      <c r="K3182" s="77"/>
      <c r="L3182" s="77"/>
      <c r="M3182" s="77"/>
      <c r="N3182" s="77"/>
      <c r="O3182" s="77"/>
      <c r="P3182" s="77"/>
    </row>
    <row r="3183" spans="1:16" ht="16.5" thickBot="1" x14ac:dyDescent="0.25">
      <c r="A3183" s="78" t="s">
        <v>2</v>
      </c>
      <c r="B3183" s="486" t="s">
        <v>152</v>
      </c>
      <c r="C3183" s="498"/>
      <c r="D3183" s="79" t="s">
        <v>3</v>
      </c>
      <c r="E3183" s="486">
        <v>2010</v>
      </c>
      <c r="F3183" s="487"/>
      <c r="G3183" s="487"/>
      <c r="H3183" s="498"/>
      <c r="I3183" s="79" t="s">
        <v>4</v>
      </c>
      <c r="J3183" s="80" t="s">
        <v>245</v>
      </c>
      <c r="K3183" s="80"/>
      <c r="L3183" s="80"/>
      <c r="M3183" s="80" t="s">
        <v>5</v>
      </c>
      <c r="N3183" s="486" t="s">
        <v>161</v>
      </c>
      <c r="O3183" s="487"/>
      <c r="P3183" s="488"/>
    </row>
    <row r="3184" spans="1:16" ht="16.5" thickBot="1" x14ac:dyDescent="0.25">
      <c r="A3184" s="77"/>
      <c r="B3184" s="77"/>
      <c r="C3184" s="77"/>
      <c r="D3184" s="77"/>
      <c r="E3184" s="77"/>
      <c r="F3184" s="77"/>
      <c r="G3184" s="77"/>
      <c r="H3184" s="77"/>
      <c r="I3184" s="77"/>
      <c r="J3184" s="77"/>
      <c r="K3184" s="77"/>
      <c r="L3184" s="77"/>
      <c r="M3184" s="77"/>
      <c r="N3184" s="77"/>
      <c r="O3184" s="77"/>
      <c r="P3184" s="77"/>
    </row>
    <row r="3185" spans="1:16" ht="16.5" thickBot="1" x14ac:dyDescent="0.25">
      <c r="A3185" s="78" t="s">
        <v>6</v>
      </c>
      <c r="B3185" s="486" t="s">
        <v>142</v>
      </c>
      <c r="C3185" s="498"/>
      <c r="D3185" s="79" t="s">
        <v>7</v>
      </c>
      <c r="E3185" s="486" t="s">
        <v>143</v>
      </c>
      <c r="F3185" s="487"/>
      <c r="G3185" s="487"/>
      <c r="H3185" s="498"/>
      <c r="I3185" s="79" t="s">
        <v>8</v>
      </c>
      <c r="J3185" s="80">
        <v>9</v>
      </c>
      <c r="K3185" s="80"/>
      <c r="L3185" s="80"/>
      <c r="M3185" s="80" t="s">
        <v>9</v>
      </c>
      <c r="N3185" s="80"/>
      <c r="O3185" s="200"/>
      <c r="P3185" s="201">
        <v>80</v>
      </c>
    </row>
    <row r="3186" spans="1:16" ht="16.5" thickBot="1" x14ac:dyDescent="0.25">
      <c r="A3186" s="77"/>
      <c r="B3186" s="77"/>
      <c r="C3186" s="77"/>
      <c r="D3186" s="77"/>
      <c r="E3186" s="77"/>
      <c r="F3186" s="77"/>
      <c r="G3186" s="77"/>
      <c r="H3186" s="77"/>
      <c r="I3186" s="77"/>
      <c r="J3186" s="77"/>
      <c r="K3186" s="77"/>
      <c r="L3186" s="77"/>
      <c r="M3186" s="77"/>
      <c r="N3186" s="77"/>
      <c r="O3186" s="77"/>
      <c r="P3186" s="77"/>
    </row>
    <row r="3187" spans="1:16" ht="16.5" thickBot="1" x14ac:dyDescent="0.25">
      <c r="A3187" s="484" t="s">
        <v>10</v>
      </c>
      <c r="B3187" s="485"/>
      <c r="C3187" s="486" t="s">
        <v>181</v>
      </c>
      <c r="D3187" s="487"/>
      <c r="E3187" s="487"/>
      <c r="F3187" s="487"/>
      <c r="G3187" s="487"/>
      <c r="H3187" s="487"/>
      <c r="I3187" s="487"/>
      <c r="J3187" s="487"/>
      <c r="K3187" s="487"/>
      <c r="L3187" s="487"/>
      <c r="M3187" s="487"/>
      <c r="N3187" s="487"/>
      <c r="O3187" s="487"/>
      <c r="P3187" s="488"/>
    </row>
    <row r="3188" spans="1:16" ht="16.5" thickBot="1" x14ac:dyDescent="0.25">
      <c r="A3188" s="77"/>
      <c r="B3188" s="77"/>
      <c r="C3188" s="77"/>
      <c r="D3188" s="77"/>
      <c r="E3188" s="77"/>
      <c r="F3188" s="77"/>
      <c r="G3188" s="77"/>
      <c r="H3188" s="77"/>
      <c r="I3188" s="77"/>
      <c r="J3188" s="77"/>
      <c r="K3188" s="77"/>
      <c r="L3188" s="77"/>
      <c r="M3188" s="77"/>
      <c r="N3188" s="77"/>
      <c r="O3188" s="77"/>
      <c r="P3188" s="77"/>
    </row>
    <row r="3189" spans="1:16" ht="16.5" thickBot="1" x14ac:dyDescent="0.25">
      <c r="A3189" s="484" t="s">
        <v>11</v>
      </c>
      <c r="B3189" s="485"/>
      <c r="C3189" s="486" t="s">
        <v>239</v>
      </c>
      <c r="D3189" s="487"/>
      <c r="E3189" s="487"/>
      <c r="F3189" s="487"/>
      <c r="G3189" s="487"/>
      <c r="H3189" s="487"/>
      <c r="I3189" s="487"/>
      <c r="J3189" s="487"/>
      <c r="K3189" s="487"/>
      <c r="L3189" s="487"/>
      <c r="M3189" s="487"/>
      <c r="N3189" s="487"/>
      <c r="O3189" s="487"/>
      <c r="P3189" s="488"/>
    </row>
    <row r="3190" spans="1:16" ht="16.5" thickBot="1" x14ac:dyDescent="0.25">
      <c r="A3190" s="81"/>
      <c r="B3190" s="81"/>
      <c r="C3190" s="81"/>
      <c r="D3190" s="81"/>
      <c r="E3190" s="81"/>
      <c r="F3190" s="81"/>
      <c r="G3190" s="81"/>
      <c r="H3190" s="81"/>
      <c r="I3190" s="81"/>
      <c r="J3190" s="81"/>
      <c r="K3190" s="81"/>
      <c r="L3190" s="81"/>
      <c r="M3190" s="81"/>
      <c r="N3190" s="81"/>
      <c r="O3190" s="81"/>
      <c r="P3190" s="81"/>
    </row>
    <row r="3191" spans="1:16" ht="16.5" thickBot="1" x14ac:dyDescent="0.25">
      <c r="A3191" s="489" t="s">
        <v>12</v>
      </c>
      <c r="B3191" s="491" t="s">
        <v>13</v>
      </c>
      <c r="C3191" s="463"/>
      <c r="D3191" s="492" t="s">
        <v>265</v>
      </c>
      <c r="E3191" s="494" t="s">
        <v>15</v>
      </c>
      <c r="F3191" s="495"/>
      <c r="G3191" s="495"/>
      <c r="H3191" s="495"/>
      <c r="I3191" s="496"/>
      <c r="J3191" s="492" t="s">
        <v>16</v>
      </c>
      <c r="K3191" s="492" t="s">
        <v>17</v>
      </c>
      <c r="L3191" s="494" t="s">
        <v>18</v>
      </c>
      <c r="M3191" s="495"/>
      <c r="N3191" s="496"/>
      <c r="O3191" s="464" t="s">
        <v>115</v>
      </c>
      <c r="P3191" s="465"/>
    </row>
    <row r="3192" spans="1:16" ht="32.25" thickBot="1" x14ac:dyDescent="0.25">
      <c r="A3192" s="490"/>
      <c r="B3192" s="82" t="s">
        <v>19</v>
      </c>
      <c r="C3192" s="83" t="s">
        <v>20</v>
      </c>
      <c r="D3192" s="493"/>
      <c r="E3192" s="84" t="s">
        <v>21</v>
      </c>
      <c r="F3192" s="84" t="s">
        <v>22</v>
      </c>
      <c r="G3192" s="85" t="s">
        <v>23</v>
      </c>
      <c r="H3192" s="119" t="s">
        <v>24</v>
      </c>
      <c r="I3192" s="86" t="s">
        <v>25</v>
      </c>
      <c r="J3192" s="493"/>
      <c r="K3192" s="493"/>
      <c r="L3192" s="198" t="s">
        <v>268</v>
      </c>
      <c r="M3192" s="85" t="s">
        <v>266</v>
      </c>
      <c r="N3192" s="83" t="s">
        <v>267</v>
      </c>
      <c r="O3192" s="466"/>
      <c r="P3192" s="467"/>
    </row>
    <row r="3193" spans="1:16" ht="15.75" x14ac:dyDescent="0.2">
      <c r="A3193" s="165">
        <v>45975</v>
      </c>
      <c r="B3193" s="166"/>
      <c r="C3193" s="166">
        <v>468045</v>
      </c>
      <c r="D3193" s="160"/>
      <c r="E3193" s="96"/>
      <c r="F3193" s="96"/>
      <c r="G3193" s="166"/>
      <c r="H3193" s="169"/>
      <c r="I3193" s="175"/>
      <c r="J3193" s="162"/>
      <c r="K3193" s="99"/>
      <c r="L3193" s="195"/>
      <c r="M3193" s="94"/>
      <c r="N3193" s="100"/>
      <c r="O3193" s="573"/>
      <c r="P3193" s="502"/>
    </row>
    <row r="3194" spans="1:16" ht="15.75" x14ac:dyDescent="0.2">
      <c r="A3194" s="165">
        <v>45978</v>
      </c>
      <c r="B3194" s="166">
        <v>468045</v>
      </c>
      <c r="C3194" s="166">
        <v>468355</v>
      </c>
      <c r="D3194" s="160">
        <f>+C3194-B3194</f>
        <v>310</v>
      </c>
      <c r="E3194" s="96" t="s">
        <v>1012</v>
      </c>
      <c r="F3194" s="96" t="s">
        <v>1011</v>
      </c>
      <c r="G3194" s="166">
        <v>58.874099999999999</v>
      </c>
      <c r="H3194" s="169">
        <v>23.99</v>
      </c>
      <c r="I3194" s="175">
        <f>G3194*H3194</f>
        <v>1412.3896589999999</v>
      </c>
      <c r="J3194" s="162">
        <f>D3194/G3194</f>
        <v>5.2654732726275224</v>
      </c>
      <c r="K3194" s="99">
        <v>45978</v>
      </c>
      <c r="L3194" s="195" t="s">
        <v>272</v>
      </c>
      <c r="M3194" s="94" t="s">
        <v>156</v>
      </c>
      <c r="N3194" s="100" t="s">
        <v>999</v>
      </c>
      <c r="O3194" s="573" t="s">
        <v>346</v>
      </c>
      <c r="P3194" s="502"/>
    </row>
    <row r="3195" spans="1:16" ht="15.75" x14ac:dyDescent="0.2">
      <c r="A3195" s="165">
        <v>45981</v>
      </c>
      <c r="B3195" s="166">
        <v>468355</v>
      </c>
      <c r="C3195" s="166">
        <v>468652</v>
      </c>
      <c r="D3195" s="160">
        <f>+C3195-B3195</f>
        <v>297</v>
      </c>
      <c r="E3195" s="96" t="s">
        <v>1010</v>
      </c>
      <c r="F3195" s="96" t="s">
        <v>1009</v>
      </c>
      <c r="G3195" s="166">
        <v>49.496899999999997</v>
      </c>
      <c r="H3195" s="169">
        <v>25.8</v>
      </c>
      <c r="I3195" s="175">
        <f>G3195*H3195</f>
        <v>1277.0200199999999</v>
      </c>
      <c r="J3195" s="162">
        <f>D3195/G3195</f>
        <v>6.0003757811095246</v>
      </c>
      <c r="K3195" s="99">
        <v>45981</v>
      </c>
      <c r="L3195" s="195" t="s">
        <v>272</v>
      </c>
      <c r="M3195" s="94" t="s">
        <v>156</v>
      </c>
      <c r="N3195" s="100" t="s">
        <v>597</v>
      </c>
      <c r="O3195" s="573" t="s">
        <v>630</v>
      </c>
      <c r="P3195" s="502"/>
    </row>
    <row r="3196" spans="1:16" ht="15.75" x14ac:dyDescent="0.2">
      <c r="A3196" s="165">
        <v>45982</v>
      </c>
      <c r="B3196" s="166">
        <v>468652</v>
      </c>
      <c r="C3196" s="166">
        <v>468985</v>
      </c>
      <c r="D3196" s="160">
        <f>+C3196-B3196</f>
        <v>333</v>
      </c>
      <c r="E3196" s="96" t="s">
        <v>1008</v>
      </c>
      <c r="F3196" s="96" t="s">
        <v>1007</v>
      </c>
      <c r="G3196" s="166">
        <v>64.052099999999996</v>
      </c>
      <c r="H3196" s="169">
        <v>23.99</v>
      </c>
      <c r="I3196" s="175">
        <f>G3196*H3196</f>
        <v>1536.6098789999999</v>
      </c>
      <c r="J3196" s="162">
        <f>D3196/G3196</f>
        <v>5.1988927763492532</v>
      </c>
      <c r="K3196" s="99">
        <v>45982</v>
      </c>
      <c r="L3196" s="195" t="s">
        <v>272</v>
      </c>
      <c r="M3196" s="94" t="s">
        <v>156</v>
      </c>
      <c r="N3196" s="100" t="s">
        <v>241</v>
      </c>
      <c r="O3196" s="573" t="s">
        <v>616</v>
      </c>
      <c r="P3196" s="502"/>
    </row>
    <row r="3197" spans="1:16" ht="16.5" thickBot="1" x14ac:dyDescent="0.25">
      <c r="A3197" s="93"/>
      <c r="B3197" s="132"/>
      <c r="C3197" s="132"/>
      <c r="D3197" s="133"/>
      <c r="E3197" s="96"/>
      <c r="F3197" s="96"/>
      <c r="G3197" s="96"/>
      <c r="H3197" s="97"/>
      <c r="I3197" s="91"/>
      <c r="J3197" s="98"/>
      <c r="K3197" s="92"/>
      <c r="L3197" s="196"/>
      <c r="M3197" s="183"/>
      <c r="N3197" s="101"/>
      <c r="O3197" s="574"/>
      <c r="P3197" s="568"/>
    </row>
    <row r="3198" spans="1:16" ht="16.5" thickBot="1" x14ac:dyDescent="0.25">
      <c r="A3198" s="416" t="s">
        <v>28</v>
      </c>
      <c r="B3198" s="104"/>
      <c r="C3198" s="105"/>
      <c r="D3198" s="106">
        <f>SUM(D3193:D3197)</f>
        <v>940</v>
      </c>
      <c r="E3198" s="107"/>
      <c r="F3198" s="107"/>
      <c r="G3198" s="118">
        <f>SUM(G3193:G3197)</f>
        <v>172.42309999999998</v>
      </c>
      <c r="H3198" s="105"/>
      <c r="I3198" s="118">
        <f>SUM(I3193:I3197)</f>
        <v>4226.019558</v>
      </c>
      <c r="J3198" s="109">
        <f>D3198/G3198</f>
        <v>5.4517057169254013</v>
      </c>
      <c r="K3198" s="110"/>
      <c r="L3198" s="197"/>
      <c r="M3198" s="111"/>
      <c r="N3198" s="112"/>
      <c r="O3198" s="468"/>
      <c r="P3198" s="469"/>
    </row>
    <row r="3199" spans="1:16" ht="15.75" x14ac:dyDescent="0.2">
      <c r="A3199" s="116"/>
      <c r="B3199" s="77"/>
      <c r="C3199" s="77"/>
      <c r="D3199" s="77"/>
      <c r="E3199" s="77"/>
      <c r="F3199" s="77"/>
      <c r="G3199" s="77"/>
      <c r="H3199" s="77"/>
      <c r="I3199" s="116"/>
      <c r="J3199" s="116"/>
      <c r="K3199" s="116"/>
      <c r="L3199" s="116"/>
      <c r="M3199" s="116"/>
      <c r="N3199" s="116"/>
      <c r="O3199" s="77"/>
      <c r="P3199" s="81"/>
    </row>
    <row r="3200" spans="1:16" ht="15.75" x14ac:dyDescent="0.2">
      <c r="A3200" s="116"/>
      <c r="B3200" s="77"/>
      <c r="C3200" s="77"/>
      <c r="D3200" s="77"/>
      <c r="E3200" s="77"/>
      <c r="F3200" s="77"/>
      <c r="G3200" s="77"/>
      <c r="H3200" s="77"/>
      <c r="I3200" s="116"/>
      <c r="J3200" s="116"/>
      <c r="K3200" s="116"/>
      <c r="L3200" s="116"/>
      <c r="M3200" s="116"/>
      <c r="N3200" s="116"/>
      <c r="O3200" s="77"/>
      <c r="P3200" s="81"/>
    </row>
    <row r="3201" spans="1:16" ht="15.75" x14ac:dyDescent="0.2">
      <c r="A3201" s="116"/>
      <c r="B3201" s="77"/>
      <c r="C3201" s="77"/>
      <c r="D3201" s="77"/>
      <c r="E3201" s="77"/>
      <c r="F3201" s="77"/>
      <c r="G3201" s="77"/>
      <c r="H3201" s="77"/>
      <c r="I3201" s="116"/>
      <c r="J3201" s="116"/>
      <c r="K3201" s="116"/>
      <c r="L3201" s="116"/>
      <c r="M3201" s="439"/>
      <c r="N3201" s="439"/>
      <c r="O3201" s="438"/>
      <c r="P3201" s="81"/>
    </row>
    <row r="3202" spans="1:16" ht="15.75" x14ac:dyDescent="0.2">
      <c r="A3202" s="115"/>
      <c r="B3202" s="470" t="s">
        <v>29</v>
      </c>
      <c r="C3202" s="470"/>
      <c r="D3202" s="470"/>
      <c r="E3202" s="116"/>
      <c r="F3202" s="116"/>
      <c r="G3202" s="116"/>
      <c r="H3202" s="115"/>
      <c r="I3202" s="116" t="s">
        <v>30</v>
      </c>
      <c r="J3202" s="115"/>
      <c r="K3202" s="116"/>
      <c r="L3202" s="116"/>
      <c r="M3202" s="116"/>
      <c r="N3202" s="116" t="s">
        <v>31</v>
      </c>
      <c r="O3202" s="116"/>
      <c r="P3202" s="115"/>
    </row>
    <row r="3203" spans="1:16" ht="15.75" x14ac:dyDescent="0.2">
      <c r="A3203" s="116"/>
      <c r="B3203" s="470" t="s">
        <v>230</v>
      </c>
      <c r="C3203" s="470"/>
      <c r="D3203" s="470"/>
      <c r="E3203" s="116"/>
      <c r="F3203" s="116"/>
      <c r="G3203" s="116"/>
      <c r="H3203" s="115"/>
      <c r="I3203" s="116" t="s">
        <v>438</v>
      </c>
      <c r="J3203" s="115"/>
      <c r="K3203" s="116"/>
      <c r="L3203" s="116"/>
      <c r="M3203" s="116"/>
      <c r="N3203" s="116" t="s">
        <v>220</v>
      </c>
      <c r="O3203" s="116"/>
      <c r="P3203" s="115"/>
    </row>
    <row r="3204" spans="1:16" ht="15.75" x14ac:dyDescent="0.2">
      <c r="A3204" s="470" t="s">
        <v>226</v>
      </c>
      <c r="B3204" s="470"/>
      <c r="C3204" s="470"/>
      <c r="D3204" s="470"/>
      <c r="E3204" s="470"/>
      <c r="F3204" s="116"/>
      <c r="G3204" s="116"/>
      <c r="H3204" s="115"/>
      <c r="I3204" s="116" t="s">
        <v>246</v>
      </c>
      <c r="J3204" s="115"/>
      <c r="K3204" s="116"/>
      <c r="L3204" s="116"/>
      <c r="M3204" s="116"/>
      <c r="N3204" s="116" t="s">
        <v>124</v>
      </c>
      <c r="O3204" s="116"/>
      <c r="P3204" s="115"/>
    </row>
    <row r="3205" spans="1:16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</row>
    <row r="3206" spans="1:16" x14ac:dyDescent="0.2">
      <c r="A3206" s="531" t="s">
        <v>269</v>
      </c>
      <c r="B3206" s="531"/>
      <c r="C3206" s="531"/>
      <c r="D3206" s="531"/>
      <c r="E3206" s="531"/>
      <c r="F3206"/>
      <c r="G3206"/>
      <c r="H3206"/>
      <c r="I3206"/>
      <c r="J3206"/>
      <c r="K3206"/>
      <c r="L3206"/>
      <c r="M3206"/>
      <c r="N3206"/>
      <c r="O3206"/>
      <c r="P3206"/>
    </row>
    <row r="3207" spans="1:16" x14ac:dyDescent="0.2">
      <c r="A3207" s="532" t="s">
        <v>923</v>
      </c>
      <c r="B3207" s="533"/>
      <c r="C3207" s="533"/>
      <c r="D3207" s="533"/>
      <c r="E3207" s="533"/>
      <c r="F3207" s="533"/>
      <c r="G3207" s="533"/>
      <c r="H3207" s="533"/>
      <c r="I3207" s="533"/>
      <c r="J3207" s="533"/>
      <c r="K3207" s="533"/>
      <c r="L3207" s="533"/>
      <c r="M3207" s="533"/>
      <c r="N3207" s="533"/>
      <c r="O3207" s="533"/>
      <c r="P3207" s="534"/>
    </row>
    <row r="3214" spans="1:16" ht="15.75" x14ac:dyDescent="0.2">
      <c r="A3214" s="470" t="s">
        <v>180</v>
      </c>
      <c r="B3214" s="470"/>
      <c r="C3214" s="470"/>
      <c r="D3214" s="470"/>
      <c r="E3214" s="470"/>
      <c r="F3214" s="470"/>
      <c r="G3214" s="470"/>
      <c r="H3214" s="470"/>
      <c r="I3214" s="470"/>
      <c r="J3214" s="470"/>
      <c r="K3214" s="470"/>
      <c r="L3214" s="470"/>
      <c r="M3214" s="470"/>
      <c r="N3214" s="470"/>
      <c r="O3214" s="470"/>
      <c r="P3214" s="470"/>
    </row>
    <row r="3215" spans="1:16" ht="15.75" x14ac:dyDescent="0.2">
      <c r="A3215" s="470" t="s">
        <v>1</v>
      </c>
      <c r="B3215" s="470"/>
      <c r="C3215" s="470"/>
      <c r="D3215" s="470"/>
      <c r="E3215" s="470"/>
      <c r="F3215" s="470"/>
      <c r="G3215" s="470"/>
      <c r="H3215" s="470"/>
      <c r="I3215" s="470"/>
      <c r="J3215" s="470"/>
      <c r="K3215" s="470"/>
      <c r="L3215" s="470"/>
      <c r="M3215" s="470"/>
      <c r="N3215" s="470"/>
      <c r="O3215" s="470"/>
      <c r="P3215" s="470"/>
    </row>
    <row r="3216" spans="1:16" ht="15.75" x14ac:dyDescent="0.2">
      <c r="A3216" s="470"/>
      <c r="B3216" s="470"/>
      <c r="C3216" s="470"/>
      <c r="D3216" s="470"/>
      <c r="E3216" s="470"/>
      <c r="F3216" s="470"/>
      <c r="G3216" s="470"/>
      <c r="H3216" s="470"/>
      <c r="I3216" s="470"/>
      <c r="J3216" s="470"/>
      <c r="K3216" s="470"/>
      <c r="L3216" s="470"/>
      <c r="M3216" s="470"/>
      <c r="N3216" s="470"/>
      <c r="O3216" s="470"/>
      <c r="P3216" s="470"/>
    </row>
    <row r="3217" spans="1:16" ht="15.75" x14ac:dyDescent="0.2">
      <c r="A3217" s="507" t="s">
        <v>926</v>
      </c>
      <c r="B3217" s="507"/>
      <c r="C3217" s="507"/>
      <c r="D3217" s="507"/>
      <c r="E3217" s="507"/>
      <c r="F3217" s="507"/>
      <c r="G3217" s="507"/>
      <c r="H3217" s="507"/>
      <c r="I3217" s="507"/>
      <c r="J3217" s="507"/>
      <c r="K3217" s="507"/>
      <c r="L3217" s="507"/>
      <c r="M3217" s="507"/>
      <c r="N3217" s="507"/>
      <c r="O3217" s="507"/>
      <c r="P3217" s="507"/>
    </row>
    <row r="3218" spans="1:16" ht="15.75" x14ac:dyDescent="0.2">
      <c r="A3218" s="77"/>
      <c r="B3218" s="77"/>
      <c r="C3218" s="77"/>
      <c r="D3218" s="77"/>
      <c r="E3218" s="77"/>
      <c r="F3218" s="77"/>
      <c r="G3218" s="77"/>
      <c r="H3218" s="77"/>
      <c r="I3218" s="77"/>
      <c r="J3218" s="77"/>
      <c r="K3218" s="77"/>
      <c r="L3218" s="77"/>
      <c r="M3218" s="77"/>
      <c r="N3218" s="77"/>
      <c r="O3218" s="77"/>
      <c r="P3218" s="77"/>
    </row>
    <row r="3219" spans="1:16" ht="16.5" thickBot="1" x14ac:dyDescent="0.25">
      <c r="A3219" s="77"/>
      <c r="B3219" s="77"/>
      <c r="C3219" s="77"/>
      <c r="D3219" s="77"/>
      <c r="E3219" s="77"/>
      <c r="F3219" s="77"/>
      <c r="G3219" s="77"/>
      <c r="H3219" s="77"/>
      <c r="I3219" s="77"/>
      <c r="J3219" s="77"/>
      <c r="K3219" s="77"/>
      <c r="L3219" s="77"/>
      <c r="M3219" s="77"/>
      <c r="N3219" s="77"/>
      <c r="O3219" s="77"/>
      <c r="P3219" s="77"/>
    </row>
    <row r="3220" spans="1:16" ht="16.5" thickBot="1" x14ac:dyDescent="0.25">
      <c r="A3220" s="78" t="s">
        <v>2</v>
      </c>
      <c r="B3220" s="486" t="s">
        <v>152</v>
      </c>
      <c r="C3220" s="498"/>
      <c r="D3220" s="79" t="s">
        <v>3</v>
      </c>
      <c r="E3220" s="486">
        <v>2010</v>
      </c>
      <c r="F3220" s="487"/>
      <c r="G3220" s="487"/>
      <c r="H3220" s="498"/>
      <c r="I3220" s="79" t="s">
        <v>4</v>
      </c>
      <c r="J3220" s="80" t="s">
        <v>245</v>
      </c>
      <c r="K3220" s="80"/>
      <c r="L3220" s="80"/>
      <c r="M3220" s="80" t="s">
        <v>5</v>
      </c>
      <c r="N3220" s="486" t="s">
        <v>161</v>
      </c>
      <c r="O3220" s="487"/>
      <c r="P3220" s="488"/>
    </row>
    <row r="3221" spans="1:16" ht="16.5" thickBot="1" x14ac:dyDescent="0.25">
      <c r="A3221" s="77"/>
      <c r="B3221" s="77"/>
      <c r="C3221" s="77"/>
      <c r="D3221" s="77"/>
      <c r="E3221" s="77"/>
      <c r="F3221" s="77"/>
      <c r="G3221" s="77"/>
      <c r="H3221" s="77"/>
      <c r="I3221" s="77"/>
      <c r="J3221" s="77"/>
      <c r="K3221" s="77"/>
      <c r="L3221" s="77"/>
      <c r="M3221" s="77"/>
      <c r="N3221" s="77"/>
      <c r="O3221" s="77"/>
      <c r="P3221" s="77"/>
    </row>
    <row r="3222" spans="1:16" ht="16.5" thickBot="1" x14ac:dyDescent="0.25">
      <c r="A3222" s="78" t="s">
        <v>6</v>
      </c>
      <c r="B3222" s="486" t="s">
        <v>142</v>
      </c>
      <c r="C3222" s="498"/>
      <c r="D3222" s="79" t="s">
        <v>7</v>
      </c>
      <c r="E3222" s="486" t="s">
        <v>143</v>
      </c>
      <c r="F3222" s="487"/>
      <c r="G3222" s="487"/>
      <c r="H3222" s="498"/>
      <c r="I3222" s="79" t="s">
        <v>8</v>
      </c>
      <c r="J3222" s="80">
        <v>9</v>
      </c>
      <c r="K3222" s="80"/>
      <c r="L3222" s="80"/>
      <c r="M3222" s="80" t="s">
        <v>9</v>
      </c>
      <c r="N3222" s="80"/>
      <c r="O3222" s="200"/>
      <c r="P3222" s="201">
        <v>80</v>
      </c>
    </row>
    <row r="3223" spans="1:16" ht="16.5" thickBot="1" x14ac:dyDescent="0.25">
      <c r="A3223" s="77"/>
      <c r="B3223" s="77"/>
      <c r="C3223" s="77"/>
      <c r="D3223" s="77"/>
      <c r="E3223" s="77"/>
      <c r="F3223" s="77"/>
      <c r="G3223" s="77"/>
      <c r="H3223" s="77"/>
      <c r="I3223" s="77"/>
      <c r="J3223" s="77"/>
      <c r="K3223" s="77"/>
      <c r="L3223" s="77"/>
      <c r="M3223" s="77"/>
      <c r="N3223" s="77"/>
      <c r="O3223" s="77"/>
      <c r="P3223" s="77"/>
    </row>
    <row r="3224" spans="1:16" ht="16.5" thickBot="1" x14ac:dyDescent="0.25">
      <c r="A3224" s="484" t="s">
        <v>10</v>
      </c>
      <c r="B3224" s="485"/>
      <c r="C3224" s="486" t="s">
        <v>181</v>
      </c>
      <c r="D3224" s="487"/>
      <c r="E3224" s="487"/>
      <c r="F3224" s="487"/>
      <c r="G3224" s="487"/>
      <c r="H3224" s="487"/>
      <c r="I3224" s="487"/>
      <c r="J3224" s="487"/>
      <c r="K3224" s="487"/>
      <c r="L3224" s="487"/>
      <c r="M3224" s="487"/>
      <c r="N3224" s="487"/>
      <c r="O3224" s="487"/>
      <c r="P3224" s="488"/>
    </row>
    <row r="3225" spans="1:16" ht="16.5" thickBot="1" x14ac:dyDescent="0.25">
      <c r="A3225" s="77"/>
      <c r="B3225" s="77"/>
      <c r="C3225" s="77"/>
      <c r="D3225" s="77"/>
      <c r="E3225" s="77"/>
      <c r="F3225" s="77"/>
      <c r="G3225" s="77"/>
      <c r="H3225" s="77"/>
      <c r="I3225" s="77"/>
      <c r="J3225" s="77"/>
      <c r="K3225" s="77"/>
      <c r="L3225" s="77"/>
      <c r="M3225" s="77"/>
      <c r="N3225" s="77"/>
      <c r="O3225" s="77"/>
      <c r="P3225" s="77"/>
    </row>
    <row r="3226" spans="1:16" ht="16.5" thickBot="1" x14ac:dyDescent="0.25">
      <c r="A3226" s="484" t="s">
        <v>11</v>
      </c>
      <c r="B3226" s="485"/>
      <c r="C3226" s="486" t="s">
        <v>239</v>
      </c>
      <c r="D3226" s="487"/>
      <c r="E3226" s="487"/>
      <c r="F3226" s="487"/>
      <c r="G3226" s="487"/>
      <c r="H3226" s="487"/>
      <c r="I3226" s="487"/>
      <c r="J3226" s="487"/>
      <c r="K3226" s="487"/>
      <c r="L3226" s="487"/>
      <c r="M3226" s="487"/>
      <c r="N3226" s="487"/>
      <c r="O3226" s="487"/>
      <c r="P3226" s="488"/>
    </row>
    <row r="3227" spans="1:16" ht="16.5" thickBot="1" x14ac:dyDescent="0.25">
      <c r="A3227" s="81"/>
      <c r="B3227" s="81"/>
      <c r="C3227" s="81"/>
      <c r="D3227" s="81"/>
      <c r="E3227" s="81"/>
      <c r="F3227" s="81"/>
      <c r="G3227" s="81"/>
      <c r="H3227" s="81"/>
      <c r="I3227" s="81"/>
      <c r="J3227" s="81"/>
      <c r="K3227" s="81"/>
      <c r="L3227" s="81"/>
      <c r="M3227" s="81"/>
      <c r="N3227" s="81"/>
      <c r="O3227" s="81"/>
      <c r="P3227" s="81"/>
    </row>
    <row r="3228" spans="1:16" ht="16.5" thickBot="1" x14ac:dyDescent="0.25">
      <c r="A3228" s="489" t="s">
        <v>12</v>
      </c>
      <c r="B3228" s="491" t="s">
        <v>13</v>
      </c>
      <c r="C3228" s="463"/>
      <c r="D3228" s="492" t="s">
        <v>265</v>
      </c>
      <c r="E3228" s="494" t="s">
        <v>15</v>
      </c>
      <c r="F3228" s="495"/>
      <c r="G3228" s="495"/>
      <c r="H3228" s="495"/>
      <c r="I3228" s="496"/>
      <c r="J3228" s="492" t="s">
        <v>16</v>
      </c>
      <c r="K3228" s="492" t="s">
        <v>17</v>
      </c>
      <c r="L3228" s="494" t="s">
        <v>18</v>
      </c>
      <c r="M3228" s="495"/>
      <c r="N3228" s="496"/>
      <c r="O3228" s="464" t="s">
        <v>115</v>
      </c>
      <c r="P3228" s="465"/>
    </row>
    <row r="3229" spans="1:16" ht="32.25" thickBot="1" x14ac:dyDescent="0.25">
      <c r="A3229" s="490"/>
      <c r="B3229" s="82" t="s">
        <v>19</v>
      </c>
      <c r="C3229" s="83" t="s">
        <v>20</v>
      </c>
      <c r="D3229" s="493"/>
      <c r="E3229" s="84" t="s">
        <v>21</v>
      </c>
      <c r="F3229" s="84" t="s">
        <v>22</v>
      </c>
      <c r="G3229" s="85" t="s">
        <v>23</v>
      </c>
      <c r="H3229" s="119" t="s">
        <v>24</v>
      </c>
      <c r="I3229" s="86" t="s">
        <v>25</v>
      </c>
      <c r="J3229" s="493"/>
      <c r="K3229" s="493"/>
      <c r="L3229" s="198" t="s">
        <v>268</v>
      </c>
      <c r="M3229" s="85" t="s">
        <v>266</v>
      </c>
      <c r="N3229" s="83" t="s">
        <v>267</v>
      </c>
      <c r="O3229" s="466"/>
      <c r="P3229" s="467"/>
    </row>
    <row r="3230" spans="1:16" ht="15.75" x14ac:dyDescent="0.2">
      <c r="A3230" s="165">
        <v>45982</v>
      </c>
      <c r="B3230" s="166"/>
      <c r="C3230" s="166">
        <v>468985</v>
      </c>
      <c r="D3230" s="160"/>
      <c r="E3230" s="96"/>
      <c r="F3230" s="96"/>
      <c r="G3230" s="166"/>
      <c r="H3230" s="169"/>
      <c r="I3230" s="175"/>
      <c r="J3230" s="162"/>
      <c r="K3230" s="99"/>
      <c r="L3230" s="195"/>
      <c r="M3230" s="94"/>
      <c r="N3230" s="100"/>
      <c r="O3230" s="573"/>
      <c r="P3230" s="502"/>
    </row>
    <row r="3231" spans="1:16" ht="15.75" x14ac:dyDescent="0.2">
      <c r="A3231" s="165">
        <v>45985</v>
      </c>
      <c r="B3231" s="166">
        <v>468985</v>
      </c>
      <c r="C3231" s="166">
        <v>469285</v>
      </c>
      <c r="D3231" s="160">
        <f>+C3231-B3231</f>
        <v>300</v>
      </c>
      <c r="E3231" s="96" t="s">
        <v>1006</v>
      </c>
      <c r="F3231" s="96" t="s">
        <v>1005</v>
      </c>
      <c r="G3231" s="166">
        <v>53.0321</v>
      </c>
      <c r="H3231" s="169">
        <v>23.99</v>
      </c>
      <c r="I3231" s="175">
        <f>G3231*H3231</f>
        <v>1272.2400789999999</v>
      </c>
      <c r="J3231" s="162">
        <f>D3231/G3231</f>
        <v>5.6569511673118731</v>
      </c>
      <c r="K3231" s="99">
        <v>45985</v>
      </c>
      <c r="L3231" s="195" t="s">
        <v>272</v>
      </c>
      <c r="M3231" s="94" t="s">
        <v>156</v>
      </c>
      <c r="N3231" s="100" t="s">
        <v>241</v>
      </c>
      <c r="O3231" s="573" t="s">
        <v>616</v>
      </c>
      <c r="P3231" s="502"/>
    </row>
    <row r="3232" spans="1:16" ht="15.75" x14ac:dyDescent="0.2">
      <c r="A3232" s="165">
        <v>45988</v>
      </c>
      <c r="B3232" s="166">
        <v>469285</v>
      </c>
      <c r="C3232" s="166">
        <v>469707</v>
      </c>
      <c r="D3232" s="160">
        <f>+C3232-B3232</f>
        <v>422</v>
      </c>
      <c r="E3232" s="96" t="s">
        <v>1004</v>
      </c>
      <c r="F3232" s="96" t="s">
        <v>1002</v>
      </c>
      <c r="G3232" s="166">
        <v>30.629799999999999</v>
      </c>
      <c r="H3232" s="169">
        <v>23.99</v>
      </c>
      <c r="I3232" s="175">
        <f>G3232*H3232</f>
        <v>734.80890199999999</v>
      </c>
      <c r="J3232" s="162">
        <f>D3232/G3232</f>
        <v>13.777432435079563</v>
      </c>
      <c r="K3232" s="99">
        <v>45988</v>
      </c>
      <c r="L3232" s="195" t="s">
        <v>272</v>
      </c>
      <c r="M3232" s="94" t="s">
        <v>156</v>
      </c>
      <c r="N3232" s="100" t="s">
        <v>241</v>
      </c>
      <c r="O3232" s="573" t="s">
        <v>446</v>
      </c>
      <c r="P3232" s="502"/>
    </row>
    <row r="3233" spans="1:16" ht="15.75" x14ac:dyDescent="0.2">
      <c r="A3233" s="165"/>
      <c r="B3233" s="166"/>
      <c r="C3233" s="166"/>
      <c r="D3233" s="160"/>
      <c r="E3233" s="96" t="s">
        <v>1003</v>
      </c>
      <c r="F3233" s="96" t="s">
        <v>1002</v>
      </c>
      <c r="G3233" s="166">
        <v>26.0779</v>
      </c>
      <c r="H3233" s="169">
        <v>23.99</v>
      </c>
      <c r="I3233" s="175">
        <f>G3233*H3233</f>
        <v>625.60882099999992</v>
      </c>
      <c r="J3233" s="162">
        <f>D3233/G3233</f>
        <v>0</v>
      </c>
      <c r="K3233" s="99"/>
      <c r="L3233" s="195"/>
      <c r="M3233" s="94"/>
      <c r="N3233" s="100"/>
      <c r="O3233" s="573"/>
      <c r="P3233" s="502"/>
    </row>
    <row r="3234" spans="1:16" ht="16.5" thickBot="1" x14ac:dyDescent="0.25">
      <c r="A3234" s="93"/>
      <c r="B3234" s="132"/>
      <c r="C3234" s="132"/>
      <c r="D3234" s="133"/>
      <c r="E3234" s="96"/>
      <c r="F3234" s="96"/>
      <c r="G3234" s="96"/>
      <c r="H3234" s="97"/>
      <c r="I3234" s="91"/>
      <c r="J3234" s="98"/>
      <c r="K3234" s="92"/>
      <c r="L3234" s="196"/>
      <c r="M3234" s="183"/>
      <c r="N3234" s="101"/>
      <c r="O3234" s="574"/>
      <c r="P3234" s="568"/>
    </row>
    <row r="3235" spans="1:16" ht="16.5" thickBot="1" x14ac:dyDescent="0.25">
      <c r="A3235" s="416" t="s">
        <v>28</v>
      </c>
      <c r="B3235" s="104"/>
      <c r="C3235" s="105"/>
      <c r="D3235" s="106">
        <f>SUM(D3230:D3234)</f>
        <v>722</v>
      </c>
      <c r="E3235" s="107"/>
      <c r="F3235" s="107"/>
      <c r="G3235" s="118">
        <f>SUM(G3230:G3234)</f>
        <v>109.7398</v>
      </c>
      <c r="H3235" s="105"/>
      <c r="I3235" s="118">
        <f>SUM(I3230:I3234)</f>
        <v>2632.6578019999997</v>
      </c>
      <c r="J3235" s="109">
        <f>D3235/G3235</f>
        <v>6.5791991601952979</v>
      </c>
      <c r="K3235" s="110"/>
      <c r="L3235" s="197"/>
      <c r="M3235" s="111"/>
      <c r="N3235" s="112"/>
      <c r="O3235" s="468"/>
      <c r="P3235" s="469"/>
    </row>
    <row r="3236" spans="1:16" ht="15.75" x14ac:dyDescent="0.2">
      <c r="A3236" s="116"/>
      <c r="B3236" s="77"/>
      <c r="C3236" s="77"/>
      <c r="D3236" s="77"/>
      <c r="E3236" s="77"/>
      <c r="F3236" s="77"/>
      <c r="G3236" s="77"/>
      <c r="H3236" s="77"/>
      <c r="I3236" s="116"/>
      <c r="J3236" s="116"/>
      <c r="K3236" s="116"/>
      <c r="L3236" s="116"/>
      <c r="M3236" s="116"/>
      <c r="N3236" s="116"/>
      <c r="O3236" s="77"/>
      <c r="P3236" s="81"/>
    </row>
    <row r="3237" spans="1:16" ht="15.75" x14ac:dyDescent="0.2">
      <c r="A3237" s="116"/>
      <c r="B3237" s="77"/>
      <c r="C3237" s="77"/>
      <c r="D3237" s="77"/>
      <c r="E3237" s="77"/>
      <c r="F3237" s="77"/>
      <c r="G3237" s="77"/>
      <c r="H3237" s="77"/>
      <c r="I3237" s="116"/>
      <c r="J3237" s="116"/>
      <c r="K3237" s="116"/>
      <c r="L3237" s="116"/>
      <c r="M3237" s="116"/>
      <c r="N3237" s="116"/>
      <c r="O3237" s="77"/>
      <c r="P3237" s="81"/>
    </row>
    <row r="3238" spans="1:16" ht="15.75" x14ac:dyDescent="0.2">
      <c r="A3238" s="116"/>
      <c r="B3238" s="77"/>
      <c r="C3238" s="77"/>
      <c r="D3238" s="77"/>
      <c r="E3238" s="77"/>
      <c r="F3238" s="77"/>
      <c r="G3238" s="77"/>
      <c r="H3238" s="77"/>
      <c r="I3238" s="116"/>
      <c r="J3238" s="116"/>
      <c r="K3238" s="116"/>
      <c r="L3238" s="116"/>
      <c r="M3238" s="439"/>
      <c r="N3238" s="439"/>
      <c r="O3238" s="438"/>
      <c r="P3238" s="81"/>
    </row>
    <row r="3239" spans="1:16" ht="15.75" x14ac:dyDescent="0.2">
      <c r="A3239" s="115"/>
      <c r="B3239" s="470" t="s">
        <v>29</v>
      </c>
      <c r="C3239" s="470"/>
      <c r="D3239" s="470"/>
      <c r="E3239" s="116"/>
      <c r="F3239" s="116"/>
      <c r="G3239" s="116"/>
      <c r="H3239" s="115"/>
      <c r="I3239" s="116" t="s">
        <v>30</v>
      </c>
      <c r="J3239" s="115"/>
      <c r="K3239" s="116"/>
      <c r="L3239" s="116"/>
      <c r="M3239" s="116"/>
      <c r="N3239" s="116" t="s">
        <v>31</v>
      </c>
      <c r="O3239" s="116"/>
      <c r="P3239" s="115"/>
    </row>
    <row r="3240" spans="1:16" ht="15.75" x14ac:dyDescent="0.2">
      <c r="A3240" s="116"/>
      <c r="B3240" s="470" t="s">
        <v>230</v>
      </c>
      <c r="C3240" s="470"/>
      <c r="D3240" s="470"/>
      <c r="E3240" s="116"/>
      <c r="F3240" s="116"/>
      <c r="G3240" s="116"/>
      <c r="H3240" s="115"/>
      <c r="I3240" s="116" t="s">
        <v>438</v>
      </c>
      <c r="J3240" s="115"/>
      <c r="K3240" s="116"/>
      <c r="L3240" s="116"/>
      <c r="M3240" s="116"/>
      <c r="N3240" s="116" t="s">
        <v>220</v>
      </c>
      <c r="O3240" s="116"/>
      <c r="P3240" s="115"/>
    </row>
    <row r="3241" spans="1:16" ht="15.75" x14ac:dyDescent="0.2">
      <c r="A3241" s="470" t="s">
        <v>226</v>
      </c>
      <c r="B3241" s="470"/>
      <c r="C3241" s="470"/>
      <c r="D3241" s="470"/>
      <c r="E3241" s="470"/>
      <c r="F3241" s="116"/>
      <c r="G3241" s="116"/>
      <c r="H3241" s="115"/>
      <c r="I3241" s="116" t="s">
        <v>246</v>
      </c>
      <c r="J3241" s="115"/>
      <c r="K3241" s="116"/>
      <c r="L3241" s="116"/>
      <c r="M3241" s="116"/>
      <c r="N3241" s="116" t="s">
        <v>124</v>
      </c>
      <c r="O3241" s="116"/>
      <c r="P3241" s="115"/>
    </row>
    <row r="3242" spans="1:16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</row>
    <row r="3243" spans="1:16" x14ac:dyDescent="0.2">
      <c r="A3243" s="531" t="s">
        <v>269</v>
      </c>
      <c r="B3243" s="531"/>
      <c r="C3243" s="531"/>
      <c r="D3243" s="531"/>
      <c r="E3243" s="531"/>
      <c r="F3243"/>
      <c r="G3243"/>
      <c r="H3243"/>
      <c r="I3243"/>
      <c r="J3243"/>
      <c r="K3243"/>
      <c r="L3243"/>
      <c r="M3243"/>
      <c r="N3243"/>
      <c r="O3243"/>
      <c r="P3243"/>
    </row>
    <row r="3244" spans="1:16" x14ac:dyDescent="0.2">
      <c r="A3244" s="532" t="s">
        <v>923</v>
      </c>
      <c r="B3244" s="533"/>
      <c r="C3244" s="533"/>
      <c r="D3244" s="533"/>
      <c r="E3244" s="533"/>
      <c r="F3244" s="533"/>
      <c r="G3244" s="533"/>
      <c r="H3244" s="533"/>
      <c r="I3244" s="533"/>
      <c r="J3244" s="533"/>
      <c r="K3244" s="533"/>
      <c r="L3244" s="533"/>
      <c r="M3244" s="533"/>
      <c r="N3244" s="533"/>
      <c r="O3244" s="533"/>
      <c r="P3244" s="534"/>
    </row>
    <row r="3250" spans="1:16" ht="15.75" x14ac:dyDescent="0.2">
      <c r="A3250" s="470" t="s">
        <v>180</v>
      </c>
      <c r="B3250" s="470"/>
      <c r="C3250" s="470"/>
      <c r="D3250" s="470"/>
      <c r="E3250" s="470"/>
      <c r="F3250" s="470"/>
      <c r="G3250" s="470"/>
      <c r="H3250" s="470"/>
      <c r="I3250" s="470"/>
      <c r="J3250" s="470"/>
      <c r="K3250" s="470"/>
      <c r="L3250" s="470"/>
      <c r="M3250" s="470"/>
      <c r="N3250" s="470"/>
      <c r="O3250" s="470"/>
      <c r="P3250" s="470"/>
    </row>
    <row r="3251" spans="1:16" ht="15.75" x14ac:dyDescent="0.2">
      <c r="A3251" s="470" t="s">
        <v>1</v>
      </c>
      <c r="B3251" s="470"/>
      <c r="C3251" s="470"/>
      <c r="D3251" s="470"/>
      <c r="E3251" s="470"/>
      <c r="F3251" s="470"/>
      <c r="G3251" s="470"/>
      <c r="H3251" s="470"/>
      <c r="I3251" s="470"/>
      <c r="J3251" s="470"/>
      <c r="K3251" s="470"/>
      <c r="L3251" s="470"/>
      <c r="M3251" s="470"/>
      <c r="N3251" s="470"/>
      <c r="O3251" s="470"/>
      <c r="P3251" s="470"/>
    </row>
    <row r="3252" spans="1:16" ht="15.75" x14ac:dyDescent="0.2">
      <c r="A3252" s="470"/>
      <c r="B3252" s="470"/>
      <c r="C3252" s="470"/>
      <c r="D3252" s="470"/>
      <c r="E3252" s="470"/>
      <c r="F3252" s="470"/>
      <c r="G3252" s="470"/>
      <c r="H3252" s="470"/>
      <c r="I3252" s="470"/>
      <c r="J3252" s="470"/>
      <c r="K3252" s="470"/>
      <c r="L3252" s="470"/>
      <c r="M3252" s="470"/>
      <c r="N3252" s="470"/>
      <c r="O3252" s="470"/>
      <c r="P3252" s="470"/>
    </row>
    <row r="3253" spans="1:16" ht="15.75" x14ac:dyDescent="0.2">
      <c r="A3253" s="507" t="s">
        <v>926</v>
      </c>
      <c r="B3253" s="507"/>
      <c r="C3253" s="507"/>
      <c r="D3253" s="507"/>
      <c r="E3253" s="507"/>
      <c r="F3253" s="507"/>
      <c r="G3253" s="507"/>
      <c r="H3253" s="507"/>
      <c r="I3253" s="507"/>
      <c r="J3253" s="507"/>
      <c r="K3253" s="507"/>
      <c r="L3253" s="507"/>
      <c r="M3253" s="507"/>
      <c r="N3253" s="507"/>
      <c r="O3253" s="507"/>
      <c r="P3253" s="507"/>
    </row>
    <row r="3254" spans="1:16" ht="15.75" x14ac:dyDescent="0.2">
      <c r="A3254" s="77"/>
      <c r="B3254" s="77"/>
      <c r="C3254" s="77"/>
      <c r="D3254" s="77"/>
      <c r="E3254" s="77"/>
      <c r="F3254" s="77"/>
      <c r="G3254" s="77"/>
      <c r="H3254" s="77"/>
      <c r="I3254" s="77"/>
      <c r="J3254" s="77"/>
      <c r="K3254" s="77"/>
      <c r="L3254" s="77"/>
      <c r="M3254" s="77"/>
      <c r="N3254" s="77"/>
      <c r="O3254" s="77"/>
      <c r="P3254" s="77"/>
    </row>
    <row r="3255" spans="1:16" ht="16.5" thickBot="1" x14ac:dyDescent="0.25">
      <c r="A3255" s="77"/>
      <c r="B3255" s="77"/>
      <c r="C3255" s="77"/>
      <c r="D3255" s="77"/>
      <c r="E3255" s="77"/>
      <c r="F3255" s="77"/>
      <c r="G3255" s="77"/>
      <c r="H3255" s="77"/>
      <c r="I3255" s="77"/>
      <c r="J3255" s="77"/>
      <c r="K3255" s="77"/>
      <c r="L3255" s="77"/>
      <c r="M3255" s="77"/>
      <c r="N3255" s="77"/>
      <c r="O3255" s="77"/>
      <c r="P3255" s="77"/>
    </row>
    <row r="3256" spans="1:16" ht="16.5" thickBot="1" x14ac:dyDescent="0.25">
      <c r="A3256" s="78" t="s">
        <v>2</v>
      </c>
      <c r="B3256" s="486" t="s">
        <v>152</v>
      </c>
      <c r="C3256" s="498"/>
      <c r="D3256" s="79" t="s">
        <v>3</v>
      </c>
      <c r="E3256" s="486">
        <v>2010</v>
      </c>
      <c r="F3256" s="487"/>
      <c r="G3256" s="487"/>
      <c r="H3256" s="498"/>
      <c r="I3256" s="79" t="s">
        <v>4</v>
      </c>
      <c r="J3256" s="80" t="s">
        <v>245</v>
      </c>
      <c r="K3256" s="80"/>
      <c r="L3256" s="80"/>
      <c r="M3256" s="80" t="s">
        <v>5</v>
      </c>
      <c r="N3256" s="486" t="s">
        <v>161</v>
      </c>
      <c r="O3256" s="487"/>
      <c r="P3256" s="488"/>
    </row>
    <row r="3257" spans="1:16" ht="16.5" thickBot="1" x14ac:dyDescent="0.25">
      <c r="A3257" s="77"/>
      <c r="B3257" s="77"/>
      <c r="C3257" s="77"/>
      <c r="D3257" s="77"/>
      <c r="E3257" s="77"/>
      <c r="F3257" s="77"/>
      <c r="G3257" s="77"/>
      <c r="H3257" s="77"/>
      <c r="I3257" s="77"/>
      <c r="J3257" s="77"/>
      <c r="K3257" s="77"/>
      <c r="L3257" s="77"/>
      <c r="M3257" s="77"/>
      <c r="N3257" s="77"/>
      <c r="O3257" s="77"/>
      <c r="P3257" s="77"/>
    </row>
    <row r="3258" spans="1:16" ht="16.5" thickBot="1" x14ac:dyDescent="0.25">
      <c r="A3258" s="78" t="s">
        <v>6</v>
      </c>
      <c r="B3258" s="486" t="s">
        <v>142</v>
      </c>
      <c r="C3258" s="498"/>
      <c r="D3258" s="79" t="s">
        <v>7</v>
      </c>
      <c r="E3258" s="486" t="s">
        <v>143</v>
      </c>
      <c r="F3258" s="487"/>
      <c r="G3258" s="487"/>
      <c r="H3258" s="498"/>
      <c r="I3258" s="79" t="s">
        <v>8</v>
      </c>
      <c r="J3258" s="80">
        <v>9</v>
      </c>
      <c r="K3258" s="80"/>
      <c r="L3258" s="80"/>
      <c r="M3258" s="80" t="s">
        <v>9</v>
      </c>
      <c r="N3258" s="80"/>
      <c r="O3258" s="200"/>
      <c r="P3258" s="201">
        <v>80</v>
      </c>
    </row>
    <row r="3259" spans="1:16" ht="16.5" thickBot="1" x14ac:dyDescent="0.25">
      <c r="A3259" s="77"/>
      <c r="B3259" s="77"/>
      <c r="C3259" s="77"/>
      <c r="D3259" s="77"/>
      <c r="E3259" s="77"/>
      <c r="F3259" s="77"/>
      <c r="G3259" s="77"/>
      <c r="H3259" s="77"/>
      <c r="I3259" s="77"/>
      <c r="J3259" s="77"/>
      <c r="K3259" s="77"/>
      <c r="L3259" s="77"/>
      <c r="M3259" s="77"/>
      <c r="N3259" s="77"/>
      <c r="O3259" s="77"/>
      <c r="P3259" s="77"/>
    </row>
    <row r="3260" spans="1:16" ht="16.5" thickBot="1" x14ac:dyDescent="0.25">
      <c r="A3260" s="484" t="s">
        <v>10</v>
      </c>
      <c r="B3260" s="485"/>
      <c r="C3260" s="486" t="s">
        <v>181</v>
      </c>
      <c r="D3260" s="487"/>
      <c r="E3260" s="487"/>
      <c r="F3260" s="487"/>
      <c r="G3260" s="487"/>
      <c r="H3260" s="487"/>
      <c r="I3260" s="487"/>
      <c r="J3260" s="487"/>
      <c r="K3260" s="487"/>
      <c r="L3260" s="487"/>
      <c r="M3260" s="487"/>
      <c r="N3260" s="487"/>
      <c r="O3260" s="487"/>
      <c r="P3260" s="488"/>
    </row>
    <row r="3261" spans="1:16" ht="16.5" thickBot="1" x14ac:dyDescent="0.25">
      <c r="A3261" s="77"/>
      <c r="B3261" s="77"/>
      <c r="C3261" s="77"/>
      <c r="D3261" s="77"/>
      <c r="E3261" s="77"/>
      <c r="F3261" s="77"/>
      <c r="G3261" s="77"/>
      <c r="H3261" s="77"/>
      <c r="I3261" s="77"/>
      <c r="J3261" s="77"/>
      <c r="K3261" s="77"/>
      <c r="L3261" s="77"/>
      <c r="M3261" s="77"/>
      <c r="N3261" s="77"/>
      <c r="O3261" s="77"/>
      <c r="P3261" s="77"/>
    </row>
    <row r="3262" spans="1:16" ht="16.5" thickBot="1" x14ac:dyDescent="0.25">
      <c r="A3262" s="484" t="s">
        <v>11</v>
      </c>
      <c r="B3262" s="485"/>
      <c r="C3262" s="486" t="s">
        <v>239</v>
      </c>
      <c r="D3262" s="487"/>
      <c r="E3262" s="487"/>
      <c r="F3262" s="487"/>
      <c r="G3262" s="487"/>
      <c r="H3262" s="487"/>
      <c r="I3262" s="487"/>
      <c r="J3262" s="487"/>
      <c r="K3262" s="487"/>
      <c r="L3262" s="487"/>
      <c r="M3262" s="487"/>
      <c r="N3262" s="487"/>
      <c r="O3262" s="487"/>
      <c r="P3262" s="488"/>
    </row>
    <row r="3263" spans="1:16" ht="16.5" thickBot="1" x14ac:dyDescent="0.25">
      <c r="A3263" s="81"/>
      <c r="B3263" s="81"/>
      <c r="C3263" s="81"/>
      <c r="D3263" s="81"/>
      <c r="E3263" s="81"/>
      <c r="F3263" s="81"/>
      <c r="G3263" s="81"/>
      <c r="H3263" s="81"/>
      <c r="I3263" s="81"/>
      <c r="J3263" s="81"/>
      <c r="K3263" s="81"/>
      <c r="L3263" s="81"/>
      <c r="M3263" s="81"/>
      <c r="N3263" s="81"/>
      <c r="O3263" s="81"/>
      <c r="P3263" s="81"/>
    </row>
    <row r="3264" spans="1:16" ht="16.5" thickBot="1" x14ac:dyDescent="0.25">
      <c r="A3264" s="489" t="s">
        <v>12</v>
      </c>
      <c r="B3264" s="491" t="s">
        <v>13</v>
      </c>
      <c r="C3264" s="463"/>
      <c r="D3264" s="492" t="s">
        <v>265</v>
      </c>
      <c r="E3264" s="494" t="s">
        <v>15</v>
      </c>
      <c r="F3264" s="495"/>
      <c r="G3264" s="495"/>
      <c r="H3264" s="495"/>
      <c r="I3264" s="496"/>
      <c r="J3264" s="492" t="s">
        <v>16</v>
      </c>
      <c r="K3264" s="492" t="s">
        <v>17</v>
      </c>
      <c r="L3264" s="494" t="s">
        <v>18</v>
      </c>
      <c r="M3264" s="495"/>
      <c r="N3264" s="496"/>
      <c r="O3264" s="464" t="s">
        <v>115</v>
      </c>
      <c r="P3264" s="465"/>
    </row>
    <row r="3265" spans="1:16" ht="32.25" thickBot="1" x14ac:dyDescent="0.25">
      <c r="A3265" s="490"/>
      <c r="B3265" s="82" t="s">
        <v>19</v>
      </c>
      <c r="C3265" s="83" t="s">
        <v>20</v>
      </c>
      <c r="D3265" s="493"/>
      <c r="E3265" s="84" t="s">
        <v>21</v>
      </c>
      <c r="F3265" s="84" t="s">
        <v>22</v>
      </c>
      <c r="G3265" s="85" t="s">
        <v>23</v>
      </c>
      <c r="H3265" s="119" t="s">
        <v>24</v>
      </c>
      <c r="I3265" s="86" t="s">
        <v>25</v>
      </c>
      <c r="J3265" s="493"/>
      <c r="K3265" s="493"/>
      <c r="L3265" s="198" t="s">
        <v>268</v>
      </c>
      <c r="M3265" s="85" t="s">
        <v>266</v>
      </c>
      <c r="N3265" s="83" t="s">
        <v>267</v>
      </c>
      <c r="O3265" s="466"/>
      <c r="P3265" s="467"/>
    </row>
    <row r="3266" spans="1:16" ht="15.75" x14ac:dyDescent="0.2">
      <c r="A3266" s="165">
        <v>45988</v>
      </c>
      <c r="B3266" s="166"/>
      <c r="C3266" s="166">
        <v>469707</v>
      </c>
      <c r="D3266" s="160"/>
      <c r="E3266" s="96"/>
      <c r="F3266" s="96"/>
      <c r="G3266" s="166"/>
      <c r="H3266" s="169"/>
      <c r="I3266" s="175"/>
      <c r="J3266" s="162"/>
      <c r="K3266" s="99"/>
      <c r="L3266" s="195"/>
      <c r="M3266" s="94"/>
      <c r="N3266" s="100"/>
      <c r="O3266" s="573"/>
      <c r="P3266" s="502"/>
    </row>
    <row r="3267" spans="1:16" ht="15.75" x14ac:dyDescent="0.2">
      <c r="A3267" s="165">
        <v>45992</v>
      </c>
      <c r="B3267" s="166">
        <v>469707</v>
      </c>
      <c r="C3267" s="166">
        <v>470265</v>
      </c>
      <c r="D3267" s="160">
        <f>+C3267-B3267</f>
        <v>558</v>
      </c>
      <c r="E3267" s="96" t="s">
        <v>1001</v>
      </c>
      <c r="F3267" s="96" t="s">
        <v>1000</v>
      </c>
      <c r="G3267" s="166">
        <v>61.065899999999999</v>
      </c>
      <c r="H3267" s="169">
        <v>23.99</v>
      </c>
      <c r="I3267" s="175">
        <f>G3267*H3267</f>
        <v>1464.9709409999998</v>
      </c>
      <c r="J3267" s="162">
        <f>D3267/G3267</f>
        <v>9.1376693048002249</v>
      </c>
      <c r="K3267" s="99">
        <v>45992</v>
      </c>
      <c r="L3267" s="195" t="s">
        <v>272</v>
      </c>
      <c r="M3267" s="94" t="s">
        <v>156</v>
      </c>
      <c r="N3267" s="100" t="s">
        <v>999</v>
      </c>
      <c r="O3267" s="573" t="s">
        <v>346</v>
      </c>
      <c r="P3267" s="502"/>
    </row>
    <row r="3268" spans="1:16" ht="15.75" x14ac:dyDescent="0.2">
      <c r="A3268" s="165">
        <v>45995</v>
      </c>
      <c r="B3268" s="166">
        <v>470265</v>
      </c>
      <c r="C3268" s="166">
        <v>470737</v>
      </c>
      <c r="D3268" s="160">
        <f>+C3268-B3268</f>
        <v>472</v>
      </c>
      <c r="E3268" s="96" t="s">
        <v>998</v>
      </c>
      <c r="F3268" s="96" t="s">
        <v>997</v>
      </c>
      <c r="G3268" s="166">
        <v>52.959099999999999</v>
      </c>
      <c r="H3268" s="169">
        <v>23.99</v>
      </c>
      <c r="I3268" s="175">
        <f>G3268*H3268</f>
        <v>1270.4888089999999</v>
      </c>
      <c r="J3268" s="162">
        <f>D3268/G3268</f>
        <v>8.9125381662452732</v>
      </c>
      <c r="K3268" s="99">
        <v>45995</v>
      </c>
      <c r="L3268" s="195" t="s">
        <v>272</v>
      </c>
      <c r="M3268" s="94" t="s">
        <v>156</v>
      </c>
      <c r="N3268" s="100" t="s">
        <v>241</v>
      </c>
      <c r="O3268" s="573" t="s">
        <v>247</v>
      </c>
      <c r="P3268" s="502"/>
    </row>
    <row r="3269" spans="1:16" ht="15.75" x14ac:dyDescent="0.2">
      <c r="A3269" s="165">
        <v>45997</v>
      </c>
      <c r="B3269" s="166">
        <v>470737</v>
      </c>
      <c r="C3269" s="166">
        <v>471212</v>
      </c>
      <c r="D3269" s="160">
        <f>+C3269-B3269</f>
        <v>475</v>
      </c>
      <c r="E3269" s="96" t="s">
        <v>996</v>
      </c>
      <c r="F3269" s="96" t="s">
        <v>995</v>
      </c>
      <c r="G3269" s="166">
        <v>54.01</v>
      </c>
      <c r="H3269" s="169">
        <v>23.99</v>
      </c>
      <c r="I3269" s="175">
        <f>G3269*H3269</f>
        <v>1295.6998999999998</v>
      </c>
      <c r="J3269" s="162">
        <f>D3269/G3269</f>
        <v>8.7946676541381237</v>
      </c>
      <c r="K3269" s="99">
        <v>45997</v>
      </c>
      <c r="L3269" s="195" t="s">
        <v>272</v>
      </c>
      <c r="M3269" s="94" t="s">
        <v>156</v>
      </c>
      <c r="N3269" s="100" t="s">
        <v>381</v>
      </c>
      <c r="O3269" s="573" t="s">
        <v>242</v>
      </c>
      <c r="P3269" s="502"/>
    </row>
    <row r="3270" spans="1:16" ht="16.5" thickBot="1" x14ac:dyDescent="0.25">
      <c r="A3270" s="93">
        <v>45998</v>
      </c>
      <c r="B3270" s="166">
        <v>471212</v>
      </c>
      <c r="C3270" s="166">
        <v>471612</v>
      </c>
      <c r="D3270" s="160">
        <f>+C3270-B3270</f>
        <v>400</v>
      </c>
      <c r="E3270" s="96" t="s">
        <v>994</v>
      </c>
      <c r="F3270" s="96" t="s">
        <v>993</v>
      </c>
      <c r="G3270" s="96">
        <v>29.178799999999999</v>
      </c>
      <c r="H3270" s="97">
        <v>23.99</v>
      </c>
      <c r="I3270" s="175">
        <f>G3270*H3270</f>
        <v>699.99941199999989</v>
      </c>
      <c r="J3270" s="162">
        <f>D3270/G3270</f>
        <v>13.708582943781101</v>
      </c>
      <c r="K3270" s="99">
        <v>45998</v>
      </c>
      <c r="L3270" s="196" t="s">
        <v>272</v>
      </c>
      <c r="M3270" s="183" t="s">
        <v>156</v>
      </c>
      <c r="N3270" s="101" t="s">
        <v>389</v>
      </c>
      <c r="O3270" s="574" t="s">
        <v>314</v>
      </c>
      <c r="P3270" s="568"/>
    </row>
    <row r="3271" spans="1:16" ht="16.5" thickBot="1" x14ac:dyDescent="0.25">
      <c r="A3271" s="416" t="s">
        <v>28</v>
      </c>
      <c r="B3271" s="104"/>
      <c r="C3271" s="105"/>
      <c r="D3271" s="106">
        <f>SUM(D3266:D3270)</f>
        <v>1905</v>
      </c>
      <c r="E3271" s="107"/>
      <c r="F3271" s="107"/>
      <c r="G3271" s="118">
        <f>SUM(G3266:G3270)</f>
        <v>197.21379999999999</v>
      </c>
      <c r="H3271" s="105"/>
      <c r="I3271" s="118">
        <f>SUM(I3266:I3270)</f>
        <v>4731.1590619999997</v>
      </c>
      <c r="J3271" s="109">
        <f>D3271/G3271</f>
        <v>9.6595674339219677</v>
      </c>
      <c r="K3271" s="110"/>
      <c r="L3271" s="197"/>
      <c r="M3271" s="111"/>
      <c r="N3271" s="112"/>
      <c r="O3271" s="468"/>
      <c r="P3271" s="469"/>
    </row>
    <row r="3272" spans="1:16" ht="15.75" x14ac:dyDescent="0.2">
      <c r="A3272" s="116"/>
      <c r="B3272" s="77"/>
      <c r="C3272" s="77"/>
      <c r="D3272" s="77"/>
      <c r="E3272" s="77"/>
      <c r="F3272" s="77"/>
      <c r="G3272" s="77"/>
      <c r="H3272" s="77"/>
      <c r="I3272" s="116"/>
      <c r="J3272" s="116"/>
      <c r="K3272" s="116"/>
      <c r="L3272" s="116"/>
      <c r="M3272" s="116"/>
      <c r="N3272" s="116"/>
      <c r="O3272" s="77"/>
      <c r="P3272" s="81"/>
    </row>
    <row r="3273" spans="1:16" ht="15.75" x14ac:dyDescent="0.2">
      <c r="A3273" s="116"/>
      <c r="B3273" s="77"/>
      <c r="C3273" s="77"/>
      <c r="D3273" s="77"/>
      <c r="E3273" s="77"/>
      <c r="F3273" s="77"/>
      <c r="G3273" s="77"/>
      <c r="H3273" s="77"/>
      <c r="I3273" s="116"/>
      <c r="J3273" s="116"/>
      <c r="K3273" s="116"/>
      <c r="L3273" s="116"/>
      <c r="M3273" s="116"/>
      <c r="N3273" s="116"/>
      <c r="O3273" s="77"/>
      <c r="P3273" s="81"/>
    </row>
    <row r="3274" spans="1:16" ht="15.75" x14ac:dyDescent="0.2">
      <c r="A3274" s="116"/>
      <c r="B3274" s="77"/>
      <c r="C3274" s="77"/>
      <c r="D3274" s="77"/>
      <c r="E3274" s="77"/>
      <c r="F3274" s="77"/>
      <c r="G3274" s="77"/>
      <c r="H3274" s="77"/>
      <c r="I3274" s="116"/>
      <c r="J3274" s="116"/>
      <c r="K3274" s="116"/>
      <c r="L3274" s="116"/>
      <c r="M3274" s="439"/>
      <c r="N3274" s="439"/>
      <c r="O3274" s="438"/>
      <c r="P3274" s="81"/>
    </row>
    <row r="3275" spans="1:16" ht="15.75" x14ac:dyDescent="0.2">
      <c r="A3275" s="115"/>
      <c r="B3275" s="470" t="s">
        <v>29</v>
      </c>
      <c r="C3275" s="470"/>
      <c r="D3275" s="470"/>
      <c r="E3275" s="116"/>
      <c r="F3275" s="116"/>
      <c r="G3275" s="116"/>
      <c r="H3275" s="115"/>
      <c r="I3275" s="116" t="s">
        <v>30</v>
      </c>
      <c r="J3275" s="115"/>
      <c r="K3275" s="116"/>
      <c r="L3275" s="116"/>
      <c r="M3275" s="116"/>
      <c r="N3275" s="116" t="s">
        <v>31</v>
      </c>
      <c r="O3275" s="116"/>
      <c r="P3275" s="115"/>
    </row>
    <row r="3276" spans="1:16" ht="15.75" x14ac:dyDescent="0.2">
      <c r="A3276" s="116"/>
      <c r="B3276" s="470" t="s">
        <v>230</v>
      </c>
      <c r="C3276" s="470"/>
      <c r="D3276" s="470"/>
      <c r="E3276" s="116"/>
      <c r="F3276" s="116"/>
      <c r="G3276" s="116"/>
      <c r="H3276" s="115"/>
      <c r="I3276" s="116" t="s">
        <v>438</v>
      </c>
      <c r="J3276" s="115"/>
      <c r="K3276" s="116"/>
      <c r="L3276" s="116"/>
      <c r="M3276" s="116"/>
      <c r="N3276" s="116" t="s">
        <v>220</v>
      </c>
      <c r="O3276" s="116"/>
      <c r="P3276" s="115"/>
    </row>
    <row r="3277" spans="1:16" ht="15.75" x14ac:dyDescent="0.2">
      <c r="A3277" s="470" t="s">
        <v>226</v>
      </c>
      <c r="B3277" s="470"/>
      <c r="C3277" s="470"/>
      <c r="D3277" s="470"/>
      <c r="E3277" s="470"/>
      <c r="F3277" s="116"/>
      <c r="G3277" s="116"/>
      <c r="H3277" s="115"/>
      <c r="I3277" s="116" t="s">
        <v>246</v>
      </c>
      <c r="J3277" s="115"/>
      <c r="K3277" s="116"/>
      <c r="L3277" s="116"/>
      <c r="M3277" s="116"/>
      <c r="N3277" s="116" t="s">
        <v>124</v>
      </c>
      <c r="O3277" s="116"/>
      <c r="P3277" s="115"/>
    </row>
    <row r="3278" spans="1:16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</row>
    <row r="3279" spans="1:16" x14ac:dyDescent="0.2">
      <c r="A3279" s="531" t="s">
        <v>269</v>
      </c>
      <c r="B3279" s="531"/>
      <c r="C3279" s="531"/>
      <c r="D3279" s="531"/>
      <c r="E3279" s="531"/>
      <c r="F3279"/>
      <c r="G3279"/>
      <c r="H3279"/>
      <c r="I3279"/>
      <c r="J3279"/>
      <c r="K3279"/>
      <c r="L3279"/>
      <c r="M3279"/>
      <c r="N3279"/>
      <c r="O3279"/>
      <c r="P3279"/>
    </row>
    <row r="3280" spans="1:16" x14ac:dyDescent="0.2">
      <c r="A3280" s="532" t="s">
        <v>923</v>
      </c>
      <c r="B3280" s="533"/>
      <c r="C3280" s="533"/>
      <c r="D3280" s="533"/>
      <c r="E3280" s="533"/>
      <c r="F3280" s="533"/>
      <c r="G3280" s="533"/>
      <c r="H3280" s="533"/>
      <c r="I3280" s="533"/>
      <c r="J3280" s="533"/>
      <c r="K3280" s="533"/>
      <c r="L3280" s="533"/>
      <c r="M3280" s="533"/>
      <c r="N3280" s="533"/>
      <c r="O3280" s="533"/>
      <c r="P3280" s="534"/>
    </row>
    <row r="3285" spans="1:16" ht="15.75" x14ac:dyDescent="0.2">
      <c r="A3285" s="470" t="s">
        <v>180</v>
      </c>
      <c r="B3285" s="470"/>
      <c r="C3285" s="470"/>
      <c r="D3285" s="470"/>
      <c r="E3285" s="470"/>
      <c r="F3285" s="470"/>
      <c r="G3285" s="470"/>
      <c r="H3285" s="470"/>
      <c r="I3285" s="470"/>
      <c r="J3285" s="470"/>
      <c r="K3285" s="470"/>
      <c r="L3285" s="470"/>
      <c r="M3285" s="470"/>
      <c r="N3285" s="470"/>
      <c r="O3285" s="470"/>
      <c r="P3285" s="470"/>
    </row>
    <row r="3286" spans="1:16" ht="15.75" x14ac:dyDescent="0.2">
      <c r="A3286" s="470" t="s">
        <v>1</v>
      </c>
      <c r="B3286" s="470"/>
      <c r="C3286" s="470"/>
      <c r="D3286" s="470"/>
      <c r="E3286" s="470"/>
      <c r="F3286" s="470"/>
      <c r="G3286" s="470"/>
      <c r="H3286" s="470"/>
      <c r="I3286" s="470"/>
      <c r="J3286" s="470"/>
      <c r="K3286" s="470"/>
      <c r="L3286" s="470"/>
      <c r="M3286" s="470"/>
      <c r="N3286" s="470"/>
      <c r="O3286" s="470"/>
      <c r="P3286" s="470"/>
    </row>
    <row r="3287" spans="1:16" ht="15.75" x14ac:dyDescent="0.2">
      <c r="A3287" s="470"/>
      <c r="B3287" s="470"/>
      <c r="C3287" s="470"/>
      <c r="D3287" s="470"/>
      <c r="E3287" s="470"/>
      <c r="F3287" s="470"/>
      <c r="G3287" s="470"/>
      <c r="H3287" s="470"/>
      <c r="I3287" s="470"/>
      <c r="J3287" s="470"/>
      <c r="K3287" s="470"/>
      <c r="L3287" s="470"/>
      <c r="M3287" s="470"/>
      <c r="N3287" s="470"/>
      <c r="O3287" s="470"/>
      <c r="P3287" s="470"/>
    </row>
    <row r="3288" spans="1:16" ht="15.75" x14ac:dyDescent="0.2">
      <c r="A3288" s="507" t="s">
        <v>926</v>
      </c>
      <c r="B3288" s="507"/>
      <c r="C3288" s="507"/>
      <c r="D3288" s="507"/>
      <c r="E3288" s="507"/>
      <c r="F3288" s="507"/>
      <c r="G3288" s="507"/>
      <c r="H3288" s="507"/>
      <c r="I3288" s="507"/>
      <c r="J3288" s="507"/>
      <c r="K3288" s="507"/>
      <c r="L3288" s="507"/>
      <c r="M3288" s="507"/>
      <c r="N3288" s="507"/>
      <c r="O3288" s="507"/>
      <c r="P3288" s="507"/>
    </row>
    <row r="3289" spans="1:16" ht="15.75" x14ac:dyDescent="0.2">
      <c r="A3289" s="77"/>
      <c r="B3289" s="77"/>
      <c r="C3289" s="77"/>
      <c r="D3289" s="77"/>
      <c r="E3289" s="77"/>
      <c r="F3289" s="77"/>
      <c r="G3289" s="77"/>
      <c r="H3289" s="77"/>
      <c r="I3289" s="77"/>
      <c r="J3289" s="77"/>
      <c r="K3289" s="77"/>
      <c r="L3289" s="77"/>
      <c r="M3289" s="77"/>
      <c r="N3289" s="77"/>
      <c r="O3289" s="77"/>
      <c r="P3289" s="77"/>
    </row>
    <row r="3290" spans="1:16" ht="16.5" thickBot="1" x14ac:dyDescent="0.25">
      <c r="A3290" s="77"/>
      <c r="B3290" s="77"/>
      <c r="C3290" s="77"/>
      <c r="D3290" s="77"/>
      <c r="E3290" s="77"/>
      <c r="F3290" s="77"/>
      <c r="G3290" s="77"/>
      <c r="H3290" s="77"/>
      <c r="I3290" s="77"/>
      <c r="J3290" s="77"/>
      <c r="K3290" s="77"/>
      <c r="L3290" s="77"/>
      <c r="M3290" s="77"/>
      <c r="N3290" s="77"/>
      <c r="O3290" s="77"/>
      <c r="P3290" s="77"/>
    </row>
    <row r="3291" spans="1:16" ht="16.5" thickBot="1" x14ac:dyDescent="0.25">
      <c r="A3291" s="78" t="s">
        <v>2</v>
      </c>
      <c r="B3291" s="486" t="s">
        <v>152</v>
      </c>
      <c r="C3291" s="498"/>
      <c r="D3291" s="79" t="s">
        <v>3</v>
      </c>
      <c r="E3291" s="486">
        <v>2010</v>
      </c>
      <c r="F3291" s="487"/>
      <c r="G3291" s="487"/>
      <c r="H3291" s="498"/>
      <c r="I3291" s="79" t="s">
        <v>4</v>
      </c>
      <c r="J3291" s="80" t="s">
        <v>245</v>
      </c>
      <c r="K3291" s="80"/>
      <c r="L3291" s="80"/>
      <c r="M3291" s="80" t="s">
        <v>5</v>
      </c>
      <c r="N3291" s="486" t="s">
        <v>161</v>
      </c>
      <c r="O3291" s="487"/>
      <c r="P3291" s="488"/>
    </row>
    <row r="3292" spans="1:16" ht="16.5" thickBot="1" x14ac:dyDescent="0.25">
      <c r="A3292" s="77"/>
      <c r="B3292" s="77"/>
      <c r="C3292" s="77"/>
      <c r="D3292" s="77"/>
      <c r="E3292" s="77"/>
      <c r="F3292" s="77"/>
      <c r="G3292" s="77"/>
      <c r="H3292" s="77"/>
      <c r="I3292" s="77"/>
      <c r="J3292" s="77"/>
      <c r="K3292" s="77"/>
      <c r="L3292" s="77"/>
      <c r="M3292" s="77"/>
      <c r="N3292" s="77"/>
      <c r="O3292" s="77"/>
      <c r="P3292" s="77"/>
    </row>
    <row r="3293" spans="1:16" ht="16.5" thickBot="1" x14ac:dyDescent="0.25">
      <c r="A3293" s="78" t="s">
        <v>6</v>
      </c>
      <c r="B3293" s="486" t="s">
        <v>142</v>
      </c>
      <c r="C3293" s="498"/>
      <c r="D3293" s="79" t="s">
        <v>7</v>
      </c>
      <c r="E3293" s="486" t="s">
        <v>143</v>
      </c>
      <c r="F3293" s="487"/>
      <c r="G3293" s="487"/>
      <c r="H3293" s="498"/>
      <c r="I3293" s="79" t="s">
        <v>8</v>
      </c>
      <c r="J3293" s="80">
        <v>9</v>
      </c>
      <c r="K3293" s="80"/>
      <c r="L3293" s="80"/>
      <c r="M3293" s="80" t="s">
        <v>9</v>
      </c>
      <c r="N3293" s="80"/>
      <c r="O3293" s="200"/>
      <c r="P3293" s="201">
        <v>80</v>
      </c>
    </row>
    <row r="3294" spans="1:16" ht="16.5" thickBot="1" x14ac:dyDescent="0.25">
      <c r="A3294" s="77"/>
      <c r="B3294" s="77"/>
      <c r="C3294" s="77"/>
      <c r="D3294" s="77"/>
      <c r="E3294" s="77"/>
      <c r="F3294" s="77"/>
      <c r="G3294" s="77"/>
      <c r="H3294" s="77"/>
      <c r="I3294" s="77"/>
      <c r="J3294" s="77"/>
      <c r="K3294" s="77"/>
      <c r="L3294" s="77"/>
      <c r="M3294" s="77"/>
      <c r="N3294" s="77"/>
      <c r="O3294" s="77"/>
      <c r="P3294" s="77"/>
    </row>
    <row r="3295" spans="1:16" ht="16.5" thickBot="1" x14ac:dyDescent="0.25">
      <c r="A3295" s="484" t="s">
        <v>10</v>
      </c>
      <c r="B3295" s="485"/>
      <c r="C3295" s="486" t="s">
        <v>181</v>
      </c>
      <c r="D3295" s="487"/>
      <c r="E3295" s="487"/>
      <c r="F3295" s="487"/>
      <c r="G3295" s="487"/>
      <c r="H3295" s="487"/>
      <c r="I3295" s="487"/>
      <c r="J3295" s="487"/>
      <c r="K3295" s="487"/>
      <c r="L3295" s="487"/>
      <c r="M3295" s="487"/>
      <c r="N3295" s="487"/>
      <c r="O3295" s="487"/>
      <c r="P3295" s="488"/>
    </row>
    <row r="3296" spans="1:16" ht="16.5" thickBot="1" x14ac:dyDescent="0.25">
      <c r="A3296" s="77"/>
      <c r="B3296" s="77"/>
      <c r="C3296" s="77"/>
      <c r="D3296" s="77"/>
      <c r="E3296" s="77"/>
      <c r="F3296" s="77"/>
      <c r="G3296" s="77"/>
      <c r="H3296" s="77"/>
      <c r="I3296" s="77"/>
      <c r="J3296" s="77"/>
      <c r="K3296" s="77"/>
      <c r="L3296" s="77"/>
      <c r="M3296" s="77"/>
      <c r="N3296" s="77"/>
      <c r="O3296" s="77"/>
      <c r="P3296" s="77"/>
    </row>
    <row r="3297" spans="1:16" ht="16.5" thickBot="1" x14ac:dyDescent="0.25">
      <c r="A3297" s="484" t="s">
        <v>11</v>
      </c>
      <c r="B3297" s="485"/>
      <c r="C3297" s="486" t="s">
        <v>239</v>
      </c>
      <c r="D3297" s="487"/>
      <c r="E3297" s="487"/>
      <c r="F3297" s="487"/>
      <c r="G3297" s="487"/>
      <c r="H3297" s="487"/>
      <c r="I3297" s="487"/>
      <c r="J3297" s="487"/>
      <c r="K3297" s="487"/>
      <c r="L3297" s="487"/>
      <c r="M3297" s="487"/>
      <c r="N3297" s="487"/>
      <c r="O3297" s="487"/>
      <c r="P3297" s="488"/>
    </row>
    <row r="3298" spans="1:16" ht="16.5" thickBot="1" x14ac:dyDescent="0.25">
      <c r="A3298" s="81"/>
      <c r="B3298" s="81"/>
      <c r="C3298" s="81"/>
      <c r="D3298" s="81"/>
      <c r="E3298" s="81"/>
      <c r="F3298" s="81"/>
      <c r="G3298" s="81"/>
      <c r="H3298" s="81"/>
      <c r="I3298" s="81"/>
      <c r="J3298" s="81"/>
      <c r="K3298" s="81"/>
      <c r="L3298" s="81"/>
      <c r="M3298" s="81"/>
      <c r="N3298" s="81"/>
      <c r="O3298" s="81"/>
      <c r="P3298" s="81"/>
    </row>
    <row r="3299" spans="1:16" ht="16.5" thickBot="1" x14ac:dyDescent="0.25">
      <c r="A3299" s="489" t="s">
        <v>12</v>
      </c>
      <c r="B3299" s="491" t="s">
        <v>13</v>
      </c>
      <c r="C3299" s="463"/>
      <c r="D3299" s="492" t="s">
        <v>265</v>
      </c>
      <c r="E3299" s="494" t="s">
        <v>15</v>
      </c>
      <c r="F3299" s="495"/>
      <c r="G3299" s="495"/>
      <c r="H3299" s="495"/>
      <c r="I3299" s="496"/>
      <c r="J3299" s="492" t="s">
        <v>16</v>
      </c>
      <c r="K3299" s="492" t="s">
        <v>17</v>
      </c>
      <c r="L3299" s="494" t="s">
        <v>18</v>
      </c>
      <c r="M3299" s="495"/>
      <c r="N3299" s="496"/>
      <c r="O3299" s="464" t="s">
        <v>115</v>
      </c>
      <c r="P3299" s="465"/>
    </row>
    <row r="3300" spans="1:16" ht="32.25" thickBot="1" x14ac:dyDescent="0.25">
      <c r="A3300" s="490"/>
      <c r="B3300" s="82" t="s">
        <v>19</v>
      </c>
      <c r="C3300" s="83" t="s">
        <v>20</v>
      </c>
      <c r="D3300" s="493"/>
      <c r="E3300" s="84" t="s">
        <v>21</v>
      </c>
      <c r="F3300" s="84" t="s">
        <v>22</v>
      </c>
      <c r="G3300" s="85" t="s">
        <v>23</v>
      </c>
      <c r="H3300" s="119" t="s">
        <v>24</v>
      </c>
      <c r="I3300" s="86" t="s">
        <v>25</v>
      </c>
      <c r="J3300" s="493"/>
      <c r="K3300" s="493"/>
      <c r="L3300" s="198" t="s">
        <v>268</v>
      </c>
      <c r="M3300" s="85" t="s">
        <v>266</v>
      </c>
      <c r="N3300" s="83" t="s">
        <v>267</v>
      </c>
      <c r="O3300" s="466"/>
      <c r="P3300" s="467"/>
    </row>
    <row r="3301" spans="1:16" ht="15.75" x14ac:dyDescent="0.2">
      <c r="A3301" s="93">
        <v>45998</v>
      </c>
      <c r="B3301" s="166"/>
      <c r="C3301" s="166">
        <v>471612</v>
      </c>
      <c r="D3301" s="160"/>
      <c r="E3301" s="96"/>
      <c r="F3301" s="96"/>
      <c r="G3301" s="166"/>
      <c r="H3301" s="169"/>
      <c r="I3301" s="175"/>
      <c r="J3301" s="162"/>
      <c r="K3301" s="99"/>
      <c r="L3301" s="195"/>
      <c r="M3301" s="94"/>
      <c r="N3301" s="100"/>
      <c r="O3301" s="573"/>
      <c r="P3301" s="502"/>
    </row>
    <row r="3302" spans="1:16" ht="15.75" x14ac:dyDescent="0.2">
      <c r="A3302" s="165">
        <v>46000</v>
      </c>
      <c r="B3302" s="166">
        <v>471612</v>
      </c>
      <c r="C3302" s="166">
        <v>472068</v>
      </c>
      <c r="D3302" s="160">
        <f>+C3302-B3302</f>
        <v>456</v>
      </c>
      <c r="E3302" s="96" t="s">
        <v>992</v>
      </c>
      <c r="F3302" s="96" t="s">
        <v>991</v>
      </c>
      <c r="G3302" s="166">
        <v>79.215100000000007</v>
      </c>
      <c r="H3302" s="169">
        <v>23.99</v>
      </c>
      <c r="I3302" s="175">
        <f>G3302*H3302</f>
        <v>1900.3702490000001</v>
      </c>
      <c r="J3302" s="162">
        <f>D3302/G3302</f>
        <v>5.7564782472028684</v>
      </c>
      <c r="K3302" s="99">
        <v>46000</v>
      </c>
      <c r="L3302" s="195" t="s">
        <v>272</v>
      </c>
      <c r="M3302" s="94" t="s">
        <v>156</v>
      </c>
      <c r="N3302" s="100" t="s">
        <v>529</v>
      </c>
      <c r="O3302" s="573" t="s">
        <v>242</v>
      </c>
      <c r="P3302" s="502"/>
    </row>
    <row r="3303" spans="1:16" ht="15.75" x14ac:dyDescent="0.2">
      <c r="A3303" s="165">
        <v>46003</v>
      </c>
      <c r="B3303" s="166">
        <v>472068</v>
      </c>
      <c r="C3303" s="166">
        <v>472516</v>
      </c>
      <c r="D3303" s="160">
        <f>+C3303-B3303</f>
        <v>448</v>
      </c>
      <c r="E3303" s="96" t="s">
        <v>990</v>
      </c>
      <c r="F3303" s="96" t="s">
        <v>989</v>
      </c>
      <c r="G3303" s="166">
        <v>55.331000000000003</v>
      </c>
      <c r="H3303" s="169">
        <v>23.99</v>
      </c>
      <c r="I3303" s="175">
        <f>G3303*H3303</f>
        <v>1327.3906899999999</v>
      </c>
      <c r="J3303" s="162">
        <f>D3303/G3303</f>
        <v>8.096726970414414</v>
      </c>
      <c r="K3303" s="99">
        <v>46003</v>
      </c>
      <c r="L3303" s="195" t="s">
        <v>272</v>
      </c>
      <c r="M3303" s="94" t="s">
        <v>156</v>
      </c>
      <c r="N3303" s="100" t="s">
        <v>241</v>
      </c>
      <c r="O3303" s="573" t="s">
        <v>988</v>
      </c>
      <c r="P3303" s="502"/>
    </row>
    <row r="3304" spans="1:16" ht="15.75" x14ac:dyDescent="0.2">
      <c r="A3304" s="165"/>
      <c r="B3304" s="166"/>
      <c r="C3304" s="166"/>
      <c r="D3304" s="160">
        <f>+C3304-B3304</f>
        <v>0</v>
      </c>
      <c r="E3304" s="96"/>
      <c r="F3304" s="96"/>
      <c r="G3304" s="166"/>
      <c r="H3304" s="169"/>
      <c r="I3304" s="175">
        <f>G3304*H3304</f>
        <v>0</v>
      </c>
      <c r="J3304" s="162" t="e">
        <f>D3304/G3304</f>
        <v>#DIV/0!</v>
      </c>
      <c r="K3304" s="99"/>
      <c r="L3304" s="195"/>
      <c r="M3304" s="94"/>
      <c r="N3304" s="100"/>
      <c r="O3304" s="573"/>
      <c r="P3304" s="502"/>
    </row>
    <row r="3305" spans="1:16" ht="16.5" thickBot="1" x14ac:dyDescent="0.25">
      <c r="A3305" s="93"/>
      <c r="B3305" s="132"/>
      <c r="C3305" s="132"/>
      <c r="D3305" s="133"/>
      <c r="E3305" s="96"/>
      <c r="F3305" s="96"/>
      <c r="G3305" s="96"/>
      <c r="H3305" s="97"/>
      <c r="I3305" s="91"/>
      <c r="J3305" s="98"/>
      <c r="K3305" s="92"/>
      <c r="L3305" s="196"/>
      <c r="M3305" s="183"/>
      <c r="N3305" s="101"/>
      <c r="O3305" s="574"/>
      <c r="P3305" s="568"/>
    </row>
    <row r="3306" spans="1:16" ht="16.5" thickBot="1" x14ac:dyDescent="0.25">
      <c r="A3306" s="416" t="s">
        <v>28</v>
      </c>
      <c r="B3306" s="104"/>
      <c r="C3306" s="105"/>
      <c r="D3306" s="106">
        <f>SUM(D3301:D3305)</f>
        <v>904</v>
      </c>
      <c r="E3306" s="107"/>
      <c r="F3306" s="107"/>
      <c r="G3306" s="118">
        <f>SUM(G3301:G3305)</f>
        <v>134.54610000000002</v>
      </c>
      <c r="H3306" s="105"/>
      <c r="I3306" s="118">
        <f>SUM(I3301:I3305)</f>
        <v>3227.7609389999998</v>
      </c>
      <c r="J3306" s="109">
        <f>D3306/G3306</f>
        <v>6.7188866864219765</v>
      </c>
      <c r="K3306" s="110"/>
      <c r="L3306" s="197"/>
      <c r="M3306" s="111"/>
      <c r="N3306" s="112"/>
      <c r="O3306" s="468"/>
      <c r="P3306" s="469"/>
    </row>
    <row r="3307" spans="1:16" ht="15.75" x14ac:dyDescent="0.2">
      <c r="A3307" s="116"/>
      <c r="B3307" s="77"/>
      <c r="C3307" s="77"/>
      <c r="D3307" s="77"/>
      <c r="E3307" s="77"/>
      <c r="F3307" s="77"/>
      <c r="G3307" s="77"/>
      <c r="H3307" s="77"/>
      <c r="I3307" s="116"/>
      <c r="J3307" s="116"/>
      <c r="K3307" s="116"/>
      <c r="L3307" s="116"/>
      <c r="M3307" s="116"/>
      <c r="N3307" s="116"/>
      <c r="O3307" s="77"/>
      <c r="P3307" s="81"/>
    </row>
    <row r="3308" spans="1:16" ht="15.75" x14ac:dyDescent="0.2">
      <c r="A3308" s="116"/>
      <c r="B3308" s="77"/>
      <c r="C3308" s="77"/>
      <c r="D3308" s="77"/>
      <c r="E3308" s="77"/>
      <c r="F3308" s="77"/>
      <c r="G3308" s="77"/>
      <c r="H3308" s="77"/>
      <c r="I3308" s="116"/>
      <c r="J3308" s="116"/>
      <c r="K3308" s="116"/>
      <c r="L3308" s="116"/>
      <c r="M3308" s="116"/>
      <c r="N3308" s="116"/>
      <c r="O3308" s="77"/>
      <c r="P3308" s="81"/>
    </row>
    <row r="3309" spans="1:16" ht="15.75" x14ac:dyDescent="0.2">
      <c r="A3309" s="116"/>
      <c r="B3309" s="77"/>
      <c r="C3309" s="77"/>
      <c r="D3309" s="77"/>
      <c r="E3309" s="77"/>
      <c r="F3309" s="77"/>
      <c r="G3309" s="77"/>
      <c r="H3309" s="77"/>
      <c r="I3309" s="116"/>
      <c r="J3309" s="116"/>
      <c r="K3309" s="116"/>
      <c r="L3309" s="116"/>
      <c r="M3309" s="439"/>
      <c r="N3309" s="439"/>
      <c r="O3309" s="438"/>
      <c r="P3309" s="81"/>
    </row>
    <row r="3310" spans="1:16" ht="15.75" x14ac:dyDescent="0.2">
      <c r="A3310" s="115"/>
      <c r="B3310" s="470" t="s">
        <v>29</v>
      </c>
      <c r="C3310" s="470"/>
      <c r="D3310" s="470"/>
      <c r="E3310" s="116"/>
      <c r="F3310" s="116"/>
      <c r="G3310" s="116"/>
      <c r="H3310" s="115"/>
      <c r="I3310" s="116" t="s">
        <v>30</v>
      </c>
      <c r="J3310" s="115"/>
      <c r="K3310" s="116"/>
      <c r="L3310" s="116"/>
      <c r="M3310" s="116"/>
      <c r="N3310" s="116" t="s">
        <v>31</v>
      </c>
      <c r="O3310" s="116"/>
      <c r="P3310" s="115"/>
    </row>
    <row r="3311" spans="1:16" ht="15.75" x14ac:dyDescent="0.2">
      <c r="A3311" s="116"/>
      <c r="B3311" s="470" t="s">
        <v>230</v>
      </c>
      <c r="C3311" s="470"/>
      <c r="D3311" s="470"/>
      <c r="E3311" s="116"/>
      <c r="F3311" s="116"/>
      <c r="G3311" s="116"/>
      <c r="H3311" s="115"/>
      <c r="I3311" s="116" t="s">
        <v>438</v>
      </c>
      <c r="J3311" s="115"/>
      <c r="K3311" s="116"/>
      <c r="L3311" s="116"/>
      <c r="M3311" s="116"/>
      <c r="N3311" s="116" t="s">
        <v>220</v>
      </c>
      <c r="O3311" s="116"/>
      <c r="P3311" s="115"/>
    </row>
    <row r="3312" spans="1:16" ht="15.75" x14ac:dyDescent="0.2">
      <c r="A3312" s="470" t="s">
        <v>226</v>
      </c>
      <c r="B3312" s="470"/>
      <c r="C3312" s="470"/>
      <c r="D3312" s="470"/>
      <c r="E3312" s="470"/>
      <c r="F3312" s="116"/>
      <c r="G3312" s="116"/>
      <c r="H3312" s="115"/>
      <c r="I3312" s="116" t="s">
        <v>246</v>
      </c>
      <c r="J3312" s="115"/>
      <c r="K3312" s="116"/>
      <c r="L3312" s="116"/>
      <c r="M3312" s="116"/>
      <c r="N3312" s="116" t="s">
        <v>124</v>
      </c>
      <c r="O3312" s="116"/>
      <c r="P3312" s="115"/>
    </row>
    <row r="3313" spans="1:16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</row>
    <row r="3314" spans="1:16" x14ac:dyDescent="0.2">
      <c r="A3314" s="531" t="s">
        <v>269</v>
      </c>
      <c r="B3314" s="531"/>
      <c r="C3314" s="531"/>
      <c r="D3314" s="531"/>
      <c r="E3314" s="531"/>
      <c r="F3314"/>
      <c r="G3314"/>
      <c r="H3314"/>
      <c r="I3314"/>
      <c r="J3314"/>
      <c r="K3314"/>
      <c r="L3314"/>
      <c r="M3314"/>
      <c r="N3314"/>
      <c r="O3314"/>
      <c r="P3314"/>
    </row>
    <row r="3315" spans="1:16" x14ac:dyDescent="0.2">
      <c r="A3315" s="532" t="s">
        <v>923</v>
      </c>
      <c r="B3315" s="533"/>
      <c r="C3315" s="533"/>
      <c r="D3315" s="533"/>
      <c r="E3315" s="533"/>
      <c r="F3315" s="533"/>
      <c r="G3315" s="533"/>
      <c r="H3315" s="533"/>
      <c r="I3315" s="533"/>
      <c r="J3315" s="533"/>
      <c r="K3315" s="533"/>
      <c r="L3315" s="533"/>
      <c r="M3315" s="533"/>
      <c r="N3315" s="533"/>
      <c r="O3315" s="533"/>
      <c r="P3315" s="534"/>
    </row>
    <row r="3322" spans="1:16" ht="15.75" x14ac:dyDescent="0.2">
      <c r="A3322" s="470" t="s">
        <v>180</v>
      </c>
      <c r="B3322" s="470"/>
      <c r="C3322" s="470"/>
      <c r="D3322" s="470"/>
      <c r="E3322" s="470"/>
      <c r="F3322" s="470"/>
      <c r="G3322" s="470"/>
      <c r="H3322" s="470"/>
      <c r="I3322" s="470"/>
      <c r="J3322" s="470"/>
      <c r="K3322" s="470"/>
      <c r="L3322" s="470"/>
      <c r="M3322" s="470"/>
      <c r="N3322" s="470"/>
      <c r="O3322" s="470"/>
      <c r="P3322" s="470"/>
    </row>
    <row r="3323" spans="1:16" ht="15.75" x14ac:dyDescent="0.2">
      <c r="A3323" s="470" t="s">
        <v>1</v>
      </c>
      <c r="B3323" s="470"/>
      <c r="C3323" s="470"/>
      <c r="D3323" s="470"/>
      <c r="E3323" s="470"/>
      <c r="F3323" s="470"/>
      <c r="G3323" s="470"/>
      <c r="H3323" s="470"/>
      <c r="I3323" s="470"/>
      <c r="J3323" s="470"/>
      <c r="K3323" s="470"/>
      <c r="L3323" s="470"/>
      <c r="M3323" s="470"/>
      <c r="N3323" s="470"/>
      <c r="O3323" s="470"/>
      <c r="P3323" s="470"/>
    </row>
    <row r="3324" spans="1:16" ht="15.75" x14ac:dyDescent="0.2">
      <c r="A3324" s="470"/>
      <c r="B3324" s="470"/>
      <c r="C3324" s="470"/>
      <c r="D3324" s="470"/>
      <c r="E3324" s="470"/>
      <c r="F3324" s="470"/>
      <c r="G3324" s="470"/>
      <c r="H3324" s="470"/>
      <c r="I3324" s="470"/>
      <c r="J3324" s="470"/>
      <c r="K3324" s="470"/>
      <c r="L3324" s="470"/>
      <c r="M3324" s="470"/>
      <c r="N3324" s="470"/>
      <c r="O3324" s="470"/>
      <c r="P3324" s="470"/>
    </row>
    <row r="3325" spans="1:16" ht="15.75" x14ac:dyDescent="0.2">
      <c r="A3325" s="507" t="s">
        <v>926</v>
      </c>
      <c r="B3325" s="507"/>
      <c r="C3325" s="507"/>
      <c r="D3325" s="507"/>
      <c r="E3325" s="507"/>
      <c r="F3325" s="507"/>
      <c r="G3325" s="507"/>
      <c r="H3325" s="507"/>
      <c r="I3325" s="507"/>
      <c r="J3325" s="507"/>
      <c r="K3325" s="507"/>
      <c r="L3325" s="507"/>
      <c r="M3325" s="507"/>
      <c r="N3325" s="507"/>
      <c r="O3325" s="507"/>
      <c r="P3325" s="507"/>
    </row>
    <row r="3326" spans="1:16" ht="15.75" x14ac:dyDescent="0.2">
      <c r="A3326" s="77"/>
      <c r="B3326" s="77"/>
      <c r="C3326" s="77"/>
      <c r="D3326" s="77"/>
      <c r="E3326" s="77"/>
      <c r="F3326" s="77"/>
      <c r="G3326" s="77"/>
      <c r="H3326" s="77"/>
      <c r="I3326" s="77"/>
      <c r="J3326" s="77"/>
      <c r="K3326" s="77"/>
      <c r="L3326" s="77"/>
      <c r="M3326" s="77"/>
      <c r="N3326" s="77"/>
      <c r="O3326" s="77"/>
      <c r="P3326" s="77"/>
    </row>
    <row r="3327" spans="1:16" ht="16.5" thickBot="1" x14ac:dyDescent="0.25">
      <c r="A3327" s="77"/>
      <c r="B3327" s="77"/>
      <c r="C3327" s="77"/>
      <c r="D3327" s="77"/>
      <c r="E3327" s="77"/>
      <c r="F3327" s="77"/>
      <c r="G3327" s="77"/>
      <c r="H3327" s="77"/>
      <c r="I3327" s="77"/>
      <c r="J3327" s="77"/>
      <c r="K3327" s="77"/>
      <c r="L3327" s="77"/>
      <c r="M3327" s="77"/>
      <c r="N3327" s="77"/>
      <c r="O3327" s="77"/>
      <c r="P3327" s="77"/>
    </row>
    <row r="3328" spans="1:16" ht="16.5" thickBot="1" x14ac:dyDescent="0.25">
      <c r="A3328" s="78" t="s">
        <v>2</v>
      </c>
      <c r="B3328" s="486" t="s">
        <v>152</v>
      </c>
      <c r="C3328" s="498"/>
      <c r="D3328" s="79" t="s">
        <v>3</v>
      </c>
      <c r="E3328" s="486">
        <v>2010</v>
      </c>
      <c r="F3328" s="487"/>
      <c r="G3328" s="487"/>
      <c r="H3328" s="498"/>
      <c r="I3328" s="79" t="s">
        <v>4</v>
      </c>
      <c r="J3328" s="80" t="s">
        <v>245</v>
      </c>
      <c r="K3328" s="80"/>
      <c r="L3328" s="80"/>
      <c r="M3328" s="80" t="s">
        <v>5</v>
      </c>
      <c r="N3328" s="486" t="s">
        <v>161</v>
      </c>
      <c r="O3328" s="487"/>
      <c r="P3328" s="488"/>
    </row>
    <row r="3329" spans="1:16" ht="16.5" thickBot="1" x14ac:dyDescent="0.25">
      <c r="A3329" s="77"/>
      <c r="B3329" s="77"/>
      <c r="C3329" s="77"/>
      <c r="D3329" s="77"/>
      <c r="E3329" s="77"/>
      <c r="F3329" s="77"/>
      <c r="G3329" s="77"/>
      <c r="H3329" s="77"/>
      <c r="I3329" s="77"/>
      <c r="J3329" s="77"/>
      <c r="K3329" s="77"/>
      <c r="L3329" s="77"/>
      <c r="M3329" s="77"/>
      <c r="N3329" s="77"/>
      <c r="O3329" s="77"/>
      <c r="P3329" s="77"/>
    </row>
    <row r="3330" spans="1:16" ht="16.5" thickBot="1" x14ac:dyDescent="0.25">
      <c r="A3330" s="78" t="s">
        <v>6</v>
      </c>
      <c r="B3330" s="486" t="s">
        <v>142</v>
      </c>
      <c r="C3330" s="498"/>
      <c r="D3330" s="79" t="s">
        <v>7</v>
      </c>
      <c r="E3330" s="486" t="s">
        <v>143</v>
      </c>
      <c r="F3330" s="487"/>
      <c r="G3330" s="487"/>
      <c r="H3330" s="498"/>
      <c r="I3330" s="79" t="s">
        <v>8</v>
      </c>
      <c r="J3330" s="80">
        <v>9</v>
      </c>
      <c r="K3330" s="80"/>
      <c r="L3330" s="80"/>
      <c r="M3330" s="80" t="s">
        <v>9</v>
      </c>
      <c r="N3330" s="80"/>
      <c r="O3330" s="200"/>
      <c r="P3330" s="201">
        <v>80</v>
      </c>
    </row>
    <row r="3331" spans="1:16" ht="16.5" thickBot="1" x14ac:dyDescent="0.25">
      <c r="A3331" s="77"/>
      <c r="B3331" s="77"/>
      <c r="C3331" s="77"/>
      <c r="D3331" s="77"/>
      <c r="E3331" s="77"/>
      <c r="F3331" s="77"/>
      <c r="G3331" s="77"/>
      <c r="H3331" s="77"/>
      <c r="I3331" s="77"/>
      <c r="J3331" s="77"/>
      <c r="K3331" s="77"/>
      <c r="L3331" s="77"/>
      <c r="M3331" s="77"/>
      <c r="N3331" s="77"/>
      <c r="O3331" s="77"/>
      <c r="P3331" s="77"/>
    </row>
    <row r="3332" spans="1:16" ht="16.5" thickBot="1" x14ac:dyDescent="0.25">
      <c r="A3332" s="484" t="s">
        <v>10</v>
      </c>
      <c r="B3332" s="485"/>
      <c r="C3332" s="486" t="s">
        <v>181</v>
      </c>
      <c r="D3332" s="487"/>
      <c r="E3332" s="487"/>
      <c r="F3332" s="487"/>
      <c r="G3332" s="487"/>
      <c r="H3332" s="487"/>
      <c r="I3332" s="487"/>
      <c r="J3332" s="487"/>
      <c r="K3332" s="487"/>
      <c r="L3332" s="487"/>
      <c r="M3332" s="487"/>
      <c r="N3332" s="487"/>
      <c r="O3332" s="487"/>
      <c r="P3332" s="488"/>
    </row>
    <row r="3333" spans="1:16" ht="16.5" thickBot="1" x14ac:dyDescent="0.25">
      <c r="A3333" s="77"/>
      <c r="B3333" s="77"/>
      <c r="C3333" s="77"/>
      <c r="D3333" s="77"/>
      <c r="E3333" s="77"/>
      <c r="F3333" s="77"/>
      <c r="G3333" s="77"/>
      <c r="H3333" s="77"/>
      <c r="I3333" s="77"/>
      <c r="J3333" s="77"/>
      <c r="K3333" s="77"/>
      <c r="L3333" s="77"/>
      <c r="M3333" s="77"/>
      <c r="N3333" s="77"/>
      <c r="O3333" s="77"/>
      <c r="P3333" s="77"/>
    </row>
    <row r="3334" spans="1:16" ht="16.5" thickBot="1" x14ac:dyDescent="0.25">
      <c r="A3334" s="484" t="s">
        <v>11</v>
      </c>
      <c r="B3334" s="485"/>
      <c r="C3334" s="486" t="s">
        <v>239</v>
      </c>
      <c r="D3334" s="487"/>
      <c r="E3334" s="487"/>
      <c r="F3334" s="487"/>
      <c r="G3334" s="487"/>
      <c r="H3334" s="487"/>
      <c r="I3334" s="487"/>
      <c r="J3334" s="487"/>
      <c r="K3334" s="487"/>
      <c r="L3334" s="487"/>
      <c r="M3334" s="487"/>
      <c r="N3334" s="487"/>
      <c r="O3334" s="487"/>
      <c r="P3334" s="488"/>
    </row>
    <row r="3335" spans="1:16" ht="16.5" thickBot="1" x14ac:dyDescent="0.25">
      <c r="A3335" s="81"/>
      <c r="B3335" s="81"/>
      <c r="C3335" s="81"/>
      <c r="D3335" s="81"/>
      <c r="E3335" s="81"/>
      <c r="F3335" s="81"/>
      <c r="G3335" s="81"/>
      <c r="H3335" s="81"/>
      <c r="I3335" s="81"/>
      <c r="J3335" s="81"/>
      <c r="K3335" s="81"/>
      <c r="L3335" s="81"/>
      <c r="M3335" s="81"/>
      <c r="N3335" s="81"/>
      <c r="O3335" s="81"/>
      <c r="P3335" s="81"/>
    </row>
    <row r="3336" spans="1:16" ht="16.5" thickBot="1" x14ac:dyDescent="0.25">
      <c r="A3336" s="489" t="s">
        <v>12</v>
      </c>
      <c r="B3336" s="491" t="s">
        <v>13</v>
      </c>
      <c r="C3336" s="463"/>
      <c r="D3336" s="492" t="s">
        <v>265</v>
      </c>
      <c r="E3336" s="494" t="s">
        <v>15</v>
      </c>
      <c r="F3336" s="495"/>
      <c r="G3336" s="495"/>
      <c r="H3336" s="495"/>
      <c r="I3336" s="496"/>
      <c r="J3336" s="492" t="s">
        <v>16</v>
      </c>
      <c r="K3336" s="492" t="s">
        <v>17</v>
      </c>
      <c r="L3336" s="494" t="s">
        <v>18</v>
      </c>
      <c r="M3336" s="495"/>
      <c r="N3336" s="496"/>
      <c r="O3336" s="464" t="s">
        <v>115</v>
      </c>
      <c r="P3336" s="465"/>
    </row>
    <row r="3337" spans="1:16" ht="32.25" thickBot="1" x14ac:dyDescent="0.25">
      <c r="A3337" s="490"/>
      <c r="B3337" s="82" t="s">
        <v>19</v>
      </c>
      <c r="C3337" s="83" t="s">
        <v>20</v>
      </c>
      <c r="D3337" s="493"/>
      <c r="E3337" s="84" t="s">
        <v>21</v>
      </c>
      <c r="F3337" s="84" t="s">
        <v>22</v>
      </c>
      <c r="G3337" s="85" t="s">
        <v>23</v>
      </c>
      <c r="H3337" s="119" t="s">
        <v>24</v>
      </c>
      <c r="I3337" s="86" t="s">
        <v>25</v>
      </c>
      <c r="J3337" s="493"/>
      <c r="K3337" s="493"/>
      <c r="L3337" s="198" t="s">
        <v>268</v>
      </c>
      <c r="M3337" s="85" t="s">
        <v>266</v>
      </c>
      <c r="N3337" s="83" t="s">
        <v>267</v>
      </c>
      <c r="O3337" s="466"/>
      <c r="P3337" s="467"/>
    </row>
    <row r="3338" spans="1:16" ht="15.75" x14ac:dyDescent="0.2">
      <c r="A3338" s="165">
        <v>46003</v>
      </c>
      <c r="B3338" s="166"/>
      <c r="C3338" s="166">
        <v>472516</v>
      </c>
      <c r="D3338" s="160"/>
      <c r="E3338" s="96"/>
      <c r="F3338" s="96"/>
      <c r="G3338" s="166"/>
      <c r="H3338" s="169"/>
      <c r="I3338" s="175"/>
      <c r="J3338" s="162"/>
      <c r="K3338" s="99"/>
      <c r="L3338" s="195"/>
      <c r="M3338" s="94"/>
      <c r="N3338" s="100"/>
      <c r="O3338" s="573"/>
      <c r="P3338" s="502"/>
    </row>
    <row r="3339" spans="1:16" ht="15.75" x14ac:dyDescent="0.2">
      <c r="A3339" s="165">
        <v>46010</v>
      </c>
      <c r="B3339" s="166">
        <v>472516</v>
      </c>
      <c r="C3339" s="166">
        <v>473218</v>
      </c>
      <c r="D3339" s="160">
        <f>+C3339-B3339</f>
        <v>702</v>
      </c>
      <c r="E3339" s="96" t="s">
        <v>987</v>
      </c>
      <c r="F3339" s="96" t="s">
        <v>986</v>
      </c>
      <c r="G3339" s="166">
        <v>80.789900000000003</v>
      </c>
      <c r="H3339" s="169">
        <v>23.99</v>
      </c>
      <c r="I3339" s="175">
        <f>G3339*H3339</f>
        <v>1938.1497010000001</v>
      </c>
      <c r="J3339" s="162">
        <f>D3339/G3339</f>
        <v>8.6892049625015009</v>
      </c>
      <c r="K3339" s="99">
        <v>46010</v>
      </c>
      <c r="L3339" s="195" t="s">
        <v>268</v>
      </c>
      <c r="M3339" s="94" t="s">
        <v>272</v>
      </c>
      <c r="N3339" s="100" t="s">
        <v>272</v>
      </c>
      <c r="O3339" s="573" t="s">
        <v>346</v>
      </c>
      <c r="P3339" s="502"/>
    </row>
    <row r="3340" spans="1:16" ht="15.75" x14ac:dyDescent="0.2">
      <c r="A3340" s="165"/>
      <c r="B3340" s="166"/>
      <c r="C3340" s="166"/>
      <c r="D3340" s="160">
        <f>+C3340-B3340</f>
        <v>0</v>
      </c>
      <c r="E3340" s="96"/>
      <c r="F3340" s="96"/>
      <c r="G3340" s="166"/>
      <c r="H3340" s="169"/>
      <c r="I3340" s="175">
        <f>G3340*H3340</f>
        <v>0</v>
      </c>
      <c r="J3340" s="162" t="e">
        <f>D3340/G3340</f>
        <v>#DIV/0!</v>
      </c>
      <c r="K3340" s="99"/>
      <c r="L3340" s="195"/>
      <c r="M3340" s="94"/>
      <c r="N3340" s="100"/>
      <c r="O3340" s="573"/>
      <c r="P3340" s="502"/>
    </row>
    <row r="3341" spans="1:16" ht="15.75" x14ac:dyDescent="0.2">
      <c r="A3341" s="165"/>
      <c r="B3341" s="166"/>
      <c r="C3341" s="166"/>
      <c r="D3341" s="160">
        <f>+C3341-B3341</f>
        <v>0</v>
      </c>
      <c r="E3341" s="96"/>
      <c r="F3341" s="96"/>
      <c r="G3341" s="166"/>
      <c r="H3341" s="169"/>
      <c r="I3341" s="175">
        <f>G3341*H3341</f>
        <v>0</v>
      </c>
      <c r="J3341" s="162" t="e">
        <f>D3341/G3341</f>
        <v>#DIV/0!</v>
      </c>
      <c r="K3341" s="99"/>
      <c r="L3341" s="195"/>
      <c r="M3341" s="94"/>
      <c r="N3341" s="100"/>
      <c r="O3341" s="573"/>
      <c r="P3341" s="502"/>
    </row>
    <row r="3342" spans="1:16" ht="16.5" thickBot="1" x14ac:dyDescent="0.25">
      <c r="A3342" s="93"/>
      <c r="B3342" s="132"/>
      <c r="C3342" s="132"/>
      <c r="D3342" s="133"/>
      <c r="E3342" s="96"/>
      <c r="F3342" s="96"/>
      <c r="G3342" s="96"/>
      <c r="H3342" s="97"/>
      <c r="I3342" s="91"/>
      <c r="J3342" s="98"/>
      <c r="K3342" s="92"/>
      <c r="L3342" s="196"/>
      <c r="M3342" s="183"/>
      <c r="N3342" s="101"/>
      <c r="O3342" s="574"/>
      <c r="P3342" s="568"/>
    </row>
    <row r="3343" spans="1:16" ht="16.5" thickBot="1" x14ac:dyDescent="0.25">
      <c r="A3343" s="416" t="s">
        <v>28</v>
      </c>
      <c r="B3343" s="104"/>
      <c r="C3343" s="105"/>
      <c r="D3343" s="106">
        <f>SUM(D3338:D3342)</f>
        <v>702</v>
      </c>
      <c r="E3343" s="107"/>
      <c r="F3343" s="107"/>
      <c r="G3343" s="118">
        <f>SUM(G3338:G3342)</f>
        <v>80.789900000000003</v>
      </c>
      <c r="H3343" s="105"/>
      <c r="I3343" s="118">
        <f>SUM(I3338:I3342)</f>
        <v>1938.1497010000001</v>
      </c>
      <c r="J3343" s="109">
        <f>D3343/G3343</f>
        <v>8.6892049625015009</v>
      </c>
      <c r="K3343" s="110"/>
      <c r="L3343" s="197"/>
      <c r="M3343" s="111"/>
      <c r="N3343" s="112"/>
      <c r="O3343" s="468"/>
      <c r="P3343" s="469"/>
    </row>
    <row r="3344" spans="1:16" ht="15.75" x14ac:dyDescent="0.2">
      <c r="A3344" s="116"/>
      <c r="B3344" s="77"/>
      <c r="C3344" s="77"/>
      <c r="D3344" s="77"/>
      <c r="E3344" s="77"/>
      <c r="F3344" s="77"/>
      <c r="G3344" s="77"/>
      <c r="H3344" s="77"/>
      <c r="I3344" s="116"/>
      <c r="J3344" s="116"/>
      <c r="K3344" s="116"/>
      <c r="L3344" s="116"/>
      <c r="M3344" s="116"/>
      <c r="N3344" s="116"/>
      <c r="O3344" s="77"/>
      <c r="P3344" s="81"/>
    </row>
    <row r="3345" spans="1:16" ht="15.75" x14ac:dyDescent="0.2">
      <c r="A3345" s="116"/>
      <c r="B3345" s="77"/>
      <c r="C3345" s="77"/>
      <c r="D3345" s="77"/>
      <c r="E3345" s="77"/>
      <c r="F3345" s="77"/>
      <c r="G3345" s="77"/>
      <c r="H3345" s="77"/>
      <c r="I3345" s="116"/>
      <c r="J3345" s="116"/>
      <c r="K3345" s="116"/>
      <c r="L3345" s="116"/>
      <c r="M3345" s="116"/>
      <c r="N3345" s="116"/>
      <c r="O3345" s="77"/>
      <c r="P3345" s="81"/>
    </row>
    <row r="3346" spans="1:16" ht="15.75" x14ac:dyDescent="0.2">
      <c r="A3346" s="116"/>
      <c r="B3346" s="77"/>
      <c r="C3346" s="77"/>
      <c r="D3346" s="77"/>
      <c r="E3346" s="77"/>
      <c r="F3346" s="77"/>
      <c r="G3346" s="77"/>
      <c r="H3346" s="77"/>
      <c r="I3346" s="116"/>
      <c r="J3346" s="116"/>
      <c r="K3346" s="116"/>
      <c r="L3346" s="116"/>
      <c r="M3346" s="439"/>
      <c r="N3346" s="439"/>
      <c r="O3346" s="438"/>
      <c r="P3346" s="81"/>
    </row>
    <row r="3347" spans="1:16" ht="15.75" x14ac:dyDescent="0.2">
      <c r="A3347" s="115"/>
      <c r="B3347" s="470" t="s">
        <v>29</v>
      </c>
      <c r="C3347" s="470"/>
      <c r="D3347" s="470"/>
      <c r="E3347" s="116"/>
      <c r="F3347" s="116"/>
      <c r="G3347" s="116"/>
      <c r="H3347" s="115"/>
      <c r="I3347" s="116" t="s">
        <v>30</v>
      </c>
      <c r="J3347" s="115"/>
      <c r="K3347" s="116"/>
      <c r="L3347" s="116"/>
      <c r="M3347" s="116"/>
      <c r="N3347" s="116" t="s">
        <v>31</v>
      </c>
      <c r="O3347" s="116"/>
      <c r="P3347" s="115"/>
    </row>
    <row r="3348" spans="1:16" ht="15.75" x14ac:dyDescent="0.2">
      <c r="A3348" s="116"/>
      <c r="B3348" s="470" t="s">
        <v>230</v>
      </c>
      <c r="C3348" s="470"/>
      <c r="D3348" s="470"/>
      <c r="E3348" s="116"/>
      <c r="F3348" s="116"/>
      <c r="G3348" s="116"/>
      <c r="H3348" s="115"/>
      <c r="I3348" s="116" t="s">
        <v>438</v>
      </c>
      <c r="J3348" s="115"/>
      <c r="K3348" s="116"/>
      <c r="L3348" s="116"/>
      <c r="M3348" s="116"/>
      <c r="N3348" s="116" t="s">
        <v>220</v>
      </c>
      <c r="O3348" s="116"/>
      <c r="P3348" s="115"/>
    </row>
    <row r="3349" spans="1:16" ht="15.75" x14ac:dyDescent="0.2">
      <c r="A3349" s="470" t="s">
        <v>226</v>
      </c>
      <c r="B3349" s="470"/>
      <c r="C3349" s="470"/>
      <c r="D3349" s="470"/>
      <c r="E3349" s="470"/>
      <c r="F3349" s="116"/>
      <c r="G3349" s="116"/>
      <c r="H3349" s="115"/>
      <c r="I3349" s="116" t="s">
        <v>246</v>
      </c>
      <c r="J3349" s="115"/>
      <c r="K3349" s="116"/>
      <c r="L3349" s="116"/>
      <c r="M3349" s="116"/>
      <c r="N3349" s="116" t="s">
        <v>124</v>
      </c>
      <c r="O3349" s="116"/>
      <c r="P3349" s="115"/>
    </row>
    <row r="3350" spans="1:16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</row>
    <row r="3351" spans="1:16" x14ac:dyDescent="0.2">
      <c r="A3351" s="531" t="s">
        <v>269</v>
      </c>
      <c r="B3351" s="531"/>
      <c r="C3351" s="531"/>
      <c r="D3351" s="531"/>
      <c r="E3351" s="531"/>
      <c r="F3351"/>
      <c r="G3351"/>
      <c r="H3351"/>
      <c r="I3351"/>
      <c r="J3351"/>
      <c r="K3351"/>
      <c r="L3351"/>
      <c r="M3351"/>
      <c r="N3351"/>
      <c r="O3351"/>
      <c r="P3351"/>
    </row>
    <row r="3352" spans="1:16" x14ac:dyDescent="0.2">
      <c r="A3352" s="532" t="s">
        <v>923</v>
      </c>
      <c r="B3352" s="533"/>
      <c r="C3352" s="533"/>
      <c r="D3352" s="533"/>
      <c r="E3352" s="533"/>
      <c r="F3352" s="533"/>
      <c r="G3352" s="533"/>
      <c r="H3352" s="533"/>
      <c r="I3352" s="533"/>
      <c r="J3352" s="533"/>
      <c r="K3352" s="533"/>
      <c r="L3352" s="533"/>
      <c r="M3352" s="533"/>
      <c r="N3352" s="533"/>
      <c r="O3352" s="533"/>
      <c r="P3352" s="534"/>
    </row>
    <row r="3357" spans="1:16" ht="15.75" x14ac:dyDescent="0.2">
      <c r="A3357" s="470" t="s">
        <v>180</v>
      </c>
      <c r="B3357" s="470"/>
      <c r="C3357" s="470"/>
      <c r="D3357" s="470"/>
      <c r="E3357" s="470"/>
      <c r="F3357" s="470"/>
      <c r="G3357" s="470"/>
      <c r="H3357" s="470"/>
      <c r="I3357" s="470"/>
      <c r="J3357" s="470"/>
      <c r="K3357" s="470"/>
      <c r="L3357" s="470"/>
      <c r="M3357" s="470"/>
      <c r="N3357" s="470"/>
      <c r="O3357" s="470"/>
      <c r="P3357" s="470"/>
    </row>
    <row r="3358" spans="1:16" ht="15.75" x14ac:dyDescent="0.2">
      <c r="A3358" s="470" t="s">
        <v>1</v>
      </c>
      <c r="B3358" s="470"/>
      <c r="C3358" s="470"/>
      <c r="D3358" s="470"/>
      <c r="E3358" s="470"/>
      <c r="F3358" s="470"/>
      <c r="G3358" s="470"/>
      <c r="H3358" s="470"/>
      <c r="I3358" s="470"/>
      <c r="J3358" s="470"/>
      <c r="K3358" s="470"/>
      <c r="L3358" s="470"/>
      <c r="M3358" s="470"/>
      <c r="N3358" s="470"/>
      <c r="O3358" s="470"/>
      <c r="P3358" s="470"/>
    </row>
    <row r="3359" spans="1:16" ht="15.75" x14ac:dyDescent="0.2">
      <c r="A3359" s="470"/>
      <c r="B3359" s="470"/>
      <c r="C3359" s="470"/>
      <c r="D3359" s="470"/>
      <c r="E3359" s="470"/>
      <c r="F3359" s="470"/>
      <c r="G3359" s="470"/>
      <c r="H3359" s="470"/>
      <c r="I3359" s="470"/>
      <c r="J3359" s="470"/>
      <c r="K3359" s="470"/>
      <c r="L3359" s="470"/>
      <c r="M3359" s="470"/>
      <c r="N3359" s="470"/>
      <c r="O3359" s="470"/>
      <c r="P3359" s="470"/>
    </row>
    <row r="3360" spans="1:16" ht="15.75" x14ac:dyDescent="0.2">
      <c r="A3360" s="507" t="s">
        <v>926</v>
      </c>
      <c r="B3360" s="507"/>
      <c r="C3360" s="507"/>
      <c r="D3360" s="507"/>
      <c r="E3360" s="507"/>
      <c r="F3360" s="507"/>
      <c r="G3360" s="507"/>
      <c r="H3360" s="507"/>
      <c r="I3360" s="507"/>
      <c r="J3360" s="507"/>
      <c r="K3360" s="507"/>
      <c r="L3360" s="507"/>
      <c r="M3360" s="507"/>
      <c r="N3360" s="507"/>
      <c r="O3360" s="507"/>
      <c r="P3360" s="507"/>
    </row>
    <row r="3361" spans="1:16" ht="15.75" x14ac:dyDescent="0.2">
      <c r="A3361" s="77"/>
      <c r="B3361" s="77"/>
      <c r="C3361" s="77"/>
      <c r="D3361" s="77"/>
      <c r="E3361" s="77"/>
      <c r="F3361" s="77"/>
      <c r="G3361" s="77"/>
      <c r="H3361" s="77"/>
      <c r="I3361" s="77"/>
      <c r="J3361" s="77"/>
      <c r="K3361" s="77"/>
      <c r="L3361" s="77"/>
      <c r="M3361" s="77"/>
      <c r="N3361" s="77"/>
      <c r="O3361" s="77"/>
      <c r="P3361" s="77"/>
    </row>
    <row r="3362" spans="1:16" ht="16.5" thickBot="1" x14ac:dyDescent="0.25">
      <c r="A3362" s="77"/>
      <c r="B3362" s="77"/>
      <c r="C3362" s="77"/>
      <c r="D3362" s="77"/>
      <c r="E3362" s="77"/>
      <c r="F3362" s="77"/>
      <c r="G3362" s="77"/>
      <c r="H3362" s="77"/>
      <c r="I3362" s="77"/>
      <c r="J3362" s="77"/>
      <c r="K3362" s="77"/>
      <c r="L3362" s="77"/>
      <c r="M3362" s="77"/>
      <c r="N3362" s="77"/>
      <c r="O3362" s="77"/>
      <c r="P3362" s="77"/>
    </row>
    <row r="3363" spans="1:16" ht="16.5" thickBot="1" x14ac:dyDescent="0.25">
      <c r="A3363" s="78" t="s">
        <v>2</v>
      </c>
      <c r="B3363" s="486" t="s">
        <v>152</v>
      </c>
      <c r="C3363" s="498"/>
      <c r="D3363" s="79" t="s">
        <v>3</v>
      </c>
      <c r="E3363" s="486">
        <v>2010</v>
      </c>
      <c r="F3363" s="487"/>
      <c r="G3363" s="487"/>
      <c r="H3363" s="498"/>
      <c r="I3363" s="79" t="s">
        <v>4</v>
      </c>
      <c r="J3363" s="80" t="s">
        <v>245</v>
      </c>
      <c r="K3363" s="80"/>
      <c r="L3363" s="80"/>
      <c r="M3363" s="80" t="s">
        <v>5</v>
      </c>
      <c r="N3363" s="486" t="s">
        <v>161</v>
      </c>
      <c r="O3363" s="487"/>
      <c r="P3363" s="488"/>
    </row>
    <row r="3364" spans="1:16" ht="16.5" thickBot="1" x14ac:dyDescent="0.25">
      <c r="A3364" s="77"/>
      <c r="B3364" s="77"/>
      <c r="C3364" s="77"/>
      <c r="D3364" s="77"/>
      <c r="E3364" s="77"/>
      <c r="F3364" s="77"/>
      <c r="G3364" s="77"/>
      <c r="H3364" s="77"/>
      <c r="I3364" s="77"/>
      <c r="J3364" s="77"/>
      <c r="K3364" s="77"/>
      <c r="L3364" s="77"/>
      <c r="M3364" s="77"/>
      <c r="N3364" s="77"/>
      <c r="O3364" s="77"/>
      <c r="P3364" s="77"/>
    </row>
    <row r="3365" spans="1:16" ht="16.5" thickBot="1" x14ac:dyDescent="0.25">
      <c r="A3365" s="78" t="s">
        <v>6</v>
      </c>
      <c r="B3365" s="486" t="s">
        <v>142</v>
      </c>
      <c r="C3365" s="498"/>
      <c r="D3365" s="79" t="s">
        <v>7</v>
      </c>
      <c r="E3365" s="486" t="s">
        <v>143</v>
      </c>
      <c r="F3365" s="487"/>
      <c r="G3365" s="487"/>
      <c r="H3365" s="498"/>
      <c r="I3365" s="79" t="s">
        <v>8</v>
      </c>
      <c r="J3365" s="80">
        <v>9</v>
      </c>
      <c r="K3365" s="80"/>
      <c r="L3365" s="80"/>
      <c r="M3365" s="80" t="s">
        <v>9</v>
      </c>
      <c r="N3365" s="80"/>
      <c r="O3365" s="200"/>
      <c r="P3365" s="201">
        <v>80</v>
      </c>
    </row>
    <row r="3366" spans="1:16" ht="16.5" thickBot="1" x14ac:dyDescent="0.25">
      <c r="A3366" s="77"/>
      <c r="B3366" s="77"/>
      <c r="C3366" s="77"/>
      <c r="D3366" s="77"/>
      <c r="E3366" s="77"/>
      <c r="F3366" s="77"/>
      <c r="G3366" s="77"/>
      <c r="H3366" s="77"/>
      <c r="I3366" s="77"/>
      <c r="J3366" s="77"/>
      <c r="K3366" s="77"/>
      <c r="L3366" s="77"/>
      <c r="M3366" s="77"/>
      <c r="N3366" s="77"/>
      <c r="O3366" s="77"/>
      <c r="P3366" s="77"/>
    </row>
    <row r="3367" spans="1:16" ht="16.5" thickBot="1" x14ac:dyDescent="0.25">
      <c r="A3367" s="484" t="s">
        <v>10</v>
      </c>
      <c r="B3367" s="485"/>
      <c r="C3367" s="486" t="s">
        <v>181</v>
      </c>
      <c r="D3367" s="487"/>
      <c r="E3367" s="487"/>
      <c r="F3367" s="487"/>
      <c r="G3367" s="487"/>
      <c r="H3367" s="487"/>
      <c r="I3367" s="487"/>
      <c r="J3367" s="487"/>
      <c r="K3367" s="487"/>
      <c r="L3367" s="487"/>
      <c r="M3367" s="487"/>
      <c r="N3367" s="487"/>
      <c r="O3367" s="487"/>
      <c r="P3367" s="488"/>
    </row>
    <row r="3368" spans="1:16" ht="16.5" thickBot="1" x14ac:dyDescent="0.25">
      <c r="A3368" s="77"/>
      <c r="B3368" s="77"/>
      <c r="C3368" s="77"/>
      <c r="D3368" s="77"/>
      <c r="E3368" s="77"/>
      <c r="F3368" s="77"/>
      <c r="G3368" s="77"/>
      <c r="H3368" s="77"/>
      <c r="I3368" s="77"/>
      <c r="J3368" s="77"/>
      <c r="K3368" s="77"/>
      <c r="L3368" s="77"/>
      <c r="M3368" s="77"/>
      <c r="N3368" s="77"/>
      <c r="O3368" s="77"/>
      <c r="P3368" s="77"/>
    </row>
    <row r="3369" spans="1:16" ht="16.5" thickBot="1" x14ac:dyDescent="0.25">
      <c r="A3369" s="484" t="s">
        <v>11</v>
      </c>
      <c r="B3369" s="485"/>
      <c r="C3369" s="486" t="s">
        <v>239</v>
      </c>
      <c r="D3369" s="487"/>
      <c r="E3369" s="487"/>
      <c r="F3369" s="487"/>
      <c r="G3369" s="487"/>
      <c r="H3369" s="487"/>
      <c r="I3369" s="487"/>
      <c r="J3369" s="487"/>
      <c r="K3369" s="487"/>
      <c r="L3369" s="487"/>
      <c r="M3369" s="487"/>
      <c r="N3369" s="487"/>
      <c r="O3369" s="487"/>
      <c r="P3369" s="488"/>
    </row>
    <row r="3370" spans="1:16" ht="16.5" thickBot="1" x14ac:dyDescent="0.25">
      <c r="A3370" s="81"/>
      <c r="B3370" s="81"/>
      <c r="C3370" s="81"/>
      <c r="D3370" s="81"/>
      <c r="E3370" s="81"/>
      <c r="F3370" s="81"/>
      <c r="G3370" s="81"/>
      <c r="H3370" s="81"/>
      <c r="I3370" s="81"/>
      <c r="J3370" s="81"/>
      <c r="K3370" s="81"/>
      <c r="L3370" s="81"/>
      <c r="M3370" s="81"/>
      <c r="N3370" s="81"/>
      <c r="O3370" s="81"/>
      <c r="P3370" s="81"/>
    </row>
    <row r="3371" spans="1:16" ht="16.5" thickBot="1" x14ac:dyDescent="0.25">
      <c r="A3371" s="489" t="s">
        <v>12</v>
      </c>
      <c r="B3371" s="491" t="s">
        <v>13</v>
      </c>
      <c r="C3371" s="463"/>
      <c r="D3371" s="492" t="s">
        <v>265</v>
      </c>
      <c r="E3371" s="494" t="s">
        <v>15</v>
      </c>
      <c r="F3371" s="495"/>
      <c r="G3371" s="495"/>
      <c r="H3371" s="495"/>
      <c r="I3371" s="496"/>
      <c r="J3371" s="492" t="s">
        <v>16</v>
      </c>
      <c r="K3371" s="492" t="s">
        <v>17</v>
      </c>
      <c r="L3371" s="494" t="s">
        <v>18</v>
      </c>
      <c r="M3371" s="495"/>
      <c r="N3371" s="496"/>
      <c r="O3371" s="464" t="s">
        <v>115</v>
      </c>
      <c r="P3371" s="465"/>
    </row>
    <row r="3372" spans="1:16" ht="32.25" thickBot="1" x14ac:dyDescent="0.25">
      <c r="A3372" s="490"/>
      <c r="B3372" s="82" t="s">
        <v>19</v>
      </c>
      <c r="C3372" s="83" t="s">
        <v>20</v>
      </c>
      <c r="D3372" s="493"/>
      <c r="E3372" s="84" t="s">
        <v>21</v>
      </c>
      <c r="F3372" s="84" t="s">
        <v>22</v>
      </c>
      <c r="G3372" s="85" t="s">
        <v>23</v>
      </c>
      <c r="H3372" s="119" t="s">
        <v>24</v>
      </c>
      <c r="I3372" s="86" t="s">
        <v>25</v>
      </c>
      <c r="J3372" s="493"/>
      <c r="K3372" s="493"/>
      <c r="L3372" s="198" t="s">
        <v>268</v>
      </c>
      <c r="M3372" s="85" t="s">
        <v>266</v>
      </c>
      <c r="N3372" s="83" t="s">
        <v>267</v>
      </c>
      <c r="O3372" s="466"/>
      <c r="P3372" s="467"/>
    </row>
    <row r="3373" spans="1:16" ht="15.75" x14ac:dyDescent="0.2">
      <c r="A3373" s="165">
        <v>46010</v>
      </c>
      <c r="B3373" s="166"/>
      <c r="C3373" s="166">
        <v>473218</v>
      </c>
      <c r="D3373" s="160"/>
      <c r="E3373" s="96"/>
      <c r="F3373" s="96"/>
      <c r="G3373" s="166"/>
      <c r="H3373" s="169"/>
      <c r="I3373" s="175"/>
      <c r="J3373" s="162"/>
      <c r="K3373" s="99"/>
      <c r="L3373" s="195"/>
      <c r="M3373" s="94"/>
      <c r="N3373" s="100"/>
      <c r="O3373" s="573"/>
      <c r="P3373" s="502"/>
    </row>
    <row r="3374" spans="1:16" ht="15.75" x14ac:dyDescent="0.2">
      <c r="A3374" s="165">
        <v>46016</v>
      </c>
      <c r="B3374" s="166">
        <v>473218</v>
      </c>
      <c r="C3374" s="166">
        <v>473488</v>
      </c>
      <c r="D3374" s="160">
        <f>+C3374-B3374</f>
        <v>270</v>
      </c>
      <c r="E3374" s="96" t="s">
        <v>985</v>
      </c>
      <c r="F3374" s="96" t="s">
        <v>984</v>
      </c>
      <c r="G3374" s="166">
        <v>70.862899999999996</v>
      </c>
      <c r="H3374" s="169">
        <v>23.99</v>
      </c>
      <c r="I3374" s="175">
        <f>G3374*H3374</f>
        <v>1700.0009709999997</v>
      </c>
      <c r="J3374" s="162">
        <f>D3374/G3374</f>
        <v>3.8101742943063299</v>
      </c>
      <c r="K3374" s="99">
        <v>46017</v>
      </c>
      <c r="L3374" s="195" t="s">
        <v>268</v>
      </c>
      <c r="M3374" s="94" t="s">
        <v>272</v>
      </c>
      <c r="N3374" s="100" t="s">
        <v>272</v>
      </c>
      <c r="O3374" s="573" t="s">
        <v>346</v>
      </c>
      <c r="P3374" s="502"/>
    </row>
    <row r="3375" spans="1:16" ht="15.75" x14ac:dyDescent="0.2">
      <c r="A3375" s="165">
        <v>46020</v>
      </c>
      <c r="B3375" s="166">
        <v>473488</v>
      </c>
      <c r="C3375" s="166">
        <v>473668</v>
      </c>
      <c r="D3375" s="160">
        <f>+C3375-B3375</f>
        <v>180</v>
      </c>
      <c r="E3375" s="96" t="s">
        <v>983</v>
      </c>
      <c r="F3375" s="96" t="s">
        <v>982</v>
      </c>
      <c r="G3375" s="166">
        <v>34.809100000000001</v>
      </c>
      <c r="H3375" s="169">
        <v>23.99</v>
      </c>
      <c r="I3375" s="175">
        <f>G3375*H3375</f>
        <v>835.07030899999995</v>
      </c>
      <c r="J3375" s="162">
        <f>D3375/G3375</f>
        <v>5.1710615902163513</v>
      </c>
      <c r="K3375" s="99">
        <v>46020</v>
      </c>
      <c r="L3375" s="195" t="s">
        <v>268</v>
      </c>
      <c r="M3375" s="94" t="s">
        <v>272</v>
      </c>
      <c r="N3375" s="100" t="s">
        <v>272</v>
      </c>
      <c r="O3375" s="573" t="s">
        <v>247</v>
      </c>
      <c r="P3375" s="502"/>
    </row>
    <row r="3376" spans="1:16" ht="15.75" x14ac:dyDescent="0.2">
      <c r="A3376" s="165"/>
      <c r="B3376" s="166"/>
      <c r="C3376" s="166"/>
      <c r="D3376" s="160">
        <f>+C3376-B3376</f>
        <v>0</v>
      </c>
      <c r="E3376" s="96"/>
      <c r="F3376" s="96"/>
      <c r="G3376" s="166"/>
      <c r="H3376" s="169"/>
      <c r="I3376" s="175">
        <f>G3376*H3376</f>
        <v>0</v>
      </c>
      <c r="J3376" s="162" t="e">
        <f>D3376/G3376</f>
        <v>#DIV/0!</v>
      </c>
      <c r="K3376" s="99"/>
      <c r="L3376" s="195"/>
      <c r="M3376" s="94"/>
      <c r="N3376" s="100"/>
      <c r="O3376" s="573"/>
      <c r="P3376" s="502"/>
    </row>
    <row r="3377" spans="1:16" ht="16.5" thickBot="1" x14ac:dyDescent="0.25">
      <c r="A3377" s="93"/>
      <c r="B3377" s="132"/>
      <c r="C3377" s="132"/>
      <c r="D3377" s="133"/>
      <c r="E3377" s="96"/>
      <c r="F3377" s="96"/>
      <c r="G3377" s="96"/>
      <c r="H3377" s="97"/>
      <c r="I3377" s="91"/>
      <c r="J3377" s="98"/>
      <c r="K3377" s="92"/>
      <c r="L3377" s="196"/>
      <c r="M3377" s="183"/>
      <c r="N3377" s="101"/>
      <c r="O3377" s="574"/>
      <c r="P3377" s="568"/>
    </row>
    <row r="3378" spans="1:16" ht="16.5" thickBot="1" x14ac:dyDescent="0.25">
      <c r="A3378" s="416" t="s">
        <v>28</v>
      </c>
      <c r="B3378" s="104"/>
      <c r="C3378" s="105"/>
      <c r="D3378" s="106">
        <f>SUM(D3373:D3377)</f>
        <v>450</v>
      </c>
      <c r="E3378" s="107"/>
      <c r="F3378" s="107"/>
      <c r="G3378" s="118">
        <f>SUM(G3373:G3377)</f>
        <v>105.672</v>
      </c>
      <c r="H3378" s="105"/>
      <c r="I3378" s="118">
        <f>SUM(I3373:I3377)</f>
        <v>2535.0712799999997</v>
      </c>
      <c r="J3378" s="109">
        <f>D3378/G3378</f>
        <v>4.2584601408130824</v>
      </c>
      <c r="K3378" s="110"/>
      <c r="L3378" s="197"/>
      <c r="M3378" s="111"/>
      <c r="N3378" s="112"/>
      <c r="O3378" s="468"/>
      <c r="P3378" s="469"/>
    </row>
    <row r="3379" spans="1:16" ht="15.75" x14ac:dyDescent="0.2">
      <c r="A3379" s="116"/>
      <c r="B3379" s="77"/>
      <c r="C3379" s="77"/>
      <c r="D3379" s="77"/>
      <c r="E3379" s="77"/>
      <c r="F3379" s="77"/>
      <c r="G3379" s="77"/>
      <c r="H3379" s="77"/>
      <c r="I3379" s="116"/>
      <c r="J3379" s="116"/>
      <c r="K3379" s="116"/>
      <c r="L3379" s="116"/>
      <c r="M3379" s="116"/>
      <c r="N3379" s="116"/>
      <c r="O3379" s="77"/>
      <c r="P3379" s="81"/>
    </row>
    <row r="3380" spans="1:16" ht="15.75" x14ac:dyDescent="0.2">
      <c r="A3380" s="116"/>
      <c r="B3380" s="77"/>
      <c r="C3380" s="77"/>
      <c r="D3380" s="77"/>
      <c r="E3380" s="77"/>
      <c r="F3380" s="77"/>
      <c r="G3380" s="77"/>
      <c r="H3380" s="77"/>
      <c r="I3380" s="116"/>
      <c r="J3380" s="116"/>
      <c r="K3380" s="116"/>
      <c r="L3380" s="116"/>
      <c r="M3380" s="116"/>
      <c r="N3380" s="116"/>
      <c r="O3380" s="77"/>
      <c r="P3380" s="81"/>
    </row>
    <row r="3381" spans="1:16" ht="15.75" x14ac:dyDescent="0.2">
      <c r="A3381" s="116"/>
      <c r="B3381" s="77"/>
      <c r="C3381" s="77"/>
      <c r="D3381" s="77"/>
      <c r="E3381" s="77"/>
      <c r="F3381" s="77"/>
      <c r="G3381" s="77"/>
      <c r="H3381" s="77"/>
      <c r="I3381" s="116"/>
      <c r="J3381" s="116"/>
      <c r="K3381" s="116"/>
      <c r="L3381" s="116"/>
      <c r="M3381" s="439"/>
      <c r="N3381" s="439"/>
      <c r="O3381" s="438"/>
      <c r="P3381" s="81"/>
    </row>
    <row r="3382" spans="1:16" ht="15.75" x14ac:dyDescent="0.2">
      <c r="A3382" s="115"/>
      <c r="B3382" s="470" t="s">
        <v>29</v>
      </c>
      <c r="C3382" s="470"/>
      <c r="D3382" s="470"/>
      <c r="E3382" s="116"/>
      <c r="F3382" s="116"/>
      <c r="G3382" s="116"/>
      <c r="H3382" s="115"/>
      <c r="I3382" s="116" t="s">
        <v>30</v>
      </c>
      <c r="J3382" s="115"/>
      <c r="K3382" s="116"/>
      <c r="L3382" s="116"/>
      <c r="M3382" s="116"/>
      <c r="N3382" s="116" t="s">
        <v>31</v>
      </c>
      <c r="O3382" s="116"/>
      <c r="P3382" s="115"/>
    </row>
    <row r="3383" spans="1:16" ht="15.75" x14ac:dyDescent="0.2">
      <c r="A3383" s="116"/>
      <c r="B3383" s="470" t="s">
        <v>230</v>
      </c>
      <c r="C3383" s="470"/>
      <c r="D3383" s="470"/>
      <c r="E3383" s="116"/>
      <c r="F3383" s="116"/>
      <c r="G3383" s="116"/>
      <c r="H3383" s="115"/>
      <c r="I3383" s="116" t="s">
        <v>438</v>
      </c>
      <c r="J3383" s="115"/>
      <c r="K3383" s="116"/>
      <c r="L3383" s="116"/>
      <c r="M3383" s="116"/>
      <c r="N3383" s="116" t="s">
        <v>220</v>
      </c>
      <c r="O3383" s="116"/>
      <c r="P3383" s="115"/>
    </row>
    <row r="3384" spans="1:16" ht="15.75" x14ac:dyDescent="0.2">
      <c r="A3384" s="470" t="s">
        <v>226</v>
      </c>
      <c r="B3384" s="470"/>
      <c r="C3384" s="470"/>
      <c r="D3384" s="470"/>
      <c r="E3384" s="470"/>
      <c r="F3384" s="116"/>
      <c r="G3384" s="116"/>
      <c r="H3384" s="115"/>
      <c r="I3384" s="116" t="s">
        <v>246</v>
      </c>
      <c r="J3384" s="115"/>
      <c r="K3384" s="116"/>
      <c r="L3384" s="116"/>
      <c r="M3384" s="116"/>
      <c r="N3384" s="116" t="s">
        <v>124</v>
      </c>
      <c r="O3384" s="116"/>
      <c r="P3384" s="115"/>
    </row>
    <row r="3385" spans="1:16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</row>
    <row r="3386" spans="1:16" x14ac:dyDescent="0.2">
      <c r="A3386" s="531" t="s">
        <v>269</v>
      </c>
      <c r="B3386" s="531"/>
      <c r="C3386" s="531"/>
      <c r="D3386" s="531"/>
      <c r="E3386" s="531"/>
      <c r="F3386"/>
      <c r="G3386"/>
      <c r="H3386"/>
      <c r="I3386"/>
      <c r="J3386"/>
      <c r="K3386"/>
      <c r="L3386"/>
      <c r="M3386"/>
      <c r="N3386"/>
      <c r="O3386"/>
      <c r="P3386"/>
    </row>
    <row r="3387" spans="1:16" x14ac:dyDescent="0.2">
      <c r="A3387" s="532" t="s">
        <v>923</v>
      </c>
      <c r="B3387" s="533"/>
      <c r="C3387" s="533"/>
      <c r="D3387" s="533"/>
      <c r="E3387" s="533"/>
      <c r="F3387" s="533"/>
      <c r="G3387" s="533"/>
      <c r="H3387" s="533"/>
      <c r="I3387" s="533"/>
      <c r="J3387" s="533"/>
      <c r="K3387" s="533"/>
      <c r="L3387" s="533"/>
      <c r="M3387" s="533"/>
      <c r="N3387" s="533"/>
      <c r="O3387" s="533"/>
      <c r="P3387" s="534"/>
    </row>
    <row r="3389" spans="1:16" ht="15.75" x14ac:dyDescent="0.2">
      <c r="A3389" s="471" t="s">
        <v>180</v>
      </c>
      <c r="B3389" s="471"/>
      <c r="C3389" s="471"/>
      <c r="D3389" s="471"/>
      <c r="E3389" s="471"/>
      <c r="F3389" s="471"/>
      <c r="G3389" s="471"/>
      <c r="H3389" s="471"/>
      <c r="I3389" s="471"/>
      <c r="J3389" s="471"/>
      <c r="K3389" s="471"/>
      <c r="L3389" s="471"/>
      <c r="M3389" s="471"/>
      <c r="N3389" s="471"/>
      <c r="O3389" s="471"/>
      <c r="P3389" s="471"/>
    </row>
    <row r="3390" spans="1:16" ht="15.75" x14ac:dyDescent="0.2">
      <c r="A3390" s="471" t="s">
        <v>1</v>
      </c>
      <c r="B3390" s="471"/>
      <c r="C3390" s="471"/>
      <c r="D3390" s="471"/>
      <c r="E3390" s="471"/>
      <c r="F3390" s="471"/>
      <c r="G3390" s="471"/>
      <c r="H3390" s="471"/>
      <c r="I3390" s="471"/>
      <c r="J3390" s="471"/>
      <c r="K3390" s="471"/>
      <c r="L3390" s="471"/>
      <c r="M3390" s="471"/>
      <c r="N3390" s="471"/>
      <c r="O3390" s="471"/>
      <c r="P3390" s="471"/>
    </row>
    <row r="3391" spans="1:16" ht="15.75" x14ac:dyDescent="0.2">
      <c r="A3391" s="471"/>
      <c r="B3391" s="471"/>
      <c r="C3391" s="471"/>
      <c r="D3391" s="471"/>
      <c r="E3391" s="471"/>
      <c r="F3391" s="471"/>
      <c r="G3391" s="471"/>
      <c r="H3391" s="471"/>
      <c r="I3391" s="471"/>
      <c r="J3391" s="471"/>
      <c r="K3391" s="471"/>
      <c r="L3391" s="471"/>
      <c r="M3391" s="471"/>
      <c r="N3391" s="471"/>
      <c r="O3391" s="471"/>
      <c r="P3391" s="471"/>
    </row>
    <row r="3392" spans="1:16" ht="15.75" x14ac:dyDescent="0.2">
      <c r="A3392" s="497" t="s">
        <v>264</v>
      </c>
      <c r="B3392" s="497"/>
      <c r="C3392" s="497"/>
      <c r="D3392" s="497"/>
      <c r="E3392" s="497"/>
      <c r="F3392" s="497"/>
      <c r="G3392" s="497"/>
      <c r="H3392" s="497"/>
      <c r="I3392" s="497"/>
      <c r="J3392" s="497"/>
      <c r="K3392" s="497"/>
      <c r="L3392" s="497"/>
      <c r="M3392" s="497"/>
      <c r="N3392" s="497"/>
      <c r="O3392" s="497"/>
      <c r="P3392" s="497"/>
    </row>
    <row r="3393" spans="1:16" ht="15.75" x14ac:dyDescent="0.2">
      <c r="A3393" s="77"/>
      <c r="B3393" s="77"/>
      <c r="C3393" s="77"/>
      <c r="D3393" s="77"/>
      <c r="E3393" s="77"/>
      <c r="F3393" s="77"/>
      <c r="G3393" s="77"/>
      <c r="H3393" s="77"/>
      <c r="I3393" s="77"/>
      <c r="J3393" s="77"/>
      <c r="K3393" s="77"/>
      <c r="L3393" s="77"/>
      <c r="M3393" s="77"/>
      <c r="N3393" s="77"/>
      <c r="O3393" s="77"/>
      <c r="P3393" s="77"/>
    </row>
    <row r="3394" spans="1:16" ht="16.5" thickBot="1" x14ac:dyDescent="0.25">
      <c r="A3394" s="77"/>
      <c r="B3394" s="77"/>
      <c r="C3394" s="77"/>
      <c r="D3394" s="77"/>
      <c r="E3394" s="77"/>
      <c r="F3394" s="77"/>
      <c r="G3394" s="77"/>
      <c r="H3394" s="77"/>
      <c r="I3394" s="77"/>
      <c r="J3394" s="77"/>
      <c r="K3394" s="77"/>
      <c r="L3394" s="77"/>
      <c r="M3394" s="77"/>
      <c r="N3394" s="77"/>
      <c r="O3394" s="77"/>
      <c r="P3394" s="77"/>
    </row>
    <row r="3395" spans="1:16" ht="16.5" thickBot="1" x14ac:dyDescent="0.25">
      <c r="A3395" s="78" t="s">
        <v>2</v>
      </c>
      <c r="B3395" s="486" t="s">
        <v>126</v>
      </c>
      <c r="C3395" s="498"/>
      <c r="D3395" s="79" t="s">
        <v>3</v>
      </c>
      <c r="E3395" s="486">
        <v>2010</v>
      </c>
      <c r="F3395" s="487"/>
      <c r="G3395" s="487"/>
      <c r="H3395" s="498"/>
      <c r="I3395" s="79" t="s">
        <v>4</v>
      </c>
      <c r="J3395" s="80" t="s">
        <v>237</v>
      </c>
      <c r="K3395" s="80"/>
      <c r="L3395" s="80"/>
      <c r="M3395" s="80" t="s">
        <v>5</v>
      </c>
      <c r="N3395" s="486" t="s">
        <v>160</v>
      </c>
      <c r="O3395" s="487"/>
      <c r="P3395" s="488"/>
    </row>
    <row r="3396" spans="1:16" ht="16.5" thickBot="1" x14ac:dyDescent="0.25">
      <c r="A3396" s="77"/>
      <c r="B3396" s="77"/>
      <c r="C3396" s="77"/>
      <c r="D3396" s="77"/>
      <c r="E3396" s="77"/>
      <c r="F3396" s="77"/>
      <c r="G3396" s="77"/>
      <c r="H3396" s="77"/>
      <c r="I3396" s="77"/>
      <c r="J3396" s="77"/>
      <c r="K3396" s="77"/>
      <c r="L3396" s="77"/>
      <c r="M3396" s="77"/>
      <c r="N3396" s="77"/>
      <c r="O3396" s="77"/>
      <c r="P3396" s="77"/>
    </row>
    <row r="3397" spans="1:16" ht="16.5" thickBot="1" x14ac:dyDescent="0.25">
      <c r="A3397" s="78" t="s">
        <v>6</v>
      </c>
      <c r="B3397" s="486" t="s">
        <v>144</v>
      </c>
      <c r="C3397" s="498"/>
      <c r="D3397" s="79" t="s">
        <v>7</v>
      </c>
      <c r="E3397" s="486" t="s">
        <v>145</v>
      </c>
      <c r="F3397" s="487"/>
      <c r="G3397" s="487"/>
      <c r="H3397" s="498"/>
      <c r="I3397" s="79" t="s">
        <v>8</v>
      </c>
      <c r="J3397" s="80">
        <v>10</v>
      </c>
      <c r="K3397" s="80"/>
      <c r="L3397" s="80"/>
      <c r="M3397" s="80" t="s">
        <v>9</v>
      </c>
      <c r="N3397" s="80"/>
      <c r="O3397" s="200"/>
      <c r="P3397" s="201">
        <v>60</v>
      </c>
    </row>
    <row r="3398" spans="1:16" ht="16.5" thickBot="1" x14ac:dyDescent="0.25">
      <c r="A3398" s="77"/>
      <c r="B3398" s="77"/>
      <c r="C3398" s="77"/>
      <c r="D3398" s="77"/>
      <c r="E3398" s="77"/>
      <c r="F3398" s="77"/>
      <c r="G3398" s="77"/>
      <c r="H3398" s="77"/>
      <c r="I3398" s="77"/>
      <c r="J3398" s="77"/>
      <c r="K3398" s="77"/>
      <c r="L3398" s="77"/>
      <c r="M3398" s="77"/>
      <c r="N3398" s="77"/>
      <c r="O3398" s="77"/>
      <c r="P3398" s="77"/>
    </row>
    <row r="3399" spans="1:16" ht="16.5" thickBot="1" x14ac:dyDescent="0.25">
      <c r="A3399" s="484" t="s">
        <v>10</v>
      </c>
      <c r="B3399" s="485"/>
      <c r="C3399" s="486" t="s">
        <v>181</v>
      </c>
      <c r="D3399" s="487"/>
      <c r="E3399" s="487"/>
      <c r="F3399" s="487"/>
      <c r="G3399" s="487"/>
      <c r="H3399" s="487"/>
      <c r="I3399" s="487"/>
      <c r="J3399" s="487"/>
      <c r="K3399" s="487"/>
      <c r="L3399" s="487"/>
      <c r="M3399" s="487"/>
      <c r="N3399" s="487"/>
      <c r="O3399" s="487"/>
      <c r="P3399" s="488"/>
    </row>
    <row r="3400" spans="1:16" ht="16.5" thickBot="1" x14ac:dyDescent="0.25">
      <c r="A3400" s="77"/>
      <c r="B3400" s="77"/>
      <c r="C3400" s="77"/>
      <c r="D3400" s="77"/>
      <c r="E3400" s="77"/>
      <c r="F3400" s="77"/>
      <c r="G3400" s="77"/>
      <c r="H3400" s="77"/>
      <c r="I3400" s="77"/>
      <c r="J3400" s="77"/>
      <c r="K3400" s="77"/>
      <c r="L3400" s="77"/>
      <c r="M3400" s="77"/>
      <c r="N3400" s="77"/>
      <c r="O3400" s="77"/>
      <c r="P3400" s="77"/>
    </row>
    <row r="3401" spans="1:16" ht="16.5" thickBot="1" x14ac:dyDescent="0.25">
      <c r="A3401" s="484" t="s">
        <v>11</v>
      </c>
      <c r="B3401" s="485"/>
      <c r="C3401" s="486" t="s">
        <v>239</v>
      </c>
      <c r="D3401" s="487"/>
      <c r="E3401" s="487"/>
      <c r="F3401" s="487"/>
      <c r="G3401" s="487"/>
      <c r="H3401" s="487"/>
      <c r="I3401" s="487"/>
      <c r="J3401" s="487"/>
      <c r="K3401" s="487"/>
      <c r="L3401" s="487"/>
      <c r="M3401" s="487"/>
      <c r="N3401" s="487"/>
      <c r="O3401" s="487"/>
      <c r="P3401" s="488"/>
    </row>
    <row r="3402" spans="1:16" ht="16.5" thickBot="1" x14ac:dyDescent="0.25">
      <c r="A3402" s="81"/>
      <c r="B3402" s="81"/>
      <c r="C3402" s="81"/>
      <c r="D3402" s="81"/>
      <c r="E3402" s="81"/>
      <c r="F3402" s="81"/>
      <c r="G3402" s="81"/>
      <c r="H3402" s="81"/>
      <c r="I3402" s="81"/>
      <c r="J3402" s="81"/>
      <c r="K3402" s="81"/>
      <c r="L3402" s="81"/>
      <c r="M3402" s="81"/>
      <c r="N3402" s="81"/>
      <c r="O3402" s="81"/>
      <c r="P3402" s="81"/>
    </row>
    <row r="3403" spans="1:16" ht="16.5" thickBot="1" x14ac:dyDescent="0.25">
      <c r="A3403" s="489" t="s">
        <v>12</v>
      </c>
      <c r="B3403" s="491" t="s">
        <v>13</v>
      </c>
      <c r="C3403" s="463"/>
      <c r="D3403" s="492" t="s">
        <v>265</v>
      </c>
      <c r="E3403" s="494" t="s">
        <v>15</v>
      </c>
      <c r="F3403" s="495"/>
      <c r="G3403" s="495"/>
      <c r="H3403" s="495"/>
      <c r="I3403" s="496"/>
      <c r="J3403" s="492" t="s">
        <v>16</v>
      </c>
      <c r="K3403" s="492" t="s">
        <v>17</v>
      </c>
      <c r="L3403" s="494" t="s">
        <v>18</v>
      </c>
      <c r="M3403" s="495"/>
      <c r="N3403" s="496"/>
      <c r="O3403" s="464" t="s">
        <v>115</v>
      </c>
      <c r="P3403" s="465"/>
    </row>
    <row r="3404" spans="1:16" ht="32.25" thickBot="1" x14ac:dyDescent="0.25">
      <c r="A3404" s="490"/>
      <c r="B3404" s="82" t="s">
        <v>19</v>
      </c>
      <c r="C3404" s="83" t="s">
        <v>20</v>
      </c>
      <c r="D3404" s="493"/>
      <c r="E3404" s="84" t="s">
        <v>21</v>
      </c>
      <c r="F3404" s="84" t="s">
        <v>22</v>
      </c>
      <c r="G3404" s="85" t="s">
        <v>23</v>
      </c>
      <c r="H3404" s="119" t="s">
        <v>24</v>
      </c>
      <c r="I3404" s="86" t="s">
        <v>25</v>
      </c>
      <c r="J3404" s="493"/>
      <c r="K3404" s="493"/>
      <c r="L3404" s="198" t="s">
        <v>268</v>
      </c>
      <c r="M3404" s="85" t="s">
        <v>266</v>
      </c>
      <c r="N3404" s="83" t="s">
        <v>267</v>
      </c>
      <c r="O3404" s="466"/>
      <c r="P3404" s="467"/>
    </row>
    <row r="3405" spans="1:16" ht="15.75" x14ac:dyDescent="0.2">
      <c r="A3405" s="165">
        <v>45553</v>
      </c>
      <c r="B3405" s="172"/>
      <c r="C3405" s="166">
        <v>303262</v>
      </c>
      <c r="D3405" s="160"/>
      <c r="E3405" s="96"/>
      <c r="F3405" s="96"/>
      <c r="G3405" s="166"/>
      <c r="H3405" s="169"/>
      <c r="I3405" s="175">
        <f>G3405*H3405</f>
        <v>0</v>
      </c>
      <c r="J3405" s="162"/>
      <c r="K3405" s="99"/>
      <c r="L3405" s="195" t="s">
        <v>272</v>
      </c>
      <c r="M3405" s="94"/>
      <c r="N3405" s="100"/>
      <c r="O3405" s="573"/>
      <c r="P3405" s="502"/>
    </row>
    <row r="3406" spans="1:16" ht="15.75" x14ac:dyDescent="0.2">
      <c r="A3406" s="165">
        <v>45554</v>
      </c>
      <c r="B3406" s="166">
        <v>303262</v>
      </c>
      <c r="C3406" s="166">
        <v>303593</v>
      </c>
      <c r="D3406" s="160">
        <f>+C3406-B3406</f>
        <v>331</v>
      </c>
      <c r="E3406" s="96" t="s">
        <v>295</v>
      </c>
      <c r="F3406" s="120">
        <v>45555</v>
      </c>
      <c r="G3406" s="166">
        <v>13.163500000000001</v>
      </c>
      <c r="H3406" s="169">
        <v>22.79</v>
      </c>
      <c r="I3406" s="175">
        <f>G3406*H3406</f>
        <v>299.99616500000002</v>
      </c>
      <c r="J3406" s="162">
        <f>D3406/G3406</f>
        <v>25.145288107266303</v>
      </c>
      <c r="K3406" s="99">
        <v>45554</v>
      </c>
      <c r="L3406" s="195" t="s">
        <v>272</v>
      </c>
      <c r="M3406" s="100" t="s">
        <v>229</v>
      </c>
      <c r="N3406" s="94" t="s">
        <v>156</v>
      </c>
      <c r="O3406" s="573" t="s">
        <v>257</v>
      </c>
      <c r="P3406" s="502"/>
    </row>
    <row r="3407" spans="1:16" ht="15.75" x14ac:dyDescent="0.2">
      <c r="A3407" s="165"/>
      <c r="B3407" s="172"/>
      <c r="C3407" s="166"/>
      <c r="D3407" s="160"/>
      <c r="E3407" s="96"/>
      <c r="F3407" s="96"/>
      <c r="G3407" s="166"/>
      <c r="H3407" s="169"/>
      <c r="I3407" s="175"/>
      <c r="J3407" s="162"/>
      <c r="K3407" s="99"/>
      <c r="L3407" s="195"/>
      <c r="M3407" s="94"/>
      <c r="N3407" s="100"/>
      <c r="O3407" s="573"/>
      <c r="P3407" s="502"/>
    </row>
    <row r="3408" spans="1:16" ht="16.5" thickBot="1" x14ac:dyDescent="0.25">
      <c r="A3408" s="93"/>
      <c r="B3408" s="132"/>
      <c r="C3408" s="132"/>
      <c r="D3408" s="133"/>
      <c r="E3408" s="96"/>
      <c r="F3408" s="96"/>
      <c r="G3408" s="96"/>
      <c r="H3408" s="97"/>
      <c r="I3408" s="91"/>
      <c r="J3408" s="98"/>
      <c r="K3408" s="92"/>
      <c r="L3408" s="196"/>
      <c r="M3408" s="183"/>
      <c r="N3408" s="101"/>
      <c r="O3408" s="574"/>
      <c r="P3408" s="568"/>
    </row>
    <row r="3409" spans="1:16" ht="16.5" thickBot="1" x14ac:dyDescent="0.25">
      <c r="A3409" s="234" t="s">
        <v>28</v>
      </c>
      <c r="B3409" s="104"/>
      <c r="C3409" s="105"/>
      <c r="D3409" s="106">
        <f>SUM(D3405:D3408)</f>
        <v>331</v>
      </c>
      <c r="E3409" s="107"/>
      <c r="F3409" s="107"/>
      <c r="G3409" s="118">
        <f>SUM(G3405:G3408)</f>
        <v>13.163500000000001</v>
      </c>
      <c r="H3409" s="105"/>
      <c r="I3409" s="118">
        <f>SUM(I3405:I3408)</f>
        <v>299.99616500000002</v>
      </c>
      <c r="J3409" s="109">
        <f>D3409/G3409</f>
        <v>25.145288107266303</v>
      </c>
      <c r="K3409" s="110"/>
      <c r="L3409" s="197"/>
      <c r="M3409" s="111"/>
      <c r="N3409" s="112"/>
      <c r="O3409" s="468"/>
      <c r="P3409" s="469"/>
    </row>
    <row r="3410" spans="1:16" ht="15.75" x14ac:dyDescent="0.2">
      <c r="A3410" s="76"/>
      <c r="B3410" s="113"/>
      <c r="C3410" s="113"/>
      <c r="D3410" s="113"/>
      <c r="E3410" s="113"/>
      <c r="F3410" s="113"/>
      <c r="G3410" s="113"/>
      <c r="H3410" s="113"/>
      <c r="I3410" s="76"/>
      <c r="J3410" s="76"/>
      <c r="K3410" s="76"/>
      <c r="L3410" s="76"/>
      <c r="M3410" s="76"/>
      <c r="N3410" s="76"/>
      <c r="O3410" s="113"/>
      <c r="P3410" s="114"/>
    </row>
    <row r="3411" spans="1:16" ht="15.75" x14ac:dyDescent="0.2">
      <c r="A3411" s="76"/>
      <c r="B3411" s="113"/>
      <c r="C3411" s="113"/>
      <c r="D3411" s="113"/>
      <c r="E3411" s="113"/>
      <c r="F3411" s="113"/>
      <c r="G3411" s="113"/>
      <c r="H3411" s="113"/>
      <c r="I3411" s="76"/>
      <c r="J3411" s="76"/>
      <c r="K3411" s="76"/>
      <c r="L3411" s="76"/>
      <c r="M3411" s="76"/>
      <c r="N3411" s="76"/>
      <c r="O3411" s="113"/>
      <c r="P3411" s="114"/>
    </row>
    <row r="3412" spans="1:16" ht="15.75" x14ac:dyDescent="0.2">
      <c r="A3412" s="76"/>
      <c r="B3412" s="113"/>
      <c r="C3412" s="113"/>
      <c r="D3412" s="113"/>
      <c r="E3412" s="113"/>
      <c r="F3412" s="113"/>
      <c r="G3412" s="113"/>
      <c r="H3412" s="113"/>
      <c r="I3412" s="76"/>
      <c r="J3412" s="76"/>
      <c r="K3412" s="76"/>
      <c r="L3412" s="76"/>
      <c r="M3412" s="1"/>
      <c r="N3412" s="1"/>
      <c r="O3412" s="3"/>
      <c r="P3412" s="114"/>
    </row>
    <row r="3413" spans="1:16" ht="15.75" x14ac:dyDescent="0.2">
      <c r="A3413" s="115"/>
      <c r="B3413" s="470" t="s">
        <v>29</v>
      </c>
      <c r="C3413" s="470"/>
      <c r="D3413" s="470"/>
      <c r="E3413" s="116"/>
      <c r="F3413" s="116"/>
      <c r="G3413" s="116"/>
      <c r="H3413" s="115"/>
      <c r="I3413" s="116" t="s">
        <v>30</v>
      </c>
      <c r="J3413" s="115"/>
      <c r="K3413" s="116"/>
      <c r="L3413" s="116"/>
      <c r="M3413" s="116"/>
      <c r="N3413" s="116" t="s">
        <v>31</v>
      </c>
      <c r="O3413" s="116"/>
      <c r="P3413" s="117"/>
    </row>
    <row r="3414" spans="1:16" ht="15.75" x14ac:dyDescent="0.2">
      <c r="A3414" s="116"/>
      <c r="B3414" s="471" t="s">
        <v>230</v>
      </c>
      <c r="C3414" s="471"/>
      <c r="D3414" s="471"/>
      <c r="E3414" s="76"/>
      <c r="F3414" s="76"/>
      <c r="G3414" s="76"/>
      <c r="H3414" s="115"/>
      <c r="I3414" s="76" t="s">
        <v>244</v>
      </c>
      <c r="J3414" s="115"/>
      <c r="K3414" s="76"/>
      <c r="L3414" s="76"/>
      <c r="M3414" s="76"/>
      <c r="N3414" s="76" t="s">
        <v>220</v>
      </c>
      <c r="O3414" s="76"/>
      <c r="P3414" s="117"/>
    </row>
    <row r="3415" spans="1:16" ht="15.75" x14ac:dyDescent="0.2">
      <c r="A3415" s="471" t="s">
        <v>226</v>
      </c>
      <c r="B3415" s="471"/>
      <c r="C3415" s="471"/>
      <c r="D3415" s="471"/>
      <c r="E3415" s="471"/>
      <c r="F3415" s="76"/>
      <c r="G3415" s="76"/>
      <c r="H3415" s="115"/>
      <c r="I3415" s="76" t="s">
        <v>246</v>
      </c>
      <c r="J3415" s="115"/>
      <c r="K3415" s="76"/>
      <c r="L3415" s="76"/>
      <c r="M3415" s="76"/>
      <c r="N3415" s="76" t="s">
        <v>124</v>
      </c>
      <c r="O3415" s="76"/>
      <c r="P3415" s="117"/>
    </row>
    <row r="3416" spans="1:16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</row>
    <row r="3417" spans="1:16" x14ac:dyDescent="0.2">
      <c r="A3417" s="531" t="s">
        <v>269</v>
      </c>
      <c r="B3417" s="531"/>
      <c r="C3417" s="531"/>
      <c r="D3417" s="531"/>
      <c r="E3417" s="531"/>
      <c r="F3417"/>
      <c r="G3417"/>
      <c r="H3417"/>
      <c r="I3417"/>
      <c r="J3417"/>
      <c r="K3417"/>
      <c r="L3417"/>
      <c r="M3417"/>
      <c r="N3417"/>
      <c r="O3417"/>
      <c r="P3417"/>
    </row>
    <row r="3421" spans="1:16" ht="15.75" x14ac:dyDescent="0.2">
      <c r="A3421" s="471" t="s">
        <v>180</v>
      </c>
      <c r="B3421" s="471"/>
      <c r="C3421" s="471"/>
      <c r="D3421" s="471"/>
      <c r="E3421" s="471"/>
      <c r="F3421" s="471"/>
      <c r="G3421" s="471"/>
      <c r="H3421" s="471"/>
      <c r="I3421" s="471"/>
      <c r="J3421" s="471"/>
      <c r="K3421" s="471"/>
      <c r="L3421" s="471"/>
      <c r="M3421" s="471"/>
      <c r="N3421" s="471"/>
      <c r="O3421" s="471"/>
      <c r="P3421" s="471"/>
    </row>
    <row r="3422" spans="1:16" ht="15.75" x14ac:dyDescent="0.2">
      <c r="A3422" s="471" t="s">
        <v>1</v>
      </c>
      <c r="B3422" s="471"/>
      <c r="C3422" s="471"/>
      <c r="D3422" s="471"/>
      <c r="E3422" s="471"/>
      <c r="F3422" s="471"/>
      <c r="G3422" s="471"/>
      <c r="H3422" s="471"/>
      <c r="I3422" s="471"/>
      <c r="J3422" s="471"/>
      <c r="K3422" s="471"/>
      <c r="L3422" s="471"/>
      <c r="M3422" s="471"/>
      <c r="N3422" s="471"/>
      <c r="O3422" s="471"/>
      <c r="P3422" s="471"/>
    </row>
    <row r="3423" spans="1:16" ht="15.75" x14ac:dyDescent="0.2">
      <c r="A3423" s="471"/>
      <c r="B3423" s="471"/>
      <c r="C3423" s="471"/>
      <c r="D3423" s="471"/>
      <c r="E3423" s="471"/>
      <c r="F3423" s="471"/>
      <c r="G3423" s="471"/>
      <c r="H3423" s="471"/>
      <c r="I3423" s="471"/>
      <c r="J3423" s="471"/>
      <c r="K3423" s="471"/>
      <c r="L3423" s="471"/>
      <c r="M3423" s="471"/>
      <c r="N3423" s="471"/>
      <c r="O3423" s="471"/>
      <c r="P3423" s="471"/>
    </row>
    <row r="3424" spans="1:16" ht="15.75" x14ac:dyDescent="0.2">
      <c r="A3424" s="497" t="s">
        <v>306</v>
      </c>
      <c r="B3424" s="497"/>
      <c r="C3424" s="497"/>
      <c r="D3424" s="497"/>
      <c r="E3424" s="497"/>
      <c r="F3424" s="497"/>
      <c r="G3424" s="497"/>
      <c r="H3424" s="497"/>
      <c r="I3424" s="497"/>
      <c r="J3424" s="497"/>
      <c r="K3424" s="497"/>
      <c r="L3424" s="497"/>
      <c r="M3424" s="497"/>
      <c r="N3424" s="497"/>
      <c r="O3424" s="497"/>
      <c r="P3424" s="497"/>
    </row>
    <row r="3425" spans="1:16" ht="15.75" x14ac:dyDescent="0.2">
      <c r="A3425" s="77"/>
      <c r="B3425" s="77"/>
      <c r="C3425" s="77"/>
      <c r="D3425" s="77"/>
      <c r="E3425" s="77"/>
      <c r="F3425" s="77"/>
      <c r="G3425" s="77"/>
      <c r="H3425" s="77"/>
      <c r="I3425" s="77"/>
      <c r="J3425" s="77"/>
      <c r="K3425" s="77"/>
      <c r="L3425" s="77"/>
      <c r="M3425" s="77"/>
      <c r="N3425" s="77"/>
      <c r="O3425" s="77"/>
      <c r="P3425" s="77"/>
    </row>
    <row r="3426" spans="1:16" ht="16.5" thickBot="1" x14ac:dyDescent="0.25">
      <c r="A3426" s="77"/>
      <c r="B3426" s="77"/>
      <c r="C3426" s="77"/>
      <c r="D3426" s="77"/>
      <c r="E3426" s="77"/>
      <c r="F3426" s="77"/>
      <c r="G3426" s="77"/>
      <c r="H3426" s="77"/>
      <c r="I3426" s="77"/>
      <c r="J3426" s="77"/>
      <c r="K3426" s="77"/>
      <c r="L3426" s="77"/>
      <c r="M3426" s="77"/>
      <c r="N3426" s="77"/>
      <c r="O3426" s="77"/>
      <c r="P3426" s="77"/>
    </row>
    <row r="3427" spans="1:16" ht="16.5" thickBot="1" x14ac:dyDescent="0.25">
      <c r="A3427" s="78" t="s">
        <v>2</v>
      </c>
      <c r="B3427" s="486" t="s">
        <v>126</v>
      </c>
      <c r="C3427" s="498"/>
      <c r="D3427" s="79" t="s">
        <v>3</v>
      </c>
      <c r="E3427" s="486">
        <v>2010</v>
      </c>
      <c r="F3427" s="487"/>
      <c r="G3427" s="487"/>
      <c r="H3427" s="498"/>
      <c r="I3427" s="79" t="s">
        <v>4</v>
      </c>
      <c r="J3427" s="80" t="s">
        <v>237</v>
      </c>
      <c r="K3427" s="80"/>
      <c r="L3427" s="80"/>
      <c r="M3427" s="80" t="s">
        <v>5</v>
      </c>
      <c r="N3427" s="486" t="s">
        <v>160</v>
      </c>
      <c r="O3427" s="487"/>
      <c r="P3427" s="488"/>
    </row>
    <row r="3428" spans="1:16" ht="16.5" thickBot="1" x14ac:dyDescent="0.25">
      <c r="A3428" s="77"/>
      <c r="B3428" s="77"/>
      <c r="C3428" s="77"/>
      <c r="D3428" s="77"/>
      <c r="E3428" s="77"/>
      <c r="F3428" s="77"/>
      <c r="G3428" s="77"/>
      <c r="H3428" s="77"/>
      <c r="I3428" s="77"/>
      <c r="J3428" s="77"/>
      <c r="K3428" s="77"/>
      <c r="L3428" s="77"/>
      <c r="M3428" s="77"/>
      <c r="N3428" s="77"/>
      <c r="O3428" s="77"/>
      <c r="P3428" s="77"/>
    </row>
    <row r="3429" spans="1:16" ht="16.5" thickBot="1" x14ac:dyDescent="0.25">
      <c r="A3429" s="78" t="s">
        <v>6</v>
      </c>
      <c r="B3429" s="486" t="s">
        <v>144</v>
      </c>
      <c r="C3429" s="498"/>
      <c r="D3429" s="79" t="s">
        <v>7</v>
      </c>
      <c r="E3429" s="486" t="s">
        <v>145</v>
      </c>
      <c r="F3429" s="487"/>
      <c r="G3429" s="487"/>
      <c r="H3429" s="498"/>
      <c r="I3429" s="79" t="s">
        <v>8</v>
      </c>
      <c r="J3429" s="80">
        <v>10</v>
      </c>
      <c r="K3429" s="80"/>
      <c r="L3429" s="80"/>
      <c r="M3429" s="80" t="s">
        <v>9</v>
      </c>
      <c r="N3429" s="80"/>
      <c r="O3429" s="200"/>
      <c r="P3429" s="201">
        <v>60</v>
      </c>
    </row>
    <row r="3430" spans="1:16" ht="16.5" thickBot="1" x14ac:dyDescent="0.25">
      <c r="A3430" s="77"/>
      <c r="B3430" s="77"/>
      <c r="C3430" s="77"/>
      <c r="D3430" s="77"/>
      <c r="E3430" s="77"/>
      <c r="F3430" s="77"/>
      <c r="G3430" s="77"/>
      <c r="H3430" s="77"/>
      <c r="I3430" s="77"/>
      <c r="J3430" s="77"/>
      <c r="K3430" s="77"/>
      <c r="L3430" s="77"/>
      <c r="M3430" s="77"/>
      <c r="N3430" s="77"/>
      <c r="O3430" s="77"/>
      <c r="P3430" s="77"/>
    </row>
    <row r="3431" spans="1:16" ht="16.5" thickBot="1" x14ac:dyDescent="0.25">
      <c r="A3431" s="484" t="s">
        <v>10</v>
      </c>
      <c r="B3431" s="485"/>
      <c r="C3431" s="486" t="s">
        <v>181</v>
      </c>
      <c r="D3431" s="487"/>
      <c r="E3431" s="487"/>
      <c r="F3431" s="487"/>
      <c r="G3431" s="487"/>
      <c r="H3431" s="487"/>
      <c r="I3431" s="487"/>
      <c r="J3431" s="487"/>
      <c r="K3431" s="487"/>
      <c r="L3431" s="487"/>
      <c r="M3431" s="487"/>
      <c r="N3431" s="487"/>
      <c r="O3431" s="487"/>
      <c r="P3431" s="488"/>
    </row>
    <row r="3432" spans="1:16" ht="16.5" thickBot="1" x14ac:dyDescent="0.25">
      <c r="A3432" s="77"/>
      <c r="B3432" s="77"/>
      <c r="C3432" s="77"/>
      <c r="D3432" s="77"/>
      <c r="E3432" s="77"/>
      <c r="F3432" s="77"/>
      <c r="G3432" s="77"/>
      <c r="H3432" s="77"/>
      <c r="I3432" s="77"/>
      <c r="J3432" s="77"/>
      <c r="K3432" s="77"/>
      <c r="L3432" s="77"/>
      <c r="M3432" s="77"/>
      <c r="N3432" s="77"/>
      <c r="O3432" s="77"/>
      <c r="P3432" s="77"/>
    </row>
    <row r="3433" spans="1:16" ht="16.5" thickBot="1" x14ac:dyDescent="0.25">
      <c r="A3433" s="484" t="s">
        <v>11</v>
      </c>
      <c r="B3433" s="485"/>
      <c r="C3433" s="486" t="s">
        <v>239</v>
      </c>
      <c r="D3433" s="487"/>
      <c r="E3433" s="487"/>
      <c r="F3433" s="487"/>
      <c r="G3433" s="487"/>
      <c r="H3433" s="487"/>
      <c r="I3433" s="487"/>
      <c r="J3433" s="487"/>
      <c r="K3433" s="487"/>
      <c r="L3433" s="487"/>
      <c r="M3433" s="487"/>
      <c r="N3433" s="487"/>
      <c r="O3433" s="487"/>
      <c r="P3433" s="488"/>
    </row>
    <row r="3434" spans="1:16" ht="16.5" thickBot="1" x14ac:dyDescent="0.25">
      <c r="A3434" s="81"/>
      <c r="B3434" s="81"/>
      <c r="C3434" s="81"/>
      <c r="D3434" s="81"/>
      <c r="E3434" s="81"/>
      <c r="F3434" s="81"/>
      <c r="G3434" s="81"/>
      <c r="H3434" s="81"/>
      <c r="I3434" s="81"/>
      <c r="J3434" s="81"/>
      <c r="K3434" s="81"/>
      <c r="L3434" s="81"/>
      <c r="M3434" s="81"/>
      <c r="N3434" s="81"/>
      <c r="O3434" s="81"/>
      <c r="P3434" s="81"/>
    </row>
    <row r="3435" spans="1:16" ht="16.5" thickBot="1" x14ac:dyDescent="0.25">
      <c r="A3435" s="489" t="s">
        <v>12</v>
      </c>
      <c r="B3435" s="491" t="s">
        <v>13</v>
      </c>
      <c r="C3435" s="463"/>
      <c r="D3435" s="492" t="s">
        <v>265</v>
      </c>
      <c r="E3435" s="494" t="s">
        <v>15</v>
      </c>
      <c r="F3435" s="495"/>
      <c r="G3435" s="495"/>
      <c r="H3435" s="495"/>
      <c r="I3435" s="496"/>
      <c r="J3435" s="492" t="s">
        <v>16</v>
      </c>
      <c r="K3435" s="492" t="s">
        <v>17</v>
      </c>
      <c r="L3435" s="494" t="s">
        <v>18</v>
      </c>
      <c r="M3435" s="495"/>
      <c r="N3435" s="496"/>
      <c r="O3435" s="464" t="s">
        <v>115</v>
      </c>
      <c r="P3435" s="465"/>
    </row>
    <row r="3436" spans="1:16" ht="32.25" thickBot="1" x14ac:dyDescent="0.25">
      <c r="A3436" s="490"/>
      <c r="B3436" s="82" t="s">
        <v>19</v>
      </c>
      <c r="C3436" s="83" t="s">
        <v>20</v>
      </c>
      <c r="D3436" s="493"/>
      <c r="E3436" s="84" t="s">
        <v>21</v>
      </c>
      <c r="F3436" s="84" t="s">
        <v>22</v>
      </c>
      <c r="G3436" s="85" t="s">
        <v>23</v>
      </c>
      <c r="H3436" s="119" t="s">
        <v>24</v>
      </c>
      <c r="I3436" s="86" t="s">
        <v>25</v>
      </c>
      <c r="J3436" s="493"/>
      <c r="K3436" s="493"/>
      <c r="L3436" s="198" t="s">
        <v>268</v>
      </c>
      <c r="M3436" s="85" t="s">
        <v>266</v>
      </c>
      <c r="N3436" s="83" t="s">
        <v>267</v>
      </c>
      <c r="O3436" s="466"/>
      <c r="P3436" s="467"/>
    </row>
    <row r="3437" spans="1:16" ht="15.75" x14ac:dyDescent="0.2">
      <c r="A3437" s="165">
        <v>45554</v>
      </c>
      <c r="B3437" s="166"/>
      <c r="C3437" s="166">
        <v>303593</v>
      </c>
      <c r="D3437" s="160"/>
      <c r="E3437" s="96"/>
      <c r="F3437" s="120"/>
      <c r="G3437" s="166"/>
      <c r="H3437" s="169"/>
      <c r="I3437" s="175"/>
      <c r="J3437" s="162"/>
      <c r="K3437" s="99"/>
      <c r="L3437" s="195"/>
      <c r="M3437" s="100"/>
      <c r="N3437" s="94"/>
      <c r="O3437" s="573"/>
      <c r="P3437" s="502"/>
    </row>
    <row r="3438" spans="1:16" ht="15.75" x14ac:dyDescent="0.2">
      <c r="A3438" s="165">
        <v>45690</v>
      </c>
      <c r="B3438" s="166">
        <v>303593</v>
      </c>
      <c r="C3438" s="166">
        <v>307418</v>
      </c>
      <c r="D3438" s="160">
        <f>+C3438-B3438</f>
        <v>3825</v>
      </c>
      <c r="E3438" s="268" t="s">
        <v>406</v>
      </c>
      <c r="F3438" s="120" t="s">
        <v>407</v>
      </c>
      <c r="G3438" s="166">
        <v>28.8066</v>
      </c>
      <c r="H3438" s="169">
        <v>24.3</v>
      </c>
      <c r="I3438" s="175">
        <f>G3438*H3438</f>
        <v>700.00038000000006</v>
      </c>
      <c r="J3438" s="162">
        <f>D3438/G3438</f>
        <v>132.78207077544729</v>
      </c>
      <c r="K3438" s="99">
        <v>45690</v>
      </c>
      <c r="L3438" s="195" t="s">
        <v>268</v>
      </c>
      <c r="M3438" s="100" t="s">
        <v>272</v>
      </c>
      <c r="N3438" s="94" t="s">
        <v>272</v>
      </c>
      <c r="O3438" s="573" t="s">
        <v>247</v>
      </c>
      <c r="P3438" s="502"/>
    </row>
    <row r="3439" spans="1:16" ht="15.75" x14ac:dyDescent="0.2">
      <c r="A3439" s="165"/>
      <c r="B3439" s="172"/>
      <c r="C3439" s="166"/>
      <c r="D3439" s="160"/>
      <c r="E3439" s="96"/>
      <c r="F3439" s="96"/>
      <c r="G3439" s="166"/>
      <c r="H3439" s="169"/>
      <c r="I3439" s="175"/>
      <c r="J3439" s="162"/>
      <c r="K3439" s="99"/>
      <c r="L3439" s="195"/>
      <c r="M3439" s="94"/>
      <c r="N3439" s="100"/>
      <c r="O3439" s="573"/>
      <c r="P3439" s="502"/>
    </row>
    <row r="3440" spans="1:16" ht="16.5" thickBot="1" x14ac:dyDescent="0.25">
      <c r="A3440" s="93"/>
      <c r="B3440" s="132"/>
      <c r="C3440" s="132"/>
      <c r="D3440" s="133"/>
      <c r="E3440" s="96"/>
      <c r="F3440" s="96"/>
      <c r="G3440" s="96"/>
      <c r="H3440" s="97"/>
      <c r="I3440" s="91"/>
      <c r="J3440" s="98"/>
      <c r="K3440" s="92"/>
      <c r="L3440" s="196"/>
      <c r="M3440" s="183"/>
      <c r="N3440" s="101"/>
      <c r="O3440" s="574"/>
      <c r="P3440" s="568"/>
    </row>
    <row r="3441" spans="1:16" ht="16.5" thickBot="1" x14ac:dyDescent="0.25">
      <c r="A3441" s="247" t="s">
        <v>28</v>
      </c>
      <c r="B3441" s="104"/>
      <c r="C3441" s="105"/>
      <c r="D3441" s="106">
        <f>SUM(D3437:D3440)</f>
        <v>3825</v>
      </c>
      <c r="E3441" s="107"/>
      <c r="F3441" s="107"/>
      <c r="G3441" s="118">
        <f>SUM(G3437:G3440)</f>
        <v>28.8066</v>
      </c>
      <c r="H3441" s="105"/>
      <c r="I3441" s="118">
        <f>SUM(I3437:I3440)</f>
        <v>700.00038000000006</v>
      </c>
      <c r="J3441" s="109">
        <f>D3441/G3441</f>
        <v>132.78207077544729</v>
      </c>
      <c r="K3441" s="110"/>
      <c r="L3441" s="197"/>
      <c r="M3441" s="111"/>
      <c r="N3441" s="112"/>
      <c r="O3441" s="468"/>
      <c r="P3441" s="469"/>
    </row>
    <row r="3442" spans="1:16" ht="15.75" x14ac:dyDescent="0.2">
      <c r="A3442" s="76"/>
      <c r="B3442" s="113"/>
      <c r="C3442" s="113"/>
      <c r="D3442" s="113"/>
      <c r="E3442" s="113"/>
      <c r="F3442" s="113"/>
      <c r="G3442" s="113"/>
      <c r="H3442" s="113"/>
      <c r="I3442" s="76"/>
      <c r="J3442" s="76"/>
      <c r="K3442" s="76"/>
      <c r="L3442" s="76"/>
      <c r="M3442" s="76"/>
      <c r="N3442" s="76"/>
      <c r="O3442" s="113"/>
      <c r="P3442" s="114"/>
    </row>
    <row r="3443" spans="1:16" ht="15.75" x14ac:dyDescent="0.2">
      <c r="A3443" s="76"/>
      <c r="B3443" s="113"/>
      <c r="C3443" s="113"/>
      <c r="D3443" s="113"/>
      <c r="E3443" s="113"/>
      <c r="F3443" s="113"/>
      <c r="G3443" s="113"/>
      <c r="H3443" s="113"/>
      <c r="I3443" s="76"/>
      <c r="J3443" s="76"/>
      <c r="K3443" s="76"/>
      <c r="L3443" s="76"/>
      <c r="M3443" s="76"/>
      <c r="N3443" s="76"/>
      <c r="O3443" s="113"/>
      <c r="P3443" s="114"/>
    </row>
    <row r="3444" spans="1:16" ht="15.75" x14ac:dyDescent="0.2">
      <c r="A3444" s="76"/>
      <c r="B3444" s="113"/>
      <c r="C3444" s="113"/>
      <c r="D3444" s="113"/>
      <c r="E3444" s="113"/>
      <c r="F3444" s="113"/>
      <c r="G3444" s="113"/>
      <c r="H3444" s="113"/>
      <c r="I3444" s="76"/>
      <c r="J3444" s="76"/>
      <c r="K3444" s="76"/>
      <c r="L3444" s="76"/>
      <c r="M3444" s="1"/>
      <c r="N3444" s="1"/>
      <c r="O3444" s="3"/>
      <c r="P3444" s="114"/>
    </row>
    <row r="3445" spans="1:16" ht="15.75" x14ac:dyDescent="0.2">
      <c r="A3445" s="115"/>
      <c r="B3445" s="470" t="s">
        <v>29</v>
      </c>
      <c r="C3445" s="470"/>
      <c r="D3445" s="470"/>
      <c r="E3445" s="116"/>
      <c r="F3445" s="116"/>
      <c r="G3445" s="116"/>
      <c r="H3445" s="115"/>
      <c r="I3445" s="116" t="s">
        <v>30</v>
      </c>
      <c r="J3445" s="115"/>
      <c r="K3445" s="116"/>
      <c r="L3445" s="116"/>
      <c r="M3445" s="116"/>
      <c r="N3445" s="116" t="s">
        <v>31</v>
      </c>
      <c r="O3445" s="116"/>
      <c r="P3445" s="117"/>
    </row>
    <row r="3446" spans="1:16" ht="15.75" x14ac:dyDescent="0.2">
      <c r="A3446" s="116"/>
      <c r="B3446" s="471" t="s">
        <v>230</v>
      </c>
      <c r="C3446" s="471"/>
      <c r="D3446" s="471"/>
      <c r="E3446" s="76"/>
      <c r="F3446" s="76"/>
      <c r="G3446" s="76"/>
      <c r="H3446" s="115"/>
      <c r="I3446" s="76" t="s">
        <v>244</v>
      </c>
      <c r="J3446" s="115"/>
      <c r="K3446" s="76"/>
      <c r="L3446" s="76"/>
      <c r="M3446" s="76"/>
      <c r="N3446" s="76" t="s">
        <v>220</v>
      </c>
      <c r="O3446" s="76"/>
      <c r="P3446" s="117"/>
    </row>
    <row r="3447" spans="1:16" ht="15.75" x14ac:dyDescent="0.2">
      <c r="A3447" s="471" t="s">
        <v>226</v>
      </c>
      <c r="B3447" s="471"/>
      <c r="C3447" s="471"/>
      <c r="D3447" s="471"/>
      <c r="E3447" s="471"/>
      <c r="F3447" s="76"/>
      <c r="G3447" s="76"/>
      <c r="H3447" s="115"/>
      <c r="I3447" s="76" t="s">
        <v>246</v>
      </c>
      <c r="J3447" s="115"/>
      <c r="K3447" s="76"/>
      <c r="L3447" s="76"/>
      <c r="M3447" s="76"/>
      <c r="N3447" s="76" t="s">
        <v>124</v>
      </c>
      <c r="O3447" s="76"/>
      <c r="P3447" s="117"/>
    </row>
    <row r="3448" spans="1:16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</row>
    <row r="3449" spans="1:16" x14ac:dyDescent="0.2">
      <c r="A3449" s="531" t="s">
        <v>269</v>
      </c>
      <c r="B3449" s="531"/>
      <c r="C3449" s="531"/>
      <c r="D3449" s="531"/>
      <c r="E3449" s="531"/>
      <c r="F3449"/>
      <c r="G3449"/>
      <c r="H3449"/>
      <c r="I3449"/>
      <c r="J3449"/>
      <c r="K3449"/>
      <c r="L3449"/>
      <c r="M3449"/>
      <c r="N3449"/>
      <c r="O3449"/>
      <c r="P3449"/>
    </row>
    <row r="3454" spans="1:16" ht="15.75" x14ac:dyDescent="0.2">
      <c r="A3454" s="471" t="s">
        <v>180</v>
      </c>
      <c r="B3454" s="471"/>
      <c r="C3454" s="471"/>
      <c r="D3454" s="471"/>
      <c r="E3454" s="471"/>
      <c r="F3454" s="471"/>
      <c r="G3454" s="471"/>
      <c r="H3454" s="471"/>
      <c r="I3454" s="471"/>
      <c r="J3454" s="471"/>
      <c r="K3454" s="471"/>
      <c r="L3454" s="471"/>
      <c r="M3454" s="471"/>
      <c r="N3454" s="471"/>
      <c r="O3454" s="471"/>
      <c r="P3454" s="471"/>
    </row>
    <row r="3455" spans="1:16" ht="15.75" x14ac:dyDescent="0.2">
      <c r="A3455" s="471" t="s">
        <v>1</v>
      </c>
      <c r="B3455" s="471"/>
      <c r="C3455" s="471"/>
      <c r="D3455" s="471"/>
      <c r="E3455" s="471"/>
      <c r="F3455" s="471"/>
      <c r="G3455" s="471"/>
      <c r="H3455" s="471"/>
      <c r="I3455" s="471"/>
      <c r="J3455" s="471"/>
      <c r="K3455" s="471"/>
      <c r="L3455" s="471"/>
      <c r="M3455" s="471"/>
      <c r="N3455" s="471"/>
      <c r="O3455" s="471"/>
      <c r="P3455" s="471"/>
    </row>
    <row r="3456" spans="1:16" ht="15.75" x14ac:dyDescent="0.2">
      <c r="A3456" s="471"/>
      <c r="B3456" s="471"/>
      <c r="C3456" s="471"/>
      <c r="D3456" s="471"/>
      <c r="E3456" s="471"/>
      <c r="F3456" s="471"/>
      <c r="G3456" s="471"/>
      <c r="H3456" s="471"/>
      <c r="I3456" s="471"/>
      <c r="J3456" s="471"/>
      <c r="K3456" s="471"/>
      <c r="L3456" s="471"/>
      <c r="M3456" s="471"/>
      <c r="N3456" s="471"/>
      <c r="O3456" s="471"/>
      <c r="P3456" s="471"/>
    </row>
    <row r="3457" spans="1:16" ht="15.75" x14ac:dyDescent="0.2">
      <c r="A3457" s="497" t="s">
        <v>306</v>
      </c>
      <c r="B3457" s="497"/>
      <c r="C3457" s="497"/>
      <c r="D3457" s="497"/>
      <c r="E3457" s="497"/>
      <c r="F3457" s="497"/>
      <c r="G3457" s="497"/>
      <c r="H3457" s="497"/>
      <c r="I3457" s="497"/>
      <c r="J3457" s="497"/>
      <c r="K3457" s="497"/>
      <c r="L3457" s="497"/>
      <c r="M3457" s="497"/>
      <c r="N3457" s="497"/>
      <c r="O3457" s="497"/>
      <c r="P3457" s="497"/>
    </row>
    <row r="3458" spans="1:16" ht="15.75" x14ac:dyDescent="0.2">
      <c r="A3458" s="77"/>
      <c r="B3458" s="77"/>
      <c r="C3458" s="77"/>
      <c r="D3458" s="77"/>
      <c r="E3458" s="77"/>
      <c r="F3458" s="77"/>
      <c r="G3458" s="77"/>
      <c r="H3458" s="77"/>
      <c r="I3458" s="77"/>
      <c r="J3458" s="77"/>
      <c r="K3458" s="77"/>
      <c r="L3458" s="77"/>
      <c r="M3458" s="77"/>
      <c r="N3458" s="77"/>
      <c r="O3458" s="77"/>
      <c r="P3458" s="77"/>
    </row>
    <row r="3459" spans="1:16" ht="16.5" thickBot="1" x14ac:dyDescent="0.25">
      <c r="A3459" s="77"/>
      <c r="B3459" s="77"/>
      <c r="C3459" s="77"/>
      <c r="D3459" s="77"/>
      <c r="E3459" s="77"/>
      <c r="F3459" s="77"/>
      <c r="G3459" s="77"/>
      <c r="H3459" s="77"/>
      <c r="I3459" s="77"/>
      <c r="J3459" s="77"/>
      <c r="K3459" s="77"/>
      <c r="L3459" s="77"/>
      <c r="M3459" s="77"/>
      <c r="N3459" s="77"/>
      <c r="O3459" s="77"/>
      <c r="P3459" s="77"/>
    </row>
    <row r="3460" spans="1:16" ht="16.5" thickBot="1" x14ac:dyDescent="0.25">
      <c r="A3460" s="78" t="s">
        <v>2</v>
      </c>
      <c r="B3460" s="486" t="s">
        <v>126</v>
      </c>
      <c r="C3460" s="498"/>
      <c r="D3460" s="79" t="s">
        <v>3</v>
      </c>
      <c r="E3460" s="486">
        <v>2010</v>
      </c>
      <c r="F3460" s="487"/>
      <c r="G3460" s="487"/>
      <c r="H3460" s="498"/>
      <c r="I3460" s="79" t="s">
        <v>4</v>
      </c>
      <c r="J3460" s="80" t="s">
        <v>237</v>
      </c>
      <c r="K3460" s="80"/>
      <c r="L3460" s="80"/>
      <c r="M3460" s="80" t="s">
        <v>5</v>
      </c>
      <c r="N3460" s="486" t="s">
        <v>160</v>
      </c>
      <c r="O3460" s="487"/>
      <c r="P3460" s="488"/>
    </row>
    <row r="3461" spans="1:16" ht="16.5" thickBot="1" x14ac:dyDescent="0.25">
      <c r="A3461" s="77"/>
      <c r="B3461" s="77"/>
      <c r="C3461" s="77"/>
      <c r="D3461" s="77"/>
      <c r="E3461" s="77"/>
      <c r="F3461" s="77"/>
      <c r="G3461" s="77"/>
      <c r="H3461" s="77"/>
      <c r="I3461" s="77"/>
      <c r="J3461" s="77"/>
      <c r="K3461" s="77"/>
      <c r="L3461" s="77"/>
      <c r="M3461" s="77"/>
      <c r="N3461" s="77"/>
      <c r="O3461" s="77"/>
      <c r="P3461" s="77"/>
    </row>
    <row r="3462" spans="1:16" ht="16.5" thickBot="1" x14ac:dyDescent="0.25">
      <c r="A3462" s="78" t="s">
        <v>6</v>
      </c>
      <c r="B3462" s="486" t="s">
        <v>144</v>
      </c>
      <c r="C3462" s="498"/>
      <c r="D3462" s="79" t="s">
        <v>7</v>
      </c>
      <c r="E3462" s="486" t="s">
        <v>145</v>
      </c>
      <c r="F3462" s="487"/>
      <c r="G3462" s="487"/>
      <c r="H3462" s="498"/>
      <c r="I3462" s="79" t="s">
        <v>8</v>
      </c>
      <c r="J3462" s="80">
        <v>10</v>
      </c>
      <c r="K3462" s="80"/>
      <c r="L3462" s="80"/>
      <c r="M3462" s="80" t="s">
        <v>9</v>
      </c>
      <c r="N3462" s="80"/>
      <c r="O3462" s="200"/>
      <c r="P3462" s="201">
        <v>60</v>
      </c>
    </row>
    <row r="3463" spans="1:16" ht="16.5" thickBot="1" x14ac:dyDescent="0.25">
      <c r="A3463" s="77"/>
      <c r="B3463" s="77"/>
      <c r="C3463" s="77"/>
      <c r="D3463" s="77"/>
      <c r="E3463" s="77"/>
      <c r="F3463" s="77"/>
      <c r="G3463" s="77"/>
      <c r="H3463" s="77"/>
      <c r="I3463" s="77"/>
      <c r="J3463" s="77"/>
      <c r="K3463" s="77"/>
      <c r="L3463" s="77"/>
      <c r="M3463" s="77"/>
      <c r="N3463" s="77"/>
      <c r="O3463" s="77"/>
      <c r="P3463" s="77"/>
    </row>
    <row r="3464" spans="1:16" ht="16.5" thickBot="1" x14ac:dyDescent="0.25">
      <c r="A3464" s="484" t="s">
        <v>10</v>
      </c>
      <c r="B3464" s="485"/>
      <c r="C3464" s="486" t="s">
        <v>181</v>
      </c>
      <c r="D3464" s="487"/>
      <c r="E3464" s="487"/>
      <c r="F3464" s="487"/>
      <c r="G3464" s="487"/>
      <c r="H3464" s="487"/>
      <c r="I3464" s="487"/>
      <c r="J3464" s="487"/>
      <c r="K3464" s="487"/>
      <c r="L3464" s="487"/>
      <c r="M3464" s="487"/>
      <c r="N3464" s="487"/>
      <c r="O3464" s="487"/>
      <c r="P3464" s="488"/>
    </row>
    <row r="3465" spans="1:16" ht="16.5" thickBot="1" x14ac:dyDescent="0.25">
      <c r="A3465" s="77"/>
      <c r="B3465" s="77"/>
      <c r="C3465" s="77"/>
      <c r="D3465" s="77"/>
      <c r="E3465" s="77"/>
      <c r="F3465" s="77"/>
      <c r="G3465" s="77"/>
      <c r="H3465" s="77"/>
      <c r="I3465" s="77"/>
      <c r="J3465" s="77"/>
      <c r="K3465" s="77"/>
      <c r="L3465" s="77"/>
      <c r="M3465" s="77"/>
      <c r="N3465" s="77"/>
      <c r="O3465" s="77"/>
      <c r="P3465" s="77"/>
    </row>
    <row r="3466" spans="1:16" ht="16.5" thickBot="1" x14ac:dyDescent="0.25">
      <c r="A3466" s="484" t="s">
        <v>11</v>
      </c>
      <c r="B3466" s="485"/>
      <c r="C3466" s="486" t="s">
        <v>239</v>
      </c>
      <c r="D3466" s="487"/>
      <c r="E3466" s="487"/>
      <c r="F3466" s="487"/>
      <c r="G3466" s="487"/>
      <c r="H3466" s="487"/>
      <c r="I3466" s="487"/>
      <c r="J3466" s="487"/>
      <c r="K3466" s="487"/>
      <c r="L3466" s="487"/>
      <c r="M3466" s="487"/>
      <c r="N3466" s="487"/>
      <c r="O3466" s="487"/>
      <c r="P3466" s="488"/>
    </row>
    <row r="3467" spans="1:16" ht="16.5" thickBot="1" x14ac:dyDescent="0.25">
      <c r="A3467" s="81"/>
      <c r="B3467" s="81"/>
      <c r="C3467" s="81"/>
      <c r="D3467" s="81"/>
      <c r="E3467" s="81"/>
      <c r="F3467" s="81"/>
      <c r="G3467" s="81"/>
      <c r="H3467" s="81"/>
      <c r="I3467" s="81"/>
      <c r="J3467" s="81"/>
      <c r="K3467" s="81"/>
      <c r="L3467" s="81"/>
      <c r="M3467" s="81"/>
      <c r="N3467" s="81"/>
      <c r="O3467" s="81"/>
      <c r="P3467" s="81"/>
    </row>
    <row r="3468" spans="1:16" ht="16.5" thickBot="1" x14ac:dyDescent="0.25">
      <c r="A3468" s="489" t="s">
        <v>12</v>
      </c>
      <c r="B3468" s="491" t="s">
        <v>13</v>
      </c>
      <c r="C3468" s="463"/>
      <c r="D3468" s="492" t="s">
        <v>265</v>
      </c>
      <c r="E3468" s="494" t="s">
        <v>15</v>
      </c>
      <c r="F3468" s="495"/>
      <c r="G3468" s="495"/>
      <c r="H3468" s="495"/>
      <c r="I3468" s="496"/>
      <c r="J3468" s="492" t="s">
        <v>16</v>
      </c>
      <c r="K3468" s="492" t="s">
        <v>17</v>
      </c>
      <c r="L3468" s="494" t="s">
        <v>18</v>
      </c>
      <c r="M3468" s="495"/>
      <c r="N3468" s="496"/>
      <c r="O3468" s="464" t="s">
        <v>115</v>
      </c>
      <c r="P3468" s="465"/>
    </row>
    <row r="3469" spans="1:16" ht="32.25" thickBot="1" x14ac:dyDescent="0.25">
      <c r="A3469" s="490"/>
      <c r="B3469" s="82" t="s">
        <v>19</v>
      </c>
      <c r="C3469" s="83" t="s">
        <v>20</v>
      </c>
      <c r="D3469" s="493"/>
      <c r="E3469" s="84" t="s">
        <v>21</v>
      </c>
      <c r="F3469" s="84" t="s">
        <v>22</v>
      </c>
      <c r="G3469" s="85" t="s">
        <v>23</v>
      </c>
      <c r="H3469" s="119" t="s">
        <v>24</v>
      </c>
      <c r="I3469" s="86" t="s">
        <v>25</v>
      </c>
      <c r="J3469" s="493"/>
      <c r="K3469" s="493"/>
      <c r="L3469" s="198" t="s">
        <v>268</v>
      </c>
      <c r="M3469" s="85" t="s">
        <v>266</v>
      </c>
      <c r="N3469" s="83" t="s">
        <v>267</v>
      </c>
      <c r="O3469" s="466"/>
      <c r="P3469" s="467"/>
    </row>
    <row r="3470" spans="1:16" ht="15.75" x14ac:dyDescent="0.2">
      <c r="A3470" s="165">
        <v>45690</v>
      </c>
      <c r="B3470" s="166"/>
      <c r="C3470" s="166">
        <v>307418</v>
      </c>
      <c r="D3470" s="160"/>
      <c r="E3470" s="268"/>
      <c r="F3470" s="120"/>
      <c r="G3470" s="166"/>
      <c r="H3470" s="169"/>
      <c r="I3470" s="175"/>
      <c r="J3470" s="162"/>
      <c r="K3470" s="99"/>
      <c r="L3470" s="195"/>
      <c r="M3470" s="100"/>
      <c r="N3470" s="94"/>
      <c r="O3470" s="573"/>
      <c r="P3470" s="502"/>
    </row>
    <row r="3471" spans="1:16" ht="15.75" x14ac:dyDescent="0.2">
      <c r="A3471" s="165">
        <v>45699</v>
      </c>
      <c r="B3471" s="166">
        <v>307418</v>
      </c>
      <c r="C3471" s="166">
        <v>307478</v>
      </c>
      <c r="D3471" s="160">
        <f>+C3471-B3471</f>
        <v>60</v>
      </c>
      <c r="E3471" s="96" t="s">
        <v>433</v>
      </c>
      <c r="F3471" s="120" t="s">
        <v>421</v>
      </c>
      <c r="G3471" s="166">
        <v>27.305900000000001</v>
      </c>
      <c r="H3471" s="169">
        <v>24.75</v>
      </c>
      <c r="I3471" s="175">
        <f>G3471*H3471</f>
        <v>675.82102500000008</v>
      </c>
      <c r="J3471" s="162">
        <f>D3471/G3471</f>
        <v>2.1973273175394326</v>
      </c>
      <c r="K3471" s="99">
        <v>45699</v>
      </c>
      <c r="L3471" s="195" t="s">
        <v>268</v>
      </c>
      <c r="M3471" s="100" t="s">
        <v>272</v>
      </c>
      <c r="N3471" s="94" t="s">
        <v>272</v>
      </c>
      <c r="O3471" s="573" t="s">
        <v>314</v>
      </c>
      <c r="P3471" s="502"/>
    </row>
    <row r="3472" spans="1:16" ht="15.75" x14ac:dyDescent="0.2">
      <c r="A3472" s="165"/>
      <c r="B3472" s="172"/>
      <c r="C3472" s="166"/>
      <c r="D3472" s="160">
        <f>+C3472-B3472</f>
        <v>0</v>
      </c>
      <c r="E3472" s="96"/>
      <c r="F3472" s="96"/>
      <c r="G3472" s="166"/>
      <c r="H3472" s="169"/>
      <c r="I3472" s="175"/>
      <c r="J3472" s="162"/>
      <c r="K3472" s="99"/>
      <c r="L3472" s="195"/>
      <c r="M3472" s="94"/>
      <c r="N3472" s="100"/>
      <c r="O3472" s="573"/>
      <c r="P3472" s="502"/>
    </row>
    <row r="3473" spans="1:16" ht="16.5" thickBot="1" x14ac:dyDescent="0.25">
      <c r="A3473" s="93"/>
      <c r="B3473" s="132"/>
      <c r="C3473" s="132"/>
      <c r="D3473" s="160">
        <f>+C3473-B3473</f>
        <v>0</v>
      </c>
      <c r="E3473" s="96"/>
      <c r="F3473" s="96"/>
      <c r="G3473" s="96"/>
      <c r="H3473" s="97"/>
      <c r="I3473" s="91"/>
      <c r="J3473" s="98"/>
      <c r="K3473" s="92"/>
      <c r="L3473" s="196"/>
      <c r="M3473" s="183"/>
      <c r="N3473" s="101"/>
      <c r="O3473" s="574"/>
      <c r="P3473" s="568"/>
    </row>
    <row r="3474" spans="1:16" ht="16.5" thickBot="1" x14ac:dyDescent="0.25">
      <c r="A3474" s="305" t="s">
        <v>28</v>
      </c>
      <c r="B3474" s="104"/>
      <c r="C3474" s="105"/>
      <c r="D3474" s="106">
        <f>SUM(D3470:D3473)</f>
        <v>60</v>
      </c>
      <c r="E3474" s="107"/>
      <c r="F3474" s="107"/>
      <c r="G3474" s="118">
        <f>SUM(G3470:G3473)</f>
        <v>27.305900000000001</v>
      </c>
      <c r="H3474" s="105"/>
      <c r="I3474" s="118">
        <f>SUM(I3470:I3473)</f>
        <v>675.82102500000008</v>
      </c>
      <c r="J3474" s="109">
        <f>D3474/G3474</f>
        <v>2.1973273175394326</v>
      </c>
      <c r="K3474" s="110"/>
      <c r="L3474" s="197"/>
      <c r="M3474" s="111"/>
      <c r="N3474" s="112"/>
      <c r="O3474" s="468"/>
      <c r="P3474" s="469"/>
    </row>
    <row r="3475" spans="1:16" ht="15.75" x14ac:dyDescent="0.2">
      <c r="A3475" s="76"/>
      <c r="B3475" s="113"/>
      <c r="C3475" s="113"/>
      <c r="D3475" s="113"/>
      <c r="E3475" s="113"/>
      <c r="F3475" s="113"/>
      <c r="G3475" s="113"/>
      <c r="H3475" s="113"/>
      <c r="I3475" s="76"/>
      <c r="J3475" s="76"/>
      <c r="K3475" s="76"/>
      <c r="L3475" s="76"/>
      <c r="M3475" s="76"/>
      <c r="N3475" s="76"/>
      <c r="O3475" s="113"/>
      <c r="P3475" s="114"/>
    </row>
    <row r="3476" spans="1:16" ht="15.75" x14ac:dyDescent="0.2">
      <c r="A3476" s="76"/>
      <c r="B3476" s="113"/>
      <c r="C3476" s="113"/>
      <c r="D3476" s="113"/>
      <c r="E3476" s="113"/>
      <c r="F3476" s="113"/>
      <c r="G3476" s="113"/>
      <c r="H3476" s="113"/>
      <c r="I3476" s="76"/>
      <c r="J3476" s="76"/>
      <c r="K3476" s="76"/>
      <c r="L3476" s="76"/>
      <c r="M3476" s="76"/>
      <c r="N3476" s="76"/>
      <c r="O3476" s="113"/>
      <c r="P3476" s="114"/>
    </row>
    <row r="3477" spans="1:16" ht="15.75" x14ac:dyDescent="0.2">
      <c r="A3477" s="76"/>
      <c r="B3477" s="113"/>
      <c r="C3477" s="113"/>
      <c r="D3477" s="113"/>
      <c r="E3477" s="113"/>
      <c r="F3477" s="113"/>
      <c r="G3477" s="113"/>
      <c r="H3477" s="113"/>
      <c r="I3477" s="76"/>
      <c r="J3477" s="76"/>
      <c r="K3477" s="76"/>
      <c r="L3477" s="76"/>
      <c r="M3477" s="1"/>
      <c r="N3477" s="1"/>
      <c r="O3477" s="3"/>
      <c r="P3477" s="114"/>
    </row>
    <row r="3478" spans="1:16" ht="15.75" x14ac:dyDescent="0.2">
      <c r="A3478" s="115"/>
      <c r="B3478" s="470" t="s">
        <v>29</v>
      </c>
      <c r="C3478" s="470"/>
      <c r="D3478" s="470"/>
      <c r="E3478" s="116"/>
      <c r="F3478" s="116"/>
      <c r="G3478" s="116"/>
      <c r="H3478" s="115"/>
      <c r="I3478" s="116" t="s">
        <v>30</v>
      </c>
      <c r="J3478" s="115"/>
      <c r="K3478" s="116"/>
      <c r="L3478" s="116"/>
      <c r="M3478" s="116"/>
      <c r="N3478" s="116" t="s">
        <v>31</v>
      </c>
      <c r="O3478" s="116"/>
      <c r="P3478" s="117"/>
    </row>
    <row r="3479" spans="1:16" ht="15.75" x14ac:dyDescent="0.2">
      <c r="A3479" s="116"/>
      <c r="B3479" s="471" t="s">
        <v>230</v>
      </c>
      <c r="C3479" s="471"/>
      <c r="D3479" s="471"/>
      <c r="E3479" s="76"/>
      <c r="F3479" s="76"/>
      <c r="G3479" s="76"/>
      <c r="H3479" s="115"/>
      <c r="I3479" s="76" t="s">
        <v>438</v>
      </c>
      <c r="J3479" s="115"/>
      <c r="K3479" s="76"/>
      <c r="L3479" s="76"/>
      <c r="M3479" s="76"/>
      <c r="N3479" s="76" t="s">
        <v>220</v>
      </c>
      <c r="O3479" s="76"/>
      <c r="P3479" s="117"/>
    </row>
    <row r="3480" spans="1:16" ht="15.75" x14ac:dyDescent="0.2">
      <c r="A3480" s="471" t="s">
        <v>226</v>
      </c>
      <c r="B3480" s="471"/>
      <c r="C3480" s="471"/>
      <c r="D3480" s="471"/>
      <c r="E3480" s="471"/>
      <c r="F3480" s="76"/>
      <c r="G3480" s="76"/>
      <c r="H3480" s="115"/>
      <c r="I3480" s="76" t="s">
        <v>246</v>
      </c>
      <c r="J3480" s="115"/>
      <c r="K3480" s="76"/>
      <c r="L3480" s="76"/>
      <c r="M3480" s="76"/>
      <c r="N3480" s="76" t="s">
        <v>124</v>
      </c>
      <c r="O3480" s="76"/>
      <c r="P3480" s="117"/>
    </row>
    <row r="3481" spans="1:16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</row>
    <row r="3482" spans="1:16" x14ac:dyDescent="0.2">
      <c r="A3482" s="531" t="s">
        <v>269</v>
      </c>
      <c r="B3482" s="531"/>
      <c r="C3482" s="531"/>
      <c r="D3482" s="531"/>
      <c r="E3482" s="531"/>
      <c r="F3482"/>
      <c r="G3482"/>
      <c r="H3482"/>
      <c r="I3482"/>
      <c r="J3482"/>
      <c r="K3482"/>
      <c r="L3482"/>
      <c r="M3482"/>
      <c r="N3482"/>
      <c r="O3482"/>
      <c r="P3482"/>
    </row>
    <row r="3488" spans="1:16" ht="15.75" x14ac:dyDescent="0.2">
      <c r="A3488" s="471" t="s">
        <v>180</v>
      </c>
      <c r="B3488" s="471"/>
      <c r="C3488" s="471"/>
      <c r="D3488" s="471"/>
      <c r="E3488" s="471"/>
      <c r="F3488" s="471"/>
      <c r="G3488" s="471"/>
      <c r="H3488" s="471"/>
      <c r="I3488" s="471"/>
      <c r="J3488" s="471"/>
      <c r="K3488" s="471"/>
      <c r="L3488" s="471"/>
      <c r="M3488" s="471"/>
      <c r="N3488" s="471"/>
      <c r="O3488" s="471"/>
      <c r="P3488" s="471"/>
    </row>
    <row r="3489" spans="1:16" ht="15.75" x14ac:dyDescent="0.2">
      <c r="A3489" s="471" t="s">
        <v>1</v>
      </c>
      <c r="B3489" s="471"/>
      <c r="C3489" s="471"/>
      <c r="D3489" s="471"/>
      <c r="E3489" s="471"/>
      <c r="F3489" s="471"/>
      <c r="G3489" s="471"/>
      <c r="H3489" s="471"/>
      <c r="I3489" s="471"/>
      <c r="J3489" s="471"/>
      <c r="K3489" s="471"/>
      <c r="L3489" s="471"/>
      <c r="M3489" s="471"/>
      <c r="N3489" s="471"/>
      <c r="O3489" s="471"/>
      <c r="P3489" s="471"/>
    </row>
    <row r="3490" spans="1:16" ht="15.75" x14ac:dyDescent="0.2">
      <c r="A3490" s="471"/>
      <c r="B3490" s="471"/>
      <c r="C3490" s="471"/>
      <c r="D3490" s="471"/>
      <c r="E3490" s="471"/>
      <c r="F3490" s="471"/>
      <c r="G3490" s="471"/>
      <c r="H3490" s="471"/>
      <c r="I3490" s="471"/>
      <c r="J3490" s="471"/>
      <c r="K3490" s="471"/>
      <c r="L3490" s="471"/>
      <c r="M3490" s="471"/>
      <c r="N3490" s="471"/>
      <c r="O3490" s="471"/>
      <c r="P3490" s="471"/>
    </row>
    <row r="3491" spans="1:16" ht="15.75" x14ac:dyDescent="0.2">
      <c r="A3491" s="497" t="s">
        <v>306</v>
      </c>
      <c r="B3491" s="497"/>
      <c r="C3491" s="497"/>
      <c r="D3491" s="497"/>
      <c r="E3491" s="497"/>
      <c r="F3491" s="497"/>
      <c r="G3491" s="497"/>
      <c r="H3491" s="497"/>
      <c r="I3491" s="497"/>
      <c r="J3491" s="497"/>
      <c r="K3491" s="497"/>
      <c r="L3491" s="497"/>
      <c r="M3491" s="497"/>
      <c r="N3491" s="497"/>
      <c r="O3491" s="497"/>
      <c r="P3491" s="497"/>
    </row>
    <row r="3492" spans="1:16" ht="15.75" x14ac:dyDescent="0.2">
      <c r="A3492" s="77"/>
      <c r="B3492" s="77"/>
      <c r="C3492" s="77"/>
      <c r="D3492" s="77"/>
      <c r="E3492" s="77"/>
      <c r="F3492" s="77"/>
      <c r="G3492" s="77"/>
      <c r="H3492" s="77"/>
      <c r="I3492" s="77"/>
      <c r="J3492" s="77"/>
      <c r="K3492" s="77"/>
      <c r="L3492" s="77"/>
      <c r="M3492" s="77"/>
      <c r="N3492" s="77"/>
      <c r="O3492" s="77"/>
      <c r="P3492" s="77"/>
    </row>
    <row r="3493" spans="1:16" ht="16.5" thickBot="1" x14ac:dyDescent="0.25">
      <c r="A3493" s="77"/>
      <c r="B3493" s="77"/>
      <c r="C3493" s="77"/>
      <c r="D3493" s="77"/>
      <c r="E3493" s="77"/>
      <c r="F3493" s="77"/>
      <c r="G3493" s="77"/>
      <c r="H3493" s="77"/>
      <c r="I3493" s="77"/>
      <c r="J3493" s="77"/>
      <c r="K3493" s="77"/>
      <c r="L3493" s="77"/>
      <c r="M3493" s="77"/>
      <c r="N3493" s="77"/>
      <c r="O3493" s="77"/>
      <c r="P3493" s="77"/>
    </row>
    <row r="3494" spans="1:16" ht="16.5" thickBot="1" x14ac:dyDescent="0.25">
      <c r="A3494" s="78" t="s">
        <v>2</v>
      </c>
      <c r="B3494" s="486" t="s">
        <v>126</v>
      </c>
      <c r="C3494" s="498"/>
      <c r="D3494" s="79" t="s">
        <v>3</v>
      </c>
      <c r="E3494" s="486">
        <v>2010</v>
      </c>
      <c r="F3494" s="487"/>
      <c r="G3494" s="487"/>
      <c r="H3494" s="498"/>
      <c r="I3494" s="79" t="s">
        <v>4</v>
      </c>
      <c r="J3494" s="80" t="s">
        <v>237</v>
      </c>
      <c r="K3494" s="80"/>
      <c r="L3494" s="80"/>
      <c r="M3494" s="80" t="s">
        <v>5</v>
      </c>
      <c r="N3494" s="486" t="s">
        <v>160</v>
      </c>
      <c r="O3494" s="487"/>
      <c r="P3494" s="488"/>
    </row>
    <row r="3495" spans="1:16" ht="16.5" thickBot="1" x14ac:dyDescent="0.25">
      <c r="A3495" s="77"/>
      <c r="B3495" s="77"/>
      <c r="C3495" s="77"/>
      <c r="D3495" s="77"/>
      <c r="E3495" s="77"/>
      <c r="F3495" s="77"/>
      <c r="G3495" s="77"/>
      <c r="H3495" s="77"/>
      <c r="I3495" s="77"/>
      <c r="J3495" s="77"/>
      <c r="K3495" s="77"/>
      <c r="L3495" s="77"/>
      <c r="M3495" s="77"/>
      <c r="N3495" s="77"/>
      <c r="O3495" s="77"/>
      <c r="P3495" s="77"/>
    </row>
    <row r="3496" spans="1:16" ht="16.5" thickBot="1" x14ac:dyDescent="0.25">
      <c r="A3496" s="78" t="s">
        <v>6</v>
      </c>
      <c r="B3496" s="486" t="s">
        <v>144</v>
      </c>
      <c r="C3496" s="498"/>
      <c r="D3496" s="79" t="s">
        <v>7</v>
      </c>
      <c r="E3496" s="486" t="s">
        <v>145</v>
      </c>
      <c r="F3496" s="487"/>
      <c r="G3496" s="487"/>
      <c r="H3496" s="498"/>
      <c r="I3496" s="79" t="s">
        <v>8</v>
      </c>
      <c r="J3496" s="80">
        <v>10</v>
      </c>
      <c r="K3496" s="80"/>
      <c r="L3496" s="80"/>
      <c r="M3496" s="80" t="s">
        <v>9</v>
      </c>
      <c r="N3496" s="80"/>
      <c r="O3496" s="200"/>
      <c r="P3496" s="201">
        <v>60</v>
      </c>
    </row>
    <row r="3497" spans="1:16" ht="16.5" thickBot="1" x14ac:dyDescent="0.25">
      <c r="A3497" s="77"/>
      <c r="B3497" s="77"/>
      <c r="C3497" s="77"/>
      <c r="D3497" s="77"/>
      <c r="E3497" s="77"/>
      <c r="F3497" s="77"/>
      <c r="G3497" s="77"/>
      <c r="H3497" s="77"/>
      <c r="I3497" s="77"/>
      <c r="J3497" s="77"/>
      <c r="K3497" s="77"/>
      <c r="L3497" s="77"/>
      <c r="M3497" s="77"/>
      <c r="N3497" s="77"/>
      <c r="O3497" s="77"/>
      <c r="P3497" s="77"/>
    </row>
    <row r="3498" spans="1:16" ht="16.5" thickBot="1" x14ac:dyDescent="0.25">
      <c r="A3498" s="484" t="s">
        <v>10</v>
      </c>
      <c r="B3498" s="485"/>
      <c r="C3498" s="486" t="s">
        <v>181</v>
      </c>
      <c r="D3498" s="487"/>
      <c r="E3498" s="487"/>
      <c r="F3498" s="487"/>
      <c r="G3498" s="487"/>
      <c r="H3498" s="487"/>
      <c r="I3498" s="487"/>
      <c r="J3498" s="487"/>
      <c r="K3498" s="487"/>
      <c r="L3498" s="487"/>
      <c r="M3498" s="487"/>
      <c r="N3498" s="487"/>
      <c r="O3498" s="487"/>
      <c r="P3498" s="488"/>
    </row>
    <row r="3499" spans="1:16" ht="16.5" thickBot="1" x14ac:dyDescent="0.25">
      <c r="A3499" s="77"/>
      <c r="B3499" s="77"/>
      <c r="C3499" s="77"/>
      <c r="D3499" s="77"/>
      <c r="E3499" s="77"/>
      <c r="F3499" s="77"/>
      <c r="G3499" s="77"/>
      <c r="H3499" s="77"/>
      <c r="I3499" s="77"/>
      <c r="J3499" s="77"/>
      <c r="K3499" s="77"/>
      <c r="L3499" s="77"/>
      <c r="M3499" s="77"/>
      <c r="N3499" s="77"/>
      <c r="O3499" s="77"/>
      <c r="P3499" s="77"/>
    </row>
    <row r="3500" spans="1:16" ht="16.5" thickBot="1" x14ac:dyDescent="0.25">
      <c r="A3500" s="484" t="s">
        <v>11</v>
      </c>
      <c r="B3500" s="485"/>
      <c r="C3500" s="486" t="s">
        <v>239</v>
      </c>
      <c r="D3500" s="487"/>
      <c r="E3500" s="487"/>
      <c r="F3500" s="487"/>
      <c r="G3500" s="487"/>
      <c r="H3500" s="487"/>
      <c r="I3500" s="487"/>
      <c r="J3500" s="487"/>
      <c r="K3500" s="487"/>
      <c r="L3500" s="487"/>
      <c r="M3500" s="487"/>
      <c r="N3500" s="487"/>
      <c r="O3500" s="487"/>
      <c r="P3500" s="488"/>
    </row>
    <row r="3501" spans="1:16" ht="16.5" thickBot="1" x14ac:dyDescent="0.25">
      <c r="A3501" s="81"/>
      <c r="B3501" s="81"/>
      <c r="C3501" s="81"/>
      <c r="D3501" s="81"/>
      <c r="E3501" s="81"/>
      <c r="F3501" s="81"/>
      <c r="G3501" s="81"/>
      <c r="H3501" s="81"/>
      <c r="I3501" s="81"/>
      <c r="J3501" s="81"/>
      <c r="K3501" s="81"/>
      <c r="L3501" s="81"/>
      <c r="M3501" s="81"/>
      <c r="N3501" s="81"/>
      <c r="O3501" s="81"/>
      <c r="P3501" s="81"/>
    </row>
    <row r="3502" spans="1:16" ht="16.5" thickBot="1" x14ac:dyDescent="0.25">
      <c r="A3502" s="489" t="s">
        <v>12</v>
      </c>
      <c r="B3502" s="491" t="s">
        <v>13</v>
      </c>
      <c r="C3502" s="463"/>
      <c r="D3502" s="492" t="s">
        <v>265</v>
      </c>
      <c r="E3502" s="494" t="s">
        <v>15</v>
      </c>
      <c r="F3502" s="495"/>
      <c r="G3502" s="495"/>
      <c r="H3502" s="495"/>
      <c r="I3502" s="496"/>
      <c r="J3502" s="492" t="s">
        <v>16</v>
      </c>
      <c r="K3502" s="492" t="s">
        <v>17</v>
      </c>
      <c r="L3502" s="494" t="s">
        <v>18</v>
      </c>
      <c r="M3502" s="495"/>
      <c r="N3502" s="496"/>
      <c r="O3502" s="464" t="s">
        <v>115</v>
      </c>
      <c r="P3502" s="465"/>
    </row>
    <row r="3503" spans="1:16" ht="32.25" thickBot="1" x14ac:dyDescent="0.25">
      <c r="A3503" s="490"/>
      <c r="B3503" s="82" t="s">
        <v>19</v>
      </c>
      <c r="C3503" s="83" t="s">
        <v>20</v>
      </c>
      <c r="D3503" s="493"/>
      <c r="E3503" s="84" t="s">
        <v>21</v>
      </c>
      <c r="F3503" s="84" t="s">
        <v>22</v>
      </c>
      <c r="G3503" s="85" t="s">
        <v>23</v>
      </c>
      <c r="H3503" s="119" t="s">
        <v>24</v>
      </c>
      <c r="I3503" s="86" t="s">
        <v>25</v>
      </c>
      <c r="J3503" s="493"/>
      <c r="K3503" s="493"/>
      <c r="L3503" s="198" t="s">
        <v>268</v>
      </c>
      <c r="M3503" s="85" t="s">
        <v>266</v>
      </c>
      <c r="N3503" s="83" t="s">
        <v>267</v>
      </c>
      <c r="O3503" s="466"/>
      <c r="P3503" s="467"/>
    </row>
    <row r="3504" spans="1:16" ht="15.75" x14ac:dyDescent="0.2">
      <c r="A3504" s="165">
        <v>45699</v>
      </c>
      <c r="B3504" s="166"/>
      <c r="C3504" s="166">
        <v>307478</v>
      </c>
      <c r="D3504" s="160"/>
      <c r="E3504" s="96"/>
      <c r="F3504" s="120"/>
      <c r="G3504" s="166"/>
      <c r="H3504" s="169"/>
      <c r="I3504" s="175"/>
      <c r="J3504" s="162"/>
      <c r="K3504" s="99"/>
      <c r="L3504" s="195"/>
      <c r="M3504" s="100"/>
      <c r="N3504" s="94"/>
      <c r="O3504" s="573"/>
      <c r="P3504" s="502"/>
    </row>
    <row r="3505" spans="1:16" ht="15.75" x14ac:dyDescent="0.2">
      <c r="A3505" s="165">
        <v>45707</v>
      </c>
      <c r="B3505" s="166">
        <v>307478</v>
      </c>
      <c r="C3505" s="166">
        <v>307742</v>
      </c>
      <c r="D3505" s="160">
        <f>+C3505-B3505</f>
        <v>264</v>
      </c>
      <c r="E3505" s="96" t="s">
        <v>461</v>
      </c>
      <c r="F3505" s="120" t="s">
        <v>448</v>
      </c>
      <c r="G3505" s="166">
        <v>20.408200000000001</v>
      </c>
      <c r="H3505" s="169">
        <v>24.5</v>
      </c>
      <c r="I3505" s="175">
        <f>G3505*H3505</f>
        <v>500.0009</v>
      </c>
      <c r="J3505" s="162">
        <f>D3505/G3505</f>
        <v>12.935976715241912</v>
      </c>
      <c r="K3505" s="99">
        <v>45707</v>
      </c>
      <c r="L3505" s="195" t="s">
        <v>272</v>
      </c>
      <c r="M3505" s="100" t="s">
        <v>311</v>
      </c>
      <c r="N3505" s="94" t="s">
        <v>462</v>
      </c>
      <c r="O3505" s="573" t="s">
        <v>463</v>
      </c>
      <c r="P3505" s="502"/>
    </row>
    <row r="3506" spans="1:16" ht="15.75" x14ac:dyDescent="0.2">
      <c r="A3506" s="165"/>
      <c r="B3506" s="172"/>
      <c r="C3506" s="166"/>
      <c r="D3506" s="160"/>
      <c r="E3506" s="96"/>
      <c r="F3506" s="96"/>
      <c r="G3506" s="166"/>
      <c r="H3506" s="169"/>
      <c r="I3506" s="175"/>
      <c r="J3506" s="162"/>
      <c r="K3506" s="99"/>
      <c r="L3506" s="195"/>
      <c r="M3506" s="94"/>
      <c r="N3506" s="100"/>
      <c r="O3506" s="573"/>
      <c r="P3506" s="502"/>
    </row>
    <row r="3507" spans="1:16" ht="16.5" thickBot="1" x14ac:dyDescent="0.25">
      <c r="A3507" s="93"/>
      <c r="B3507" s="132"/>
      <c r="C3507" s="132"/>
      <c r="D3507" s="133"/>
      <c r="E3507" s="96"/>
      <c r="F3507" s="96"/>
      <c r="G3507" s="96"/>
      <c r="H3507" s="97"/>
      <c r="I3507" s="91"/>
      <c r="J3507" s="98"/>
      <c r="K3507" s="92"/>
      <c r="L3507" s="196"/>
      <c r="M3507" s="183"/>
      <c r="N3507" s="101"/>
      <c r="O3507" s="574"/>
      <c r="P3507" s="568"/>
    </row>
    <row r="3508" spans="1:16" ht="16.5" thickBot="1" x14ac:dyDescent="0.25">
      <c r="A3508" s="326" t="s">
        <v>28</v>
      </c>
      <c r="B3508" s="104"/>
      <c r="C3508" s="105"/>
      <c r="D3508" s="106">
        <f>SUM(D3504:D3507)</f>
        <v>264</v>
      </c>
      <c r="E3508" s="107"/>
      <c r="F3508" s="107"/>
      <c r="G3508" s="118">
        <f>SUM(G3504:G3507)</f>
        <v>20.408200000000001</v>
      </c>
      <c r="H3508" s="105"/>
      <c r="I3508" s="118">
        <f>SUM(I3504:I3507)</f>
        <v>500.0009</v>
      </c>
      <c r="J3508" s="109">
        <f>D3508/G3508</f>
        <v>12.935976715241912</v>
      </c>
      <c r="K3508" s="110"/>
      <c r="L3508" s="197"/>
      <c r="M3508" s="111"/>
      <c r="N3508" s="112"/>
      <c r="O3508" s="468"/>
      <c r="P3508" s="469"/>
    </row>
    <row r="3509" spans="1:16" ht="15.75" x14ac:dyDescent="0.2">
      <c r="A3509" s="76"/>
      <c r="B3509" s="113"/>
      <c r="C3509" s="113"/>
      <c r="D3509" s="113"/>
      <c r="E3509" s="113"/>
      <c r="F3509" s="113"/>
      <c r="G3509" s="113"/>
      <c r="H3509" s="113"/>
      <c r="I3509" s="76"/>
      <c r="J3509" s="76"/>
      <c r="K3509" s="76"/>
      <c r="L3509" s="76"/>
      <c r="M3509" s="76"/>
      <c r="N3509" s="76"/>
      <c r="O3509" s="113"/>
      <c r="P3509" s="114"/>
    </row>
    <row r="3510" spans="1:16" ht="15.75" x14ac:dyDescent="0.2">
      <c r="A3510" s="76"/>
      <c r="B3510" s="113"/>
      <c r="C3510" s="113"/>
      <c r="D3510" s="113"/>
      <c r="E3510" s="113"/>
      <c r="F3510" s="113"/>
      <c r="G3510" s="113"/>
      <c r="H3510" s="113"/>
      <c r="I3510" s="76"/>
      <c r="J3510" s="76"/>
      <c r="K3510" s="76"/>
      <c r="L3510" s="76"/>
      <c r="M3510" s="76"/>
      <c r="N3510" s="76"/>
      <c r="O3510" s="113"/>
      <c r="P3510" s="114"/>
    </row>
    <row r="3511" spans="1:16" ht="15.75" x14ac:dyDescent="0.2">
      <c r="A3511" s="76"/>
      <c r="B3511" s="113"/>
      <c r="C3511" s="113"/>
      <c r="D3511" s="113"/>
      <c r="E3511" s="113"/>
      <c r="F3511" s="113"/>
      <c r="G3511" s="113"/>
      <c r="H3511" s="113"/>
      <c r="I3511" s="76"/>
      <c r="J3511" s="76"/>
      <c r="K3511" s="76"/>
      <c r="L3511" s="76"/>
      <c r="M3511" s="1"/>
      <c r="N3511" s="1"/>
      <c r="O3511" s="3"/>
      <c r="P3511" s="114"/>
    </row>
    <row r="3512" spans="1:16" ht="15.75" x14ac:dyDescent="0.2">
      <c r="A3512" s="115"/>
      <c r="B3512" s="470" t="s">
        <v>29</v>
      </c>
      <c r="C3512" s="470"/>
      <c r="D3512" s="470"/>
      <c r="E3512" s="116"/>
      <c r="F3512" s="116"/>
      <c r="G3512" s="116"/>
      <c r="H3512" s="115"/>
      <c r="I3512" s="116" t="s">
        <v>30</v>
      </c>
      <c r="J3512" s="115"/>
      <c r="K3512" s="116"/>
      <c r="L3512" s="116"/>
      <c r="M3512" s="116"/>
      <c r="N3512" s="116" t="s">
        <v>31</v>
      </c>
      <c r="O3512" s="116"/>
      <c r="P3512" s="117"/>
    </row>
    <row r="3513" spans="1:16" ht="15.75" x14ac:dyDescent="0.2">
      <c r="A3513" s="116"/>
      <c r="B3513" s="471" t="s">
        <v>230</v>
      </c>
      <c r="C3513" s="471"/>
      <c r="D3513" s="471"/>
      <c r="E3513" s="76"/>
      <c r="F3513" s="76"/>
      <c r="G3513" s="76"/>
      <c r="H3513" s="115"/>
      <c r="I3513" s="76" t="s">
        <v>438</v>
      </c>
      <c r="J3513" s="115"/>
      <c r="K3513" s="76"/>
      <c r="L3513" s="76"/>
      <c r="M3513" s="76"/>
      <c r="N3513" s="76" t="s">
        <v>220</v>
      </c>
      <c r="O3513" s="76"/>
      <c r="P3513" s="117"/>
    </row>
    <row r="3514" spans="1:16" ht="15.75" x14ac:dyDescent="0.2">
      <c r="A3514" s="471" t="s">
        <v>226</v>
      </c>
      <c r="B3514" s="471"/>
      <c r="C3514" s="471"/>
      <c r="D3514" s="471"/>
      <c r="E3514" s="471"/>
      <c r="F3514" s="76"/>
      <c r="G3514" s="76"/>
      <c r="H3514" s="115"/>
      <c r="I3514" s="76" t="s">
        <v>246</v>
      </c>
      <c r="J3514" s="115"/>
      <c r="K3514" s="76"/>
      <c r="L3514" s="76"/>
      <c r="M3514" s="76"/>
      <c r="N3514" s="76" t="s">
        <v>124</v>
      </c>
      <c r="O3514" s="76"/>
      <c r="P3514" s="117"/>
    </row>
    <row r="3515" spans="1:16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</row>
    <row r="3516" spans="1:16" x14ac:dyDescent="0.2">
      <c r="A3516" s="531" t="s">
        <v>269</v>
      </c>
      <c r="B3516" s="531"/>
      <c r="C3516" s="531"/>
      <c r="D3516" s="531"/>
      <c r="E3516" s="531"/>
      <c r="F3516"/>
      <c r="G3516"/>
      <c r="H3516"/>
      <c r="I3516"/>
      <c r="J3516"/>
      <c r="K3516"/>
      <c r="L3516"/>
      <c r="M3516"/>
      <c r="N3516"/>
      <c r="O3516"/>
      <c r="P3516"/>
    </row>
    <row r="3521" spans="1:16" ht="15.75" x14ac:dyDescent="0.2">
      <c r="A3521" s="471" t="s">
        <v>180</v>
      </c>
      <c r="B3521" s="471"/>
      <c r="C3521" s="471"/>
      <c r="D3521" s="471"/>
      <c r="E3521" s="471"/>
      <c r="F3521" s="471"/>
      <c r="G3521" s="471"/>
      <c r="H3521" s="471"/>
      <c r="I3521" s="471"/>
      <c r="J3521" s="471"/>
      <c r="K3521" s="471"/>
      <c r="L3521" s="471"/>
      <c r="M3521" s="471"/>
      <c r="N3521" s="471"/>
      <c r="O3521" s="471"/>
      <c r="P3521" s="471"/>
    </row>
    <row r="3522" spans="1:16" ht="15.75" x14ac:dyDescent="0.2">
      <c r="A3522" s="471" t="s">
        <v>1</v>
      </c>
      <c r="B3522" s="471"/>
      <c r="C3522" s="471"/>
      <c r="D3522" s="471"/>
      <c r="E3522" s="471"/>
      <c r="F3522" s="471"/>
      <c r="G3522" s="471"/>
      <c r="H3522" s="471"/>
      <c r="I3522" s="471"/>
      <c r="J3522" s="471"/>
      <c r="K3522" s="471"/>
      <c r="L3522" s="471"/>
      <c r="M3522" s="471"/>
      <c r="N3522" s="471"/>
      <c r="O3522" s="471"/>
      <c r="P3522" s="471"/>
    </row>
    <row r="3523" spans="1:16" ht="15.75" x14ac:dyDescent="0.2">
      <c r="A3523" s="471"/>
      <c r="B3523" s="471"/>
      <c r="C3523" s="471"/>
      <c r="D3523" s="471"/>
      <c r="E3523" s="471"/>
      <c r="F3523" s="471"/>
      <c r="G3523" s="471"/>
      <c r="H3523" s="471"/>
      <c r="I3523" s="471"/>
      <c r="J3523" s="471"/>
      <c r="K3523" s="471"/>
      <c r="L3523" s="471"/>
      <c r="M3523" s="471"/>
      <c r="N3523" s="471"/>
      <c r="O3523" s="471"/>
      <c r="P3523" s="471"/>
    </row>
    <row r="3524" spans="1:16" ht="15.75" x14ac:dyDescent="0.2">
      <c r="A3524" s="497" t="s">
        <v>306</v>
      </c>
      <c r="B3524" s="497"/>
      <c r="C3524" s="497"/>
      <c r="D3524" s="497"/>
      <c r="E3524" s="497"/>
      <c r="F3524" s="497"/>
      <c r="G3524" s="497"/>
      <c r="H3524" s="497"/>
      <c r="I3524" s="497"/>
      <c r="J3524" s="497"/>
      <c r="K3524" s="497"/>
      <c r="L3524" s="497"/>
      <c r="M3524" s="497"/>
      <c r="N3524" s="497"/>
      <c r="O3524" s="497"/>
      <c r="P3524" s="497"/>
    </row>
    <row r="3525" spans="1:16" ht="15.75" x14ac:dyDescent="0.2">
      <c r="A3525" s="77"/>
      <c r="B3525" s="77"/>
      <c r="C3525" s="77"/>
      <c r="D3525" s="77"/>
      <c r="E3525" s="77"/>
      <c r="F3525" s="77"/>
      <c r="G3525" s="77"/>
      <c r="H3525" s="77"/>
      <c r="I3525" s="77"/>
      <c r="J3525" s="77"/>
      <c r="K3525" s="77"/>
      <c r="L3525" s="77"/>
      <c r="M3525" s="77"/>
      <c r="N3525" s="77"/>
      <c r="O3525" s="77"/>
      <c r="P3525" s="77"/>
    </row>
    <row r="3526" spans="1:16" ht="16.5" thickBot="1" x14ac:dyDescent="0.25">
      <c r="A3526" s="77"/>
      <c r="B3526" s="77"/>
      <c r="C3526" s="77"/>
      <c r="D3526" s="77"/>
      <c r="E3526" s="77"/>
      <c r="F3526" s="77"/>
      <c r="G3526" s="77"/>
      <c r="H3526" s="77"/>
      <c r="I3526" s="77"/>
      <c r="J3526" s="77"/>
      <c r="K3526" s="77"/>
      <c r="L3526" s="77"/>
      <c r="M3526" s="77"/>
      <c r="N3526" s="77"/>
      <c r="O3526" s="77"/>
      <c r="P3526" s="77"/>
    </row>
    <row r="3527" spans="1:16" ht="16.5" thickBot="1" x14ac:dyDescent="0.25">
      <c r="A3527" s="78" t="s">
        <v>2</v>
      </c>
      <c r="B3527" s="486" t="s">
        <v>126</v>
      </c>
      <c r="C3527" s="498"/>
      <c r="D3527" s="79" t="s">
        <v>3</v>
      </c>
      <c r="E3527" s="486">
        <v>2010</v>
      </c>
      <c r="F3527" s="487"/>
      <c r="G3527" s="487"/>
      <c r="H3527" s="498"/>
      <c r="I3527" s="79" t="s">
        <v>4</v>
      </c>
      <c r="J3527" s="80" t="s">
        <v>237</v>
      </c>
      <c r="K3527" s="80"/>
      <c r="L3527" s="80"/>
      <c r="M3527" s="80" t="s">
        <v>5</v>
      </c>
      <c r="N3527" s="486" t="s">
        <v>160</v>
      </c>
      <c r="O3527" s="487"/>
      <c r="P3527" s="488"/>
    </row>
    <row r="3528" spans="1:16" ht="16.5" thickBot="1" x14ac:dyDescent="0.25">
      <c r="A3528" s="77"/>
      <c r="B3528" s="77"/>
      <c r="C3528" s="77"/>
      <c r="D3528" s="77"/>
      <c r="E3528" s="77"/>
      <c r="F3528" s="77"/>
      <c r="G3528" s="77"/>
      <c r="H3528" s="77"/>
      <c r="I3528" s="77"/>
      <c r="J3528" s="77"/>
      <c r="K3528" s="77"/>
      <c r="L3528" s="77"/>
      <c r="M3528" s="77"/>
      <c r="N3528" s="77"/>
      <c r="O3528" s="77"/>
      <c r="P3528" s="77"/>
    </row>
    <row r="3529" spans="1:16" ht="16.5" thickBot="1" x14ac:dyDescent="0.25">
      <c r="A3529" s="78" t="s">
        <v>6</v>
      </c>
      <c r="B3529" s="486" t="s">
        <v>144</v>
      </c>
      <c r="C3529" s="498"/>
      <c r="D3529" s="79" t="s">
        <v>7</v>
      </c>
      <c r="E3529" s="486" t="s">
        <v>145</v>
      </c>
      <c r="F3529" s="487"/>
      <c r="G3529" s="487"/>
      <c r="H3529" s="498"/>
      <c r="I3529" s="79" t="s">
        <v>8</v>
      </c>
      <c r="J3529" s="80">
        <v>10</v>
      </c>
      <c r="K3529" s="80"/>
      <c r="L3529" s="80"/>
      <c r="M3529" s="80" t="s">
        <v>9</v>
      </c>
      <c r="N3529" s="80"/>
      <c r="O3529" s="200"/>
      <c r="P3529" s="201">
        <v>60</v>
      </c>
    </row>
    <row r="3530" spans="1:16" ht="16.5" thickBot="1" x14ac:dyDescent="0.25">
      <c r="A3530" s="77"/>
      <c r="B3530" s="77"/>
      <c r="C3530" s="77"/>
      <c r="D3530" s="77"/>
      <c r="E3530" s="77"/>
      <c r="F3530" s="77"/>
      <c r="G3530" s="77"/>
      <c r="H3530" s="77"/>
      <c r="I3530" s="77"/>
      <c r="J3530" s="77"/>
      <c r="K3530" s="77"/>
      <c r="L3530" s="77"/>
      <c r="M3530" s="77"/>
      <c r="N3530" s="77"/>
      <c r="O3530" s="77"/>
      <c r="P3530" s="77"/>
    </row>
    <row r="3531" spans="1:16" ht="16.5" thickBot="1" x14ac:dyDescent="0.25">
      <c r="A3531" s="484" t="s">
        <v>10</v>
      </c>
      <c r="B3531" s="485"/>
      <c r="C3531" s="486" t="s">
        <v>181</v>
      </c>
      <c r="D3531" s="487"/>
      <c r="E3531" s="487"/>
      <c r="F3531" s="487"/>
      <c r="G3531" s="487"/>
      <c r="H3531" s="487"/>
      <c r="I3531" s="487"/>
      <c r="J3531" s="487"/>
      <c r="K3531" s="487"/>
      <c r="L3531" s="487"/>
      <c r="M3531" s="487"/>
      <c r="N3531" s="487"/>
      <c r="O3531" s="487"/>
      <c r="P3531" s="488"/>
    </row>
    <row r="3532" spans="1:16" ht="16.5" thickBot="1" x14ac:dyDescent="0.25">
      <c r="A3532" s="77"/>
      <c r="B3532" s="77"/>
      <c r="C3532" s="77"/>
      <c r="D3532" s="77"/>
      <c r="E3532" s="77"/>
      <c r="F3532" s="77"/>
      <c r="G3532" s="77"/>
      <c r="H3532" s="77"/>
      <c r="I3532" s="77"/>
      <c r="J3532" s="77"/>
      <c r="K3532" s="77"/>
      <c r="L3532" s="77"/>
      <c r="M3532" s="77"/>
      <c r="N3532" s="77"/>
      <c r="O3532" s="77"/>
      <c r="P3532" s="77"/>
    </row>
    <row r="3533" spans="1:16" ht="16.5" thickBot="1" x14ac:dyDescent="0.25">
      <c r="A3533" s="484" t="s">
        <v>11</v>
      </c>
      <c r="B3533" s="485"/>
      <c r="C3533" s="486" t="s">
        <v>239</v>
      </c>
      <c r="D3533" s="487"/>
      <c r="E3533" s="487"/>
      <c r="F3533" s="487"/>
      <c r="G3533" s="487"/>
      <c r="H3533" s="487"/>
      <c r="I3533" s="487"/>
      <c r="J3533" s="487"/>
      <c r="K3533" s="487"/>
      <c r="L3533" s="487"/>
      <c r="M3533" s="487"/>
      <c r="N3533" s="487"/>
      <c r="O3533" s="487"/>
      <c r="P3533" s="488"/>
    </row>
    <row r="3534" spans="1:16" ht="16.5" thickBot="1" x14ac:dyDescent="0.25">
      <c r="A3534" s="81"/>
      <c r="B3534" s="81"/>
      <c r="C3534" s="81"/>
      <c r="D3534" s="81"/>
      <c r="E3534" s="81"/>
      <c r="F3534" s="81"/>
      <c r="G3534" s="81"/>
      <c r="H3534" s="81"/>
      <c r="I3534" s="81"/>
      <c r="J3534" s="81"/>
      <c r="K3534" s="81"/>
      <c r="L3534" s="81"/>
      <c r="M3534" s="81"/>
      <c r="N3534" s="81"/>
      <c r="O3534" s="81"/>
      <c r="P3534" s="81"/>
    </row>
    <row r="3535" spans="1:16" ht="16.5" thickBot="1" x14ac:dyDescent="0.25">
      <c r="A3535" s="489" t="s">
        <v>12</v>
      </c>
      <c r="B3535" s="491" t="s">
        <v>13</v>
      </c>
      <c r="C3535" s="463"/>
      <c r="D3535" s="492" t="s">
        <v>265</v>
      </c>
      <c r="E3535" s="494" t="s">
        <v>15</v>
      </c>
      <c r="F3535" s="495"/>
      <c r="G3535" s="495"/>
      <c r="H3535" s="495"/>
      <c r="I3535" s="496"/>
      <c r="J3535" s="492" t="s">
        <v>16</v>
      </c>
      <c r="K3535" s="492" t="s">
        <v>17</v>
      </c>
      <c r="L3535" s="494" t="s">
        <v>18</v>
      </c>
      <c r="M3535" s="495"/>
      <c r="N3535" s="496"/>
      <c r="O3535" s="464" t="s">
        <v>115</v>
      </c>
      <c r="P3535" s="465"/>
    </row>
    <row r="3536" spans="1:16" ht="32.25" thickBot="1" x14ac:dyDescent="0.25">
      <c r="A3536" s="490"/>
      <c r="B3536" s="82" t="s">
        <v>19</v>
      </c>
      <c r="C3536" s="83" t="s">
        <v>20</v>
      </c>
      <c r="D3536" s="493"/>
      <c r="E3536" s="84" t="s">
        <v>21</v>
      </c>
      <c r="F3536" s="84" t="s">
        <v>22</v>
      </c>
      <c r="G3536" s="85" t="s">
        <v>23</v>
      </c>
      <c r="H3536" s="119" t="s">
        <v>24</v>
      </c>
      <c r="I3536" s="86" t="s">
        <v>25</v>
      </c>
      <c r="J3536" s="493"/>
      <c r="K3536" s="493"/>
      <c r="L3536" s="198" t="s">
        <v>268</v>
      </c>
      <c r="M3536" s="85" t="s">
        <v>266</v>
      </c>
      <c r="N3536" s="83" t="s">
        <v>267</v>
      </c>
      <c r="O3536" s="466"/>
      <c r="P3536" s="467"/>
    </row>
    <row r="3537" spans="1:16" ht="15.75" x14ac:dyDescent="0.2">
      <c r="A3537" s="165">
        <v>45707</v>
      </c>
      <c r="B3537" s="166"/>
      <c r="C3537" s="166">
        <v>307742</v>
      </c>
      <c r="D3537" s="160"/>
      <c r="E3537" s="96"/>
      <c r="F3537" s="120"/>
      <c r="G3537" s="166"/>
      <c r="H3537" s="169"/>
      <c r="I3537" s="175"/>
      <c r="J3537" s="162"/>
      <c r="K3537" s="99"/>
      <c r="L3537" s="195"/>
      <c r="M3537" s="100"/>
      <c r="N3537" s="94"/>
      <c r="O3537" s="573"/>
      <c r="P3537" s="502"/>
    </row>
    <row r="3538" spans="1:16" ht="15.75" x14ac:dyDescent="0.2">
      <c r="A3538" s="165">
        <v>45712</v>
      </c>
      <c r="B3538" s="166">
        <v>307742</v>
      </c>
      <c r="C3538" s="166">
        <v>307784</v>
      </c>
      <c r="D3538" s="160">
        <f>+C3538-B3538</f>
        <v>42</v>
      </c>
      <c r="E3538" s="96" t="s">
        <v>470</v>
      </c>
      <c r="F3538" s="120" t="s">
        <v>471</v>
      </c>
      <c r="G3538" s="166">
        <v>30.5169</v>
      </c>
      <c r="H3538" s="169">
        <v>24.55</v>
      </c>
      <c r="I3538" s="175">
        <f>G3538*H3538</f>
        <v>749.18989499999998</v>
      </c>
      <c r="J3538" s="162">
        <f>D3538/G3538</f>
        <v>1.3762865821888854</v>
      </c>
      <c r="K3538" s="99">
        <v>45712</v>
      </c>
      <c r="L3538" s="195" t="s">
        <v>272</v>
      </c>
      <c r="M3538" s="100" t="s">
        <v>304</v>
      </c>
      <c r="N3538" s="94" t="s">
        <v>473</v>
      </c>
      <c r="O3538" s="573" t="s">
        <v>316</v>
      </c>
      <c r="P3538" s="502"/>
    </row>
    <row r="3539" spans="1:16" ht="15.75" x14ac:dyDescent="0.2">
      <c r="A3539" s="165">
        <v>45712</v>
      </c>
      <c r="B3539" s="166">
        <v>307784</v>
      </c>
      <c r="C3539" s="166">
        <v>308189</v>
      </c>
      <c r="D3539" s="160">
        <f>+C3539-B3539</f>
        <v>405</v>
      </c>
      <c r="E3539" s="96" t="s">
        <v>472</v>
      </c>
      <c r="F3539" s="120" t="s">
        <v>471</v>
      </c>
      <c r="G3539" s="166">
        <v>28.513200000000001</v>
      </c>
      <c r="H3539" s="169">
        <v>24.55</v>
      </c>
      <c r="I3539" s="175">
        <f>G3539*H3539</f>
        <v>699.9990600000001</v>
      </c>
      <c r="J3539" s="162">
        <f>D3539/G3539</f>
        <v>14.203947645301124</v>
      </c>
      <c r="K3539" s="99">
        <v>45712</v>
      </c>
      <c r="L3539" s="195" t="s">
        <v>268</v>
      </c>
      <c r="M3539" s="100" t="s">
        <v>272</v>
      </c>
      <c r="N3539" s="100" t="s">
        <v>272</v>
      </c>
      <c r="O3539" s="573" t="s">
        <v>316</v>
      </c>
      <c r="P3539" s="502"/>
    </row>
    <row r="3540" spans="1:16" ht="15.75" x14ac:dyDescent="0.2">
      <c r="A3540" s="165">
        <v>45713</v>
      </c>
      <c r="B3540" s="166">
        <v>308189</v>
      </c>
      <c r="C3540" s="166">
        <v>308197</v>
      </c>
      <c r="D3540" s="160">
        <f>+C3540-B3540</f>
        <v>8</v>
      </c>
      <c r="E3540" s="96" t="s">
        <v>474</v>
      </c>
      <c r="F3540" s="120" t="s">
        <v>465</v>
      </c>
      <c r="G3540" s="166">
        <v>16.293299999999999</v>
      </c>
      <c r="H3540" s="169">
        <v>24.55</v>
      </c>
      <c r="I3540" s="175">
        <f>G3540*H3540</f>
        <v>400.00051499999995</v>
      </c>
      <c r="J3540" s="162">
        <f>D3540/G3540</f>
        <v>0.49099936783831394</v>
      </c>
      <c r="K3540" s="99">
        <v>45713</v>
      </c>
      <c r="L3540" s="195" t="s">
        <v>272</v>
      </c>
      <c r="M3540" s="100" t="s">
        <v>304</v>
      </c>
      <c r="N3540" s="100" t="s">
        <v>241</v>
      </c>
      <c r="O3540" s="573" t="s">
        <v>463</v>
      </c>
      <c r="P3540" s="502"/>
    </row>
    <row r="3541" spans="1:16" ht="15.75" x14ac:dyDescent="0.2">
      <c r="A3541" s="165">
        <v>45713</v>
      </c>
      <c r="B3541" s="166">
        <v>308197</v>
      </c>
      <c r="C3541" s="166">
        <v>308473</v>
      </c>
      <c r="D3541" s="160">
        <f>+C3541-B3541</f>
        <v>276</v>
      </c>
      <c r="E3541" s="96" t="s">
        <v>475</v>
      </c>
      <c r="F3541" s="120" t="s">
        <v>465</v>
      </c>
      <c r="G3541" s="166">
        <v>39.316899999999997</v>
      </c>
      <c r="H3541" s="169">
        <v>24.55</v>
      </c>
      <c r="I3541" s="175">
        <f>G3541*H3541</f>
        <v>965.22989499999994</v>
      </c>
      <c r="J3541" s="162">
        <f>D3541/G3541</f>
        <v>7.0198820354605784</v>
      </c>
      <c r="K3541" s="99">
        <v>45713</v>
      </c>
      <c r="L3541" s="195" t="s">
        <v>272</v>
      </c>
      <c r="M3541" s="100" t="s">
        <v>304</v>
      </c>
      <c r="N3541" s="100" t="s">
        <v>229</v>
      </c>
      <c r="O3541" s="573" t="s">
        <v>242</v>
      </c>
      <c r="P3541" s="502"/>
    </row>
    <row r="3542" spans="1:16" ht="15.75" x14ac:dyDescent="0.2">
      <c r="A3542" s="165">
        <v>45715</v>
      </c>
      <c r="B3542" s="166">
        <v>308473</v>
      </c>
      <c r="C3542" s="166">
        <v>308893</v>
      </c>
      <c r="D3542" s="160">
        <f>+C3542-B3542</f>
        <v>420</v>
      </c>
      <c r="E3542" s="96" t="s">
        <v>476</v>
      </c>
      <c r="F3542" s="96" t="s">
        <v>477</v>
      </c>
      <c r="G3542" s="166">
        <v>60.492899999999999</v>
      </c>
      <c r="H3542" s="169">
        <v>24.55</v>
      </c>
      <c r="I3542" s="175">
        <f>G3542*H3542</f>
        <v>1485.1006950000001</v>
      </c>
      <c r="J3542" s="162">
        <f>D3542/G3542</f>
        <v>6.942963554400599</v>
      </c>
      <c r="K3542" s="99">
        <v>45715</v>
      </c>
      <c r="L3542" s="195" t="s">
        <v>272</v>
      </c>
      <c r="M3542" s="94" t="s">
        <v>304</v>
      </c>
      <c r="N3542" s="100" t="s">
        <v>429</v>
      </c>
      <c r="O3542" s="573" t="s">
        <v>463</v>
      </c>
      <c r="P3542" s="502"/>
    </row>
    <row r="3543" spans="1:16" ht="16.5" thickBot="1" x14ac:dyDescent="0.25">
      <c r="A3543" s="93"/>
      <c r="B3543" s="132"/>
      <c r="C3543" s="132"/>
      <c r="D3543" s="160"/>
      <c r="E3543" s="96"/>
      <c r="F3543" s="96"/>
      <c r="G3543" s="96"/>
      <c r="H3543" s="97"/>
      <c r="I3543" s="175"/>
      <c r="J3543" s="162"/>
      <c r="K3543" s="92"/>
      <c r="L3543" s="196"/>
      <c r="M3543" s="183"/>
      <c r="N3543" s="101"/>
      <c r="O3543" s="574"/>
      <c r="P3543" s="568"/>
    </row>
    <row r="3544" spans="1:16" ht="16.5" thickBot="1" x14ac:dyDescent="0.25">
      <c r="A3544" s="335" t="s">
        <v>28</v>
      </c>
      <c r="B3544" s="104"/>
      <c r="C3544" s="105"/>
      <c r="D3544" s="106">
        <f>SUM(D3537:D3543)</f>
        <v>1151</v>
      </c>
      <c r="E3544" s="107"/>
      <c r="F3544" s="107"/>
      <c r="G3544" s="118">
        <f>SUM(G3537:G3543)</f>
        <v>175.13319999999999</v>
      </c>
      <c r="H3544" s="105"/>
      <c r="I3544" s="118">
        <f>SUM(I3537:I3543)</f>
        <v>4299.5200599999998</v>
      </c>
      <c r="J3544" s="109">
        <f>D3544/G3544</f>
        <v>6.5721405193304303</v>
      </c>
      <c r="K3544" s="110"/>
      <c r="L3544" s="197"/>
      <c r="M3544" s="111"/>
      <c r="N3544" s="112"/>
      <c r="O3544" s="468"/>
      <c r="P3544" s="469"/>
    </row>
    <row r="3545" spans="1:16" ht="15.75" x14ac:dyDescent="0.2">
      <c r="A3545" s="76"/>
      <c r="B3545" s="113"/>
      <c r="C3545" s="113"/>
      <c r="D3545" s="113"/>
      <c r="E3545" s="113"/>
      <c r="F3545" s="113"/>
      <c r="G3545" s="113"/>
      <c r="H3545" s="113"/>
      <c r="I3545" s="76"/>
      <c r="J3545" s="76"/>
      <c r="K3545" s="76"/>
      <c r="L3545" s="76"/>
      <c r="M3545" s="76"/>
      <c r="N3545" s="76"/>
      <c r="O3545" s="113"/>
      <c r="P3545" s="114"/>
    </row>
    <row r="3546" spans="1:16" ht="15.75" x14ac:dyDescent="0.2">
      <c r="A3546" s="76"/>
      <c r="B3546" s="113"/>
      <c r="C3546" s="113"/>
      <c r="D3546" s="113"/>
      <c r="E3546" s="113"/>
      <c r="F3546" s="113"/>
      <c r="G3546" s="113"/>
      <c r="H3546" s="113"/>
      <c r="I3546" s="76"/>
      <c r="J3546" s="76"/>
      <c r="K3546" s="76"/>
      <c r="L3546" s="76"/>
      <c r="M3546" s="76"/>
      <c r="N3546" s="76"/>
      <c r="O3546" s="113"/>
      <c r="P3546" s="114"/>
    </row>
    <row r="3547" spans="1:16" ht="15.75" x14ac:dyDescent="0.2">
      <c r="A3547" s="76"/>
      <c r="B3547" s="113"/>
      <c r="C3547" s="113"/>
      <c r="D3547" s="113"/>
      <c r="E3547" s="113"/>
      <c r="F3547" s="113"/>
      <c r="G3547" s="113"/>
      <c r="H3547" s="113"/>
      <c r="I3547" s="76"/>
      <c r="J3547" s="76"/>
      <c r="K3547" s="76"/>
      <c r="L3547" s="76"/>
      <c r="M3547" s="1"/>
      <c r="N3547" s="1"/>
      <c r="O3547" s="3"/>
      <c r="P3547" s="114"/>
    </row>
    <row r="3548" spans="1:16" ht="15.75" x14ac:dyDescent="0.2">
      <c r="A3548" s="115"/>
      <c r="B3548" s="470" t="s">
        <v>29</v>
      </c>
      <c r="C3548" s="470"/>
      <c r="D3548" s="470"/>
      <c r="E3548" s="116"/>
      <c r="F3548" s="116"/>
      <c r="G3548" s="116"/>
      <c r="H3548" s="115"/>
      <c r="I3548" s="116" t="s">
        <v>30</v>
      </c>
      <c r="J3548" s="115"/>
      <c r="K3548" s="116"/>
      <c r="L3548" s="116"/>
      <c r="M3548" s="116"/>
      <c r="N3548" s="116" t="s">
        <v>31</v>
      </c>
      <c r="O3548" s="116"/>
      <c r="P3548" s="117"/>
    </row>
    <row r="3549" spans="1:16" ht="15.75" x14ac:dyDescent="0.2">
      <c r="A3549" s="116"/>
      <c r="B3549" s="471" t="s">
        <v>230</v>
      </c>
      <c r="C3549" s="471"/>
      <c r="D3549" s="471"/>
      <c r="E3549" s="76"/>
      <c r="F3549" s="76"/>
      <c r="G3549" s="76"/>
      <c r="H3549" s="115"/>
      <c r="I3549" s="76" t="s">
        <v>438</v>
      </c>
      <c r="J3549" s="115"/>
      <c r="K3549" s="76"/>
      <c r="L3549" s="76"/>
      <c r="M3549" s="76"/>
      <c r="N3549" s="76" t="s">
        <v>220</v>
      </c>
      <c r="O3549" s="76"/>
      <c r="P3549" s="117"/>
    </row>
    <row r="3550" spans="1:16" ht="15.75" x14ac:dyDescent="0.2">
      <c r="A3550" s="471" t="s">
        <v>226</v>
      </c>
      <c r="B3550" s="471"/>
      <c r="C3550" s="471"/>
      <c r="D3550" s="471"/>
      <c r="E3550" s="471"/>
      <c r="F3550" s="76"/>
      <c r="G3550" s="76"/>
      <c r="H3550" s="115"/>
      <c r="I3550" s="76" t="s">
        <v>246</v>
      </c>
      <c r="J3550" s="115"/>
      <c r="K3550" s="76"/>
      <c r="L3550" s="76"/>
      <c r="M3550" s="76"/>
      <c r="N3550" s="76" t="s">
        <v>124</v>
      </c>
      <c r="O3550" s="76"/>
      <c r="P3550" s="117"/>
    </row>
    <row r="3551" spans="1:16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</row>
    <row r="3552" spans="1:16" x14ac:dyDescent="0.2">
      <c r="A3552" s="531" t="s">
        <v>269</v>
      </c>
      <c r="B3552" s="531"/>
      <c r="C3552" s="531"/>
      <c r="D3552" s="531"/>
      <c r="E3552" s="531"/>
      <c r="F3552"/>
      <c r="G3552"/>
      <c r="H3552"/>
      <c r="I3552"/>
      <c r="J3552"/>
      <c r="K3552"/>
      <c r="L3552"/>
      <c r="M3552"/>
      <c r="N3552"/>
      <c r="O3552"/>
      <c r="P3552"/>
    </row>
    <row r="3558" spans="1:16" ht="15.75" x14ac:dyDescent="0.2">
      <c r="A3558" s="471" t="s">
        <v>180</v>
      </c>
      <c r="B3558" s="471"/>
      <c r="C3558" s="471"/>
      <c r="D3558" s="471"/>
      <c r="E3558" s="471"/>
      <c r="F3558" s="471"/>
      <c r="G3558" s="471"/>
      <c r="H3558" s="471"/>
      <c r="I3558" s="471"/>
      <c r="J3558" s="471"/>
      <c r="K3558" s="471"/>
      <c r="L3558" s="471"/>
      <c r="M3558" s="471"/>
      <c r="N3558" s="471"/>
      <c r="O3558" s="471"/>
      <c r="P3558" s="471"/>
    </row>
    <row r="3559" spans="1:16" ht="15.75" x14ac:dyDescent="0.2">
      <c r="A3559" s="471" t="s">
        <v>1</v>
      </c>
      <c r="B3559" s="471"/>
      <c r="C3559" s="471"/>
      <c r="D3559" s="471"/>
      <c r="E3559" s="471"/>
      <c r="F3559" s="471"/>
      <c r="G3559" s="471"/>
      <c r="H3559" s="471"/>
      <c r="I3559" s="471"/>
      <c r="J3559" s="471"/>
      <c r="K3559" s="471"/>
      <c r="L3559" s="471"/>
      <c r="M3559" s="471"/>
      <c r="N3559" s="471"/>
      <c r="O3559" s="471"/>
      <c r="P3559" s="471"/>
    </row>
    <row r="3560" spans="1:16" ht="15.75" x14ac:dyDescent="0.2">
      <c r="A3560" s="471"/>
      <c r="B3560" s="471"/>
      <c r="C3560" s="471"/>
      <c r="D3560" s="471"/>
      <c r="E3560" s="471"/>
      <c r="F3560" s="471"/>
      <c r="G3560" s="471"/>
      <c r="H3560" s="471"/>
      <c r="I3560" s="471"/>
      <c r="J3560" s="471"/>
      <c r="K3560" s="471"/>
      <c r="L3560" s="471"/>
      <c r="M3560" s="471"/>
      <c r="N3560" s="471"/>
      <c r="O3560" s="471"/>
      <c r="P3560" s="471"/>
    </row>
    <row r="3561" spans="1:16" ht="15.75" x14ac:dyDescent="0.2">
      <c r="A3561" s="497" t="s">
        <v>306</v>
      </c>
      <c r="B3561" s="497"/>
      <c r="C3561" s="497"/>
      <c r="D3561" s="497"/>
      <c r="E3561" s="497"/>
      <c r="F3561" s="497"/>
      <c r="G3561" s="497"/>
      <c r="H3561" s="497"/>
      <c r="I3561" s="497"/>
      <c r="J3561" s="497"/>
      <c r="K3561" s="497"/>
      <c r="L3561" s="497"/>
      <c r="M3561" s="497"/>
      <c r="N3561" s="497"/>
      <c r="O3561" s="497"/>
      <c r="P3561" s="497"/>
    </row>
    <row r="3562" spans="1:16" ht="15.75" x14ac:dyDescent="0.2">
      <c r="A3562" s="77"/>
      <c r="B3562" s="77"/>
      <c r="C3562" s="77"/>
      <c r="D3562" s="77"/>
      <c r="E3562" s="77"/>
      <c r="F3562" s="77"/>
      <c r="G3562" s="77"/>
      <c r="H3562" s="77"/>
      <c r="I3562" s="77"/>
      <c r="J3562" s="77"/>
      <c r="K3562" s="77"/>
      <c r="L3562" s="77"/>
      <c r="M3562" s="77"/>
      <c r="N3562" s="77"/>
      <c r="O3562" s="77"/>
      <c r="P3562" s="77"/>
    </row>
    <row r="3563" spans="1:16" ht="16.5" thickBot="1" x14ac:dyDescent="0.25">
      <c r="A3563" s="77"/>
      <c r="B3563" s="77"/>
      <c r="C3563" s="77"/>
      <c r="D3563" s="77"/>
      <c r="E3563" s="77"/>
      <c r="F3563" s="77"/>
      <c r="G3563" s="77"/>
      <c r="H3563" s="77"/>
      <c r="I3563" s="77"/>
      <c r="J3563" s="77"/>
      <c r="K3563" s="77"/>
      <c r="L3563" s="77"/>
      <c r="M3563" s="77"/>
      <c r="N3563" s="77"/>
      <c r="O3563" s="77"/>
      <c r="P3563" s="77"/>
    </row>
    <row r="3564" spans="1:16" ht="16.5" thickBot="1" x14ac:dyDescent="0.25">
      <c r="A3564" s="78" t="s">
        <v>2</v>
      </c>
      <c r="B3564" s="486" t="s">
        <v>126</v>
      </c>
      <c r="C3564" s="498"/>
      <c r="D3564" s="79" t="s">
        <v>3</v>
      </c>
      <c r="E3564" s="486">
        <v>2010</v>
      </c>
      <c r="F3564" s="487"/>
      <c r="G3564" s="487"/>
      <c r="H3564" s="498"/>
      <c r="I3564" s="79" t="s">
        <v>4</v>
      </c>
      <c r="J3564" s="80" t="s">
        <v>237</v>
      </c>
      <c r="K3564" s="80"/>
      <c r="L3564" s="80"/>
      <c r="M3564" s="80" t="s">
        <v>5</v>
      </c>
      <c r="N3564" s="486" t="s">
        <v>160</v>
      </c>
      <c r="O3564" s="487"/>
      <c r="P3564" s="488"/>
    </row>
    <row r="3565" spans="1:16" ht="16.5" thickBot="1" x14ac:dyDescent="0.25">
      <c r="A3565" s="77"/>
      <c r="B3565" s="77"/>
      <c r="C3565" s="77"/>
      <c r="D3565" s="77"/>
      <c r="E3565" s="77"/>
      <c r="F3565" s="77"/>
      <c r="G3565" s="77"/>
      <c r="H3565" s="77"/>
      <c r="I3565" s="77"/>
      <c r="J3565" s="77"/>
      <c r="K3565" s="77"/>
      <c r="L3565" s="77"/>
      <c r="M3565" s="77"/>
      <c r="N3565" s="77"/>
      <c r="O3565" s="77"/>
      <c r="P3565" s="77"/>
    </row>
    <row r="3566" spans="1:16" ht="16.5" thickBot="1" x14ac:dyDescent="0.25">
      <c r="A3566" s="78" t="s">
        <v>6</v>
      </c>
      <c r="B3566" s="486" t="s">
        <v>144</v>
      </c>
      <c r="C3566" s="498"/>
      <c r="D3566" s="79" t="s">
        <v>7</v>
      </c>
      <c r="E3566" s="486" t="s">
        <v>145</v>
      </c>
      <c r="F3566" s="487"/>
      <c r="G3566" s="487"/>
      <c r="H3566" s="498"/>
      <c r="I3566" s="79" t="s">
        <v>8</v>
      </c>
      <c r="J3566" s="80">
        <v>10</v>
      </c>
      <c r="K3566" s="80"/>
      <c r="L3566" s="80"/>
      <c r="M3566" s="80" t="s">
        <v>9</v>
      </c>
      <c r="N3566" s="80"/>
      <c r="O3566" s="200"/>
      <c r="P3566" s="201">
        <v>60</v>
      </c>
    </row>
    <row r="3567" spans="1:16" ht="16.5" thickBot="1" x14ac:dyDescent="0.25">
      <c r="A3567" s="77"/>
      <c r="B3567" s="77"/>
      <c r="C3567" s="77"/>
      <c r="D3567" s="77"/>
      <c r="E3567" s="77"/>
      <c r="F3567" s="77"/>
      <c r="G3567" s="77"/>
      <c r="H3567" s="77"/>
      <c r="I3567" s="77"/>
      <c r="J3567" s="77"/>
      <c r="K3567" s="77"/>
      <c r="L3567" s="77"/>
      <c r="M3567" s="77"/>
      <c r="N3567" s="77"/>
      <c r="O3567" s="77"/>
      <c r="P3567" s="77"/>
    </row>
    <row r="3568" spans="1:16" ht="16.5" thickBot="1" x14ac:dyDescent="0.25">
      <c r="A3568" s="484" t="s">
        <v>10</v>
      </c>
      <c r="B3568" s="485"/>
      <c r="C3568" s="486" t="s">
        <v>181</v>
      </c>
      <c r="D3568" s="487"/>
      <c r="E3568" s="487"/>
      <c r="F3568" s="487"/>
      <c r="G3568" s="487"/>
      <c r="H3568" s="487"/>
      <c r="I3568" s="487"/>
      <c r="J3568" s="487"/>
      <c r="K3568" s="487"/>
      <c r="L3568" s="487"/>
      <c r="M3568" s="487"/>
      <c r="N3568" s="487"/>
      <c r="O3568" s="487"/>
      <c r="P3568" s="488"/>
    </row>
    <row r="3569" spans="1:16" ht="16.5" thickBot="1" x14ac:dyDescent="0.25">
      <c r="A3569" s="77"/>
      <c r="B3569" s="77"/>
      <c r="C3569" s="77"/>
      <c r="D3569" s="77"/>
      <c r="E3569" s="77"/>
      <c r="F3569" s="77"/>
      <c r="G3569" s="77"/>
      <c r="H3569" s="77"/>
      <c r="I3569" s="77"/>
      <c r="J3569" s="77"/>
      <c r="K3569" s="77"/>
      <c r="L3569" s="77"/>
      <c r="M3569" s="77"/>
      <c r="N3569" s="77"/>
      <c r="O3569" s="77"/>
      <c r="P3569" s="77"/>
    </row>
    <row r="3570" spans="1:16" ht="16.5" thickBot="1" x14ac:dyDescent="0.25">
      <c r="A3570" s="484" t="s">
        <v>11</v>
      </c>
      <c r="B3570" s="485"/>
      <c r="C3570" s="486" t="s">
        <v>239</v>
      </c>
      <c r="D3570" s="487"/>
      <c r="E3570" s="487"/>
      <c r="F3570" s="487"/>
      <c r="G3570" s="487"/>
      <c r="H3570" s="487"/>
      <c r="I3570" s="487"/>
      <c r="J3570" s="487"/>
      <c r="K3570" s="487"/>
      <c r="L3570" s="487"/>
      <c r="M3570" s="487"/>
      <c r="N3570" s="487"/>
      <c r="O3570" s="487"/>
      <c r="P3570" s="488"/>
    </row>
    <row r="3571" spans="1:16" ht="16.5" thickBot="1" x14ac:dyDescent="0.25">
      <c r="A3571" s="81"/>
      <c r="B3571" s="81"/>
      <c r="C3571" s="81"/>
      <c r="D3571" s="81"/>
      <c r="E3571" s="81"/>
      <c r="F3571" s="81"/>
      <c r="G3571" s="81"/>
      <c r="H3571" s="81"/>
      <c r="I3571" s="81"/>
      <c r="J3571" s="81"/>
      <c r="K3571" s="81"/>
      <c r="L3571" s="81"/>
      <c r="M3571" s="81"/>
      <c r="N3571" s="81"/>
      <c r="O3571" s="81"/>
      <c r="P3571" s="81"/>
    </row>
    <row r="3572" spans="1:16" ht="16.5" thickBot="1" x14ac:dyDescent="0.25">
      <c r="A3572" s="489" t="s">
        <v>12</v>
      </c>
      <c r="B3572" s="491" t="s">
        <v>13</v>
      </c>
      <c r="C3572" s="463"/>
      <c r="D3572" s="492" t="s">
        <v>265</v>
      </c>
      <c r="E3572" s="494" t="s">
        <v>15</v>
      </c>
      <c r="F3572" s="495"/>
      <c r="G3572" s="495"/>
      <c r="H3572" s="495"/>
      <c r="I3572" s="496"/>
      <c r="J3572" s="492" t="s">
        <v>16</v>
      </c>
      <c r="K3572" s="492" t="s">
        <v>17</v>
      </c>
      <c r="L3572" s="494" t="s">
        <v>18</v>
      </c>
      <c r="M3572" s="495"/>
      <c r="N3572" s="496"/>
      <c r="O3572" s="464" t="s">
        <v>115</v>
      </c>
      <c r="P3572" s="465"/>
    </row>
    <row r="3573" spans="1:16" ht="32.25" thickBot="1" x14ac:dyDescent="0.25">
      <c r="A3573" s="490"/>
      <c r="B3573" s="82" t="s">
        <v>19</v>
      </c>
      <c r="C3573" s="83" t="s">
        <v>20</v>
      </c>
      <c r="D3573" s="493"/>
      <c r="E3573" s="84" t="s">
        <v>21</v>
      </c>
      <c r="F3573" s="84" t="s">
        <v>22</v>
      </c>
      <c r="G3573" s="85" t="s">
        <v>23</v>
      </c>
      <c r="H3573" s="119" t="s">
        <v>24</v>
      </c>
      <c r="I3573" s="86" t="s">
        <v>25</v>
      </c>
      <c r="J3573" s="493"/>
      <c r="K3573" s="493"/>
      <c r="L3573" s="198" t="s">
        <v>268</v>
      </c>
      <c r="M3573" s="85" t="s">
        <v>266</v>
      </c>
      <c r="N3573" s="83" t="s">
        <v>267</v>
      </c>
      <c r="O3573" s="466"/>
      <c r="P3573" s="467"/>
    </row>
    <row r="3574" spans="1:16" ht="15.75" x14ac:dyDescent="0.2">
      <c r="A3574" s="165">
        <v>45715</v>
      </c>
      <c r="B3574" s="166"/>
      <c r="C3574" s="166">
        <v>308893</v>
      </c>
      <c r="D3574" s="160"/>
      <c r="E3574" s="96"/>
      <c r="F3574" s="96"/>
      <c r="G3574" s="166"/>
      <c r="H3574" s="169"/>
      <c r="I3574" s="175"/>
      <c r="J3574" s="162"/>
      <c r="K3574" s="99"/>
      <c r="L3574" s="195"/>
      <c r="M3574" s="94"/>
      <c r="N3574" s="100"/>
      <c r="O3574" s="573"/>
      <c r="P3574" s="502"/>
    </row>
    <row r="3575" spans="1:16" ht="15.75" x14ac:dyDescent="0.2">
      <c r="A3575" s="165">
        <v>45728</v>
      </c>
      <c r="B3575" s="166">
        <v>308893</v>
      </c>
      <c r="C3575" s="166">
        <v>309011</v>
      </c>
      <c r="D3575" s="160">
        <f>+C3575-B3575</f>
        <v>118</v>
      </c>
      <c r="E3575" s="96" t="s">
        <v>551</v>
      </c>
      <c r="F3575" s="120" t="s">
        <v>542</v>
      </c>
      <c r="G3575" s="166">
        <v>25.097799999999999</v>
      </c>
      <c r="H3575" s="169">
        <v>23.2</v>
      </c>
      <c r="I3575" s="175">
        <f>G3575*H3575</f>
        <v>582.26895999999999</v>
      </c>
      <c r="J3575" s="162">
        <f>D3575/G3575</f>
        <v>4.7016073121946942</v>
      </c>
      <c r="K3575" s="99">
        <v>45728</v>
      </c>
      <c r="L3575" s="195" t="s">
        <v>272</v>
      </c>
      <c r="M3575" s="100" t="s">
        <v>304</v>
      </c>
      <c r="N3575" s="94" t="s">
        <v>241</v>
      </c>
      <c r="O3575" s="573" t="s">
        <v>247</v>
      </c>
      <c r="P3575" s="502"/>
    </row>
    <row r="3576" spans="1:16" ht="15.75" x14ac:dyDescent="0.2">
      <c r="A3576" s="165">
        <v>45728</v>
      </c>
      <c r="B3576" s="166">
        <v>309011</v>
      </c>
      <c r="C3576" s="166">
        <v>309243</v>
      </c>
      <c r="D3576" s="160">
        <f>+C3576-B3576</f>
        <v>232</v>
      </c>
      <c r="E3576" s="96" t="s">
        <v>552</v>
      </c>
      <c r="F3576" s="96" t="s">
        <v>542</v>
      </c>
      <c r="G3576" s="166">
        <v>21.5517</v>
      </c>
      <c r="H3576" s="169">
        <v>23.2</v>
      </c>
      <c r="I3576" s="175">
        <f>G3576*H3576</f>
        <v>499.99943999999999</v>
      </c>
      <c r="J3576" s="162">
        <f>D3576/G3576</f>
        <v>10.764812056589504</v>
      </c>
      <c r="K3576" s="99">
        <v>45728</v>
      </c>
      <c r="L3576" s="195" t="s">
        <v>272</v>
      </c>
      <c r="M3576" s="94" t="s">
        <v>304</v>
      </c>
      <c r="N3576" s="100" t="s">
        <v>241</v>
      </c>
      <c r="O3576" s="573" t="s">
        <v>247</v>
      </c>
      <c r="P3576" s="502"/>
    </row>
    <row r="3577" spans="1:16" ht="16.5" thickBot="1" x14ac:dyDescent="0.25">
      <c r="A3577" s="93"/>
      <c r="B3577" s="132"/>
      <c r="C3577" s="132"/>
      <c r="D3577" s="160">
        <f>+C3577-B3577</f>
        <v>0</v>
      </c>
      <c r="E3577" s="96"/>
      <c r="F3577" s="96"/>
      <c r="G3577" s="96"/>
      <c r="H3577" s="97"/>
      <c r="I3577" s="175">
        <f>G3577*H3577</f>
        <v>0</v>
      </c>
      <c r="J3577" s="162" t="e">
        <f>D3577/G3577</f>
        <v>#DIV/0!</v>
      </c>
      <c r="K3577" s="92"/>
      <c r="L3577" s="196"/>
      <c r="M3577" s="183"/>
      <c r="N3577" s="101"/>
      <c r="O3577" s="574"/>
      <c r="P3577" s="568"/>
    </row>
    <row r="3578" spans="1:16" ht="16.5" thickBot="1" x14ac:dyDescent="0.25">
      <c r="A3578" s="356" t="s">
        <v>28</v>
      </c>
      <c r="B3578" s="104"/>
      <c r="C3578" s="105"/>
      <c r="D3578" s="106">
        <f>SUM(D3574:D3577)</f>
        <v>350</v>
      </c>
      <c r="E3578" s="107"/>
      <c r="F3578" s="107"/>
      <c r="G3578" s="118">
        <f>SUM(G3574:G3577)</f>
        <v>46.649500000000003</v>
      </c>
      <c r="H3578" s="105"/>
      <c r="I3578" s="118">
        <f>SUM(I3574:I3577)</f>
        <v>1082.2683999999999</v>
      </c>
      <c r="J3578" s="109">
        <f>D3578/G3578</f>
        <v>7.502759943836482</v>
      </c>
      <c r="K3578" s="110"/>
      <c r="L3578" s="197"/>
      <c r="M3578" s="111"/>
      <c r="N3578" s="112"/>
      <c r="O3578" s="468"/>
      <c r="P3578" s="469"/>
    </row>
    <row r="3579" spans="1:16" ht="15.75" x14ac:dyDescent="0.2">
      <c r="A3579" s="76"/>
      <c r="B3579" s="113"/>
      <c r="C3579" s="113"/>
      <c r="D3579" s="113"/>
      <c r="E3579" s="113"/>
      <c r="F3579" s="113"/>
      <c r="G3579" s="113"/>
      <c r="H3579" s="113"/>
      <c r="I3579" s="76"/>
      <c r="J3579" s="76"/>
      <c r="K3579" s="76"/>
      <c r="L3579" s="76"/>
      <c r="M3579" s="76"/>
      <c r="N3579" s="76"/>
      <c r="O3579" s="113"/>
      <c r="P3579" s="114"/>
    </row>
    <row r="3580" spans="1:16" ht="15.75" x14ac:dyDescent="0.2">
      <c r="A3580" s="76"/>
      <c r="B3580" s="113"/>
      <c r="C3580" s="113"/>
      <c r="D3580" s="113"/>
      <c r="E3580" s="113"/>
      <c r="F3580" s="113"/>
      <c r="G3580" s="113"/>
      <c r="H3580" s="113"/>
      <c r="I3580" s="76"/>
      <c r="J3580" s="76"/>
      <c r="K3580" s="76"/>
      <c r="L3580" s="76"/>
      <c r="M3580" s="76"/>
      <c r="N3580" s="76"/>
      <c r="O3580" s="113"/>
      <c r="P3580" s="114"/>
    </row>
    <row r="3581" spans="1:16" ht="15.75" x14ac:dyDescent="0.2">
      <c r="A3581" s="76"/>
      <c r="B3581" s="113"/>
      <c r="C3581" s="113"/>
      <c r="D3581" s="113"/>
      <c r="E3581" s="113"/>
      <c r="F3581" s="113"/>
      <c r="G3581" s="113"/>
      <c r="H3581" s="113"/>
      <c r="I3581" s="76"/>
      <c r="J3581" s="76"/>
      <c r="K3581" s="76"/>
      <c r="L3581" s="76"/>
      <c r="M3581" s="1"/>
      <c r="N3581" s="1"/>
      <c r="O3581" s="3"/>
      <c r="P3581" s="114"/>
    </row>
    <row r="3582" spans="1:16" ht="15.75" x14ac:dyDescent="0.2">
      <c r="A3582" s="115"/>
      <c r="B3582" s="470" t="s">
        <v>29</v>
      </c>
      <c r="C3582" s="470"/>
      <c r="D3582" s="470"/>
      <c r="E3582" s="116"/>
      <c r="F3582" s="116"/>
      <c r="G3582" s="116"/>
      <c r="H3582" s="115"/>
      <c r="I3582" s="116" t="s">
        <v>30</v>
      </c>
      <c r="J3582" s="115"/>
      <c r="K3582" s="116"/>
      <c r="L3582" s="116"/>
      <c r="M3582" s="116"/>
      <c r="N3582" s="116" t="s">
        <v>31</v>
      </c>
      <c r="O3582" s="116"/>
      <c r="P3582" s="117"/>
    </row>
    <row r="3583" spans="1:16" ht="15.75" x14ac:dyDescent="0.2">
      <c r="A3583" s="116"/>
      <c r="B3583" s="471" t="s">
        <v>230</v>
      </c>
      <c r="C3583" s="471"/>
      <c r="D3583" s="471"/>
      <c r="E3583" s="76"/>
      <c r="F3583" s="76"/>
      <c r="G3583" s="76"/>
      <c r="H3583" s="115"/>
      <c r="I3583" s="76" t="s">
        <v>438</v>
      </c>
      <c r="J3583" s="115"/>
      <c r="K3583" s="76"/>
      <c r="L3583" s="76"/>
      <c r="M3583" s="76"/>
      <c r="N3583" s="76" t="s">
        <v>220</v>
      </c>
      <c r="O3583" s="76"/>
      <c r="P3583" s="117"/>
    </row>
    <row r="3584" spans="1:16" ht="15.75" x14ac:dyDescent="0.2">
      <c r="A3584" s="471" t="s">
        <v>226</v>
      </c>
      <c r="B3584" s="471"/>
      <c r="C3584" s="471"/>
      <c r="D3584" s="471"/>
      <c r="E3584" s="471"/>
      <c r="F3584" s="76"/>
      <c r="G3584" s="76"/>
      <c r="H3584" s="115"/>
      <c r="I3584" s="76" t="s">
        <v>246</v>
      </c>
      <c r="J3584" s="115"/>
      <c r="K3584" s="76"/>
      <c r="L3584" s="76"/>
      <c r="M3584" s="76"/>
      <c r="N3584" s="76" t="s">
        <v>124</v>
      </c>
      <c r="O3584" s="76"/>
      <c r="P3584" s="117"/>
    </row>
    <row r="3585" spans="1:16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</row>
    <row r="3586" spans="1:16" x14ac:dyDescent="0.2">
      <c r="A3586" s="531" t="s">
        <v>269</v>
      </c>
      <c r="B3586" s="531"/>
      <c r="C3586" s="531"/>
      <c r="D3586" s="531"/>
      <c r="E3586" s="531"/>
      <c r="F3586"/>
      <c r="G3586"/>
      <c r="H3586"/>
      <c r="I3586"/>
      <c r="J3586"/>
      <c r="K3586"/>
      <c r="L3586"/>
      <c r="M3586"/>
      <c r="N3586"/>
      <c r="O3586"/>
      <c r="P3586"/>
    </row>
    <row r="3592" spans="1:16" ht="15.75" x14ac:dyDescent="0.2">
      <c r="A3592" s="471" t="s">
        <v>180</v>
      </c>
      <c r="B3592" s="471"/>
      <c r="C3592" s="471"/>
      <c r="D3592" s="471"/>
      <c r="E3592" s="471"/>
      <c r="F3592" s="471"/>
      <c r="G3592" s="471"/>
      <c r="H3592" s="471"/>
      <c r="I3592" s="471"/>
      <c r="J3592" s="471"/>
      <c r="K3592" s="471"/>
      <c r="L3592" s="471"/>
      <c r="M3592" s="471"/>
      <c r="N3592" s="471"/>
      <c r="O3592" s="471"/>
      <c r="P3592" s="471"/>
    </row>
    <row r="3593" spans="1:16" ht="15.75" x14ac:dyDescent="0.2">
      <c r="A3593" s="471" t="s">
        <v>1</v>
      </c>
      <c r="B3593" s="471"/>
      <c r="C3593" s="471"/>
      <c r="D3593" s="471"/>
      <c r="E3593" s="471"/>
      <c r="F3593" s="471"/>
      <c r="G3593" s="471"/>
      <c r="H3593" s="471"/>
      <c r="I3593" s="471"/>
      <c r="J3593" s="471"/>
      <c r="K3593" s="471"/>
      <c r="L3593" s="471"/>
      <c r="M3593" s="471"/>
      <c r="N3593" s="471"/>
      <c r="O3593" s="471"/>
      <c r="P3593" s="471"/>
    </row>
    <row r="3594" spans="1:16" ht="15.75" x14ac:dyDescent="0.2">
      <c r="A3594" s="471"/>
      <c r="B3594" s="471"/>
      <c r="C3594" s="471"/>
      <c r="D3594" s="471"/>
      <c r="E3594" s="471"/>
      <c r="F3594" s="471"/>
      <c r="G3594" s="471"/>
      <c r="H3594" s="471"/>
      <c r="I3594" s="471"/>
      <c r="J3594" s="471"/>
      <c r="K3594" s="471"/>
      <c r="L3594" s="471"/>
      <c r="M3594" s="471"/>
      <c r="N3594" s="471"/>
      <c r="O3594" s="471"/>
      <c r="P3594" s="471"/>
    </row>
    <row r="3595" spans="1:16" ht="15.75" x14ac:dyDescent="0.2">
      <c r="A3595" s="497" t="s">
        <v>306</v>
      </c>
      <c r="B3595" s="497"/>
      <c r="C3595" s="497"/>
      <c r="D3595" s="497"/>
      <c r="E3595" s="497"/>
      <c r="F3595" s="497"/>
      <c r="G3595" s="497"/>
      <c r="H3595" s="497"/>
      <c r="I3595" s="497"/>
      <c r="J3595" s="497"/>
      <c r="K3595" s="497"/>
      <c r="L3595" s="497"/>
      <c r="M3595" s="497"/>
      <c r="N3595" s="497"/>
      <c r="O3595" s="497"/>
      <c r="P3595" s="497"/>
    </row>
    <row r="3596" spans="1:16" ht="15.75" x14ac:dyDescent="0.2">
      <c r="A3596" s="77"/>
      <c r="B3596" s="77"/>
      <c r="C3596" s="77"/>
      <c r="D3596" s="77"/>
      <c r="E3596" s="77"/>
      <c r="F3596" s="77"/>
      <c r="G3596" s="77"/>
      <c r="H3596" s="77"/>
      <c r="I3596" s="77"/>
      <c r="J3596" s="77"/>
      <c r="K3596" s="77"/>
      <c r="L3596" s="77"/>
      <c r="M3596" s="77"/>
      <c r="N3596" s="77"/>
      <c r="O3596" s="77"/>
      <c r="P3596" s="77"/>
    </row>
    <row r="3597" spans="1:16" ht="16.5" thickBot="1" x14ac:dyDescent="0.25">
      <c r="A3597" s="77"/>
      <c r="B3597" s="77"/>
      <c r="C3597" s="77"/>
      <c r="D3597" s="77"/>
      <c r="E3597" s="77"/>
      <c r="F3597" s="77"/>
      <c r="G3597" s="77"/>
      <c r="H3597" s="77"/>
      <c r="I3597" s="77"/>
      <c r="J3597" s="77"/>
      <c r="K3597" s="77"/>
      <c r="L3597" s="77"/>
      <c r="M3597" s="77"/>
      <c r="N3597" s="77"/>
      <c r="O3597" s="77"/>
      <c r="P3597" s="77"/>
    </row>
    <row r="3598" spans="1:16" ht="16.5" thickBot="1" x14ac:dyDescent="0.25">
      <c r="A3598" s="78" t="s">
        <v>2</v>
      </c>
      <c r="B3598" s="486" t="s">
        <v>126</v>
      </c>
      <c r="C3598" s="498"/>
      <c r="D3598" s="79" t="s">
        <v>3</v>
      </c>
      <c r="E3598" s="486">
        <v>2010</v>
      </c>
      <c r="F3598" s="487"/>
      <c r="G3598" s="487"/>
      <c r="H3598" s="498"/>
      <c r="I3598" s="79" t="s">
        <v>4</v>
      </c>
      <c r="J3598" s="80" t="s">
        <v>237</v>
      </c>
      <c r="K3598" s="80"/>
      <c r="L3598" s="80"/>
      <c r="M3598" s="80" t="s">
        <v>5</v>
      </c>
      <c r="N3598" s="486" t="s">
        <v>160</v>
      </c>
      <c r="O3598" s="487"/>
      <c r="P3598" s="488"/>
    </row>
    <row r="3599" spans="1:16" ht="16.5" thickBot="1" x14ac:dyDescent="0.25">
      <c r="A3599" s="77"/>
      <c r="B3599" s="77"/>
      <c r="C3599" s="77"/>
      <c r="D3599" s="77"/>
      <c r="E3599" s="77"/>
      <c r="F3599" s="77"/>
      <c r="G3599" s="77"/>
      <c r="H3599" s="77"/>
      <c r="I3599" s="77"/>
      <c r="J3599" s="77"/>
      <c r="K3599" s="77"/>
      <c r="L3599" s="77"/>
      <c r="M3599" s="77"/>
      <c r="N3599" s="77"/>
      <c r="O3599" s="77"/>
      <c r="P3599" s="77"/>
    </row>
    <row r="3600" spans="1:16" ht="16.5" thickBot="1" x14ac:dyDescent="0.25">
      <c r="A3600" s="78" t="s">
        <v>6</v>
      </c>
      <c r="B3600" s="486" t="s">
        <v>144</v>
      </c>
      <c r="C3600" s="498"/>
      <c r="D3600" s="79" t="s">
        <v>7</v>
      </c>
      <c r="E3600" s="486" t="s">
        <v>145</v>
      </c>
      <c r="F3600" s="487"/>
      <c r="G3600" s="487"/>
      <c r="H3600" s="498"/>
      <c r="I3600" s="79" t="s">
        <v>8</v>
      </c>
      <c r="J3600" s="80">
        <v>10</v>
      </c>
      <c r="K3600" s="80"/>
      <c r="L3600" s="80"/>
      <c r="M3600" s="80" t="s">
        <v>9</v>
      </c>
      <c r="N3600" s="80"/>
      <c r="O3600" s="200"/>
      <c r="P3600" s="201">
        <v>60</v>
      </c>
    </row>
    <row r="3601" spans="1:16" ht="16.5" thickBot="1" x14ac:dyDescent="0.25">
      <c r="A3601" s="77"/>
      <c r="B3601" s="77"/>
      <c r="C3601" s="77"/>
      <c r="D3601" s="77"/>
      <c r="E3601" s="77"/>
      <c r="F3601" s="77"/>
      <c r="G3601" s="77"/>
      <c r="H3601" s="77"/>
      <c r="I3601" s="77"/>
      <c r="J3601" s="77"/>
      <c r="K3601" s="77"/>
      <c r="L3601" s="77"/>
      <c r="M3601" s="77"/>
      <c r="N3601" s="77"/>
      <c r="O3601" s="77"/>
      <c r="P3601" s="77"/>
    </row>
    <row r="3602" spans="1:16" ht="16.5" thickBot="1" x14ac:dyDescent="0.25">
      <c r="A3602" s="484" t="s">
        <v>10</v>
      </c>
      <c r="B3602" s="485"/>
      <c r="C3602" s="486" t="s">
        <v>181</v>
      </c>
      <c r="D3602" s="487"/>
      <c r="E3602" s="487"/>
      <c r="F3602" s="487"/>
      <c r="G3602" s="487"/>
      <c r="H3602" s="487"/>
      <c r="I3602" s="487"/>
      <c r="J3602" s="487"/>
      <c r="K3602" s="487"/>
      <c r="L3602" s="487"/>
      <c r="M3602" s="487"/>
      <c r="N3602" s="487"/>
      <c r="O3602" s="487"/>
      <c r="P3602" s="488"/>
    </row>
    <row r="3603" spans="1:16" ht="16.5" thickBot="1" x14ac:dyDescent="0.25">
      <c r="A3603" s="77"/>
      <c r="B3603" s="77"/>
      <c r="C3603" s="77"/>
      <c r="D3603" s="77"/>
      <c r="E3603" s="77"/>
      <c r="F3603" s="77"/>
      <c r="G3603" s="77"/>
      <c r="H3603" s="77"/>
      <c r="I3603" s="77"/>
      <c r="J3603" s="77"/>
      <c r="K3603" s="77"/>
      <c r="L3603" s="77"/>
      <c r="M3603" s="77"/>
      <c r="N3603" s="77"/>
      <c r="O3603" s="77"/>
      <c r="P3603" s="77"/>
    </row>
    <row r="3604" spans="1:16" ht="16.5" thickBot="1" x14ac:dyDescent="0.25">
      <c r="A3604" s="484" t="s">
        <v>11</v>
      </c>
      <c r="B3604" s="485"/>
      <c r="C3604" s="486" t="s">
        <v>239</v>
      </c>
      <c r="D3604" s="487"/>
      <c r="E3604" s="487"/>
      <c r="F3604" s="487"/>
      <c r="G3604" s="487"/>
      <c r="H3604" s="487"/>
      <c r="I3604" s="487"/>
      <c r="J3604" s="487"/>
      <c r="K3604" s="487"/>
      <c r="L3604" s="487"/>
      <c r="M3604" s="487"/>
      <c r="N3604" s="487"/>
      <c r="O3604" s="487"/>
      <c r="P3604" s="488"/>
    </row>
    <row r="3605" spans="1:16" ht="16.5" thickBot="1" x14ac:dyDescent="0.25">
      <c r="A3605" s="81"/>
      <c r="B3605" s="81"/>
      <c r="C3605" s="81"/>
      <c r="D3605" s="81"/>
      <c r="E3605" s="81"/>
      <c r="F3605" s="81"/>
      <c r="G3605" s="81"/>
      <c r="H3605" s="81"/>
      <c r="I3605" s="81"/>
      <c r="J3605" s="81"/>
      <c r="K3605" s="81"/>
      <c r="L3605" s="81"/>
      <c r="M3605" s="81"/>
      <c r="N3605" s="81"/>
      <c r="O3605" s="81"/>
      <c r="P3605" s="81"/>
    </row>
    <row r="3606" spans="1:16" ht="16.5" thickBot="1" x14ac:dyDescent="0.25">
      <c r="A3606" s="489" t="s">
        <v>12</v>
      </c>
      <c r="B3606" s="491" t="s">
        <v>13</v>
      </c>
      <c r="C3606" s="463"/>
      <c r="D3606" s="492" t="s">
        <v>265</v>
      </c>
      <c r="E3606" s="494" t="s">
        <v>15</v>
      </c>
      <c r="F3606" s="495"/>
      <c r="G3606" s="495"/>
      <c r="H3606" s="495"/>
      <c r="I3606" s="496"/>
      <c r="J3606" s="492" t="s">
        <v>16</v>
      </c>
      <c r="K3606" s="492" t="s">
        <v>17</v>
      </c>
      <c r="L3606" s="494" t="s">
        <v>18</v>
      </c>
      <c r="M3606" s="495"/>
      <c r="N3606" s="496"/>
      <c r="O3606" s="464" t="s">
        <v>115</v>
      </c>
      <c r="P3606" s="465"/>
    </row>
    <row r="3607" spans="1:16" ht="32.25" thickBot="1" x14ac:dyDescent="0.25">
      <c r="A3607" s="490"/>
      <c r="B3607" s="82" t="s">
        <v>19</v>
      </c>
      <c r="C3607" s="83" t="s">
        <v>20</v>
      </c>
      <c r="D3607" s="493"/>
      <c r="E3607" s="84" t="s">
        <v>21</v>
      </c>
      <c r="F3607" s="84" t="s">
        <v>22</v>
      </c>
      <c r="G3607" s="85" t="s">
        <v>23</v>
      </c>
      <c r="H3607" s="119" t="s">
        <v>24</v>
      </c>
      <c r="I3607" s="86" t="s">
        <v>25</v>
      </c>
      <c r="J3607" s="493"/>
      <c r="K3607" s="493"/>
      <c r="L3607" s="198" t="s">
        <v>268</v>
      </c>
      <c r="M3607" s="85" t="s">
        <v>266</v>
      </c>
      <c r="N3607" s="83" t="s">
        <v>267</v>
      </c>
      <c r="O3607" s="466"/>
      <c r="P3607" s="467"/>
    </row>
    <row r="3608" spans="1:16" ht="15.75" x14ac:dyDescent="0.2">
      <c r="A3608" s="165">
        <v>45728</v>
      </c>
      <c r="B3608" s="166"/>
      <c r="C3608" s="166">
        <v>309243</v>
      </c>
      <c r="D3608" s="160"/>
      <c r="E3608" s="96"/>
      <c r="F3608" s="96"/>
      <c r="G3608" s="166"/>
      <c r="H3608" s="169"/>
      <c r="I3608" s="175"/>
      <c r="J3608" s="162"/>
      <c r="K3608" s="99"/>
      <c r="L3608" s="195"/>
      <c r="M3608" s="94"/>
      <c r="N3608" s="100"/>
      <c r="O3608" s="573"/>
      <c r="P3608" s="502"/>
    </row>
    <row r="3609" spans="1:16" ht="15.75" x14ac:dyDescent="0.2">
      <c r="A3609" s="165">
        <v>45734</v>
      </c>
      <c r="B3609" s="166">
        <v>309243</v>
      </c>
      <c r="C3609" s="166">
        <v>309485</v>
      </c>
      <c r="D3609" s="160">
        <f>+C3609-B3609</f>
        <v>242</v>
      </c>
      <c r="E3609" s="592" t="s">
        <v>563</v>
      </c>
      <c r="F3609" s="584" t="s">
        <v>559</v>
      </c>
      <c r="G3609" s="166">
        <v>6.4654999999999996</v>
      </c>
      <c r="H3609" s="169">
        <v>23.2</v>
      </c>
      <c r="I3609" s="175">
        <f>G3609*H3609</f>
        <v>149.99959999999999</v>
      </c>
      <c r="J3609" s="162">
        <f>D3609/G3609</f>
        <v>37.429433145155059</v>
      </c>
      <c r="K3609" s="583">
        <v>45734</v>
      </c>
      <c r="L3609" s="586" t="s">
        <v>268</v>
      </c>
      <c r="M3609" s="588" t="s">
        <v>272</v>
      </c>
      <c r="N3609" s="590" t="s">
        <v>272</v>
      </c>
      <c r="O3609" s="395" t="s">
        <v>242</v>
      </c>
      <c r="P3609" s="396"/>
    </row>
    <row r="3610" spans="1:16" ht="15.75" x14ac:dyDescent="0.2">
      <c r="A3610" s="165"/>
      <c r="B3610" s="172"/>
      <c r="C3610" s="166"/>
      <c r="D3610" s="160">
        <f>+C3610-B3610</f>
        <v>0</v>
      </c>
      <c r="E3610" s="593"/>
      <c r="F3610" s="585"/>
      <c r="G3610" s="166">
        <v>25.862100000000002</v>
      </c>
      <c r="H3610" s="169">
        <v>23.2</v>
      </c>
      <c r="I3610" s="175">
        <f>G3610*H3610</f>
        <v>600.00072</v>
      </c>
      <c r="J3610" s="162">
        <f>D3610/G3610</f>
        <v>0</v>
      </c>
      <c r="K3610" s="547"/>
      <c r="L3610" s="587"/>
      <c r="M3610" s="589"/>
      <c r="N3610" s="591"/>
      <c r="O3610" s="395"/>
      <c r="P3610" s="396"/>
    </row>
    <row r="3611" spans="1:16" ht="16.5" thickBot="1" x14ac:dyDescent="0.25">
      <c r="A3611" s="93"/>
      <c r="B3611" s="132"/>
      <c r="C3611" s="132"/>
      <c r="D3611" s="160">
        <f>+C3611-B3611</f>
        <v>0</v>
      </c>
      <c r="E3611" s="96"/>
      <c r="F3611" s="96"/>
      <c r="G3611" s="96"/>
      <c r="H3611" s="97"/>
      <c r="I3611" s="175">
        <f>G3611*H3611</f>
        <v>0</v>
      </c>
      <c r="J3611" s="162" t="e">
        <f>D3611/G3611</f>
        <v>#DIV/0!</v>
      </c>
      <c r="K3611" s="92"/>
      <c r="L3611" s="196"/>
      <c r="M3611" s="183"/>
      <c r="N3611" s="101"/>
      <c r="O3611" s="574"/>
      <c r="P3611" s="568"/>
    </row>
    <row r="3612" spans="1:16" ht="16.5" thickBot="1" x14ac:dyDescent="0.25">
      <c r="A3612" s="380" t="s">
        <v>28</v>
      </c>
      <c r="B3612" s="104"/>
      <c r="C3612" s="105"/>
      <c r="D3612" s="106">
        <f>SUM(D3608:D3611)</f>
        <v>242</v>
      </c>
      <c r="E3612" s="107"/>
      <c r="F3612" s="107"/>
      <c r="G3612" s="118">
        <f>SUM(G3608:G3611)</f>
        <v>32.327600000000004</v>
      </c>
      <c r="H3612" s="105"/>
      <c r="I3612" s="118">
        <f>SUM(I3608:I3611)</f>
        <v>750.00031999999999</v>
      </c>
      <c r="J3612" s="109">
        <f>D3612/G3612</f>
        <v>7.4858634726982505</v>
      </c>
      <c r="K3612" s="110"/>
      <c r="L3612" s="197"/>
      <c r="M3612" s="111"/>
      <c r="N3612" s="112"/>
      <c r="O3612" s="468"/>
      <c r="P3612" s="469"/>
    </row>
    <row r="3613" spans="1:16" ht="15.75" x14ac:dyDescent="0.2">
      <c r="A3613" s="76"/>
      <c r="B3613" s="113"/>
      <c r="C3613" s="113"/>
      <c r="D3613" s="113"/>
      <c r="E3613" s="113"/>
      <c r="F3613" s="113"/>
      <c r="G3613" s="113"/>
      <c r="H3613" s="113"/>
      <c r="I3613" s="76"/>
      <c r="J3613" s="76"/>
      <c r="K3613" s="76"/>
      <c r="L3613" s="76"/>
      <c r="M3613" s="76"/>
      <c r="N3613" s="76"/>
      <c r="O3613" s="113"/>
      <c r="P3613" s="114"/>
    </row>
    <row r="3614" spans="1:16" ht="15.75" x14ac:dyDescent="0.2">
      <c r="A3614" s="76"/>
      <c r="B3614" s="113"/>
      <c r="C3614" s="113"/>
      <c r="D3614" s="113"/>
      <c r="E3614" s="113"/>
      <c r="F3614" s="113"/>
      <c r="G3614" s="113"/>
      <c r="H3614" s="113"/>
      <c r="I3614" s="76"/>
      <c r="J3614" s="76"/>
      <c r="K3614" s="76"/>
      <c r="L3614" s="76"/>
      <c r="M3614" s="76"/>
      <c r="N3614" s="76"/>
      <c r="O3614" s="113"/>
      <c r="P3614" s="114"/>
    </row>
    <row r="3615" spans="1:16" ht="15.75" x14ac:dyDescent="0.2">
      <c r="A3615" s="76"/>
      <c r="B3615" s="113"/>
      <c r="C3615" s="113"/>
      <c r="D3615" s="113"/>
      <c r="E3615" s="113"/>
      <c r="F3615" s="113"/>
      <c r="G3615" s="113"/>
      <c r="H3615" s="113"/>
      <c r="I3615" s="76"/>
      <c r="J3615" s="76"/>
      <c r="K3615" s="76"/>
      <c r="L3615" s="76"/>
      <c r="M3615" s="1"/>
      <c r="N3615" s="1"/>
      <c r="O3615" s="3"/>
      <c r="P3615" s="114"/>
    </row>
    <row r="3616" spans="1:16" ht="15.75" x14ac:dyDescent="0.2">
      <c r="A3616" s="115"/>
      <c r="B3616" s="470" t="s">
        <v>29</v>
      </c>
      <c r="C3616" s="470"/>
      <c r="D3616" s="470"/>
      <c r="E3616" s="116"/>
      <c r="F3616" s="116"/>
      <c r="G3616" s="116"/>
      <c r="H3616" s="115"/>
      <c r="I3616" s="116" t="s">
        <v>30</v>
      </c>
      <c r="J3616" s="115"/>
      <c r="K3616" s="116"/>
      <c r="L3616" s="116"/>
      <c r="M3616" s="116"/>
      <c r="N3616" s="116" t="s">
        <v>31</v>
      </c>
      <c r="O3616" s="116"/>
      <c r="P3616" s="117"/>
    </row>
    <row r="3617" spans="1:16" ht="15.75" x14ac:dyDescent="0.2">
      <c r="A3617" s="116"/>
      <c r="B3617" s="471" t="s">
        <v>230</v>
      </c>
      <c r="C3617" s="471"/>
      <c r="D3617" s="471"/>
      <c r="E3617" s="76"/>
      <c r="F3617" s="76"/>
      <c r="G3617" s="76"/>
      <c r="H3617" s="115"/>
      <c r="I3617" s="76" t="s">
        <v>438</v>
      </c>
      <c r="J3617" s="115"/>
      <c r="K3617" s="76"/>
      <c r="L3617" s="76"/>
      <c r="M3617" s="76"/>
      <c r="N3617" s="76" t="s">
        <v>220</v>
      </c>
      <c r="O3617" s="76"/>
      <c r="P3617" s="117"/>
    </row>
    <row r="3618" spans="1:16" ht="15.75" x14ac:dyDescent="0.2">
      <c r="A3618" s="471" t="s">
        <v>226</v>
      </c>
      <c r="B3618" s="471"/>
      <c r="C3618" s="471"/>
      <c r="D3618" s="471"/>
      <c r="E3618" s="471"/>
      <c r="F3618" s="76"/>
      <c r="G3618" s="76"/>
      <c r="H3618" s="115"/>
      <c r="I3618" s="76" t="s">
        <v>246</v>
      </c>
      <c r="J3618" s="115"/>
      <c r="K3618" s="76"/>
      <c r="L3618" s="76"/>
      <c r="M3618" s="76"/>
      <c r="N3618" s="76" t="s">
        <v>124</v>
      </c>
      <c r="O3618" s="76"/>
      <c r="P3618" s="117"/>
    </row>
    <row r="3619" spans="1:16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</row>
    <row r="3620" spans="1:16" x14ac:dyDescent="0.2">
      <c r="A3620" s="531" t="s">
        <v>269</v>
      </c>
      <c r="B3620" s="531"/>
      <c r="C3620" s="531"/>
      <c r="D3620" s="531"/>
      <c r="E3620" s="531"/>
      <c r="F3620"/>
      <c r="G3620"/>
      <c r="H3620"/>
      <c r="I3620"/>
      <c r="J3620"/>
      <c r="K3620"/>
      <c r="L3620"/>
      <c r="M3620"/>
      <c r="N3620"/>
      <c r="O3620"/>
      <c r="P3620"/>
    </row>
    <row r="3624" spans="1:16" ht="15.75" x14ac:dyDescent="0.2">
      <c r="A3624" s="470" t="s">
        <v>180</v>
      </c>
      <c r="B3624" s="470"/>
      <c r="C3624" s="470"/>
      <c r="D3624" s="470"/>
      <c r="E3624" s="470"/>
      <c r="F3624" s="470"/>
      <c r="G3624" s="470"/>
      <c r="H3624" s="470"/>
      <c r="I3624" s="470"/>
      <c r="J3624" s="470"/>
      <c r="K3624" s="470"/>
      <c r="L3624" s="470"/>
      <c r="M3624" s="470"/>
      <c r="N3624" s="470"/>
      <c r="O3624" s="470"/>
      <c r="P3624" s="470"/>
    </row>
    <row r="3625" spans="1:16" ht="15.75" x14ac:dyDescent="0.2">
      <c r="A3625" s="470" t="s">
        <v>1</v>
      </c>
      <c r="B3625" s="470"/>
      <c r="C3625" s="470"/>
      <c r="D3625" s="470"/>
      <c r="E3625" s="470"/>
      <c r="F3625" s="470"/>
      <c r="G3625" s="470"/>
      <c r="H3625" s="470"/>
      <c r="I3625" s="470"/>
      <c r="J3625" s="470"/>
      <c r="K3625" s="470"/>
      <c r="L3625" s="470"/>
      <c r="M3625" s="470"/>
      <c r="N3625" s="470"/>
      <c r="O3625" s="470"/>
      <c r="P3625" s="470"/>
    </row>
    <row r="3626" spans="1:16" ht="15.75" x14ac:dyDescent="0.2">
      <c r="A3626" s="470"/>
      <c r="B3626" s="470"/>
      <c r="C3626" s="470"/>
      <c r="D3626" s="470"/>
      <c r="E3626" s="470"/>
      <c r="F3626" s="470"/>
      <c r="G3626" s="470"/>
      <c r="H3626" s="470"/>
      <c r="I3626" s="470"/>
      <c r="J3626" s="470"/>
      <c r="K3626" s="470"/>
      <c r="L3626" s="470"/>
      <c r="M3626" s="470"/>
      <c r="N3626" s="470"/>
      <c r="O3626" s="470"/>
      <c r="P3626" s="470"/>
    </row>
    <row r="3627" spans="1:16" ht="15.75" x14ac:dyDescent="0.2">
      <c r="A3627" s="507" t="s">
        <v>602</v>
      </c>
      <c r="B3627" s="507"/>
      <c r="C3627" s="507"/>
      <c r="D3627" s="507"/>
      <c r="E3627" s="507"/>
      <c r="F3627" s="507"/>
      <c r="G3627" s="507"/>
      <c r="H3627" s="507"/>
      <c r="I3627" s="507"/>
      <c r="J3627" s="507"/>
      <c r="K3627" s="507"/>
      <c r="L3627" s="507"/>
      <c r="M3627" s="507"/>
      <c r="N3627" s="507"/>
      <c r="O3627" s="507"/>
      <c r="P3627" s="507"/>
    </row>
    <row r="3628" spans="1:16" ht="15.75" x14ac:dyDescent="0.2">
      <c r="A3628" s="77"/>
      <c r="B3628" s="77"/>
      <c r="C3628" s="77"/>
      <c r="D3628" s="77"/>
      <c r="E3628" s="77"/>
      <c r="F3628" s="77"/>
      <c r="G3628" s="77"/>
      <c r="H3628" s="77"/>
      <c r="I3628" s="77"/>
      <c r="J3628" s="77"/>
      <c r="K3628" s="77"/>
      <c r="L3628" s="77"/>
      <c r="M3628" s="77"/>
      <c r="N3628" s="77"/>
      <c r="O3628" s="77"/>
      <c r="P3628" s="77"/>
    </row>
    <row r="3629" spans="1:16" ht="16.5" thickBot="1" x14ac:dyDescent="0.25">
      <c r="A3629" s="77"/>
      <c r="B3629" s="77"/>
      <c r="C3629" s="77"/>
      <c r="D3629" s="77"/>
      <c r="E3629" s="77"/>
      <c r="F3629" s="77"/>
      <c r="G3629" s="77"/>
      <c r="H3629" s="77"/>
      <c r="I3629" s="77"/>
      <c r="J3629" s="77"/>
      <c r="K3629" s="77"/>
      <c r="L3629" s="77"/>
      <c r="M3629" s="77"/>
      <c r="N3629" s="77"/>
      <c r="O3629" s="77"/>
      <c r="P3629" s="77"/>
    </row>
    <row r="3630" spans="1:16" ht="16.5" thickBot="1" x14ac:dyDescent="0.25">
      <c r="A3630" s="78" t="s">
        <v>2</v>
      </c>
      <c r="B3630" s="486" t="s">
        <v>126</v>
      </c>
      <c r="C3630" s="498"/>
      <c r="D3630" s="79" t="s">
        <v>3</v>
      </c>
      <c r="E3630" s="486">
        <v>2010</v>
      </c>
      <c r="F3630" s="487"/>
      <c r="G3630" s="487"/>
      <c r="H3630" s="498"/>
      <c r="I3630" s="79" t="s">
        <v>4</v>
      </c>
      <c r="J3630" s="80" t="s">
        <v>237</v>
      </c>
      <c r="K3630" s="80"/>
      <c r="L3630" s="80"/>
      <c r="M3630" s="80" t="s">
        <v>5</v>
      </c>
      <c r="N3630" s="486" t="s">
        <v>160</v>
      </c>
      <c r="O3630" s="487"/>
      <c r="P3630" s="488"/>
    </row>
    <row r="3631" spans="1:16" ht="16.5" thickBot="1" x14ac:dyDescent="0.25">
      <c r="A3631" s="77"/>
      <c r="B3631" s="77"/>
      <c r="C3631" s="77"/>
      <c r="D3631" s="77"/>
      <c r="E3631" s="77"/>
      <c r="F3631" s="77"/>
      <c r="G3631" s="77"/>
      <c r="H3631" s="77"/>
      <c r="I3631" s="77"/>
      <c r="J3631" s="77"/>
      <c r="K3631" s="77"/>
      <c r="L3631" s="77"/>
      <c r="M3631" s="77"/>
      <c r="N3631" s="77"/>
      <c r="O3631" s="77"/>
      <c r="P3631" s="77"/>
    </row>
    <row r="3632" spans="1:16" ht="16.5" thickBot="1" x14ac:dyDescent="0.25">
      <c r="A3632" s="78" t="s">
        <v>6</v>
      </c>
      <c r="B3632" s="486" t="s">
        <v>144</v>
      </c>
      <c r="C3632" s="498"/>
      <c r="D3632" s="79" t="s">
        <v>7</v>
      </c>
      <c r="E3632" s="486" t="s">
        <v>145</v>
      </c>
      <c r="F3632" s="487"/>
      <c r="G3632" s="487"/>
      <c r="H3632" s="498"/>
      <c r="I3632" s="79" t="s">
        <v>8</v>
      </c>
      <c r="J3632" s="80">
        <v>10</v>
      </c>
      <c r="K3632" s="80"/>
      <c r="L3632" s="80"/>
      <c r="M3632" s="80" t="s">
        <v>9</v>
      </c>
      <c r="N3632" s="80"/>
      <c r="O3632" s="200"/>
      <c r="P3632" s="201">
        <v>60</v>
      </c>
    </row>
    <row r="3633" spans="1:16" ht="16.5" thickBot="1" x14ac:dyDescent="0.25">
      <c r="A3633" s="77"/>
      <c r="B3633" s="77"/>
      <c r="C3633" s="77"/>
      <c r="D3633" s="77"/>
      <c r="E3633" s="77"/>
      <c r="F3633" s="77"/>
      <c r="G3633" s="77"/>
      <c r="H3633" s="77"/>
      <c r="I3633" s="77"/>
      <c r="J3633" s="77"/>
      <c r="K3633" s="77"/>
      <c r="L3633" s="77"/>
      <c r="M3633" s="77"/>
      <c r="N3633" s="77"/>
      <c r="O3633" s="77"/>
      <c r="P3633" s="77"/>
    </row>
    <row r="3634" spans="1:16" ht="16.5" thickBot="1" x14ac:dyDescent="0.25">
      <c r="A3634" s="484" t="s">
        <v>10</v>
      </c>
      <c r="B3634" s="485"/>
      <c r="C3634" s="486" t="s">
        <v>181</v>
      </c>
      <c r="D3634" s="487"/>
      <c r="E3634" s="487"/>
      <c r="F3634" s="487"/>
      <c r="G3634" s="487"/>
      <c r="H3634" s="487"/>
      <c r="I3634" s="487"/>
      <c r="J3634" s="487"/>
      <c r="K3634" s="487"/>
      <c r="L3634" s="487"/>
      <c r="M3634" s="487"/>
      <c r="N3634" s="487"/>
      <c r="O3634" s="487"/>
      <c r="P3634" s="488"/>
    </row>
    <row r="3635" spans="1:16" ht="16.5" thickBot="1" x14ac:dyDescent="0.25">
      <c r="A3635" s="77"/>
      <c r="B3635" s="77"/>
      <c r="C3635" s="77"/>
      <c r="D3635" s="77"/>
      <c r="E3635" s="77"/>
      <c r="F3635" s="77"/>
      <c r="G3635" s="77"/>
      <c r="H3635" s="77"/>
      <c r="I3635" s="77"/>
      <c r="J3635" s="77"/>
      <c r="K3635" s="77"/>
      <c r="L3635" s="77"/>
      <c r="M3635" s="77"/>
      <c r="N3635" s="77"/>
      <c r="O3635" s="77"/>
      <c r="P3635" s="77"/>
    </row>
    <row r="3636" spans="1:16" ht="16.5" thickBot="1" x14ac:dyDescent="0.25">
      <c r="A3636" s="484" t="s">
        <v>11</v>
      </c>
      <c r="B3636" s="485"/>
      <c r="C3636" s="486" t="s">
        <v>239</v>
      </c>
      <c r="D3636" s="487"/>
      <c r="E3636" s="487"/>
      <c r="F3636" s="487"/>
      <c r="G3636" s="487"/>
      <c r="H3636" s="487"/>
      <c r="I3636" s="487"/>
      <c r="J3636" s="487"/>
      <c r="K3636" s="487"/>
      <c r="L3636" s="487"/>
      <c r="M3636" s="487"/>
      <c r="N3636" s="487"/>
      <c r="O3636" s="487"/>
      <c r="P3636" s="488"/>
    </row>
    <row r="3637" spans="1:16" ht="16.5" thickBot="1" x14ac:dyDescent="0.25">
      <c r="A3637" s="81"/>
      <c r="B3637" s="81"/>
      <c r="C3637" s="81"/>
      <c r="D3637" s="81"/>
      <c r="E3637" s="81"/>
      <c r="F3637" s="81"/>
      <c r="G3637" s="81"/>
      <c r="H3637" s="81"/>
      <c r="I3637" s="81"/>
      <c r="J3637" s="81"/>
      <c r="K3637" s="81"/>
      <c r="L3637" s="81"/>
      <c r="M3637" s="81"/>
      <c r="N3637" s="81"/>
      <c r="O3637" s="81"/>
      <c r="P3637" s="81"/>
    </row>
    <row r="3638" spans="1:16" ht="16.5" thickBot="1" x14ac:dyDescent="0.25">
      <c r="A3638" s="489" t="s">
        <v>12</v>
      </c>
      <c r="B3638" s="491" t="s">
        <v>13</v>
      </c>
      <c r="C3638" s="463"/>
      <c r="D3638" s="492" t="s">
        <v>265</v>
      </c>
      <c r="E3638" s="494" t="s">
        <v>15</v>
      </c>
      <c r="F3638" s="495"/>
      <c r="G3638" s="495"/>
      <c r="H3638" s="495"/>
      <c r="I3638" s="496"/>
      <c r="J3638" s="492" t="s">
        <v>16</v>
      </c>
      <c r="K3638" s="492" t="s">
        <v>17</v>
      </c>
      <c r="L3638" s="494" t="s">
        <v>18</v>
      </c>
      <c r="M3638" s="495"/>
      <c r="N3638" s="496"/>
      <c r="O3638" s="464" t="s">
        <v>115</v>
      </c>
      <c r="P3638" s="465"/>
    </row>
    <row r="3639" spans="1:16" ht="32.25" thickBot="1" x14ac:dyDescent="0.25">
      <c r="A3639" s="490"/>
      <c r="B3639" s="82" t="s">
        <v>19</v>
      </c>
      <c r="C3639" s="83" t="s">
        <v>20</v>
      </c>
      <c r="D3639" s="493"/>
      <c r="E3639" s="84" t="s">
        <v>21</v>
      </c>
      <c r="F3639" s="84" t="s">
        <v>22</v>
      </c>
      <c r="G3639" s="85" t="s">
        <v>23</v>
      </c>
      <c r="H3639" s="119" t="s">
        <v>24</v>
      </c>
      <c r="I3639" s="86" t="s">
        <v>25</v>
      </c>
      <c r="J3639" s="493"/>
      <c r="K3639" s="493"/>
      <c r="L3639" s="198" t="s">
        <v>268</v>
      </c>
      <c r="M3639" s="85" t="s">
        <v>266</v>
      </c>
      <c r="N3639" s="83" t="s">
        <v>267</v>
      </c>
      <c r="O3639" s="466"/>
      <c r="P3639" s="467"/>
    </row>
    <row r="3640" spans="1:16" ht="15.75" x14ac:dyDescent="0.2">
      <c r="A3640" s="165">
        <v>45734</v>
      </c>
      <c r="B3640" s="166"/>
      <c r="C3640" s="166">
        <v>309485</v>
      </c>
      <c r="D3640" s="160"/>
      <c r="E3640" s="449"/>
      <c r="F3640" s="448"/>
      <c r="G3640" s="166"/>
      <c r="H3640" s="169"/>
      <c r="I3640" s="175"/>
      <c r="J3640" s="162"/>
      <c r="K3640" s="99"/>
      <c r="L3640" s="195"/>
      <c r="M3640" s="94"/>
      <c r="N3640" s="431"/>
      <c r="O3640" s="573"/>
      <c r="P3640" s="502"/>
    </row>
    <row r="3641" spans="1:16" ht="15.75" x14ac:dyDescent="0.2">
      <c r="A3641" s="165">
        <v>45752</v>
      </c>
      <c r="B3641" s="166">
        <v>309485</v>
      </c>
      <c r="C3641" s="166">
        <v>309544</v>
      </c>
      <c r="D3641" s="160">
        <f>+C3641-B3641</f>
        <v>59</v>
      </c>
      <c r="E3641" s="446" t="s">
        <v>699</v>
      </c>
      <c r="F3641" s="445" t="s">
        <v>698</v>
      </c>
      <c r="G3641" s="437">
        <v>20.876799999999999</v>
      </c>
      <c r="H3641" s="169">
        <v>23.95</v>
      </c>
      <c r="I3641" s="175">
        <f>G3641*H3641</f>
        <v>499.99935999999997</v>
      </c>
      <c r="J3641" s="162">
        <f>D3641/G3641</f>
        <v>2.8261036174126302</v>
      </c>
      <c r="K3641" s="447">
        <v>45752</v>
      </c>
      <c r="L3641" s="443" t="s">
        <v>272</v>
      </c>
      <c r="M3641" s="442" t="s">
        <v>156</v>
      </c>
      <c r="N3641" s="396" t="s">
        <v>697</v>
      </c>
      <c r="O3641" s="573" t="s">
        <v>317</v>
      </c>
      <c r="P3641" s="502"/>
    </row>
    <row r="3642" spans="1:16" ht="15.75" x14ac:dyDescent="0.2">
      <c r="A3642" s="165">
        <v>45753</v>
      </c>
      <c r="B3642" s="166">
        <v>309544</v>
      </c>
      <c r="C3642" s="166">
        <v>309584</v>
      </c>
      <c r="D3642" s="160">
        <f>+C3642-B3642</f>
        <v>40</v>
      </c>
      <c r="E3642" s="446" t="s">
        <v>696</v>
      </c>
      <c r="F3642" s="445" t="s">
        <v>695</v>
      </c>
      <c r="G3642" s="437">
        <v>10.286</v>
      </c>
      <c r="H3642" s="169">
        <v>23.95</v>
      </c>
      <c r="I3642" s="175">
        <f>G3642*H3642</f>
        <v>246.34969999999998</v>
      </c>
      <c r="J3642" s="162">
        <f>D3642/G3642</f>
        <v>3.8887808671981334</v>
      </c>
      <c r="K3642" s="444">
        <v>45753</v>
      </c>
      <c r="L3642" s="443" t="s">
        <v>272</v>
      </c>
      <c r="M3642" s="442" t="s">
        <v>156</v>
      </c>
      <c r="N3642" s="396" t="s">
        <v>694</v>
      </c>
      <c r="O3642" s="573" t="s">
        <v>247</v>
      </c>
      <c r="P3642" s="502"/>
    </row>
    <row r="3643" spans="1:16" ht="16.5" thickBot="1" x14ac:dyDescent="0.25">
      <c r="A3643" s="93"/>
      <c r="B3643" s="132"/>
      <c r="C3643" s="132"/>
      <c r="D3643" s="160">
        <f>+C3643-B3643</f>
        <v>0</v>
      </c>
      <c r="E3643" s="441"/>
      <c r="F3643" s="440"/>
      <c r="G3643" s="96"/>
      <c r="H3643" s="97"/>
      <c r="I3643" s="175">
        <f>G3643*H3643</f>
        <v>0</v>
      </c>
      <c r="J3643" s="162" t="e">
        <f>D3643/G3643</f>
        <v>#DIV/0!</v>
      </c>
      <c r="K3643" s="92"/>
      <c r="L3643" s="196"/>
      <c r="M3643" s="183"/>
      <c r="N3643" s="101"/>
      <c r="O3643" s="574"/>
      <c r="P3643" s="568"/>
    </row>
    <row r="3644" spans="1:16" ht="16.5" thickBot="1" x14ac:dyDescent="0.25">
      <c r="A3644" s="416" t="s">
        <v>28</v>
      </c>
      <c r="B3644" s="104"/>
      <c r="C3644" s="105"/>
      <c r="D3644" s="106">
        <f>SUM(D3640:D3643)</f>
        <v>99</v>
      </c>
      <c r="E3644" s="107"/>
      <c r="F3644" s="107"/>
      <c r="G3644" s="118">
        <f>SUM(G3640:G3643)</f>
        <v>31.162799999999997</v>
      </c>
      <c r="H3644" s="105"/>
      <c r="I3644" s="118">
        <f>SUM(I3640:I3643)</f>
        <v>746.34906000000001</v>
      </c>
      <c r="J3644" s="109">
        <f>D3644/G3644</f>
        <v>3.1768647233239635</v>
      </c>
      <c r="K3644" s="110"/>
      <c r="L3644" s="197"/>
      <c r="M3644" s="111"/>
      <c r="N3644" s="112"/>
      <c r="O3644" s="468"/>
      <c r="P3644" s="469"/>
    </row>
    <row r="3645" spans="1:16" ht="15.75" x14ac:dyDescent="0.2">
      <c r="A3645" s="116"/>
      <c r="B3645" s="77"/>
      <c r="C3645" s="77"/>
      <c r="D3645" s="77"/>
      <c r="E3645" s="77"/>
      <c r="F3645" s="77"/>
      <c r="G3645" s="77"/>
      <c r="H3645" s="77"/>
      <c r="I3645" s="116"/>
      <c r="J3645" s="116"/>
      <c r="K3645" s="116"/>
      <c r="L3645" s="116"/>
      <c r="M3645" s="116"/>
      <c r="N3645" s="116"/>
      <c r="O3645" s="77"/>
      <c r="P3645" s="81"/>
    </row>
    <row r="3646" spans="1:16" ht="15.75" x14ac:dyDescent="0.2">
      <c r="A3646" s="116"/>
      <c r="B3646" s="77"/>
      <c r="C3646" s="77"/>
      <c r="D3646" s="77"/>
      <c r="E3646" s="77"/>
      <c r="F3646" s="77"/>
      <c r="G3646" s="77"/>
      <c r="H3646" s="77"/>
      <c r="I3646" s="116"/>
      <c r="J3646" s="116"/>
      <c r="K3646" s="116"/>
      <c r="L3646" s="116"/>
      <c r="M3646" s="116"/>
      <c r="N3646" s="116"/>
      <c r="O3646" s="77"/>
      <c r="P3646" s="81"/>
    </row>
    <row r="3647" spans="1:16" ht="15.75" x14ac:dyDescent="0.2">
      <c r="A3647" s="116"/>
      <c r="B3647" s="77"/>
      <c r="C3647" s="77"/>
      <c r="D3647" s="77"/>
      <c r="E3647" s="77"/>
      <c r="F3647" s="77"/>
      <c r="G3647" s="77"/>
      <c r="H3647" s="77"/>
      <c r="I3647" s="116"/>
      <c r="J3647" s="116"/>
      <c r="K3647" s="116"/>
      <c r="L3647" s="116"/>
      <c r="M3647" s="439"/>
      <c r="N3647" s="439"/>
      <c r="O3647" s="438"/>
      <c r="P3647" s="81"/>
    </row>
    <row r="3648" spans="1:16" ht="15.75" x14ac:dyDescent="0.2">
      <c r="A3648" s="115"/>
      <c r="B3648" s="470" t="s">
        <v>29</v>
      </c>
      <c r="C3648" s="470"/>
      <c r="D3648" s="470"/>
      <c r="E3648" s="116"/>
      <c r="F3648" s="116"/>
      <c r="G3648" s="116"/>
      <c r="H3648" s="115"/>
      <c r="I3648" s="116" t="s">
        <v>30</v>
      </c>
      <c r="J3648" s="115"/>
      <c r="K3648" s="116"/>
      <c r="L3648" s="116"/>
      <c r="M3648" s="116"/>
      <c r="N3648" s="116" t="s">
        <v>31</v>
      </c>
      <c r="O3648" s="116"/>
      <c r="P3648" s="115"/>
    </row>
    <row r="3649" spans="1:16" ht="15.75" x14ac:dyDescent="0.2">
      <c r="A3649" s="116"/>
      <c r="B3649" s="470" t="s">
        <v>230</v>
      </c>
      <c r="C3649" s="470"/>
      <c r="D3649" s="470"/>
      <c r="E3649" s="116"/>
      <c r="F3649" s="116"/>
      <c r="G3649" s="116"/>
      <c r="H3649" s="115"/>
      <c r="I3649" s="116" t="s">
        <v>438</v>
      </c>
      <c r="J3649" s="115"/>
      <c r="K3649" s="116"/>
      <c r="L3649" s="116"/>
      <c r="M3649" s="116"/>
      <c r="N3649" s="116" t="s">
        <v>220</v>
      </c>
      <c r="O3649" s="116"/>
      <c r="P3649" s="115"/>
    </row>
    <row r="3650" spans="1:16" ht="15.75" x14ac:dyDescent="0.2">
      <c r="A3650" s="470" t="s">
        <v>226</v>
      </c>
      <c r="B3650" s="470"/>
      <c r="C3650" s="470"/>
      <c r="D3650" s="470"/>
      <c r="E3650" s="470"/>
      <c r="F3650" s="116"/>
      <c r="G3650" s="116"/>
      <c r="H3650" s="115"/>
      <c r="I3650" s="116" t="s">
        <v>246</v>
      </c>
      <c r="J3650" s="115"/>
      <c r="K3650" s="116"/>
      <c r="L3650" s="116"/>
      <c r="M3650" s="116"/>
      <c r="N3650" s="116" t="s">
        <v>124</v>
      </c>
      <c r="O3650" s="116"/>
      <c r="P3650" s="115"/>
    </row>
    <row r="3651" spans="1:16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</row>
    <row r="3652" spans="1:16" x14ac:dyDescent="0.2">
      <c r="A3652" s="531" t="s">
        <v>269</v>
      </c>
      <c r="B3652" s="531"/>
      <c r="C3652" s="531"/>
      <c r="D3652" s="531"/>
      <c r="E3652" s="531"/>
      <c r="F3652"/>
      <c r="G3652"/>
      <c r="H3652"/>
      <c r="I3652"/>
      <c r="J3652"/>
      <c r="K3652"/>
      <c r="L3652"/>
      <c r="M3652"/>
      <c r="N3652"/>
      <c r="O3652"/>
      <c r="P3652"/>
    </row>
    <row r="3657" spans="1:16" ht="15.75" x14ac:dyDescent="0.2">
      <c r="A3657" s="470" t="s">
        <v>180</v>
      </c>
      <c r="B3657" s="470"/>
      <c r="C3657" s="470"/>
      <c r="D3657" s="470"/>
      <c r="E3657" s="470"/>
      <c r="F3657" s="470"/>
      <c r="G3657" s="470"/>
      <c r="H3657" s="470"/>
      <c r="I3657" s="470"/>
      <c r="J3657" s="470"/>
      <c r="K3657" s="470"/>
      <c r="L3657" s="470"/>
      <c r="M3657" s="470"/>
      <c r="N3657" s="470"/>
      <c r="O3657" s="470"/>
      <c r="P3657" s="470"/>
    </row>
    <row r="3658" spans="1:16" ht="15.75" x14ac:dyDescent="0.2">
      <c r="A3658" s="470" t="s">
        <v>1</v>
      </c>
      <c r="B3658" s="470"/>
      <c r="C3658" s="470"/>
      <c r="D3658" s="470"/>
      <c r="E3658" s="470"/>
      <c r="F3658" s="470"/>
      <c r="G3658" s="470"/>
      <c r="H3658" s="470"/>
      <c r="I3658" s="470"/>
      <c r="J3658" s="470"/>
      <c r="K3658" s="470"/>
      <c r="L3658" s="470"/>
      <c r="M3658" s="470"/>
      <c r="N3658" s="470"/>
      <c r="O3658" s="470"/>
      <c r="P3658" s="470"/>
    </row>
    <row r="3659" spans="1:16" ht="15.75" x14ac:dyDescent="0.2">
      <c r="A3659" s="470"/>
      <c r="B3659" s="470"/>
      <c r="C3659" s="470"/>
      <c r="D3659" s="470"/>
      <c r="E3659" s="470"/>
      <c r="F3659" s="470"/>
      <c r="G3659" s="470"/>
      <c r="H3659" s="470"/>
      <c r="I3659" s="470"/>
      <c r="J3659" s="470"/>
      <c r="K3659" s="470"/>
      <c r="L3659" s="470"/>
      <c r="M3659" s="470"/>
      <c r="N3659" s="470"/>
      <c r="O3659" s="470"/>
      <c r="P3659" s="470"/>
    </row>
    <row r="3660" spans="1:16" ht="15.75" x14ac:dyDescent="0.2">
      <c r="A3660" s="507" t="s">
        <v>602</v>
      </c>
      <c r="B3660" s="507"/>
      <c r="C3660" s="507"/>
      <c r="D3660" s="507"/>
      <c r="E3660" s="507"/>
      <c r="F3660" s="507"/>
      <c r="G3660" s="507"/>
      <c r="H3660" s="507"/>
      <c r="I3660" s="507"/>
      <c r="J3660" s="507"/>
      <c r="K3660" s="507"/>
      <c r="L3660" s="507"/>
      <c r="M3660" s="507"/>
      <c r="N3660" s="507"/>
      <c r="O3660" s="507"/>
      <c r="P3660" s="507"/>
    </row>
    <row r="3661" spans="1:16" ht="15.75" x14ac:dyDescent="0.2">
      <c r="A3661" s="77"/>
      <c r="B3661" s="77"/>
      <c r="C3661" s="77"/>
      <c r="D3661" s="77"/>
      <c r="E3661" s="77"/>
      <c r="F3661" s="77"/>
      <c r="G3661" s="77"/>
      <c r="H3661" s="77"/>
      <c r="I3661" s="77"/>
      <c r="J3661" s="77"/>
      <c r="K3661" s="77"/>
      <c r="L3661" s="77"/>
      <c r="M3661" s="77"/>
      <c r="N3661" s="77"/>
      <c r="O3661" s="77"/>
      <c r="P3661" s="77"/>
    </row>
    <row r="3662" spans="1:16" ht="16.5" thickBot="1" x14ac:dyDescent="0.25">
      <c r="A3662" s="77"/>
      <c r="B3662" s="77"/>
      <c r="C3662" s="77"/>
      <c r="D3662" s="77"/>
      <c r="E3662" s="77"/>
      <c r="F3662" s="77"/>
      <c r="G3662" s="77"/>
      <c r="H3662" s="77"/>
      <c r="I3662" s="77"/>
      <c r="J3662" s="77"/>
      <c r="K3662" s="77"/>
      <c r="L3662" s="77"/>
      <c r="M3662" s="77"/>
      <c r="N3662" s="77"/>
      <c r="O3662" s="77"/>
      <c r="P3662" s="77"/>
    </row>
    <row r="3663" spans="1:16" ht="16.5" thickBot="1" x14ac:dyDescent="0.25">
      <c r="A3663" s="78" t="s">
        <v>2</v>
      </c>
      <c r="B3663" s="486" t="s">
        <v>126</v>
      </c>
      <c r="C3663" s="498"/>
      <c r="D3663" s="79" t="s">
        <v>3</v>
      </c>
      <c r="E3663" s="486">
        <v>2010</v>
      </c>
      <c r="F3663" s="487"/>
      <c r="G3663" s="487"/>
      <c r="H3663" s="498"/>
      <c r="I3663" s="79" t="s">
        <v>4</v>
      </c>
      <c r="J3663" s="80" t="s">
        <v>237</v>
      </c>
      <c r="K3663" s="80"/>
      <c r="L3663" s="80"/>
      <c r="M3663" s="80" t="s">
        <v>5</v>
      </c>
      <c r="N3663" s="486" t="s">
        <v>160</v>
      </c>
      <c r="O3663" s="487"/>
      <c r="P3663" s="488"/>
    </row>
    <row r="3664" spans="1:16" ht="16.5" thickBot="1" x14ac:dyDescent="0.25">
      <c r="A3664" s="77"/>
      <c r="B3664" s="77"/>
      <c r="C3664" s="77"/>
      <c r="D3664" s="77"/>
      <c r="E3664" s="77"/>
      <c r="F3664" s="77"/>
      <c r="G3664" s="77"/>
      <c r="H3664" s="77"/>
      <c r="I3664" s="77"/>
      <c r="J3664" s="77"/>
      <c r="K3664" s="77"/>
      <c r="L3664" s="77"/>
      <c r="M3664" s="77"/>
      <c r="N3664" s="77"/>
      <c r="O3664" s="77"/>
      <c r="P3664" s="77"/>
    </row>
    <row r="3665" spans="1:16" ht="16.5" thickBot="1" x14ac:dyDescent="0.25">
      <c r="A3665" s="78" t="s">
        <v>6</v>
      </c>
      <c r="B3665" s="486" t="s">
        <v>144</v>
      </c>
      <c r="C3665" s="498"/>
      <c r="D3665" s="79" t="s">
        <v>7</v>
      </c>
      <c r="E3665" s="486" t="s">
        <v>145</v>
      </c>
      <c r="F3665" s="487"/>
      <c r="G3665" s="487"/>
      <c r="H3665" s="498"/>
      <c r="I3665" s="79" t="s">
        <v>8</v>
      </c>
      <c r="J3665" s="80">
        <v>10</v>
      </c>
      <c r="K3665" s="80"/>
      <c r="L3665" s="80"/>
      <c r="M3665" s="80" t="s">
        <v>9</v>
      </c>
      <c r="N3665" s="80"/>
      <c r="O3665" s="200"/>
      <c r="P3665" s="201">
        <v>60</v>
      </c>
    </row>
    <row r="3666" spans="1:16" ht="16.5" thickBot="1" x14ac:dyDescent="0.25">
      <c r="A3666" s="77"/>
      <c r="B3666" s="77"/>
      <c r="C3666" s="77"/>
      <c r="D3666" s="77"/>
      <c r="E3666" s="77"/>
      <c r="F3666" s="77"/>
      <c r="G3666" s="77"/>
      <c r="H3666" s="77"/>
      <c r="I3666" s="77"/>
      <c r="J3666" s="77"/>
      <c r="K3666" s="77"/>
      <c r="L3666" s="77"/>
      <c r="M3666" s="77"/>
      <c r="N3666" s="77"/>
      <c r="O3666" s="77"/>
      <c r="P3666" s="77"/>
    </row>
    <row r="3667" spans="1:16" ht="16.5" thickBot="1" x14ac:dyDescent="0.25">
      <c r="A3667" s="484" t="s">
        <v>10</v>
      </c>
      <c r="B3667" s="485"/>
      <c r="C3667" s="486" t="s">
        <v>181</v>
      </c>
      <c r="D3667" s="487"/>
      <c r="E3667" s="487"/>
      <c r="F3667" s="487"/>
      <c r="G3667" s="487"/>
      <c r="H3667" s="487"/>
      <c r="I3667" s="487"/>
      <c r="J3667" s="487"/>
      <c r="K3667" s="487"/>
      <c r="L3667" s="487"/>
      <c r="M3667" s="487"/>
      <c r="N3667" s="487"/>
      <c r="O3667" s="487"/>
      <c r="P3667" s="488"/>
    </row>
    <row r="3668" spans="1:16" ht="16.5" thickBot="1" x14ac:dyDescent="0.25">
      <c r="A3668" s="77"/>
      <c r="B3668" s="77"/>
      <c r="C3668" s="77"/>
      <c r="D3668" s="77"/>
      <c r="E3668" s="77"/>
      <c r="F3668" s="77"/>
      <c r="G3668" s="77"/>
      <c r="H3668" s="77"/>
      <c r="I3668" s="77"/>
      <c r="J3668" s="77"/>
      <c r="K3668" s="77"/>
      <c r="L3668" s="77"/>
      <c r="M3668" s="77"/>
      <c r="N3668" s="77"/>
      <c r="O3668" s="77"/>
      <c r="P3668" s="77"/>
    </row>
    <row r="3669" spans="1:16" ht="16.5" thickBot="1" x14ac:dyDescent="0.25">
      <c r="A3669" s="484" t="s">
        <v>11</v>
      </c>
      <c r="B3669" s="485"/>
      <c r="C3669" s="486" t="s">
        <v>239</v>
      </c>
      <c r="D3669" s="487"/>
      <c r="E3669" s="487"/>
      <c r="F3669" s="487"/>
      <c r="G3669" s="487"/>
      <c r="H3669" s="487"/>
      <c r="I3669" s="487"/>
      <c r="J3669" s="487"/>
      <c r="K3669" s="487"/>
      <c r="L3669" s="487"/>
      <c r="M3669" s="487"/>
      <c r="N3669" s="487"/>
      <c r="O3669" s="487"/>
      <c r="P3669" s="488"/>
    </row>
    <row r="3670" spans="1:16" ht="16.5" thickBot="1" x14ac:dyDescent="0.25">
      <c r="A3670" s="81"/>
      <c r="B3670" s="81"/>
      <c r="C3670" s="81"/>
      <c r="D3670" s="81"/>
      <c r="E3670" s="81"/>
      <c r="F3670" s="81"/>
      <c r="G3670" s="81"/>
      <c r="H3670" s="81"/>
      <c r="I3670" s="81"/>
      <c r="J3670" s="81"/>
      <c r="K3670" s="81"/>
      <c r="L3670" s="81"/>
      <c r="M3670" s="81"/>
      <c r="N3670" s="81"/>
      <c r="O3670" s="81"/>
      <c r="P3670" s="81"/>
    </row>
    <row r="3671" spans="1:16" ht="16.5" thickBot="1" x14ac:dyDescent="0.25">
      <c r="A3671" s="489" t="s">
        <v>12</v>
      </c>
      <c r="B3671" s="491" t="s">
        <v>13</v>
      </c>
      <c r="C3671" s="463"/>
      <c r="D3671" s="492" t="s">
        <v>265</v>
      </c>
      <c r="E3671" s="494" t="s">
        <v>15</v>
      </c>
      <c r="F3671" s="495"/>
      <c r="G3671" s="495"/>
      <c r="H3671" s="495"/>
      <c r="I3671" s="496"/>
      <c r="J3671" s="492" t="s">
        <v>16</v>
      </c>
      <c r="K3671" s="492" t="s">
        <v>17</v>
      </c>
      <c r="L3671" s="494" t="s">
        <v>18</v>
      </c>
      <c r="M3671" s="495"/>
      <c r="N3671" s="496"/>
      <c r="O3671" s="464" t="s">
        <v>115</v>
      </c>
      <c r="P3671" s="465"/>
    </row>
    <row r="3672" spans="1:16" ht="32.25" thickBot="1" x14ac:dyDescent="0.25">
      <c r="A3672" s="490"/>
      <c r="B3672" s="82" t="s">
        <v>19</v>
      </c>
      <c r="C3672" s="83" t="s">
        <v>20</v>
      </c>
      <c r="D3672" s="493"/>
      <c r="E3672" s="84" t="s">
        <v>21</v>
      </c>
      <c r="F3672" s="84" t="s">
        <v>22</v>
      </c>
      <c r="G3672" s="85" t="s">
        <v>23</v>
      </c>
      <c r="H3672" s="119" t="s">
        <v>24</v>
      </c>
      <c r="I3672" s="86" t="s">
        <v>25</v>
      </c>
      <c r="J3672" s="493"/>
      <c r="K3672" s="493"/>
      <c r="L3672" s="198" t="s">
        <v>268</v>
      </c>
      <c r="M3672" s="85" t="s">
        <v>266</v>
      </c>
      <c r="N3672" s="83" t="s">
        <v>267</v>
      </c>
      <c r="O3672" s="466"/>
      <c r="P3672" s="467"/>
    </row>
    <row r="3673" spans="1:16" ht="15.75" x14ac:dyDescent="0.2">
      <c r="A3673" s="165">
        <v>45753</v>
      </c>
      <c r="B3673" s="166"/>
      <c r="C3673" s="166">
        <v>309584</v>
      </c>
      <c r="D3673" s="160"/>
      <c r="E3673" s="449"/>
      <c r="F3673" s="448"/>
      <c r="G3673" s="166"/>
      <c r="H3673" s="169"/>
      <c r="I3673" s="175"/>
      <c r="J3673" s="162"/>
      <c r="K3673" s="99"/>
      <c r="L3673" s="195"/>
      <c r="M3673" s="94"/>
      <c r="N3673" s="431"/>
      <c r="O3673" s="573"/>
      <c r="P3673" s="502"/>
    </row>
    <row r="3674" spans="1:16" ht="15.75" x14ac:dyDescent="0.2">
      <c r="A3674" s="165">
        <v>45761</v>
      </c>
      <c r="B3674" s="166">
        <v>309584</v>
      </c>
      <c r="C3674" s="166">
        <v>310104</v>
      </c>
      <c r="D3674" s="160">
        <f>+C3674-B3674</f>
        <v>520</v>
      </c>
      <c r="E3674" s="446" t="s">
        <v>693</v>
      </c>
      <c r="F3674" s="445" t="s">
        <v>667</v>
      </c>
      <c r="G3674" s="437">
        <v>36.885199999999998</v>
      </c>
      <c r="H3674" s="169">
        <v>23.95</v>
      </c>
      <c r="I3674" s="175">
        <f>G3674*H3674</f>
        <v>883.40053999999986</v>
      </c>
      <c r="J3674" s="162">
        <f>D3674/G3674</f>
        <v>14.097795321700845</v>
      </c>
      <c r="K3674" s="447">
        <v>45761</v>
      </c>
      <c r="L3674" s="443" t="s">
        <v>272</v>
      </c>
      <c r="M3674" s="442" t="s">
        <v>606</v>
      </c>
      <c r="N3674" s="396" t="s">
        <v>655</v>
      </c>
      <c r="O3674" s="573" t="s">
        <v>616</v>
      </c>
      <c r="P3674" s="502"/>
    </row>
    <row r="3675" spans="1:16" ht="15.75" x14ac:dyDescent="0.2">
      <c r="A3675" s="165"/>
      <c r="B3675" s="166"/>
      <c r="C3675" s="166"/>
      <c r="D3675" s="160">
        <f>+C3675-B3675</f>
        <v>0</v>
      </c>
      <c r="E3675" s="446"/>
      <c r="F3675" s="445"/>
      <c r="G3675" s="437"/>
      <c r="H3675" s="169"/>
      <c r="I3675" s="175">
        <f>G3675*H3675</f>
        <v>0</v>
      </c>
      <c r="J3675" s="162" t="e">
        <f>D3675/G3675</f>
        <v>#DIV/0!</v>
      </c>
      <c r="K3675" s="444"/>
      <c r="L3675" s="443"/>
      <c r="M3675" s="442"/>
      <c r="N3675" s="396"/>
      <c r="O3675" s="573"/>
      <c r="P3675" s="502"/>
    </row>
    <row r="3676" spans="1:16" ht="16.5" thickBot="1" x14ac:dyDescent="0.25">
      <c r="A3676" s="93"/>
      <c r="B3676" s="132"/>
      <c r="C3676" s="132"/>
      <c r="D3676" s="160">
        <f>+C3676-B3676</f>
        <v>0</v>
      </c>
      <c r="E3676" s="441"/>
      <c r="F3676" s="440"/>
      <c r="G3676" s="96"/>
      <c r="H3676" s="97"/>
      <c r="I3676" s="175">
        <f>G3676*H3676</f>
        <v>0</v>
      </c>
      <c r="J3676" s="162" t="e">
        <f>D3676/G3676</f>
        <v>#DIV/0!</v>
      </c>
      <c r="K3676" s="92"/>
      <c r="L3676" s="196"/>
      <c r="M3676" s="183"/>
      <c r="N3676" s="101"/>
      <c r="O3676" s="574"/>
      <c r="P3676" s="568"/>
    </row>
    <row r="3677" spans="1:16" ht="16.5" thickBot="1" x14ac:dyDescent="0.25">
      <c r="A3677" s="416" t="s">
        <v>28</v>
      </c>
      <c r="B3677" s="104"/>
      <c r="C3677" s="105"/>
      <c r="D3677" s="106">
        <f>SUM(D3673:D3676)</f>
        <v>520</v>
      </c>
      <c r="E3677" s="107"/>
      <c r="F3677" s="107"/>
      <c r="G3677" s="118">
        <f>SUM(G3673:G3676)</f>
        <v>36.885199999999998</v>
      </c>
      <c r="H3677" s="105"/>
      <c r="I3677" s="118">
        <f>SUM(I3673:I3676)</f>
        <v>883.40053999999986</v>
      </c>
      <c r="J3677" s="109">
        <f>D3677/G3677</f>
        <v>14.097795321700845</v>
      </c>
      <c r="K3677" s="110"/>
      <c r="L3677" s="197"/>
      <c r="M3677" s="111"/>
      <c r="N3677" s="112"/>
      <c r="O3677" s="468"/>
      <c r="P3677" s="469"/>
    </row>
    <row r="3678" spans="1:16" ht="15.75" x14ac:dyDescent="0.2">
      <c r="A3678" s="116"/>
      <c r="B3678" s="77"/>
      <c r="C3678" s="77"/>
      <c r="D3678" s="77"/>
      <c r="E3678" s="77"/>
      <c r="F3678" s="77"/>
      <c r="G3678" s="77"/>
      <c r="H3678" s="77"/>
      <c r="I3678" s="116"/>
      <c r="J3678" s="116"/>
      <c r="K3678" s="116"/>
      <c r="L3678" s="116"/>
      <c r="M3678" s="116"/>
      <c r="N3678" s="116"/>
      <c r="O3678" s="77"/>
      <c r="P3678" s="81"/>
    </row>
    <row r="3679" spans="1:16" ht="15.75" x14ac:dyDescent="0.2">
      <c r="A3679" s="116"/>
      <c r="B3679" s="77"/>
      <c r="C3679" s="77"/>
      <c r="D3679" s="77"/>
      <c r="E3679" s="77"/>
      <c r="F3679" s="77"/>
      <c r="G3679" s="77"/>
      <c r="H3679" s="77"/>
      <c r="I3679" s="116"/>
      <c r="J3679" s="116"/>
      <c r="K3679" s="116"/>
      <c r="L3679" s="116"/>
      <c r="M3679" s="116"/>
      <c r="N3679" s="116"/>
      <c r="O3679" s="77"/>
      <c r="P3679" s="81"/>
    </row>
    <row r="3680" spans="1:16" ht="15.75" x14ac:dyDescent="0.2">
      <c r="A3680" s="116"/>
      <c r="B3680" s="77"/>
      <c r="C3680" s="77"/>
      <c r="D3680" s="77"/>
      <c r="E3680" s="77"/>
      <c r="F3680" s="77"/>
      <c r="G3680" s="77"/>
      <c r="H3680" s="77"/>
      <c r="I3680" s="116"/>
      <c r="J3680" s="116"/>
      <c r="K3680" s="116"/>
      <c r="L3680" s="116"/>
      <c r="M3680" s="439"/>
      <c r="N3680" s="439"/>
      <c r="O3680" s="438"/>
      <c r="P3680" s="81"/>
    </row>
    <row r="3681" spans="1:16" ht="15.75" x14ac:dyDescent="0.2">
      <c r="A3681" s="115"/>
      <c r="B3681" s="470" t="s">
        <v>29</v>
      </c>
      <c r="C3681" s="470"/>
      <c r="D3681" s="470"/>
      <c r="E3681" s="116"/>
      <c r="F3681" s="116"/>
      <c r="G3681" s="116"/>
      <c r="H3681" s="115"/>
      <c r="I3681" s="116" t="s">
        <v>30</v>
      </c>
      <c r="J3681" s="115"/>
      <c r="K3681" s="116"/>
      <c r="L3681" s="116"/>
      <c r="M3681" s="116"/>
      <c r="N3681" s="116" t="s">
        <v>31</v>
      </c>
      <c r="O3681" s="116"/>
      <c r="P3681" s="115"/>
    </row>
    <row r="3682" spans="1:16" ht="15.75" x14ac:dyDescent="0.2">
      <c r="A3682" s="116"/>
      <c r="B3682" s="470" t="s">
        <v>230</v>
      </c>
      <c r="C3682" s="470"/>
      <c r="D3682" s="470"/>
      <c r="E3682" s="116"/>
      <c r="F3682" s="116"/>
      <c r="G3682" s="116"/>
      <c r="H3682" s="115"/>
      <c r="I3682" s="116" t="s">
        <v>438</v>
      </c>
      <c r="J3682" s="115"/>
      <c r="K3682" s="116"/>
      <c r="L3682" s="116"/>
      <c r="M3682" s="116"/>
      <c r="N3682" s="116" t="s">
        <v>220</v>
      </c>
      <c r="O3682" s="116"/>
      <c r="P3682" s="115"/>
    </row>
    <row r="3683" spans="1:16" ht="15.75" x14ac:dyDescent="0.2">
      <c r="A3683" s="470" t="s">
        <v>226</v>
      </c>
      <c r="B3683" s="470"/>
      <c r="C3683" s="470"/>
      <c r="D3683" s="470"/>
      <c r="E3683" s="470"/>
      <c r="F3683" s="116"/>
      <c r="G3683" s="116"/>
      <c r="H3683" s="115"/>
      <c r="I3683" s="116" t="s">
        <v>246</v>
      </c>
      <c r="J3683" s="115"/>
      <c r="K3683" s="116"/>
      <c r="L3683" s="116"/>
      <c r="M3683" s="116"/>
      <c r="N3683" s="116" t="s">
        <v>124</v>
      </c>
      <c r="O3683" s="116"/>
      <c r="P3683" s="115"/>
    </row>
    <row r="3684" spans="1:16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</row>
    <row r="3685" spans="1:16" x14ac:dyDescent="0.2">
      <c r="A3685" s="531" t="s">
        <v>269</v>
      </c>
      <c r="B3685" s="531"/>
      <c r="C3685" s="531"/>
      <c r="D3685" s="531"/>
      <c r="E3685" s="531"/>
      <c r="F3685"/>
      <c r="G3685"/>
      <c r="H3685"/>
      <c r="I3685"/>
      <c r="J3685"/>
      <c r="K3685"/>
      <c r="L3685"/>
      <c r="M3685"/>
      <c r="N3685"/>
      <c r="O3685"/>
      <c r="P3685"/>
    </row>
    <row r="3691" spans="1:16" ht="15.75" x14ac:dyDescent="0.2">
      <c r="A3691" s="470" t="s">
        <v>180</v>
      </c>
      <c r="B3691" s="470"/>
      <c r="C3691" s="470"/>
      <c r="D3691" s="470"/>
      <c r="E3691" s="470"/>
      <c r="F3691" s="470"/>
      <c r="G3691" s="470"/>
      <c r="H3691" s="470"/>
      <c r="I3691" s="470"/>
      <c r="J3691" s="470"/>
      <c r="K3691" s="470"/>
      <c r="L3691" s="470"/>
      <c r="M3691" s="470"/>
      <c r="N3691" s="470"/>
      <c r="O3691" s="470"/>
      <c r="P3691" s="470"/>
    </row>
    <row r="3692" spans="1:16" ht="15.75" x14ac:dyDescent="0.2">
      <c r="A3692" s="470" t="s">
        <v>1</v>
      </c>
      <c r="B3692" s="470"/>
      <c r="C3692" s="470"/>
      <c r="D3692" s="470"/>
      <c r="E3692" s="470"/>
      <c r="F3692" s="470"/>
      <c r="G3692" s="470"/>
      <c r="H3692" s="470"/>
      <c r="I3692" s="470"/>
      <c r="J3692" s="470"/>
      <c r="K3692" s="470"/>
      <c r="L3692" s="470"/>
      <c r="M3692" s="470"/>
      <c r="N3692" s="470"/>
      <c r="O3692" s="470"/>
      <c r="P3692" s="470"/>
    </row>
    <row r="3693" spans="1:16" ht="15.75" x14ac:dyDescent="0.2">
      <c r="A3693" s="470"/>
      <c r="B3693" s="470"/>
      <c r="C3693" s="470"/>
      <c r="D3693" s="470"/>
      <c r="E3693" s="470"/>
      <c r="F3693" s="470"/>
      <c r="G3693" s="470"/>
      <c r="H3693" s="470"/>
      <c r="I3693" s="470"/>
      <c r="J3693" s="470"/>
      <c r="K3693" s="470"/>
      <c r="L3693" s="470"/>
      <c r="M3693" s="470"/>
      <c r="N3693" s="470"/>
      <c r="O3693" s="470"/>
      <c r="P3693" s="470"/>
    </row>
    <row r="3694" spans="1:16" ht="15.75" x14ac:dyDescent="0.2">
      <c r="A3694" s="507" t="s">
        <v>602</v>
      </c>
      <c r="B3694" s="507"/>
      <c r="C3694" s="507"/>
      <c r="D3694" s="507"/>
      <c r="E3694" s="507"/>
      <c r="F3694" s="507"/>
      <c r="G3694" s="507"/>
      <c r="H3694" s="507"/>
      <c r="I3694" s="507"/>
      <c r="J3694" s="507"/>
      <c r="K3694" s="507"/>
      <c r="L3694" s="507"/>
      <c r="M3694" s="507"/>
      <c r="N3694" s="507"/>
      <c r="O3694" s="507"/>
      <c r="P3694" s="507"/>
    </row>
    <row r="3695" spans="1:16" ht="15.75" x14ac:dyDescent="0.2">
      <c r="A3695" s="77"/>
      <c r="B3695" s="77"/>
      <c r="C3695" s="77"/>
      <c r="D3695" s="77"/>
      <c r="E3695" s="77"/>
      <c r="F3695" s="77"/>
      <c r="G3695" s="77"/>
      <c r="H3695" s="77"/>
      <c r="I3695" s="77"/>
      <c r="J3695" s="77"/>
      <c r="K3695" s="77"/>
      <c r="L3695" s="77"/>
      <c r="M3695" s="77"/>
      <c r="N3695" s="77"/>
      <c r="O3695" s="77"/>
      <c r="P3695" s="77"/>
    </row>
    <row r="3696" spans="1:16" ht="16.5" thickBot="1" x14ac:dyDescent="0.25">
      <c r="A3696" s="77"/>
      <c r="B3696" s="77"/>
      <c r="C3696" s="77"/>
      <c r="D3696" s="77"/>
      <c r="E3696" s="77"/>
      <c r="F3696" s="77"/>
      <c r="G3696" s="77"/>
      <c r="H3696" s="77"/>
      <c r="I3696" s="77"/>
      <c r="J3696" s="77"/>
      <c r="K3696" s="77"/>
      <c r="L3696" s="77"/>
      <c r="M3696" s="77"/>
      <c r="N3696" s="77"/>
      <c r="O3696" s="77"/>
      <c r="P3696" s="77"/>
    </row>
    <row r="3697" spans="1:16" ht="16.5" thickBot="1" x14ac:dyDescent="0.25">
      <c r="A3697" s="78" t="s">
        <v>2</v>
      </c>
      <c r="B3697" s="486" t="s">
        <v>126</v>
      </c>
      <c r="C3697" s="498"/>
      <c r="D3697" s="79" t="s">
        <v>3</v>
      </c>
      <c r="E3697" s="486">
        <v>2010</v>
      </c>
      <c r="F3697" s="487"/>
      <c r="G3697" s="487"/>
      <c r="H3697" s="498"/>
      <c r="I3697" s="79" t="s">
        <v>4</v>
      </c>
      <c r="J3697" s="80" t="s">
        <v>237</v>
      </c>
      <c r="K3697" s="80"/>
      <c r="L3697" s="80"/>
      <c r="M3697" s="80" t="s">
        <v>5</v>
      </c>
      <c r="N3697" s="486" t="s">
        <v>160</v>
      </c>
      <c r="O3697" s="487"/>
      <c r="P3697" s="488"/>
    </row>
    <row r="3698" spans="1:16" ht="16.5" thickBot="1" x14ac:dyDescent="0.25">
      <c r="A3698" s="77"/>
      <c r="B3698" s="77"/>
      <c r="C3698" s="77"/>
      <c r="D3698" s="77"/>
      <c r="E3698" s="77"/>
      <c r="F3698" s="77"/>
      <c r="G3698" s="77"/>
      <c r="H3698" s="77"/>
      <c r="I3698" s="77"/>
      <c r="J3698" s="77"/>
      <c r="K3698" s="77"/>
      <c r="L3698" s="77"/>
      <c r="M3698" s="77"/>
      <c r="N3698" s="77"/>
      <c r="O3698" s="77"/>
      <c r="P3698" s="77"/>
    </row>
    <row r="3699" spans="1:16" ht="16.5" thickBot="1" x14ac:dyDescent="0.25">
      <c r="A3699" s="78" t="s">
        <v>6</v>
      </c>
      <c r="B3699" s="486" t="s">
        <v>144</v>
      </c>
      <c r="C3699" s="498"/>
      <c r="D3699" s="79" t="s">
        <v>7</v>
      </c>
      <c r="E3699" s="486" t="s">
        <v>145</v>
      </c>
      <c r="F3699" s="487"/>
      <c r="G3699" s="487"/>
      <c r="H3699" s="498"/>
      <c r="I3699" s="79" t="s">
        <v>8</v>
      </c>
      <c r="J3699" s="80">
        <v>10</v>
      </c>
      <c r="K3699" s="80"/>
      <c r="L3699" s="80"/>
      <c r="M3699" s="80" t="s">
        <v>9</v>
      </c>
      <c r="N3699" s="80"/>
      <c r="O3699" s="200"/>
      <c r="P3699" s="201">
        <v>60</v>
      </c>
    </row>
    <row r="3700" spans="1:16" ht="16.5" thickBot="1" x14ac:dyDescent="0.25">
      <c r="A3700" s="77"/>
      <c r="B3700" s="77"/>
      <c r="C3700" s="77"/>
      <c r="D3700" s="77"/>
      <c r="E3700" s="77"/>
      <c r="F3700" s="77"/>
      <c r="G3700" s="77"/>
      <c r="H3700" s="77"/>
      <c r="I3700" s="77"/>
      <c r="J3700" s="77"/>
      <c r="K3700" s="77"/>
      <c r="L3700" s="77"/>
      <c r="M3700" s="77"/>
      <c r="N3700" s="77"/>
      <c r="O3700" s="77"/>
      <c r="P3700" s="77"/>
    </row>
    <row r="3701" spans="1:16" ht="16.5" thickBot="1" x14ac:dyDescent="0.25">
      <c r="A3701" s="484" t="s">
        <v>10</v>
      </c>
      <c r="B3701" s="485"/>
      <c r="C3701" s="486" t="s">
        <v>181</v>
      </c>
      <c r="D3701" s="487"/>
      <c r="E3701" s="487"/>
      <c r="F3701" s="487"/>
      <c r="G3701" s="487"/>
      <c r="H3701" s="487"/>
      <c r="I3701" s="487"/>
      <c r="J3701" s="487"/>
      <c r="K3701" s="487"/>
      <c r="L3701" s="487"/>
      <c r="M3701" s="487"/>
      <c r="N3701" s="487"/>
      <c r="O3701" s="487"/>
      <c r="P3701" s="488"/>
    </row>
    <row r="3702" spans="1:16" ht="16.5" thickBot="1" x14ac:dyDescent="0.25">
      <c r="A3702" s="77"/>
      <c r="B3702" s="77"/>
      <c r="C3702" s="77"/>
      <c r="D3702" s="77"/>
      <c r="E3702" s="77"/>
      <c r="F3702" s="77"/>
      <c r="G3702" s="77"/>
      <c r="H3702" s="77"/>
      <c r="I3702" s="77"/>
      <c r="J3702" s="77"/>
      <c r="K3702" s="77"/>
      <c r="L3702" s="77"/>
      <c r="M3702" s="77"/>
      <c r="N3702" s="77"/>
      <c r="O3702" s="77"/>
      <c r="P3702" s="77"/>
    </row>
    <row r="3703" spans="1:16" ht="16.5" thickBot="1" x14ac:dyDescent="0.25">
      <c r="A3703" s="484" t="s">
        <v>11</v>
      </c>
      <c r="B3703" s="485"/>
      <c r="C3703" s="486" t="s">
        <v>239</v>
      </c>
      <c r="D3703" s="487"/>
      <c r="E3703" s="487"/>
      <c r="F3703" s="487"/>
      <c r="G3703" s="487"/>
      <c r="H3703" s="487"/>
      <c r="I3703" s="487"/>
      <c r="J3703" s="487"/>
      <c r="K3703" s="487"/>
      <c r="L3703" s="487"/>
      <c r="M3703" s="487"/>
      <c r="N3703" s="487"/>
      <c r="O3703" s="487"/>
      <c r="P3703" s="488"/>
    </row>
    <row r="3704" spans="1:16" ht="16.5" thickBot="1" x14ac:dyDescent="0.25">
      <c r="A3704" s="81"/>
      <c r="B3704" s="81"/>
      <c r="C3704" s="81"/>
      <c r="D3704" s="81"/>
      <c r="E3704" s="81"/>
      <c r="F3704" s="81"/>
      <c r="G3704" s="81"/>
      <c r="H3704" s="81"/>
      <c r="I3704" s="81"/>
      <c r="J3704" s="81"/>
      <c r="K3704" s="81"/>
      <c r="L3704" s="81"/>
      <c r="M3704" s="81"/>
      <c r="N3704" s="81"/>
      <c r="O3704" s="81"/>
      <c r="P3704" s="81"/>
    </row>
    <row r="3705" spans="1:16" ht="16.5" thickBot="1" x14ac:dyDescent="0.25">
      <c r="A3705" s="489" t="s">
        <v>12</v>
      </c>
      <c r="B3705" s="491" t="s">
        <v>13</v>
      </c>
      <c r="C3705" s="463"/>
      <c r="D3705" s="492" t="s">
        <v>265</v>
      </c>
      <c r="E3705" s="494" t="s">
        <v>15</v>
      </c>
      <c r="F3705" s="495"/>
      <c r="G3705" s="495"/>
      <c r="H3705" s="495"/>
      <c r="I3705" s="496"/>
      <c r="J3705" s="492" t="s">
        <v>16</v>
      </c>
      <c r="K3705" s="492" t="s">
        <v>17</v>
      </c>
      <c r="L3705" s="494" t="s">
        <v>18</v>
      </c>
      <c r="M3705" s="495"/>
      <c r="N3705" s="496"/>
      <c r="O3705" s="464" t="s">
        <v>115</v>
      </c>
      <c r="P3705" s="465"/>
    </row>
    <row r="3706" spans="1:16" ht="32.25" thickBot="1" x14ac:dyDescent="0.25">
      <c r="A3706" s="490"/>
      <c r="B3706" s="82" t="s">
        <v>19</v>
      </c>
      <c r="C3706" s="83" t="s">
        <v>20</v>
      </c>
      <c r="D3706" s="493"/>
      <c r="E3706" s="84" t="s">
        <v>21</v>
      </c>
      <c r="F3706" s="84" t="s">
        <v>22</v>
      </c>
      <c r="G3706" s="85" t="s">
        <v>23</v>
      </c>
      <c r="H3706" s="119" t="s">
        <v>24</v>
      </c>
      <c r="I3706" s="86" t="s">
        <v>25</v>
      </c>
      <c r="J3706" s="493"/>
      <c r="K3706" s="493"/>
      <c r="L3706" s="198" t="s">
        <v>268</v>
      </c>
      <c r="M3706" s="85" t="s">
        <v>266</v>
      </c>
      <c r="N3706" s="83" t="s">
        <v>267</v>
      </c>
      <c r="O3706" s="466"/>
      <c r="P3706" s="467"/>
    </row>
    <row r="3707" spans="1:16" ht="15.75" x14ac:dyDescent="0.2">
      <c r="A3707" s="165">
        <v>45761</v>
      </c>
      <c r="B3707" s="166"/>
      <c r="C3707" s="166">
        <v>310104</v>
      </c>
      <c r="D3707" s="160"/>
      <c r="E3707" s="449"/>
      <c r="F3707" s="448"/>
      <c r="G3707" s="166"/>
      <c r="H3707" s="169"/>
      <c r="I3707" s="175"/>
      <c r="J3707" s="162"/>
      <c r="K3707" s="99"/>
      <c r="L3707" s="195"/>
      <c r="M3707" s="94"/>
      <c r="N3707" s="431"/>
      <c r="O3707" s="573"/>
      <c r="P3707" s="502"/>
    </row>
    <row r="3708" spans="1:16" ht="15.75" x14ac:dyDescent="0.2">
      <c r="A3708" s="165">
        <v>45776</v>
      </c>
      <c r="B3708" s="166">
        <v>310104</v>
      </c>
      <c r="C3708" s="166">
        <v>310349</v>
      </c>
      <c r="D3708" s="160">
        <f>+C3708-B3708</f>
        <v>245</v>
      </c>
      <c r="E3708" s="446" t="s">
        <v>692</v>
      </c>
      <c r="F3708" s="445" t="s">
        <v>662</v>
      </c>
      <c r="G3708" s="437">
        <v>43.845100000000002</v>
      </c>
      <c r="H3708" s="169">
        <v>23.95</v>
      </c>
      <c r="I3708" s="175">
        <f>G3708*H3708</f>
        <v>1050.0901450000001</v>
      </c>
      <c r="J3708" s="162">
        <f>D3708/G3708</f>
        <v>5.5878536027971197</v>
      </c>
      <c r="K3708" s="447">
        <v>45776</v>
      </c>
      <c r="L3708" s="443" t="s">
        <v>272</v>
      </c>
      <c r="M3708" s="442" t="s">
        <v>606</v>
      </c>
      <c r="N3708" s="396" t="s">
        <v>637</v>
      </c>
      <c r="O3708" s="573" t="s">
        <v>242</v>
      </c>
      <c r="P3708" s="502"/>
    </row>
    <row r="3709" spans="1:16" ht="15.75" x14ac:dyDescent="0.2">
      <c r="A3709" s="165"/>
      <c r="B3709" s="166"/>
      <c r="C3709" s="166"/>
      <c r="D3709" s="160">
        <f>+C3709-B3709</f>
        <v>0</v>
      </c>
      <c r="E3709" s="446"/>
      <c r="F3709" s="445"/>
      <c r="G3709" s="437"/>
      <c r="H3709" s="169"/>
      <c r="I3709" s="175">
        <f>G3709*H3709</f>
        <v>0</v>
      </c>
      <c r="J3709" s="162" t="e">
        <f>D3709/G3709</f>
        <v>#DIV/0!</v>
      </c>
      <c r="K3709" s="444"/>
      <c r="L3709" s="443"/>
      <c r="M3709" s="442"/>
      <c r="N3709" s="396"/>
      <c r="O3709" s="395"/>
      <c r="P3709" s="396"/>
    </row>
    <row r="3710" spans="1:16" ht="16.5" thickBot="1" x14ac:dyDescent="0.25">
      <c r="A3710" s="93"/>
      <c r="B3710" s="132"/>
      <c r="C3710" s="132"/>
      <c r="D3710" s="160">
        <f>+C3710-B3710</f>
        <v>0</v>
      </c>
      <c r="E3710" s="441"/>
      <c r="F3710" s="440"/>
      <c r="G3710" s="96"/>
      <c r="H3710" s="97"/>
      <c r="I3710" s="175">
        <f>G3710*H3710</f>
        <v>0</v>
      </c>
      <c r="J3710" s="162" t="e">
        <f>D3710/G3710</f>
        <v>#DIV/0!</v>
      </c>
      <c r="K3710" s="92"/>
      <c r="L3710" s="196"/>
      <c r="M3710" s="183"/>
      <c r="N3710" s="101"/>
      <c r="O3710" s="574"/>
      <c r="P3710" s="568"/>
    </row>
    <row r="3711" spans="1:16" ht="16.5" thickBot="1" x14ac:dyDescent="0.25">
      <c r="A3711" s="416" t="s">
        <v>28</v>
      </c>
      <c r="B3711" s="104"/>
      <c r="C3711" s="105"/>
      <c r="D3711" s="106">
        <f>SUM(D3707:D3710)</f>
        <v>245</v>
      </c>
      <c r="E3711" s="107"/>
      <c r="F3711" s="107"/>
      <c r="G3711" s="118">
        <f>SUM(G3707:G3710)</f>
        <v>43.845100000000002</v>
      </c>
      <c r="H3711" s="105"/>
      <c r="I3711" s="118">
        <f>SUM(I3707:I3710)</f>
        <v>1050.0901450000001</v>
      </c>
      <c r="J3711" s="109">
        <f>D3711/G3711</f>
        <v>5.5878536027971197</v>
      </c>
      <c r="K3711" s="110"/>
      <c r="L3711" s="197"/>
      <c r="M3711" s="111"/>
      <c r="N3711" s="112"/>
      <c r="O3711" s="468"/>
      <c r="P3711" s="469"/>
    </row>
    <row r="3712" spans="1:16" ht="15.75" x14ac:dyDescent="0.2">
      <c r="A3712" s="116"/>
      <c r="B3712" s="77"/>
      <c r="C3712" s="77"/>
      <c r="D3712" s="77"/>
      <c r="E3712" s="77"/>
      <c r="F3712" s="77"/>
      <c r="G3712" s="77"/>
      <c r="H3712" s="77"/>
      <c r="I3712" s="116"/>
      <c r="J3712" s="116"/>
      <c r="K3712" s="116"/>
      <c r="L3712" s="116"/>
      <c r="M3712" s="116"/>
      <c r="N3712" s="116"/>
      <c r="O3712" s="77"/>
      <c r="P3712" s="81"/>
    </row>
    <row r="3713" spans="1:16" ht="15.75" x14ac:dyDescent="0.2">
      <c r="A3713" s="116"/>
      <c r="B3713" s="77"/>
      <c r="C3713" s="77"/>
      <c r="D3713" s="77"/>
      <c r="E3713" s="77"/>
      <c r="F3713" s="77"/>
      <c r="G3713" s="77"/>
      <c r="H3713" s="77"/>
      <c r="I3713" s="116"/>
      <c r="J3713" s="116"/>
      <c r="K3713" s="116"/>
      <c r="L3713" s="116"/>
      <c r="M3713" s="116"/>
      <c r="N3713" s="116"/>
      <c r="O3713" s="77"/>
      <c r="P3713" s="81"/>
    </row>
    <row r="3714" spans="1:16" ht="15.75" x14ac:dyDescent="0.2">
      <c r="A3714" s="116"/>
      <c r="B3714" s="77"/>
      <c r="C3714" s="77"/>
      <c r="D3714" s="77"/>
      <c r="E3714" s="77"/>
      <c r="F3714" s="77"/>
      <c r="G3714" s="77"/>
      <c r="H3714" s="77"/>
      <c r="I3714" s="116"/>
      <c r="J3714" s="116"/>
      <c r="K3714" s="116"/>
      <c r="L3714" s="116"/>
      <c r="M3714" s="439"/>
      <c r="N3714" s="439"/>
      <c r="O3714" s="438"/>
      <c r="P3714" s="81"/>
    </row>
    <row r="3715" spans="1:16" ht="15.75" x14ac:dyDescent="0.2">
      <c r="A3715" s="115"/>
      <c r="B3715" s="470" t="s">
        <v>29</v>
      </c>
      <c r="C3715" s="470"/>
      <c r="D3715" s="470"/>
      <c r="E3715" s="116"/>
      <c r="F3715" s="116"/>
      <c r="G3715" s="116"/>
      <c r="H3715" s="115"/>
      <c r="I3715" s="116" t="s">
        <v>30</v>
      </c>
      <c r="J3715" s="115"/>
      <c r="K3715" s="116"/>
      <c r="L3715" s="116"/>
      <c r="M3715" s="116"/>
      <c r="N3715" s="116" t="s">
        <v>31</v>
      </c>
      <c r="O3715" s="116"/>
      <c r="P3715" s="115"/>
    </row>
    <row r="3716" spans="1:16" ht="15.75" x14ac:dyDescent="0.2">
      <c r="A3716" s="116"/>
      <c r="B3716" s="470" t="s">
        <v>230</v>
      </c>
      <c r="C3716" s="470"/>
      <c r="D3716" s="470"/>
      <c r="E3716" s="116"/>
      <c r="F3716" s="116"/>
      <c r="G3716" s="116"/>
      <c r="H3716" s="115"/>
      <c r="I3716" s="116" t="s">
        <v>438</v>
      </c>
      <c r="J3716" s="115"/>
      <c r="K3716" s="116"/>
      <c r="L3716" s="116"/>
      <c r="M3716" s="116"/>
      <c r="N3716" s="116" t="s">
        <v>220</v>
      </c>
      <c r="O3716" s="116"/>
      <c r="P3716" s="115"/>
    </row>
    <row r="3717" spans="1:16" ht="15.75" x14ac:dyDescent="0.2">
      <c r="A3717" s="470" t="s">
        <v>226</v>
      </c>
      <c r="B3717" s="470"/>
      <c r="C3717" s="470"/>
      <c r="D3717" s="470"/>
      <c r="E3717" s="470"/>
      <c r="F3717" s="116"/>
      <c r="G3717" s="116"/>
      <c r="H3717" s="115"/>
      <c r="I3717" s="116" t="s">
        <v>246</v>
      </c>
      <c r="J3717" s="115"/>
      <c r="K3717" s="116"/>
      <c r="L3717" s="116"/>
      <c r="M3717" s="116"/>
      <c r="N3717" s="116" t="s">
        <v>124</v>
      </c>
      <c r="O3717" s="116"/>
      <c r="P3717" s="115"/>
    </row>
    <row r="3718" spans="1:16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</row>
    <row r="3719" spans="1:16" x14ac:dyDescent="0.2">
      <c r="A3719" s="531" t="s">
        <v>269</v>
      </c>
      <c r="B3719" s="531"/>
      <c r="C3719" s="531"/>
      <c r="D3719" s="531"/>
      <c r="E3719" s="531"/>
      <c r="F3719"/>
      <c r="G3719"/>
      <c r="H3719"/>
      <c r="I3719"/>
      <c r="J3719"/>
      <c r="K3719"/>
      <c r="L3719"/>
      <c r="M3719"/>
      <c r="N3719"/>
      <c r="O3719"/>
      <c r="P3719"/>
    </row>
    <row r="3727" spans="1:16" ht="15.75" x14ac:dyDescent="0.2">
      <c r="A3727" s="470" t="s">
        <v>180</v>
      </c>
      <c r="B3727" s="470"/>
      <c r="C3727" s="470"/>
      <c r="D3727" s="470"/>
      <c r="E3727" s="470"/>
      <c r="F3727" s="470"/>
      <c r="G3727" s="470"/>
      <c r="H3727" s="470"/>
      <c r="I3727" s="470"/>
      <c r="J3727" s="470"/>
      <c r="K3727" s="470"/>
      <c r="L3727" s="470"/>
      <c r="M3727" s="470"/>
      <c r="N3727" s="470"/>
      <c r="O3727" s="470"/>
      <c r="P3727" s="470"/>
    </row>
    <row r="3728" spans="1:16" ht="15.75" x14ac:dyDescent="0.2">
      <c r="A3728" s="470" t="s">
        <v>1</v>
      </c>
      <c r="B3728" s="470"/>
      <c r="C3728" s="470"/>
      <c r="D3728" s="470"/>
      <c r="E3728" s="470"/>
      <c r="F3728" s="470"/>
      <c r="G3728" s="470"/>
      <c r="H3728" s="470"/>
      <c r="I3728" s="470"/>
      <c r="J3728" s="470"/>
      <c r="K3728" s="470"/>
      <c r="L3728" s="470"/>
      <c r="M3728" s="470"/>
      <c r="N3728" s="470"/>
      <c r="O3728" s="470"/>
      <c r="P3728" s="470"/>
    </row>
    <row r="3729" spans="1:16" ht="15.75" x14ac:dyDescent="0.2">
      <c r="A3729" s="470"/>
      <c r="B3729" s="470"/>
      <c r="C3729" s="470"/>
      <c r="D3729" s="470"/>
      <c r="E3729" s="470"/>
      <c r="F3729" s="470"/>
      <c r="G3729" s="470"/>
      <c r="H3729" s="470"/>
      <c r="I3729" s="470"/>
      <c r="J3729" s="470"/>
      <c r="K3729" s="470"/>
      <c r="L3729" s="470"/>
      <c r="M3729" s="470"/>
      <c r="N3729" s="470"/>
      <c r="O3729" s="470"/>
      <c r="P3729" s="470"/>
    </row>
    <row r="3730" spans="1:16" ht="15.75" x14ac:dyDescent="0.2">
      <c r="A3730" s="507" t="s">
        <v>602</v>
      </c>
      <c r="B3730" s="507"/>
      <c r="C3730" s="507"/>
      <c r="D3730" s="507"/>
      <c r="E3730" s="507"/>
      <c r="F3730" s="507"/>
      <c r="G3730" s="507"/>
      <c r="H3730" s="507"/>
      <c r="I3730" s="507"/>
      <c r="J3730" s="507"/>
      <c r="K3730" s="507"/>
      <c r="L3730" s="507"/>
      <c r="M3730" s="507"/>
      <c r="N3730" s="507"/>
      <c r="O3730" s="507"/>
      <c r="P3730" s="507"/>
    </row>
    <row r="3731" spans="1:16" ht="15.75" x14ac:dyDescent="0.2">
      <c r="A3731" s="77"/>
      <c r="B3731" s="77"/>
      <c r="C3731" s="77"/>
      <c r="D3731" s="77"/>
      <c r="E3731" s="77"/>
      <c r="F3731" s="77"/>
      <c r="G3731" s="77"/>
      <c r="H3731" s="77"/>
      <c r="I3731" s="77"/>
      <c r="J3731" s="77"/>
      <c r="K3731" s="77"/>
      <c r="L3731" s="77"/>
      <c r="M3731" s="77"/>
      <c r="N3731" s="77"/>
      <c r="O3731" s="77"/>
      <c r="P3731" s="77"/>
    </row>
    <row r="3732" spans="1:16" ht="16.5" thickBot="1" x14ac:dyDescent="0.25">
      <c r="A3732" s="77"/>
      <c r="B3732" s="77"/>
      <c r="C3732" s="77"/>
      <c r="D3732" s="77"/>
      <c r="E3732" s="77"/>
      <c r="F3732" s="77"/>
      <c r="G3732" s="77"/>
      <c r="H3732" s="77"/>
      <c r="I3732" s="77"/>
      <c r="J3732" s="77"/>
      <c r="K3732" s="77"/>
      <c r="L3732" s="77"/>
      <c r="M3732" s="77"/>
      <c r="N3732" s="77"/>
      <c r="O3732" s="77"/>
      <c r="P3732" s="77"/>
    </row>
    <row r="3733" spans="1:16" ht="16.5" thickBot="1" x14ac:dyDescent="0.25">
      <c r="A3733" s="78" t="s">
        <v>2</v>
      </c>
      <c r="B3733" s="486" t="s">
        <v>126</v>
      </c>
      <c r="C3733" s="498"/>
      <c r="D3733" s="79" t="s">
        <v>3</v>
      </c>
      <c r="E3733" s="486">
        <v>2010</v>
      </c>
      <c r="F3733" s="487"/>
      <c r="G3733" s="487"/>
      <c r="H3733" s="498"/>
      <c r="I3733" s="79" t="s">
        <v>4</v>
      </c>
      <c r="J3733" s="80" t="s">
        <v>237</v>
      </c>
      <c r="K3733" s="80"/>
      <c r="L3733" s="80"/>
      <c r="M3733" s="80" t="s">
        <v>5</v>
      </c>
      <c r="N3733" s="486" t="s">
        <v>160</v>
      </c>
      <c r="O3733" s="487"/>
      <c r="P3733" s="488"/>
    </row>
    <row r="3734" spans="1:16" ht="16.5" thickBot="1" x14ac:dyDescent="0.25">
      <c r="A3734" s="77"/>
      <c r="B3734" s="77"/>
      <c r="C3734" s="77"/>
      <c r="D3734" s="77"/>
      <c r="E3734" s="77"/>
      <c r="F3734" s="77"/>
      <c r="G3734" s="77"/>
      <c r="H3734" s="77"/>
      <c r="I3734" s="77"/>
      <c r="J3734" s="77"/>
      <c r="K3734" s="77"/>
      <c r="L3734" s="77"/>
      <c r="M3734" s="77"/>
      <c r="N3734" s="77"/>
      <c r="O3734" s="77"/>
      <c r="P3734" s="77"/>
    </row>
    <row r="3735" spans="1:16" ht="16.5" thickBot="1" x14ac:dyDescent="0.25">
      <c r="A3735" s="78" t="s">
        <v>6</v>
      </c>
      <c r="B3735" s="486" t="s">
        <v>144</v>
      </c>
      <c r="C3735" s="498"/>
      <c r="D3735" s="79" t="s">
        <v>7</v>
      </c>
      <c r="E3735" s="486" t="s">
        <v>145</v>
      </c>
      <c r="F3735" s="487"/>
      <c r="G3735" s="487"/>
      <c r="H3735" s="498"/>
      <c r="I3735" s="79" t="s">
        <v>8</v>
      </c>
      <c r="J3735" s="80">
        <v>10</v>
      </c>
      <c r="K3735" s="80"/>
      <c r="L3735" s="80"/>
      <c r="M3735" s="80" t="s">
        <v>9</v>
      </c>
      <c r="N3735" s="80"/>
      <c r="O3735" s="200"/>
      <c r="P3735" s="201">
        <v>60</v>
      </c>
    </row>
    <row r="3736" spans="1:16" ht="16.5" thickBot="1" x14ac:dyDescent="0.25">
      <c r="A3736" s="77"/>
      <c r="B3736" s="77"/>
      <c r="C3736" s="77"/>
      <c r="D3736" s="77"/>
      <c r="E3736" s="77"/>
      <c r="F3736" s="77"/>
      <c r="G3736" s="77"/>
      <c r="H3736" s="77"/>
      <c r="I3736" s="77"/>
      <c r="J3736" s="77"/>
      <c r="K3736" s="77"/>
      <c r="L3736" s="77"/>
      <c r="M3736" s="77"/>
      <c r="N3736" s="77"/>
      <c r="O3736" s="77"/>
      <c r="P3736" s="77"/>
    </row>
    <row r="3737" spans="1:16" ht="16.5" thickBot="1" x14ac:dyDescent="0.25">
      <c r="A3737" s="484" t="s">
        <v>10</v>
      </c>
      <c r="B3737" s="485"/>
      <c r="C3737" s="486" t="s">
        <v>181</v>
      </c>
      <c r="D3737" s="487"/>
      <c r="E3737" s="487"/>
      <c r="F3737" s="487"/>
      <c r="G3737" s="487"/>
      <c r="H3737" s="487"/>
      <c r="I3737" s="487"/>
      <c r="J3737" s="487"/>
      <c r="K3737" s="487"/>
      <c r="L3737" s="487"/>
      <c r="M3737" s="487"/>
      <c r="N3737" s="487"/>
      <c r="O3737" s="487"/>
      <c r="P3737" s="488"/>
    </row>
    <row r="3738" spans="1:16" ht="16.5" thickBot="1" x14ac:dyDescent="0.25">
      <c r="A3738" s="77"/>
      <c r="B3738" s="77"/>
      <c r="C3738" s="77"/>
      <c r="D3738" s="77"/>
      <c r="E3738" s="77"/>
      <c r="F3738" s="77"/>
      <c r="G3738" s="77"/>
      <c r="H3738" s="77"/>
      <c r="I3738" s="77"/>
      <c r="J3738" s="77"/>
      <c r="K3738" s="77"/>
      <c r="L3738" s="77"/>
      <c r="M3738" s="77"/>
      <c r="N3738" s="77"/>
      <c r="O3738" s="77"/>
      <c r="P3738" s="77"/>
    </row>
    <row r="3739" spans="1:16" ht="16.5" thickBot="1" x14ac:dyDescent="0.25">
      <c r="A3739" s="484" t="s">
        <v>11</v>
      </c>
      <c r="B3739" s="485"/>
      <c r="C3739" s="486" t="s">
        <v>239</v>
      </c>
      <c r="D3739" s="487"/>
      <c r="E3739" s="487"/>
      <c r="F3739" s="487"/>
      <c r="G3739" s="487"/>
      <c r="H3739" s="487"/>
      <c r="I3739" s="487"/>
      <c r="J3739" s="487"/>
      <c r="K3739" s="487"/>
      <c r="L3739" s="487"/>
      <c r="M3739" s="487"/>
      <c r="N3739" s="487"/>
      <c r="O3739" s="487"/>
      <c r="P3739" s="488"/>
    </row>
    <row r="3740" spans="1:16" ht="16.5" thickBot="1" x14ac:dyDescent="0.25">
      <c r="A3740" s="81"/>
      <c r="B3740" s="81"/>
      <c r="C3740" s="81"/>
      <c r="D3740" s="81"/>
      <c r="E3740" s="81"/>
      <c r="F3740" s="81"/>
      <c r="G3740" s="81"/>
      <c r="H3740" s="81"/>
      <c r="I3740" s="81"/>
      <c r="J3740" s="81"/>
      <c r="K3740" s="81"/>
      <c r="L3740" s="81"/>
      <c r="M3740" s="81"/>
      <c r="N3740" s="81"/>
      <c r="O3740" s="81"/>
      <c r="P3740" s="81"/>
    </row>
    <row r="3741" spans="1:16" ht="16.5" thickBot="1" x14ac:dyDescent="0.25">
      <c r="A3741" s="489" t="s">
        <v>12</v>
      </c>
      <c r="B3741" s="491" t="s">
        <v>13</v>
      </c>
      <c r="C3741" s="463"/>
      <c r="D3741" s="492" t="s">
        <v>265</v>
      </c>
      <c r="E3741" s="494" t="s">
        <v>15</v>
      </c>
      <c r="F3741" s="495"/>
      <c r="G3741" s="495"/>
      <c r="H3741" s="495"/>
      <c r="I3741" s="496"/>
      <c r="J3741" s="492" t="s">
        <v>16</v>
      </c>
      <c r="K3741" s="492" t="s">
        <v>17</v>
      </c>
      <c r="L3741" s="494" t="s">
        <v>18</v>
      </c>
      <c r="M3741" s="495"/>
      <c r="N3741" s="496"/>
      <c r="O3741" s="464" t="s">
        <v>115</v>
      </c>
      <c r="P3741" s="465"/>
    </row>
    <row r="3742" spans="1:16" ht="32.25" thickBot="1" x14ac:dyDescent="0.25">
      <c r="A3742" s="490"/>
      <c r="B3742" s="82" t="s">
        <v>19</v>
      </c>
      <c r="C3742" s="83" t="s">
        <v>20</v>
      </c>
      <c r="D3742" s="493"/>
      <c r="E3742" s="84" t="s">
        <v>21</v>
      </c>
      <c r="F3742" s="84" t="s">
        <v>22</v>
      </c>
      <c r="G3742" s="85" t="s">
        <v>23</v>
      </c>
      <c r="H3742" s="119" t="s">
        <v>24</v>
      </c>
      <c r="I3742" s="86" t="s">
        <v>25</v>
      </c>
      <c r="J3742" s="493"/>
      <c r="K3742" s="493"/>
      <c r="L3742" s="198" t="s">
        <v>268</v>
      </c>
      <c r="M3742" s="85" t="s">
        <v>266</v>
      </c>
      <c r="N3742" s="83" t="s">
        <v>267</v>
      </c>
      <c r="O3742" s="466"/>
      <c r="P3742" s="467"/>
    </row>
    <row r="3743" spans="1:16" ht="15.75" x14ac:dyDescent="0.2">
      <c r="A3743" s="165">
        <v>45776</v>
      </c>
      <c r="B3743" s="166"/>
      <c r="C3743" s="166">
        <v>310349</v>
      </c>
      <c r="D3743" s="160"/>
      <c r="E3743" s="446"/>
      <c r="F3743" s="445"/>
      <c r="G3743" s="437"/>
      <c r="H3743" s="169"/>
      <c r="I3743" s="175"/>
      <c r="J3743" s="162"/>
      <c r="K3743" s="447"/>
      <c r="L3743" s="443"/>
      <c r="M3743" s="442"/>
      <c r="N3743" s="396"/>
      <c r="O3743" s="573"/>
      <c r="P3743" s="502"/>
    </row>
    <row r="3744" spans="1:16" ht="15.75" x14ac:dyDescent="0.2">
      <c r="A3744" s="165">
        <v>45793</v>
      </c>
      <c r="B3744" s="166">
        <v>310349</v>
      </c>
      <c r="C3744" s="166">
        <v>310610</v>
      </c>
      <c r="D3744" s="160">
        <f>+C3744-B3744</f>
        <v>261</v>
      </c>
      <c r="E3744" s="446" t="s">
        <v>691</v>
      </c>
      <c r="F3744" s="445" t="s">
        <v>690</v>
      </c>
      <c r="G3744" s="437">
        <v>34.509099999999997</v>
      </c>
      <c r="H3744" s="169">
        <v>23.75</v>
      </c>
      <c r="I3744" s="175">
        <f>G3744*H3744</f>
        <v>819.59112499999992</v>
      </c>
      <c r="J3744" s="162">
        <f>D3744/G3744</f>
        <v>7.5632224543671098</v>
      </c>
      <c r="K3744" s="447">
        <v>45793</v>
      </c>
      <c r="L3744" s="443" t="s">
        <v>272</v>
      </c>
      <c r="M3744" s="442" t="s">
        <v>606</v>
      </c>
      <c r="N3744" s="396" t="s">
        <v>637</v>
      </c>
      <c r="O3744" s="573" t="s">
        <v>257</v>
      </c>
      <c r="P3744" s="502"/>
    </row>
    <row r="3745" spans="1:16" ht="15.75" x14ac:dyDescent="0.2">
      <c r="A3745" s="165">
        <v>45794</v>
      </c>
      <c r="B3745" s="166">
        <v>310610</v>
      </c>
      <c r="C3745" s="166">
        <v>310828</v>
      </c>
      <c r="D3745" s="160">
        <f>+C3745-B3745</f>
        <v>218</v>
      </c>
      <c r="E3745" s="446" t="s">
        <v>689</v>
      </c>
      <c r="F3745" s="445" t="s">
        <v>688</v>
      </c>
      <c r="G3745" s="437">
        <v>37.908200000000001</v>
      </c>
      <c r="H3745" s="169">
        <v>23.75</v>
      </c>
      <c r="I3745" s="175">
        <f>G3745*H3745</f>
        <v>900.31975</v>
      </c>
      <c r="J3745" s="162">
        <f>D3745/G3745</f>
        <v>5.7507346695437924</v>
      </c>
      <c r="K3745" s="447">
        <v>45794</v>
      </c>
      <c r="L3745" s="443" t="s">
        <v>272</v>
      </c>
      <c r="M3745" s="442" t="s">
        <v>606</v>
      </c>
      <c r="N3745" s="396" t="s">
        <v>637</v>
      </c>
      <c r="O3745" s="573" t="s">
        <v>314</v>
      </c>
      <c r="P3745" s="502"/>
    </row>
    <row r="3746" spans="1:16" ht="16.5" thickBot="1" x14ac:dyDescent="0.25">
      <c r="A3746" s="93"/>
      <c r="B3746" s="132"/>
      <c r="C3746" s="132"/>
      <c r="D3746" s="160">
        <f>+C3746-B3746</f>
        <v>0</v>
      </c>
      <c r="E3746" s="441"/>
      <c r="F3746" s="440"/>
      <c r="G3746" s="96"/>
      <c r="H3746" s="97"/>
      <c r="I3746" s="175">
        <f>G3746*H3746</f>
        <v>0</v>
      </c>
      <c r="J3746" s="162" t="e">
        <f>D3746/G3746</f>
        <v>#DIV/0!</v>
      </c>
      <c r="K3746" s="92"/>
      <c r="L3746" s="196"/>
      <c r="M3746" s="183"/>
      <c r="N3746" s="101"/>
      <c r="O3746" s="573"/>
      <c r="P3746" s="502"/>
    </row>
    <row r="3747" spans="1:16" ht="16.5" thickBot="1" x14ac:dyDescent="0.25">
      <c r="A3747" s="416" t="s">
        <v>28</v>
      </c>
      <c r="B3747" s="104"/>
      <c r="C3747" s="105"/>
      <c r="D3747" s="106">
        <f>SUM(D3743:D3746)</f>
        <v>479</v>
      </c>
      <c r="E3747" s="107"/>
      <c r="F3747" s="107"/>
      <c r="G3747" s="118">
        <f>SUM(G3743:G3746)</f>
        <v>72.417299999999997</v>
      </c>
      <c r="H3747" s="105"/>
      <c r="I3747" s="118">
        <f>SUM(I3743:I3746)</f>
        <v>1719.910875</v>
      </c>
      <c r="J3747" s="109">
        <f>D3747/G3747</f>
        <v>6.6144415768055422</v>
      </c>
      <c r="K3747" s="110"/>
      <c r="L3747" s="197"/>
      <c r="M3747" s="111"/>
      <c r="N3747" s="112"/>
      <c r="O3747" s="468"/>
      <c r="P3747" s="469"/>
    </row>
    <row r="3748" spans="1:16" ht="15.75" x14ac:dyDescent="0.2">
      <c r="A3748" s="116"/>
      <c r="B3748" s="77"/>
      <c r="C3748" s="77"/>
      <c r="D3748" s="77"/>
      <c r="E3748" s="77"/>
      <c r="F3748" s="77"/>
      <c r="G3748" s="77"/>
      <c r="H3748" s="77"/>
      <c r="I3748" s="116"/>
      <c r="J3748" s="116"/>
      <c r="K3748" s="116"/>
      <c r="L3748" s="116"/>
      <c r="M3748" s="116"/>
      <c r="N3748" s="116"/>
      <c r="O3748" s="77"/>
      <c r="P3748" s="81"/>
    </row>
    <row r="3749" spans="1:16" ht="15.75" x14ac:dyDescent="0.2">
      <c r="A3749" s="116"/>
      <c r="B3749" s="77"/>
      <c r="C3749" s="77"/>
      <c r="D3749" s="77"/>
      <c r="E3749" s="77"/>
      <c r="F3749" s="77"/>
      <c r="G3749" s="77"/>
      <c r="H3749" s="77"/>
      <c r="I3749" s="116"/>
      <c r="J3749" s="116"/>
      <c r="K3749" s="116"/>
      <c r="L3749" s="116"/>
      <c r="M3749" s="116"/>
      <c r="N3749" s="116"/>
      <c r="O3749" s="77"/>
      <c r="P3749" s="81"/>
    </row>
    <row r="3750" spans="1:16" ht="15.75" x14ac:dyDescent="0.2">
      <c r="A3750" s="116"/>
      <c r="B3750" s="77"/>
      <c r="C3750" s="77"/>
      <c r="D3750" s="77"/>
      <c r="E3750" s="77"/>
      <c r="F3750" s="77"/>
      <c r="G3750" s="77"/>
      <c r="H3750" s="77"/>
      <c r="I3750" s="116"/>
      <c r="J3750" s="116"/>
      <c r="K3750" s="116"/>
      <c r="L3750" s="116"/>
      <c r="M3750" s="439"/>
      <c r="N3750" s="439"/>
      <c r="O3750" s="438"/>
      <c r="P3750" s="81"/>
    </row>
    <row r="3751" spans="1:16" ht="15.75" x14ac:dyDescent="0.2">
      <c r="A3751" s="115"/>
      <c r="B3751" s="470" t="s">
        <v>29</v>
      </c>
      <c r="C3751" s="470"/>
      <c r="D3751" s="470"/>
      <c r="E3751" s="116"/>
      <c r="F3751" s="116"/>
      <c r="G3751" s="116"/>
      <c r="H3751" s="115"/>
      <c r="I3751" s="116" t="s">
        <v>30</v>
      </c>
      <c r="J3751" s="115"/>
      <c r="K3751" s="116"/>
      <c r="L3751" s="116"/>
      <c r="M3751" s="116"/>
      <c r="N3751" s="116" t="s">
        <v>31</v>
      </c>
      <c r="O3751" s="116"/>
      <c r="P3751" s="115"/>
    </row>
    <row r="3752" spans="1:16" ht="15.75" x14ac:dyDescent="0.2">
      <c r="A3752" s="116"/>
      <c r="B3752" s="470" t="s">
        <v>230</v>
      </c>
      <c r="C3752" s="470"/>
      <c r="D3752" s="470"/>
      <c r="E3752" s="116"/>
      <c r="F3752" s="116"/>
      <c r="G3752" s="116"/>
      <c r="H3752" s="115"/>
      <c r="I3752" s="116" t="s">
        <v>438</v>
      </c>
      <c r="J3752" s="115"/>
      <c r="K3752" s="116"/>
      <c r="L3752" s="116"/>
      <c r="M3752" s="116"/>
      <c r="N3752" s="116" t="s">
        <v>220</v>
      </c>
      <c r="O3752" s="116"/>
      <c r="P3752" s="115"/>
    </row>
    <row r="3753" spans="1:16" ht="15.75" x14ac:dyDescent="0.2">
      <c r="A3753" s="470" t="s">
        <v>226</v>
      </c>
      <c r="B3753" s="470"/>
      <c r="C3753" s="470"/>
      <c r="D3753" s="470"/>
      <c r="E3753" s="470"/>
      <c r="F3753" s="116"/>
      <c r="G3753" s="116"/>
      <c r="H3753" s="115"/>
      <c r="I3753" s="116" t="s">
        <v>246</v>
      </c>
      <c r="J3753" s="115"/>
      <c r="K3753" s="116"/>
      <c r="L3753" s="116"/>
      <c r="M3753" s="116"/>
      <c r="N3753" s="116" t="s">
        <v>124</v>
      </c>
      <c r="O3753" s="116"/>
      <c r="P3753" s="115"/>
    </row>
    <row r="3754" spans="1:16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</row>
    <row r="3755" spans="1:16" x14ac:dyDescent="0.2">
      <c r="A3755" s="531" t="s">
        <v>269</v>
      </c>
      <c r="B3755" s="531"/>
      <c r="C3755" s="531"/>
      <c r="D3755" s="531"/>
      <c r="E3755" s="531"/>
      <c r="F3755"/>
      <c r="G3755"/>
      <c r="H3755"/>
      <c r="I3755"/>
      <c r="J3755"/>
      <c r="K3755"/>
      <c r="L3755"/>
      <c r="M3755"/>
      <c r="N3755"/>
      <c r="O3755"/>
      <c r="P3755"/>
    </row>
    <row r="3759" spans="1:16" ht="15.75" x14ac:dyDescent="0.2">
      <c r="A3759" s="470" t="s">
        <v>180</v>
      </c>
      <c r="B3759" s="470"/>
      <c r="C3759" s="470"/>
      <c r="D3759" s="470"/>
      <c r="E3759" s="470"/>
      <c r="F3759" s="470"/>
      <c r="G3759" s="470"/>
      <c r="H3759" s="470"/>
      <c r="I3759" s="470"/>
      <c r="J3759" s="470"/>
      <c r="K3759" s="470"/>
      <c r="L3759" s="470"/>
      <c r="M3759" s="470"/>
      <c r="N3759" s="470"/>
      <c r="O3759" s="470"/>
      <c r="P3759" s="470"/>
    </row>
    <row r="3760" spans="1:16" ht="15.75" x14ac:dyDescent="0.2">
      <c r="A3760" s="470" t="s">
        <v>1</v>
      </c>
      <c r="B3760" s="470"/>
      <c r="C3760" s="470"/>
      <c r="D3760" s="470"/>
      <c r="E3760" s="470"/>
      <c r="F3760" s="470"/>
      <c r="G3760" s="470"/>
      <c r="H3760" s="470"/>
      <c r="I3760" s="470"/>
      <c r="J3760" s="470"/>
      <c r="K3760" s="470"/>
      <c r="L3760" s="470"/>
      <c r="M3760" s="470"/>
      <c r="N3760" s="470"/>
      <c r="O3760" s="470"/>
      <c r="P3760" s="470"/>
    </row>
    <row r="3761" spans="1:16" ht="15.75" x14ac:dyDescent="0.2">
      <c r="A3761" s="470"/>
      <c r="B3761" s="470"/>
      <c r="C3761" s="470"/>
      <c r="D3761" s="470"/>
      <c r="E3761" s="470"/>
      <c r="F3761" s="470"/>
      <c r="G3761" s="470"/>
      <c r="H3761" s="470"/>
      <c r="I3761" s="470"/>
      <c r="J3761" s="470"/>
      <c r="K3761" s="470"/>
      <c r="L3761" s="470"/>
      <c r="M3761" s="470"/>
      <c r="N3761" s="470"/>
      <c r="O3761" s="470"/>
      <c r="P3761" s="470"/>
    </row>
    <row r="3762" spans="1:16" ht="15.75" x14ac:dyDescent="0.2">
      <c r="A3762" s="507" t="s">
        <v>602</v>
      </c>
      <c r="B3762" s="507"/>
      <c r="C3762" s="507"/>
      <c r="D3762" s="507"/>
      <c r="E3762" s="507"/>
      <c r="F3762" s="507"/>
      <c r="G3762" s="507"/>
      <c r="H3762" s="507"/>
      <c r="I3762" s="507"/>
      <c r="J3762" s="507"/>
      <c r="K3762" s="507"/>
      <c r="L3762" s="507"/>
      <c r="M3762" s="507"/>
      <c r="N3762" s="507"/>
      <c r="O3762" s="507"/>
      <c r="P3762" s="507"/>
    </row>
    <row r="3763" spans="1:16" ht="15.75" x14ac:dyDescent="0.2">
      <c r="A3763" s="77"/>
      <c r="B3763" s="77"/>
      <c r="C3763" s="77"/>
      <c r="D3763" s="77"/>
      <c r="E3763" s="77"/>
      <c r="F3763" s="77"/>
      <c r="G3763" s="77"/>
      <c r="H3763" s="77"/>
      <c r="I3763" s="77"/>
      <c r="J3763" s="77"/>
      <c r="K3763" s="77"/>
      <c r="L3763" s="77"/>
      <c r="M3763" s="77"/>
      <c r="N3763" s="77"/>
      <c r="O3763" s="77"/>
      <c r="P3763" s="77"/>
    </row>
    <row r="3764" spans="1:16" ht="16.5" thickBot="1" x14ac:dyDescent="0.25">
      <c r="A3764" s="77"/>
      <c r="B3764" s="77"/>
      <c r="C3764" s="77"/>
      <c r="D3764" s="77"/>
      <c r="E3764" s="77"/>
      <c r="F3764" s="77"/>
      <c r="G3764" s="77"/>
      <c r="H3764" s="77"/>
      <c r="I3764" s="77"/>
      <c r="J3764" s="77"/>
      <c r="K3764" s="77"/>
      <c r="L3764" s="77"/>
      <c r="M3764" s="77"/>
      <c r="N3764" s="77"/>
      <c r="O3764" s="77"/>
      <c r="P3764" s="77"/>
    </row>
    <row r="3765" spans="1:16" ht="16.5" thickBot="1" x14ac:dyDescent="0.25">
      <c r="A3765" s="78" t="s">
        <v>2</v>
      </c>
      <c r="B3765" s="486" t="s">
        <v>126</v>
      </c>
      <c r="C3765" s="498"/>
      <c r="D3765" s="79" t="s">
        <v>3</v>
      </c>
      <c r="E3765" s="486">
        <v>2010</v>
      </c>
      <c r="F3765" s="487"/>
      <c r="G3765" s="487"/>
      <c r="H3765" s="498"/>
      <c r="I3765" s="79" t="s">
        <v>4</v>
      </c>
      <c r="J3765" s="80" t="s">
        <v>237</v>
      </c>
      <c r="K3765" s="80"/>
      <c r="L3765" s="80"/>
      <c r="M3765" s="80" t="s">
        <v>5</v>
      </c>
      <c r="N3765" s="486" t="s">
        <v>160</v>
      </c>
      <c r="O3765" s="487"/>
      <c r="P3765" s="488"/>
    </row>
    <row r="3766" spans="1:16" ht="16.5" thickBot="1" x14ac:dyDescent="0.25">
      <c r="A3766" s="77"/>
      <c r="B3766" s="77"/>
      <c r="C3766" s="77"/>
      <c r="D3766" s="77"/>
      <c r="E3766" s="77"/>
      <c r="F3766" s="77"/>
      <c r="G3766" s="77"/>
      <c r="H3766" s="77"/>
      <c r="I3766" s="77"/>
      <c r="J3766" s="77"/>
      <c r="K3766" s="77"/>
      <c r="L3766" s="77"/>
      <c r="M3766" s="77"/>
      <c r="N3766" s="77"/>
      <c r="O3766" s="77"/>
      <c r="P3766" s="77"/>
    </row>
    <row r="3767" spans="1:16" ht="16.5" thickBot="1" x14ac:dyDescent="0.25">
      <c r="A3767" s="78" t="s">
        <v>6</v>
      </c>
      <c r="B3767" s="486" t="s">
        <v>144</v>
      </c>
      <c r="C3767" s="498"/>
      <c r="D3767" s="79" t="s">
        <v>7</v>
      </c>
      <c r="E3767" s="486" t="s">
        <v>145</v>
      </c>
      <c r="F3767" s="487"/>
      <c r="G3767" s="487"/>
      <c r="H3767" s="498"/>
      <c r="I3767" s="79" t="s">
        <v>8</v>
      </c>
      <c r="J3767" s="80">
        <v>10</v>
      </c>
      <c r="K3767" s="80"/>
      <c r="L3767" s="80"/>
      <c r="M3767" s="80" t="s">
        <v>9</v>
      </c>
      <c r="N3767" s="80"/>
      <c r="O3767" s="200"/>
      <c r="P3767" s="201">
        <v>60</v>
      </c>
    </row>
    <row r="3768" spans="1:16" ht="16.5" thickBot="1" x14ac:dyDescent="0.25">
      <c r="A3768" s="77"/>
      <c r="B3768" s="77"/>
      <c r="C3768" s="77"/>
      <c r="D3768" s="77"/>
      <c r="E3768" s="77"/>
      <c r="F3768" s="77"/>
      <c r="G3768" s="77"/>
      <c r="H3768" s="77"/>
      <c r="I3768" s="77"/>
      <c r="J3768" s="77"/>
      <c r="K3768" s="77"/>
      <c r="L3768" s="77"/>
      <c r="M3768" s="77"/>
      <c r="N3768" s="77"/>
      <c r="O3768" s="77"/>
      <c r="P3768" s="77"/>
    </row>
    <row r="3769" spans="1:16" ht="16.5" thickBot="1" x14ac:dyDescent="0.25">
      <c r="A3769" s="484" t="s">
        <v>10</v>
      </c>
      <c r="B3769" s="485"/>
      <c r="C3769" s="486" t="s">
        <v>181</v>
      </c>
      <c r="D3769" s="487"/>
      <c r="E3769" s="487"/>
      <c r="F3769" s="487"/>
      <c r="G3769" s="487"/>
      <c r="H3769" s="487"/>
      <c r="I3769" s="487"/>
      <c r="J3769" s="487"/>
      <c r="K3769" s="487"/>
      <c r="L3769" s="487"/>
      <c r="M3769" s="487"/>
      <c r="N3769" s="487"/>
      <c r="O3769" s="487"/>
      <c r="P3769" s="488"/>
    </row>
    <row r="3770" spans="1:16" ht="16.5" thickBot="1" x14ac:dyDescent="0.25">
      <c r="A3770" s="77"/>
      <c r="B3770" s="77"/>
      <c r="C3770" s="77"/>
      <c r="D3770" s="77"/>
      <c r="E3770" s="77"/>
      <c r="F3770" s="77"/>
      <c r="G3770" s="77"/>
      <c r="H3770" s="77"/>
      <c r="I3770" s="77"/>
      <c r="J3770" s="77"/>
      <c r="K3770" s="77"/>
      <c r="L3770" s="77"/>
      <c r="M3770" s="77"/>
      <c r="N3770" s="77"/>
      <c r="O3770" s="77"/>
      <c r="P3770" s="77"/>
    </row>
    <row r="3771" spans="1:16" ht="16.5" thickBot="1" x14ac:dyDescent="0.25">
      <c r="A3771" s="484" t="s">
        <v>11</v>
      </c>
      <c r="B3771" s="485"/>
      <c r="C3771" s="486" t="s">
        <v>239</v>
      </c>
      <c r="D3771" s="487"/>
      <c r="E3771" s="487"/>
      <c r="F3771" s="487"/>
      <c r="G3771" s="487"/>
      <c r="H3771" s="487"/>
      <c r="I3771" s="487"/>
      <c r="J3771" s="487"/>
      <c r="K3771" s="487"/>
      <c r="L3771" s="487"/>
      <c r="M3771" s="487"/>
      <c r="N3771" s="487"/>
      <c r="O3771" s="487"/>
      <c r="P3771" s="488"/>
    </row>
    <row r="3772" spans="1:16" ht="16.5" thickBot="1" x14ac:dyDescent="0.25">
      <c r="A3772" s="81"/>
      <c r="B3772" s="81"/>
      <c r="C3772" s="81"/>
      <c r="D3772" s="81"/>
      <c r="E3772" s="81"/>
      <c r="F3772" s="81"/>
      <c r="G3772" s="81"/>
      <c r="H3772" s="81"/>
      <c r="I3772" s="81"/>
      <c r="J3772" s="81"/>
      <c r="K3772" s="81"/>
      <c r="L3772" s="81"/>
      <c r="M3772" s="81"/>
      <c r="N3772" s="81"/>
      <c r="O3772" s="81"/>
      <c r="P3772" s="81"/>
    </row>
    <row r="3773" spans="1:16" ht="16.5" thickBot="1" x14ac:dyDescent="0.25">
      <c r="A3773" s="489" t="s">
        <v>12</v>
      </c>
      <c r="B3773" s="491" t="s">
        <v>13</v>
      </c>
      <c r="C3773" s="463"/>
      <c r="D3773" s="492" t="s">
        <v>265</v>
      </c>
      <c r="E3773" s="494" t="s">
        <v>15</v>
      </c>
      <c r="F3773" s="495"/>
      <c r="G3773" s="495"/>
      <c r="H3773" s="495"/>
      <c r="I3773" s="496"/>
      <c r="J3773" s="492" t="s">
        <v>16</v>
      </c>
      <c r="K3773" s="492" t="s">
        <v>17</v>
      </c>
      <c r="L3773" s="494" t="s">
        <v>18</v>
      </c>
      <c r="M3773" s="495"/>
      <c r="N3773" s="496"/>
      <c r="O3773" s="464" t="s">
        <v>115</v>
      </c>
      <c r="P3773" s="465"/>
    </row>
    <row r="3774" spans="1:16" ht="32.25" thickBot="1" x14ac:dyDescent="0.25">
      <c r="A3774" s="490"/>
      <c r="B3774" s="82" t="s">
        <v>19</v>
      </c>
      <c r="C3774" s="83" t="s">
        <v>20</v>
      </c>
      <c r="D3774" s="493"/>
      <c r="E3774" s="84" t="s">
        <v>21</v>
      </c>
      <c r="F3774" s="84" t="s">
        <v>22</v>
      </c>
      <c r="G3774" s="85" t="s">
        <v>23</v>
      </c>
      <c r="H3774" s="119" t="s">
        <v>24</v>
      </c>
      <c r="I3774" s="86" t="s">
        <v>25</v>
      </c>
      <c r="J3774" s="493"/>
      <c r="K3774" s="493"/>
      <c r="L3774" s="198" t="s">
        <v>268</v>
      </c>
      <c r="M3774" s="85" t="s">
        <v>266</v>
      </c>
      <c r="N3774" s="83" t="s">
        <v>267</v>
      </c>
      <c r="O3774" s="466"/>
      <c r="P3774" s="467"/>
    </row>
    <row r="3775" spans="1:16" ht="15.75" x14ac:dyDescent="0.2">
      <c r="A3775" s="165">
        <v>45794</v>
      </c>
      <c r="B3775" s="166"/>
      <c r="C3775" s="166">
        <v>310828</v>
      </c>
      <c r="D3775" s="160"/>
      <c r="E3775" s="446"/>
      <c r="F3775" s="445"/>
      <c r="G3775" s="437"/>
      <c r="H3775" s="169"/>
      <c r="I3775" s="175"/>
      <c r="J3775" s="162"/>
      <c r="K3775" s="447"/>
      <c r="L3775" s="443"/>
      <c r="M3775" s="442"/>
      <c r="N3775" s="396"/>
      <c r="O3775" s="573"/>
      <c r="P3775" s="502"/>
    </row>
    <row r="3776" spans="1:16" ht="15.75" x14ac:dyDescent="0.2">
      <c r="A3776" s="165">
        <v>45798</v>
      </c>
      <c r="B3776" s="166">
        <v>310828</v>
      </c>
      <c r="C3776" s="166">
        <v>311064</v>
      </c>
      <c r="D3776" s="160">
        <f>+C3776-B3776</f>
        <v>236</v>
      </c>
      <c r="E3776" s="446" t="s">
        <v>687</v>
      </c>
      <c r="F3776" s="445" t="s">
        <v>651</v>
      </c>
      <c r="G3776" s="437">
        <v>43.522199999999998</v>
      </c>
      <c r="H3776" s="169">
        <v>23.9</v>
      </c>
      <c r="I3776" s="175">
        <f>G3776*H3776</f>
        <v>1040.18058</v>
      </c>
      <c r="J3776" s="162">
        <f>D3776/G3776</f>
        <v>5.4225200012867001</v>
      </c>
      <c r="K3776" s="447">
        <v>45797</v>
      </c>
      <c r="L3776" s="443" t="s">
        <v>272</v>
      </c>
      <c r="M3776" s="442" t="s">
        <v>606</v>
      </c>
      <c r="N3776" s="396" t="s">
        <v>686</v>
      </c>
      <c r="O3776" s="573" t="s">
        <v>314</v>
      </c>
      <c r="P3776" s="502"/>
    </row>
    <row r="3777" spans="1:16" ht="15.75" x14ac:dyDescent="0.2">
      <c r="A3777" s="165"/>
      <c r="B3777" s="166"/>
      <c r="C3777" s="166"/>
      <c r="D3777" s="160">
        <f>+C3777-B3777</f>
        <v>0</v>
      </c>
      <c r="E3777" s="446"/>
      <c r="F3777" s="445"/>
      <c r="G3777" s="437"/>
      <c r="H3777" s="169"/>
      <c r="I3777" s="175"/>
      <c r="J3777" s="162" t="e">
        <f>D3777/G3777</f>
        <v>#DIV/0!</v>
      </c>
      <c r="K3777" s="444"/>
      <c r="L3777" s="443"/>
      <c r="M3777" s="442"/>
      <c r="N3777" s="396"/>
      <c r="O3777" s="573"/>
      <c r="P3777" s="502"/>
    </row>
    <row r="3778" spans="1:16" ht="16.5" thickBot="1" x14ac:dyDescent="0.25">
      <c r="A3778" s="93"/>
      <c r="B3778" s="132"/>
      <c r="C3778" s="132"/>
      <c r="D3778" s="160">
        <f>+C3778-B3778</f>
        <v>0</v>
      </c>
      <c r="E3778" s="441"/>
      <c r="F3778" s="440"/>
      <c r="G3778" s="96"/>
      <c r="H3778" s="97"/>
      <c r="I3778" s="175">
        <f>G3778*H3778</f>
        <v>0</v>
      </c>
      <c r="J3778" s="162" t="e">
        <f>D3778/G3778</f>
        <v>#DIV/0!</v>
      </c>
      <c r="K3778" s="92"/>
      <c r="L3778" s="196"/>
      <c r="M3778" s="183"/>
      <c r="N3778" s="101"/>
      <c r="O3778" s="573"/>
      <c r="P3778" s="502"/>
    </row>
    <row r="3779" spans="1:16" ht="16.5" thickBot="1" x14ac:dyDescent="0.25">
      <c r="A3779" s="416" t="s">
        <v>28</v>
      </c>
      <c r="B3779" s="104"/>
      <c r="C3779" s="105"/>
      <c r="D3779" s="106">
        <f>SUM(D3775:D3778)</f>
        <v>236</v>
      </c>
      <c r="E3779" s="107"/>
      <c r="F3779" s="107"/>
      <c r="G3779" s="118">
        <f>SUM(G3775:G3778)</f>
        <v>43.522199999999998</v>
      </c>
      <c r="H3779" s="105"/>
      <c r="I3779" s="118">
        <f>SUM(I3775:I3778)</f>
        <v>1040.18058</v>
      </c>
      <c r="J3779" s="109">
        <f>D3779/G3779</f>
        <v>5.4225200012867001</v>
      </c>
      <c r="K3779" s="110"/>
      <c r="L3779" s="197"/>
      <c r="M3779" s="111"/>
      <c r="N3779" s="112"/>
      <c r="O3779" s="468"/>
      <c r="P3779" s="469"/>
    </row>
    <row r="3780" spans="1:16" ht="15.75" x14ac:dyDescent="0.2">
      <c r="A3780" s="116"/>
      <c r="B3780" s="77"/>
      <c r="C3780" s="77"/>
      <c r="D3780" s="77"/>
      <c r="E3780" s="77"/>
      <c r="F3780" s="77"/>
      <c r="G3780" s="77"/>
      <c r="H3780" s="77"/>
      <c r="I3780" s="116"/>
      <c r="J3780" s="116"/>
      <c r="K3780" s="116"/>
      <c r="L3780" s="116"/>
      <c r="M3780" s="116"/>
      <c r="N3780" s="116"/>
      <c r="O3780" s="77"/>
      <c r="P3780" s="81"/>
    </row>
    <row r="3781" spans="1:16" ht="15.75" x14ac:dyDescent="0.2">
      <c r="A3781" s="116"/>
      <c r="B3781" s="77"/>
      <c r="C3781" s="77"/>
      <c r="D3781" s="77"/>
      <c r="E3781" s="77"/>
      <c r="F3781" s="77"/>
      <c r="G3781" s="77"/>
      <c r="H3781" s="77"/>
      <c r="I3781" s="116"/>
      <c r="J3781" s="116"/>
      <c r="K3781" s="116"/>
      <c r="L3781" s="116"/>
      <c r="M3781" s="116"/>
      <c r="N3781" s="116"/>
      <c r="O3781" s="77"/>
      <c r="P3781" s="81"/>
    </row>
    <row r="3782" spans="1:16" ht="15.75" x14ac:dyDescent="0.2">
      <c r="A3782" s="116"/>
      <c r="B3782" s="77"/>
      <c r="C3782" s="77"/>
      <c r="D3782" s="77"/>
      <c r="E3782" s="77"/>
      <c r="F3782" s="77"/>
      <c r="G3782" s="77"/>
      <c r="H3782" s="77"/>
      <c r="I3782" s="116"/>
      <c r="J3782" s="116"/>
      <c r="K3782" s="116"/>
      <c r="L3782" s="116"/>
      <c r="M3782" s="439"/>
      <c r="N3782" s="439"/>
      <c r="O3782" s="438"/>
      <c r="P3782" s="81"/>
    </row>
    <row r="3783" spans="1:16" ht="15.75" x14ac:dyDescent="0.2">
      <c r="A3783" s="115"/>
      <c r="B3783" s="470" t="s">
        <v>29</v>
      </c>
      <c r="C3783" s="470"/>
      <c r="D3783" s="470"/>
      <c r="E3783" s="116"/>
      <c r="F3783" s="116"/>
      <c r="G3783" s="116"/>
      <c r="H3783" s="115"/>
      <c r="I3783" s="116" t="s">
        <v>30</v>
      </c>
      <c r="J3783" s="115"/>
      <c r="K3783" s="116"/>
      <c r="L3783" s="116"/>
      <c r="M3783" s="116"/>
      <c r="N3783" s="116" t="s">
        <v>31</v>
      </c>
      <c r="O3783" s="116"/>
      <c r="P3783" s="115"/>
    </row>
    <row r="3784" spans="1:16" ht="15.75" x14ac:dyDescent="0.2">
      <c r="A3784" s="116"/>
      <c r="B3784" s="470" t="s">
        <v>230</v>
      </c>
      <c r="C3784" s="470"/>
      <c r="D3784" s="470"/>
      <c r="E3784" s="116"/>
      <c r="F3784" s="116"/>
      <c r="G3784" s="116"/>
      <c r="H3784" s="115"/>
      <c r="I3784" s="116" t="s">
        <v>438</v>
      </c>
      <c r="J3784" s="115"/>
      <c r="K3784" s="116"/>
      <c r="L3784" s="116"/>
      <c r="M3784" s="116"/>
      <c r="N3784" s="116" t="s">
        <v>220</v>
      </c>
      <c r="O3784" s="116"/>
      <c r="P3784" s="115"/>
    </row>
    <row r="3785" spans="1:16" ht="15.75" x14ac:dyDescent="0.2">
      <c r="A3785" s="470" t="s">
        <v>226</v>
      </c>
      <c r="B3785" s="470"/>
      <c r="C3785" s="470"/>
      <c r="D3785" s="470"/>
      <c r="E3785" s="470"/>
      <c r="F3785" s="116"/>
      <c r="G3785" s="116"/>
      <c r="H3785" s="115"/>
      <c r="I3785" s="116" t="s">
        <v>246</v>
      </c>
      <c r="J3785" s="115"/>
      <c r="K3785" s="116"/>
      <c r="L3785" s="116"/>
      <c r="M3785" s="116"/>
      <c r="N3785" s="116" t="s">
        <v>124</v>
      </c>
      <c r="O3785" s="116"/>
      <c r="P3785" s="115"/>
    </row>
    <row r="3786" spans="1:16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</row>
    <row r="3787" spans="1:16" x14ac:dyDescent="0.2">
      <c r="A3787" s="531" t="s">
        <v>269</v>
      </c>
      <c r="B3787" s="531"/>
      <c r="C3787" s="531"/>
      <c r="D3787" s="531"/>
      <c r="E3787" s="531"/>
      <c r="F3787"/>
      <c r="G3787"/>
      <c r="H3787"/>
      <c r="I3787"/>
      <c r="J3787"/>
      <c r="K3787"/>
      <c r="L3787"/>
      <c r="M3787"/>
      <c r="N3787"/>
      <c r="O3787"/>
      <c r="P3787"/>
    </row>
    <row r="3792" spans="1:16" ht="15.75" x14ac:dyDescent="0.2">
      <c r="A3792" s="470" t="s">
        <v>180</v>
      </c>
      <c r="B3792" s="470"/>
      <c r="C3792" s="470"/>
      <c r="D3792" s="470"/>
      <c r="E3792" s="470"/>
      <c r="F3792" s="470"/>
      <c r="G3792" s="470"/>
      <c r="H3792" s="470"/>
      <c r="I3792" s="470"/>
      <c r="J3792" s="470"/>
      <c r="K3792" s="470"/>
      <c r="L3792" s="470"/>
      <c r="M3792" s="470"/>
      <c r="N3792" s="470"/>
      <c r="O3792" s="470"/>
      <c r="P3792" s="470"/>
    </row>
    <row r="3793" spans="1:16" ht="15.75" x14ac:dyDescent="0.2">
      <c r="A3793" s="470" t="s">
        <v>1</v>
      </c>
      <c r="B3793" s="470"/>
      <c r="C3793" s="470"/>
      <c r="D3793" s="470"/>
      <c r="E3793" s="470"/>
      <c r="F3793" s="470"/>
      <c r="G3793" s="470"/>
      <c r="H3793" s="470"/>
      <c r="I3793" s="470"/>
      <c r="J3793" s="470"/>
      <c r="K3793" s="470"/>
      <c r="L3793" s="470"/>
      <c r="M3793" s="470"/>
      <c r="N3793" s="470"/>
      <c r="O3793" s="470"/>
      <c r="P3793" s="470"/>
    </row>
    <row r="3794" spans="1:16" ht="15.75" x14ac:dyDescent="0.2">
      <c r="A3794" s="470"/>
      <c r="B3794" s="470"/>
      <c r="C3794" s="470"/>
      <c r="D3794" s="470"/>
      <c r="E3794" s="470"/>
      <c r="F3794" s="470"/>
      <c r="G3794" s="470"/>
      <c r="H3794" s="470"/>
      <c r="I3794" s="470"/>
      <c r="J3794" s="470"/>
      <c r="K3794" s="470"/>
      <c r="L3794" s="470"/>
      <c r="M3794" s="470"/>
      <c r="N3794" s="470"/>
      <c r="O3794" s="470"/>
      <c r="P3794" s="470"/>
    </row>
    <row r="3795" spans="1:16" ht="15.75" x14ac:dyDescent="0.2">
      <c r="A3795" s="507" t="s">
        <v>602</v>
      </c>
      <c r="B3795" s="507"/>
      <c r="C3795" s="507"/>
      <c r="D3795" s="507"/>
      <c r="E3795" s="507"/>
      <c r="F3795" s="507"/>
      <c r="G3795" s="507"/>
      <c r="H3795" s="507"/>
      <c r="I3795" s="507"/>
      <c r="J3795" s="507"/>
      <c r="K3795" s="507"/>
      <c r="L3795" s="507"/>
      <c r="M3795" s="507"/>
      <c r="N3795" s="507"/>
      <c r="O3795" s="507"/>
      <c r="P3795" s="507"/>
    </row>
    <row r="3796" spans="1:16" ht="15.75" x14ac:dyDescent="0.2">
      <c r="A3796" s="77"/>
      <c r="B3796" s="77"/>
      <c r="C3796" s="77"/>
      <c r="D3796" s="77"/>
      <c r="E3796" s="77"/>
      <c r="F3796" s="77"/>
      <c r="G3796" s="77"/>
      <c r="H3796" s="77"/>
      <c r="I3796" s="77"/>
      <c r="J3796" s="77"/>
      <c r="K3796" s="77"/>
      <c r="L3796" s="77"/>
      <c r="M3796" s="77"/>
      <c r="N3796" s="77"/>
      <c r="O3796" s="77"/>
      <c r="P3796" s="77"/>
    </row>
    <row r="3797" spans="1:16" ht="16.5" thickBot="1" x14ac:dyDescent="0.25">
      <c r="A3797" s="77"/>
      <c r="B3797" s="77"/>
      <c r="C3797" s="77"/>
      <c r="D3797" s="77"/>
      <c r="E3797" s="77"/>
      <c r="F3797" s="77"/>
      <c r="G3797" s="77"/>
      <c r="H3797" s="77"/>
      <c r="I3797" s="77"/>
      <c r="J3797" s="77"/>
      <c r="K3797" s="77"/>
      <c r="L3797" s="77"/>
      <c r="M3797" s="77"/>
      <c r="N3797" s="77"/>
      <c r="O3797" s="77"/>
      <c r="P3797" s="77"/>
    </row>
    <row r="3798" spans="1:16" ht="16.5" thickBot="1" x14ac:dyDescent="0.25">
      <c r="A3798" s="78" t="s">
        <v>2</v>
      </c>
      <c r="B3798" s="486" t="s">
        <v>126</v>
      </c>
      <c r="C3798" s="498"/>
      <c r="D3798" s="79" t="s">
        <v>3</v>
      </c>
      <c r="E3798" s="486">
        <v>2010</v>
      </c>
      <c r="F3798" s="487"/>
      <c r="G3798" s="487"/>
      <c r="H3798" s="498"/>
      <c r="I3798" s="79" t="s">
        <v>4</v>
      </c>
      <c r="J3798" s="80" t="s">
        <v>237</v>
      </c>
      <c r="K3798" s="80"/>
      <c r="L3798" s="80"/>
      <c r="M3798" s="80" t="s">
        <v>5</v>
      </c>
      <c r="N3798" s="486" t="s">
        <v>160</v>
      </c>
      <c r="O3798" s="487"/>
      <c r="P3798" s="488"/>
    </row>
    <row r="3799" spans="1:16" ht="16.5" thickBot="1" x14ac:dyDescent="0.25">
      <c r="A3799" s="77"/>
      <c r="B3799" s="77"/>
      <c r="C3799" s="77"/>
      <c r="D3799" s="77"/>
      <c r="E3799" s="77"/>
      <c r="F3799" s="77"/>
      <c r="G3799" s="77"/>
      <c r="H3799" s="77"/>
      <c r="I3799" s="77"/>
      <c r="J3799" s="77"/>
      <c r="K3799" s="77"/>
      <c r="L3799" s="77"/>
      <c r="M3799" s="77"/>
      <c r="N3799" s="77"/>
      <c r="O3799" s="77"/>
      <c r="P3799" s="77"/>
    </row>
    <row r="3800" spans="1:16" ht="16.5" thickBot="1" x14ac:dyDescent="0.25">
      <c r="A3800" s="78" t="s">
        <v>6</v>
      </c>
      <c r="B3800" s="486" t="s">
        <v>144</v>
      </c>
      <c r="C3800" s="498"/>
      <c r="D3800" s="79" t="s">
        <v>7</v>
      </c>
      <c r="E3800" s="486" t="s">
        <v>145</v>
      </c>
      <c r="F3800" s="487"/>
      <c r="G3800" s="487"/>
      <c r="H3800" s="498"/>
      <c r="I3800" s="79" t="s">
        <v>8</v>
      </c>
      <c r="J3800" s="80">
        <v>10</v>
      </c>
      <c r="K3800" s="80"/>
      <c r="L3800" s="80"/>
      <c r="M3800" s="80" t="s">
        <v>9</v>
      </c>
      <c r="N3800" s="80"/>
      <c r="O3800" s="200"/>
      <c r="P3800" s="201">
        <v>60</v>
      </c>
    </row>
    <row r="3801" spans="1:16" ht="16.5" thickBot="1" x14ac:dyDescent="0.25">
      <c r="A3801" s="77"/>
      <c r="B3801" s="77"/>
      <c r="C3801" s="77"/>
      <c r="D3801" s="77"/>
      <c r="E3801" s="77"/>
      <c r="F3801" s="77"/>
      <c r="G3801" s="77"/>
      <c r="H3801" s="77"/>
      <c r="I3801" s="77"/>
      <c r="J3801" s="77"/>
      <c r="K3801" s="77"/>
      <c r="L3801" s="77"/>
      <c r="M3801" s="77"/>
      <c r="N3801" s="77"/>
      <c r="O3801" s="77"/>
      <c r="P3801" s="77"/>
    </row>
    <row r="3802" spans="1:16" ht="16.5" thickBot="1" x14ac:dyDescent="0.25">
      <c r="A3802" s="484" t="s">
        <v>10</v>
      </c>
      <c r="B3802" s="485"/>
      <c r="C3802" s="486" t="s">
        <v>181</v>
      </c>
      <c r="D3802" s="487"/>
      <c r="E3802" s="487"/>
      <c r="F3802" s="487"/>
      <c r="G3802" s="487"/>
      <c r="H3802" s="487"/>
      <c r="I3802" s="487"/>
      <c r="J3802" s="487"/>
      <c r="K3802" s="487"/>
      <c r="L3802" s="487"/>
      <c r="M3802" s="487"/>
      <c r="N3802" s="487"/>
      <c r="O3802" s="487"/>
      <c r="P3802" s="488"/>
    </row>
    <row r="3803" spans="1:16" ht="16.5" thickBot="1" x14ac:dyDescent="0.25">
      <c r="A3803" s="77"/>
      <c r="B3803" s="77"/>
      <c r="C3803" s="77"/>
      <c r="D3803" s="77"/>
      <c r="E3803" s="77"/>
      <c r="F3803" s="77"/>
      <c r="G3803" s="77"/>
      <c r="H3803" s="77"/>
      <c r="I3803" s="77"/>
      <c r="J3803" s="77"/>
      <c r="K3803" s="77"/>
      <c r="L3803" s="77"/>
      <c r="M3803" s="77"/>
      <c r="N3803" s="77"/>
      <c r="O3803" s="77"/>
      <c r="P3803" s="77"/>
    </row>
    <row r="3804" spans="1:16" ht="16.5" thickBot="1" x14ac:dyDescent="0.25">
      <c r="A3804" s="484" t="s">
        <v>11</v>
      </c>
      <c r="B3804" s="485"/>
      <c r="C3804" s="486" t="s">
        <v>239</v>
      </c>
      <c r="D3804" s="487"/>
      <c r="E3804" s="487"/>
      <c r="F3804" s="487"/>
      <c r="G3804" s="487"/>
      <c r="H3804" s="487"/>
      <c r="I3804" s="487"/>
      <c r="J3804" s="487"/>
      <c r="K3804" s="487"/>
      <c r="L3804" s="487"/>
      <c r="M3804" s="487"/>
      <c r="N3804" s="487"/>
      <c r="O3804" s="487"/>
      <c r="P3804" s="488"/>
    </row>
    <row r="3805" spans="1:16" ht="16.5" thickBot="1" x14ac:dyDescent="0.25">
      <c r="A3805" s="81"/>
      <c r="B3805" s="81"/>
      <c r="C3805" s="81"/>
      <c r="D3805" s="81"/>
      <c r="E3805" s="81"/>
      <c r="F3805" s="81"/>
      <c r="G3805" s="81"/>
      <c r="H3805" s="81"/>
      <c r="I3805" s="81"/>
      <c r="J3805" s="81"/>
      <c r="K3805" s="81"/>
      <c r="L3805" s="81"/>
      <c r="M3805" s="81"/>
      <c r="N3805" s="81"/>
      <c r="O3805" s="81"/>
      <c r="P3805" s="81"/>
    </row>
    <row r="3806" spans="1:16" ht="16.5" thickBot="1" x14ac:dyDescent="0.25">
      <c r="A3806" s="489" t="s">
        <v>12</v>
      </c>
      <c r="B3806" s="491" t="s">
        <v>13</v>
      </c>
      <c r="C3806" s="463"/>
      <c r="D3806" s="492" t="s">
        <v>265</v>
      </c>
      <c r="E3806" s="494" t="s">
        <v>15</v>
      </c>
      <c r="F3806" s="495"/>
      <c r="G3806" s="495"/>
      <c r="H3806" s="495"/>
      <c r="I3806" s="496"/>
      <c r="J3806" s="492" t="s">
        <v>16</v>
      </c>
      <c r="K3806" s="492" t="s">
        <v>17</v>
      </c>
      <c r="L3806" s="494" t="s">
        <v>18</v>
      </c>
      <c r="M3806" s="495"/>
      <c r="N3806" s="496"/>
      <c r="O3806" s="464" t="s">
        <v>115</v>
      </c>
      <c r="P3806" s="465"/>
    </row>
    <row r="3807" spans="1:16" ht="32.25" thickBot="1" x14ac:dyDescent="0.25">
      <c r="A3807" s="490"/>
      <c r="B3807" s="82" t="s">
        <v>19</v>
      </c>
      <c r="C3807" s="83" t="s">
        <v>20</v>
      </c>
      <c r="D3807" s="493"/>
      <c r="E3807" s="84" t="s">
        <v>21</v>
      </c>
      <c r="F3807" s="84" t="s">
        <v>22</v>
      </c>
      <c r="G3807" s="85" t="s">
        <v>23</v>
      </c>
      <c r="H3807" s="119" t="s">
        <v>24</v>
      </c>
      <c r="I3807" s="86" t="s">
        <v>25</v>
      </c>
      <c r="J3807" s="493"/>
      <c r="K3807" s="493"/>
      <c r="L3807" s="198" t="s">
        <v>268</v>
      </c>
      <c r="M3807" s="85" t="s">
        <v>266</v>
      </c>
      <c r="N3807" s="83" t="s">
        <v>267</v>
      </c>
      <c r="O3807" s="466"/>
      <c r="P3807" s="467"/>
    </row>
    <row r="3808" spans="1:16" ht="15.75" x14ac:dyDescent="0.2">
      <c r="A3808" s="165">
        <v>45798</v>
      </c>
      <c r="B3808" s="166"/>
      <c r="C3808" s="166">
        <v>311064</v>
      </c>
      <c r="D3808" s="160"/>
      <c r="E3808" s="446"/>
      <c r="F3808" s="445"/>
      <c r="G3808" s="437"/>
      <c r="H3808" s="169"/>
      <c r="I3808" s="175"/>
      <c r="J3808" s="162"/>
      <c r="K3808" s="447"/>
      <c r="L3808" s="443"/>
      <c r="M3808" s="442"/>
      <c r="N3808" s="396"/>
      <c r="O3808" s="573"/>
      <c r="P3808" s="502"/>
    </row>
    <row r="3809" spans="1:16" ht="15.75" x14ac:dyDescent="0.2">
      <c r="A3809" s="165">
        <v>45803</v>
      </c>
      <c r="B3809" s="166">
        <v>311064</v>
      </c>
      <c r="C3809" s="166">
        <v>311368</v>
      </c>
      <c r="D3809" s="160">
        <f>+C3809-B3809</f>
        <v>304</v>
      </c>
      <c r="E3809" s="446" t="s">
        <v>685</v>
      </c>
      <c r="F3809" s="445" t="s">
        <v>646</v>
      </c>
      <c r="G3809" s="437">
        <v>48.2791</v>
      </c>
      <c r="H3809" s="169">
        <v>23.9</v>
      </c>
      <c r="I3809" s="175">
        <f>G3809*H3809</f>
        <v>1153.87049</v>
      </c>
      <c r="J3809" s="162">
        <f>D3809/G3809</f>
        <v>6.2967205271017894</v>
      </c>
      <c r="K3809" s="447">
        <v>45803</v>
      </c>
      <c r="L3809" s="443" t="s">
        <v>272</v>
      </c>
      <c r="M3809" s="442" t="s">
        <v>606</v>
      </c>
      <c r="N3809" s="396" t="s">
        <v>684</v>
      </c>
      <c r="O3809" s="573" t="s">
        <v>247</v>
      </c>
      <c r="P3809" s="502"/>
    </row>
    <row r="3810" spans="1:16" ht="15.75" x14ac:dyDescent="0.2">
      <c r="A3810" s="165"/>
      <c r="B3810" s="166"/>
      <c r="C3810" s="166"/>
      <c r="D3810" s="160">
        <f>+C3810-B3810</f>
        <v>0</v>
      </c>
      <c r="E3810" s="446"/>
      <c r="F3810" s="445"/>
      <c r="G3810" s="437"/>
      <c r="H3810" s="169"/>
      <c r="I3810" s="175">
        <f>G3810*H3810</f>
        <v>0</v>
      </c>
      <c r="J3810" s="162" t="e">
        <f>D3810/G3810</f>
        <v>#DIV/0!</v>
      </c>
      <c r="K3810" s="444"/>
      <c r="L3810" s="443"/>
      <c r="M3810" s="442"/>
      <c r="N3810" s="396"/>
      <c r="O3810" s="573"/>
      <c r="P3810" s="502"/>
    </row>
    <row r="3811" spans="1:16" ht="16.5" thickBot="1" x14ac:dyDescent="0.25">
      <c r="A3811" s="93"/>
      <c r="B3811" s="132"/>
      <c r="C3811" s="132"/>
      <c r="D3811" s="160">
        <f>+C3811-B3811</f>
        <v>0</v>
      </c>
      <c r="E3811" s="441"/>
      <c r="F3811" s="440"/>
      <c r="G3811" s="96"/>
      <c r="H3811" s="97"/>
      <c r="I3811" s="175">
        <f>G3811*H3811</f>
        <v>0</v>
      </c>
      <c r="J3811" s="162" t="e">
        <f>D3811/G3811</f>
        <v>#DIV/0!</v>
      </c>
      <c r="K3811" s="92"/>
      <c r="L3811" s="196"/>
      <c r="M3811" s="183"/>
      <c r="N3811" s="101"/>
      <c r="O3811" s="574"/>
      <c r="P3811" s="568"/>
    </row>
    <row r="3812" spans="1:16" ht="16.5" thickBot="1" x14ac:dyDescent="0.25">
      <c r="A3812" s="416" t="s">
        <v>28</v>
      </c>
      <c r="B3812" s="104"/>
      <c r="C3812" s="105"/>
      <c r="D3812" s="106">
        <f>SUM(D3808:D3811)</f>
        <v>304</v>
      </c>
      <c r="E3812" s="107"/>
      <c r="F3812" s="107"/>
      <c r="G3812" s="118">
        <f>SUM(G3808:G3811)</f>
        <v>48.2791</v>
      </c>
      <c r="H3812" s="105"/>
      <c r="I3812" s="118">
        <f>SUM(I3808:I3811)</f>
        <v>1153.87049</v>
      </c>
      <c r="J3812" s="109">
        <f>D3812/G3812</f>
        <v>6.2967205271017894</v>
      </c>
      <c r="K3812" s="110"/>
      <c r="L3812" s="197"/>
      <c r="M3812" s="111"/>
      <c r="N3812" s="112"/>
      <c r="O3812" s="468"/>
      <c r="P3812" s="469"/>
    </row>
    <row r="3813" spans="1:16" ht="15.75" x14ac:dyDescent="0.2">
      <c r="A3813" s="116"/>
      <c r="B3813" s="77"/>
      <c r="C3813" s="77"/>
      <c r="D3813" s="77"/>
      <c r="E3813" s="77"/>
      <c r="F3813" s="77"/>
      <c r="G3813" s="77"/>
      <c r="H3813" s="77"/>
      <c r="I3813" s="116"/>
      <c r="J3813" s="116"/>
      <c r="K3813" s="116"/>
      <c r="L3813" s="116"/>
      <c r="M3813" s="116"/>
      <c r="N3813" s="116"/>
      <c r="O3813" s="77"/>
      <c r="P3813" s="81"/>
    </row>
    <row r="3814" spans="1:16" ht="15.75" x14ac:dyDescent="0.2">
      <c r="A3814" s="116"/>
      <c r="B3814" s="77"/>
      <c r="C3814" s="77"/>
      <c r="D3814" s="77"/>
      <c r="E3814" s="77"/>
      <c r="F3814" s="77"/>
      <c r="G3814" s="77"/>
      <c r="H3814" s="77"/>
      <c r="I3814" s="116"/>
      <c r="J3814" s="116"/>
      <c r="K3814" s="116"/>
      <c r="L3814" s="116"/>
      <c r="M3814" s="116"/>
      <c r="N3814" s="116"/>
      <c r="O3814" s="77"/>
      <c r="P3814" s="81"/>
    </row>
    <row r="3815" spans="1:16" ht="15.75" x14ac:dyDescent="0.2">
      <c r="A3815" s="116"/>
      <c r="B3815" s="77"/>
      <c r="C3815" s="77"/>
      <c r="D3815" s="77"/>
      <c r="E3815" s="77"/>
      <c r="F3815" s="77"/>
      <c r="G3815" s="77"/>
      <c r="H3815" s="77"/>
      <c r="I3815" s="116"/>
      <c r="J3815" s="116"/>
      <c r="K3815" s="116"/>
      <c r="L3815" s="116"/>
      <c r="M3815" s="439"/>
      <c r="N3815" s="439"/>
      <c r="O3815" s="438"/>
      <c r="P3815" s="81"/>
    </row>
    <row r="3816" spans="1:16" ht="15.75" x14ac:dyDescent="0.2">
      <c r="A3816" s="115"/>
      <c r="B3816" s="470" t="s">
        <v>29</v>
      </c>
      <c r="C3816" s="470"/>
      <c r="D3816" s="470"/>
      <c r="E3816" s="116"/>
      <c r="F3816" s="116"/>
      <c r="G3816" s="116"/>
      <c r="H3816" s="115"/>
      <c r="I3816" s="116" t="s">
        <v>30</v>
      </c>
      <c r="J3816" s="115"/>
      <c r="K3816" s="116"/>
      <c r="L3816" s="116"/>
      <c r="M3816" s="116"/>
      <c r="N3816" s="116" t="s">
        <v>31</v>
      </c>
      <c r="O3816" s="116"/>
      <c r="P3816" s="115"/>
    </row>
    <row r="3817" spans="1:16" ht="15.75" x14ac:dyDescent="0.2">
      <c r="A3817" s="116"/>
      <c r="B3817" s="470" t="s">
        <v>230</v>
      </c>
      <c r="C3817" s="470"/>
      <c r="D3817" s="470"/>
      <c r="E3817" s="116"/>
      <c r="F3817" s="116"/>
      <c r="G3817" s="116"/>
      <c r="H3817" s="115"/>
      <c r="I3817" s="116" t="s">
        <v>438</v>
      </c>
      <c r="J3817" s="115"/>
      <c r="K3817" s="116"/>
      <c r="L3817" s="116"/>
      <c r="M3817" s="116"/>
      <c r="N3817" s="116" t="s">
        <v>220</v>
      </c>
      <c r="O3817" s="116"/>
      <c r="P3817" s="115"/>
    </row>
    <row r="3818" spans="1:16" ht="15.75" x14ac:dyDescent="0.2">
      <c r="A3818" s="470" t="s">
        <v>226</v>
      </c>
      <c r="B3818" s="470"/>
      <c r="C3818" s="470"/>
      <c r="D3818" s="470"/>
      <c r="E3818" s="470"/>
      <c r="F3818" s="116"/>
      <c r="G3818" s="116"/>
      <c r="H3818" s="115"/>
      <c r="I3818" s="116" t="s">
        <v>246</v>
      </c>
      <c r="J3818" s="115"/>
      <c r="K3818" s="116"/>
      <c r="L3818" s="116"/>
      <c r="M3818" s="116"/>
      <c r="N3818" s="116" t="s">
        <v>124</v>
      </c>
      <c r="O3818" s="116"/>
      <c r="P3818" s="115"/>
    </row>
    <row r="3819" spans="1:16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</row>
    <row r="3820" spans="1:16" x14ac:dyDescent="0.2">
      <c r="A3820" s="531" t="s">
        <v>269</v>
      </c>
      <c r="B3820" s="531"/>
      <c r="C3820" s="531"/>
      <c r="D3820" s="531"/>
      <c r="E3820" s="531"/>
      <c r="F3820"/>
      <c r="G3820"/>
      <c r="H3820"/>
      <c r="I3820"/>
      <c r="J3820"/>
      <c r="K3820"/>
      <c r="L3820"/>
      <c r="M3820"/>
      <c r="N3820"/>
      <c r="O3820"/>
      <c r="P3820"/>
    </row>
    <row r="3825" spans="1:16" ht="15.75" x14ac:dyDescent="0.2">
      <c r="A3825" s="470" t="s">
        <v>180</v>
      </c>
      <c r="B3825" s="470"/>
      <c r="C3825" s="470"/>
      <c r="D3825" s="470"/>
      <c r="E3825" s="470"/>
      <c r="F3825" s="470"/>
      <c r="G3825" s="470"/>
      <c r="H3825" s="470"/>
      <c r="I3825" s="470"/>
      <c r="J3825" s="470"/>
      <c r="K3825" s="470"/>
      <c r="L3825" s="470"/>
      <c r="M3825" s="470"/>
      <c r="N3825" s="470"/>
      <c r="O3825" s="470"/>
      <c r="P3825" s="470"/>
    </row>
    <row r="3826" spans="1:16" ht="15.75" x14ac:dyDescent="0.2">
      <c r="A3826" s="470" t="s">
        <v>1</v>
      </c>
      <c r="B3826" s="470"/>
      <c r="C3826" s="470"/>
      <c r="D3826" s="470"/>
      <c r="E3826" s="470"/>
      <c r="F3826" s="470"/>
      <c r="G3826" s="470"/>
      <c r="H3826" s="470"/>
      <c r="I3826" s="470"/>
      <c r="J3826" s="470"/>
      <c r="K3826" s="470"/>
      <c r="L3826" s="470"/>
      <c r="M3826" s="470"/>
      <c r="N3826" s="470"/>
      <c r="O3826" s="470"/>
      <c r="P3826" s="470"/>
    </row>
    <row r="3827" spans="1:16" ht="15.75" x14ac:dyDescent="0.2">
      <c r="A3827" s="470"/>
      <c r="B3827" s="470"/>
      <c r="C3827" s="470"/>
      <c r="D3827" s="470"/>
      <c r="E3827" s="470"/>
      <c r="F3827" s="470"/>
      <c r="G3827" s="470"/>
      <c r="H3827" s="470"/>
      <c r="I3827" s="470"/>
      <c r="J3827" s="470"/>
      <c r="K3827" s="470"/>
      <c r="L3827" s="470"/>
      <c r="M3827" s="470"/>
      <c r="N3827" s="470"/>
      <c r="O3827" s="470"/>
      <c r="P3827" s="470"/>
    </row>
    <row r="3828" spans="1:16" ht="15.75" x14ac:dyDescent="0.2">
      <c r="A3828" s="507" t="s">
        <v>602</v>
      </c>
      <c r="B3828" s="507"/>
      <c r="C3828" s="507"/>
      <c r="D3828" s="507"/>
      <c r="E3828" s="507"/>
      <c r="F3828" s="507"/>
      <c r="G3828" s="507"/>
      <c r="H3828" s="507"/>
      <c r="I3828" s="507"/>
      <c r="J3828" s="507"/>
      <c r="K3828" s="507"/>
      <c r="L3828" s="507"/>
      <c r="M3828" s="507"/>
      <c r="N3828" s="507"/>
      <c r="O3828" s="507"/>
      <c r="P3828" s="507"/>
    </row>
    <row r="3829" spans="1:16" ht="15.75" x14ac:dyDescent="0.2">
      <c r="A3829" s="77"/>
      <c r="B3829" s="77"/>
      <c r="C3829" s="77"/>
      <c r="D3829" s="77"/>
      <c r="E3829" s="77"/>
      <c r="F3829" s="77"/>
      <c r="G3829" s="77"/>
      <c r="H3829" s="77"/>
      <c r="I3829" s="77"/>
      <c r="J3829" s="77"/>
      <c r="K3829" s="77"/>
      <c r="L3829" s="77"/>
      <c r="M3829" s="77"/>
      <c r="N3829" s="77"/>
      <c r="O3829" s="77"/>
      <c r="P3829" s="77"/>
    </row>
    <row r="3830" spans="1:16" ht="16.5" thickBot="1" x14ac:dyDescent="0.25">
      <c r="A3830" s="77"/>
      <c r="B3830" s="77"/>
      <c r="C3830" s="77"/>
      <c r="D3830" s="77"/>
      <c r="E3830" s="77"/>
      <c r="F3830" s="77"/>
      <c r="G3830" s="77"/>
      <c r="H3830" s="77"/>
      <c r="I3830" s="77"/>
      <c r="J3830" s="77"/>
      <c r="K3830" s="77"/>
      <c r="L3830" s="77"/>
      <c r="M3830" s="77"/>
      <c r="N3830" s="77"/>
      <c r="O3830" s="77"/>
      <c r="P3830" s="77"/>
    </row>
    <row r="3831" spans="1:16" ht="16.5" thickBot="1" x14ac:dyDescent="0.25">
      <c r="A3831" s="78" t="s">
        <v>2</v>
      </c>
      <c r="B3831" s="486" t="s">
        <v>126</v>
      </c>
      <c r="C3831" s="498"/>
      <c r="D3831" s="79" t="s">
        <v>3</v>
      </c>
      <c r="E3831" s="486">
        <v>2010</v>
      </c>
      <c r="F3831" s="487"/>
      <c r="G3831" s="487"/>
      <c r="H3831" s="498"/>
      <c r="I3831" s="79" t="s">
        <v>4</v>
      </c>
      <c r="J3831" s="80" t="s">
        <v>237</v>
      </c>
      <c r="K3831" s="80"/>
      <c r="L3831" s="80"/>
      <c r="M3831" s="80" t="s">
        <v>5</v>
      </c>
      <c r="N3831" s="486" t="s">
        <v>160</v>
      </c>
      <c r="O3831" s="487"/>
      <c r="P3831" s="488"/>
    </row>
    <row r="3832" spans="1:16" ht="16.5" thickBot="1" x14ac:dyDescent="0.25">
      <c r="A3832" s="77"/>
      <c r="B3832" s="77"/>
      <c r="C3832" s="77"/>
      <c r="D3832" s="77"/>
      <c r="E3832" s="77"/>
      <c r="F3832" s="77"/>
      <c r="G3832" s="77"/>
      <c r="H3832" s="77"/>
      <c r="I3832" s="77"/>
      <c r="J3832" s="77"/>
      <c r="K3832" s="77"/>
      <c r="L3832" s="77"/>
      <c r="M3832" s="77"/>
      <c r="N3832" s="77"/>
      <c r="O3832" s="77"/>
      <c r="P3832" s="77"/>
    </row>
    <row r="3833" spans="1:16" ht="16.5" thickBot="1" x14ac:dyDescent="0.25">
      <c r="A3833" s="78" t="s">
        <v>6</v>
      </c>
      <c r="B3833" s="486" t="s">
        <v>144</v>
      </c>
      <c r="C3833" s="498"/>
      <c r="D3833" s="79" t="s">
        <v>7</v>
      </c>
      <c r="E3833" s="486" t="s">
        <v>145</v>
      </c>
      <c r="F3833" s="487"/>
      <c r="G3833" s="487"/>
      <c r="H3833" s="498"/>
      <c r="I3833" s="79" t="s">
        <v>8</v>
      </c>
      <c r="J3833" s="80">
        <v>10</v>
      </c>
      <c r="K3833" s="80"/>
      <c r="L3833" s="80"/>
      <c r="M3833" s="80" t="s">
        <v>9</v>
      </c>
      <c r="N3833" s="80"/>
      <c r="O3833" s="200"/>
      <c r="P3833" s="201">
        <v>60</v>
      </c>
    </row>
    <row r="3834" spans="1:16" ht="16.5" thickBot="1" x14ac:dyDescent="0.25">
      <c r="A3834" s="77"/>
      <c r="B3834" s="77"/>
      <c r="C3834" s="77"/>
      <c r="D3834" s="77"/>
      <c r="E3834" s="77"/>
      <c r="F3834" s="77"/>
      <c r="G3834" s="77"/>
      <c r="H3834" s="77"/>
      <c r="I3834" s="77"/>
      <c r="J3834" s="77"/>
      <c r="K3834" s="77"/>
      <c r="L3834" s="77"/>
      <c r="M3834" s="77"/>
      <c r="N3834" s="77"/>
      <c r="O3834" s="77"/>
      <c r="P3834" s="77"/>
    </row>
    <row r="3835" spans="1:16" ht="16.5" thickBot="1" x14ac:dyDescent="0.25">
      <c r="A3835" s="484" t="s">
        <v>10</v>
      </c>
      <c r="B3835" s="485"/>
      <c r="C3835" s="486" t="s">
        <v>181</v>
      </c>
      <c r="D3835" s="487"/>
      <c r="E3835" s="487"/>
      <c r="F3835" s="487"/>
      <c r="G3835" s="487"/>
      <c r="H3835" s="487"/>
      <c r="I3835" s="487"/>
      <c r="J3835" s="487"/>
      <c r="K3835" s="487"/>
      <c r="L3835" s="487"/>
      <c r="M3835" s="487"/>
      <c r="N3835" s="487"/>
      <c r="O3835" s="487"/>
      <c r="P3835" s="488"/>
    </row>
    <row r="3836" spans="1:16" ht="16.5" thickBot="1" x14ac:dyDescent="0.25">
      <c r="A3836" s="77"/>
      <c r="B3836" s="77"/>
      <c r="C3836" s="77"/>
      <c r="D3836" s="77"/>
      <c r="E3836" s="77"/>
      <c r="F3836" s="77"/>
      <c r="G3836" s="77"/>
      <c r="H3836" s="77"/>
      <c r="I3836" s="77"/>
      <c r="J3836" s="77"/>
      <c r="K3836" s="77"/>
      <c r="L3836" s="77"/>
      <c r="M3836" s="77"/>
      <c r="N3836" s="77"/>
      <c r="O3836" s="77"/>
      <c r="P3836" s="77"/>
    </row>
    <row r="3837" spans="1:16" ht="16.5" thickBot="1" x14ac:dyDescent="0.25">
      <c r="A3837" s="484" t="s">
        <v>11</v>
      </c>
      <c r="B3837" s="485"/>
      <c r="C3837" s="486" t="s">
        <v>239</v>
      </c>
      <c r="D3837" s="487"/>
      <c r="E3837" s="487"/>
      <c r="F3837" s="487"/>
      <c r="G3837" s="487"/>
      <c r="H3837" s="487"/>
      <c r="I3837" s="487"/>
      <c r="J3837" s="487"/>
      <c r="K3837" s="487"/>
      <c r="L3837" s="487"/>
      <c r="M3837" s="487"/>
      <c r="N3837" s="487"/>
      <c r="O3837" s="487"/>
      <c r="P3837" s="488"/>
    </row>
    <row r="3838" spans="1:16" ht="16.5" thickBot="1" x14ac:dyDescent="0.25">
      <c r="A3838" s="81"/>
      <c r="B3838" s="81"/>
      <c r="C3838" s="81"/>
      <c r="D3838" s="81"/>
      <c r="E3838" s="81"/>
      <c r="F3838" s="81"/>
      <c r="G3838" s="81"/>
      <c r="H3838" s="81"/>
      <c r="I3838" s="81"/>
      <c r="J3838" s="81"/>
      <c r="K3838" s="81"/>
      <c r="L3838" s="81"/>
      <c r="M3838" s="81"/>
      <c r="N3838" s="81"/>
      <c r="O3838" s="81"/>
      <c r="P3838" s="81"/>
    </row>
    <row r="3839" spans="1:16" ht="16.5" thickBot="1" x14ac:dyDescent="0.25">
      <c r="A3839" s="489" t="s">
        <v>12</v>
      </c>
      <c r="B3839" s="491" t="s">
        <v>13</v>
      </c>
      <c r="C3839" s="463"/>
      <c r="D3839" s="492" t="s">
        <v>265</v>
      </c>
      <c r="E3839" s="494" t="s">
        <v>15</v>
      </c>
      <c r="F3839" s="495"/>
      <c r="G3839" s="495"/>
      <c r="H3839" s="495"/>
      <c r="I3839" s="496"/>
      <c r="J3839" s="492" t="s">
        <v>16</v>
      </c>
      <c r="K3839" s="492" t="s">
        <v>17</v>
      </c>
      <c r="L3839" s="494" t="s">
        <v>18</v>
      </c>
      <c r="M3839" s="495"/>
      <c r="N3839" s="496"/>
      <c r="O3839" s="464" t="s">
        <v>115</v>
      </c>
      <c r="P3839" s="465"/>
    </row>
    <row r="3840" spans="1:16" ht="32.25" thickBot="1" x14ac:dyDescent="0.25">
      <c r="A3840" s="490"/>
      <c r="B3840" s="82" t="s">
        <v>19</v>
      </c>
      <c r="C3840" s="83" t="s">
        <v>20</v>
      </c>
      <c r="D3840" s="493"/>
      <c r="E3840" s="84" t="s">
        <v>21</v>
      </c>
      <c r="F3840" s="84" t="s">
        <v>22</v>
      </c>
      <c r="G3840" s="85" t="s">
        <v>23</v>
      </c>
      <c r="H3840" s="119" t="s">
        <v>24</v>
      </c>
      <c r="I3840" s="86" t="s">
        <v>25</v>
      </c>
      <c r="J3840" s="493"/>
      <c r="K3840" s="493"/>
      <c r="L3840" s="198" t="s">
        <v>268</v>
      </c>
      <c r="M3840" s="85" t="s">
        <v>266</v>
      </c>
      <c r="N3840" s="83" t="s">
        <v>267</v>
      </c>
      <c r="O3840" s="466"/>
      <c r="P3840" s="467"/>
    </row>
    <row r="3841" spans="1:16" ht="15.75" x14ac:dyDescent="0.2">
      <c r="A3841" s="165">
        <v>45803</v>
      </c>
      <c r="B3841" s="166"/>
      <c r="C3841" s="166">
        <v>311368</v>
      </c>
      <c r="D3841" s="160"/>
      <c r="E3841" s="446"/>
      <c r="F3841" s="445"/>
      <c r="G3841" s="437"/>
      <c r="H3841" s="169"/>
      <c r="I3841" s="175"/>
      <c r="J3841" s="162"/>
      <c r="K3841" s="447"/>
      <c r="L3841" s="443"/>
      <c r="M3841" s="442"/>
      <c r="N3841" s="396"/>
      <c r="O3841" s="573"/>
      <c r="P3841" s="502"/>
    </row>
    <row r="3842" spans="1:16" ht="15.75" x14ac:dyDescent="0.2">
      <c r="A3842" s="165">
        <v>45821</v>
      </c>
      <c r="B3842" s="166">
        <v>311368</v>
      </c>
      <c r="C3842" s="166">
        <v>311763</v>
      </c>
      <c r="D3842" s="160">
        <f>+C3842-B3842</f>
        <v>395</v>
      </c>
      <c r="E3842" s="446" t="s">
        <v>683</v>
      </c>
      <c r="F3842" s="445" t="s">
        <v>611</v>
      </c>
      <c r="G3842" s="437">
        <v>29.288699999999999</v>
      </c>
      <c r="H3842" s="169">
        <v>23.9</v>
      </c>
      <c r="I3842" s="175">
        <f>G3842*H3842</f>
        <v>699.99992999999995</v>
      </c>
      <c r="J3842" s="162">
        <f>D3842/G3842</f>
        <v>13.486429920071565</v>
      </c>
      <c r="K3842" s="447">
        <v>45821</v>
      </c>
      <c r="L3842" s="443" t="s">
        <v>268</v>
      </c>
      <c r="M3842" s="442" t="s">
        <v>272</v>
      </c>
      <c r="N3842" s="396" t="s">
        <v>272</v>
      </c>
      <c r="O3842" s="573" t="s">
        <v>247</v>
      </c>
      <c r="P3842" s="502"/>
    </row>
    <row r="3843" spans="1:16" ht="15.75" x14ac:dyDescent="0.2">
      <c r="A3843" s="165"/>
      <c r="B3843" s="166"/>
      <c r="C3843" s="166"/>
      <c r="D3843" s="160">
        <f>+C3843-B3843</f>
        <v>0</v>
      </c>
      <c r="E3843" s="446"/>
      <c r="F3843" s="445"/>
      <c r="G3843" s="437"/>
      <c r="H3843" s="169"/>
      <c r="I3843" s="175">
        <f>G3843*H3843</f>
        <v>0</v>
      </c>
      <c r="J3843" s="162" t="e">
        <f>D3843/G3843</f>
        <v>#DIV/0!</v>
      </c>
      <c r="K3843" s="444"/>
      <c r="L3843" s="443"/>
      <c r="M3843" s="442"/>
      <c r="N3843" s="396"/>
      <c r="O3843" s="573"/>
      <c r="P3843" s="502"/>
    </row>
    <row r="3844" spans="1:16" ht="16.5" thickBot="1" x14ac:dyDescent="0.25">
      <c r="A3844" s="93"/>
      <c r="B3844" s="132"/>
      <c r="C3844" s="132"/>
      <c r="D3844" s="160">
        <f>+C3844-B3844</f>
        <v>0</v>
      </c>
      <c r="E3844" s="441"/>
      <c r="F3844" s="440"/>
      <c r="G3844" s="96"/>
      <c r="H3844" s="97"/>
      <c r="I3844" s="175">
        <f>G3844*H3844</f>
        <v>0</v>
      </c>
      <c r="J3844" s="162" t="e">
        <f>D3844/G3844</f>
        <v>#DIV/0!</v>
      </c>
      <c r="K3844" s="92"/>
      <c r="L3844" s="196"/>
      <c r="M3844" s="183"/>
      <c r="N3844" s="101"/>
      <c r="O3844" s="574"/>
      <c r="P3844" s="568"/>
    </row>
    <row r="3845" spans="1:16" ht="16.5" thickBot="1" x14ac:dyDescent="0.25">
      <c r="A3845" s="416" t="s">
        <v>28</v>
      </c>
      <c r="B3845" s="104"/>
      <c r="C3845" s="105"/>
      <c r="D3845" s="106">
        <f>SUM(D3841:D3844)</f>
        <v>395</v>
      </c>
      <c r="E3845" s="107"/>
      <c r="F3845" s="107"/>
      <c r="G3845" s="118">
        <f>SUM(G3841:G3844)</f>
        <v>29.288699999999999</v>
      </c>
      <c r="H3845" s="105"/>
      <c r="I3845" s="118">
        <f>SUM(I3841:I3844)</f>
        <v>699.99992999999995</v>
      </c>
      <c r="J3845" s="109">
        <f>D3845/G3845</f>
        <v>13.486429920071565</v>
      </c>
      <c r="K3845" s="110"/>
      <c r="L3845" s="197"/>
      <c r="M3845" s="111"/>
      <c r="N3845" s="112"/>
      <c r="O3845" s="468"/>
      <c r="P3845" s="469"/>
    </row>
    <row r="3846" spans="1:16" ht="15.75" x14ac:dyDescent="0.2">
      <c r="A3846" s="116"/>
      <c r="B3846" s="77"/>
      <c r="C3846" s="77"/>
      <c r="D3846" s="77"/>
      <c r="E3846" s="77"/>
      <c r="F3846" s="77"/>
      <c r="G3846" s="77"/>
      <c r="H3846" s="77"/>
      <c r="I3846" s="116"/>
      <c r="J3846" s="116"/>
      <c r="K3846" s="116"/>
      <c r="L3846" s="116"/>
      <c r="M3846" s="116"/>
      <c r="N3846" s="116"/>
      <c r="O3846" s="77"/>
      <c r="P3846" s="81"/>
    </row>
    <row r="3847" spans="1:16" ht="15.75" x14ac:dyDescent="0.2">
      <c r="A3847" s="116"/>
      <c r="B3847" s="77"/>
      <c r="C3847" s="77"/>
      <c r="D3847" s="77"/>
      <c r="E3847" s="77"/>
      <c r="F3847" s="77"/>
      <c r="G3847" s="77"/>
      <c r="H3847" s="77"/>
      <c r="I3847" s="116"/>
      <c r="J3847" s="116"/>
      <c r="K3847" s="116"/>
      <c r="L3847" s="116"/>
      <c r="M3847" s="116"/>
      <c r="N3847" s="116"/>
      <c r="O3847" s="77"/>
      <c r="P3847" s="81"/>
    </row>
    <row r="3848" spans="1:16" ht="15.75" x14ac:dyDescent="0.2">
      <c r="A3848" s="116"/>
      <c r="B3848" s="77"/>
      <c r="C3848" s="77"/>
      <c r="D3848" s="77"/>
      <c r="E3848" s="77"/>
      <c r="F3848" s="77"/>
      <c r="G3848" s="77"/>
      <c r="H3848" s="77"/>
      <c r="I3848" s="116"/>
      <c r="J3848" s="116"/>
      <c r="K3848" s="116"/>
      <c r="L3848" s="116"/>
      <c r="M3848" s="439"/>
      <c r="N3848" s="439"/>
      <c r="O3848" s="438"/>
      <c r="P3848" s="81"/>
    </row>
    <row r="3849" spans="1:16" ht="15.75" x14ac:dyDescent="0.2">
      <c r="A3849" s="115"/>
      <c r="B3849" s="470" t="s">
        <v>29</v>
      </c>
      <c r="C3849" s="470"/>
      <c r="D3849" s="470"/>
      <c r="E3849" s="116"/>
      <c r="F3849" s="116"/>
      <c r="G3849" s="116"/>
      <c r="H3849" s="115"/>
      <c r="I3849" s="116" t="s">
        <v>30</v>
      </c>
      <c r="J3849" s="115"/>
      <c r="K3849" s="116"/>
      <c r="L3849" s="116"/>
      <c r="M3849" s="116"/>
      <c r="N3849" s="116" t="s">
        <v>31</v>
      </c>
      <c r="O3849" s="116"/>
      <c r="P3849" s="115"/>
    </row>
    <row r="3850" spans="1:16" ht="15.75" x14ac:dyDescent="0.2">
      <c r="A3850" s="116"/>
      <c r="B3850" s="470" t="s">
        <v>230</v>
      </c>
      <c r="C3850" s="470"/>
      <c r="D3850" s="470"/>
      <c r="E3850" s="116"/>
      <c r="F3850" s="116"/>
      <c r="G3850" s="116"/>
      <c r="H3850" s="115"/>
      <c r="I3850" s="116" t="s">
        <v>438</v>
      </c>
      <c r="J3850" s="115"/>
      <c r="K3850" s="116"/>
      <c r="L3850" s="116"/>
      <c r="M3850" s="116"/>
      <c r="N3850" s="116" t="s">
        <v>220</v>
      </c>
      <c r="O3850" s="116"/>
      <c r="P3850" s="115"/>
    </row>
    <row r="3851" spans="1:16" ht="15.75" x14ac:dyDescent="0.2">
      <c r="A3851" s="470" t="s">
        <v>226</v>
      </c>
      <c r="B3851" s="470"/>
      <c r="C3851" s="470"/>
      <c r="D3851" s="470"/>
      <c r="E3851" s="470"/>
      <c r="F3851" s="116"/>
      <c r="G3851" s="116"/>
      <c r="H3851" s="115"/>
      <c r="I3851" s="116" t="s">
        <v>246</v>
      </c>
      <c r="J3851" s="115"/>
      <c r="K3851" s="116"/>
      <c r="L3851" s="116"/>
      <c r="M3851" s="116"/>
      <c r="N3851" s="116" t="s">
        <v>124</v>
      </c>
      <c r="O3851" s="116"/>
      <c r="P3851" s="115"/>
    </row>
    <row r="3852" spans="1:16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</row>
    <row r="3853" spans="1:16" x14ac:dyDescent="0.2">
      <c r="A3853" s="531" t="s">
        <v>269</v>
      </c>
      <c r="B3853" s="531"/>
      <c r="C3853" s="531"/>
      <c r="D3853" s="531"/>
      <c r="E3853" s="531"/>
      <c r="F3853"/>
      <c r="G3853"/>
      <c r="H3853"/>
      <c r="I3853"/>
      <c r="J3853"/>
      <c r="K3853"/>
      <c r="L3853"/>
      <c r="M3853"/>
      <c r="N3853"/>
      <c r="O3853"/>
      <c r="P3853"/>
    </row>
    <row r="3860" spans="1:16" ht="15.75" x14ac:dyDescent="0.2">
      <c r="A3860" s="470" t="s">
        <v>180</v>
      </c>
      <c r="B3860" s="470"/>
      <c r="C3860" s="470"/>
      <c r="D3860" s="470"/>
      <c r="E3860" s="470"/>
      <c r="F3860" s="470"/>
      <c r="G3860" s="470"/>
      <c r="H3860" s="470"/>
      <c r="I3860" s="470"/>
      <c r="J3860" s="470"/>
      <c r="K3860" s="470"/>
      <c r="L3860" s="470"/>
      <c r="M3860" s="470"/>
      <c r="N3860" s="470"/>
      <c r="O3860" s="470"/>
      <c r="P3860" s="470"/>
    </row>
    <row r="3861" spans="1:16" ht="15.75" x14ac:dyDescent="0.2">
      <c r="A3861" s="470" t="s">
        <v>1</v>
      </c>
      <c r="B3861" s="470"/>
      <c r="C3861" s="470"/>
      <c r="D3861" s="470"/>
      <c r="E3861" s="470"/>
      <c r="F3861" s="470"/>
      <c r="G3861" s="470"/>
      <c r="H3861" s="470"/>
      <c r="I3861" s="470"/>
      <c r="J3861" s="470"/>
      <c r="K3861" s="470"/>
      <c r="L3861" s="470"/>
      <c r="M3861" s="470"/>
      <c r="N3861" s="470"/>
      <c r="O3861" s="470"/>
      <c r="P3861" s="470"/>
    </row>
    <row r="3862" spans="1:16" ht="15.75" x14ac:dyDescent="0.2">
      <c r="A3862" s="470"/>
      <c r="B3862" s="470"/>
      <c r="C3862" s="470"/>
      <c r="D3862" s="470"/>
      <c r="E3862" s="470"/>
      <c r="F3862" s="470"/>
      <c r="G3862" s="470"/>
      <c r="H3862" s="470"/>
      <c r="I3862" s="470"/>
      <c r="J3862" s="470"/>
      <c r="K3862" s="470"/>
      <c r="L3862" s="470"/>
      <c r="M3862" s="470"/>
      <c r="N3862" s="470"/>
      <c r="O3862" s="470"/>
      <c r="P3862" s="470"/>
    </row>
    <row r="3863" spans="1:16" ht="15.75" x14ac:dyDescent="0.2">
      <c r="A3863" s="507" t="s">
        <v>602</v>
      </c>
      <c r="B3863" s="507"/>
      <c r="C3863" s="507"/>
      <c r="D3863" s="507"/>
      <c r="E3863" s="507"/>
      <c r="F3863" s="507"/>
      <c r="G3863" s="507"/>
      <c r="H3863" s="507"/>
      <c r="I3863" s="507"/>
      <c r="J3863" s="507"/>
      <c r="K3863" s="507"/>
      <c r="L3863" s="507"/>
      <c r="M3863" s="507"/>
      <c r="N3863" s="507"/>
      <c r="O3863" s="507"/>
      <c r="P3863" s="507"/>
    </row>
    <row r="3864" spans="1:16" ht="15.75" x14ac:dyDescent="0.2">
      <c r="A3864" s="77"/>
      <c r="B3864" s="77"/>
      <c r="C3864" s="77"/>
      <c r="D3864" s="77"/>
      <c r="E3864" s="77"/>
      <c r="F3864" s="77"/>
      <c r="G3864" s="77"/>
      <c r="H3864" s="77"/>
      <c r="I3864" s="77"/>
      <c r="J3864" s="77"/>
      <c r="K3864" s="77"/>
      <c r="L3864" s="77"/>
      <c r="M3864" s="77"/>
      <c r="N3864" s="77"/>
      <c r="O3864" s="77"/>
      <c r="P3864" s="77"/>
    </row>
    <row r="3865" spans="1:16" ht="16.5" thickBot="1" x14ac:dyDescent="0.25">
      <c r="A3865" s="77"/>
      <c r="B3865" s="77"/>
      <c r="C3865" s="77"/>
      <c r="D3865" s="77"/>
      <c r="E3865" s="77"/>
      <c r="F3865" s="77"/>
      <c r="G3865" s="77"/>
      <c r="H3865" s="77"/>
      <c r="I3865" s="77"/>
      <c r="J3865" s="77"/>
      <c r="K3865" s="77"/>
      <c r="L3865" s="77"/>
      <c r="M3865" s="77"/>
      <c r="N3865" s="77"/>
      <c r="O3865" s="77"/>
      <c r="P3865" s="77"/>
    </row>
    <row r="3866" spans="1:16" ht="16.5" thickBot="1" x14ac:dyDescent="0.25">
      <c r="A3866" s="78" t="s">
        <v>2</v>
      </c>
      <c r="B3866" s="486" t="s">
        <v>126</v>
      </c>
      <c r="C3866" s="498"/>
      <c r="D3866" s="79" t="s">
        <v>3</v>
      </c>
      <c r="E3866" s="486">
        <v>2010</v>
      </c>
      <c r="F3866" s="487"/>
      <c r="G3866" s="487"/>
      <c r="H3866" s="498"/>
      <c r="I3866" s="79" t="s">
        <v>4</v>
      </c>
      <c r="J3866" s="80" t="s">
        <v>237</v>
      </c>
      <c r="K3866" s="80"/>
      <c r="L3866" s="80"/>
      <c r="M3866" s="80" t="s">
        <v>5</v>
      </c>
      <c r="N3866" s="486" t="s">
        <v>160</v>
      </c>
      <c r="O3866" s="487"/>
      <c r="P3866" s="488"/>
    </row>
    <row r="3867" spans="1:16" ht="16.5" thickBot="1" x14ac:dyDescent="0.25">
      <c r="A3867" s="77"/>
      <c r="B3867" s="77"/>
      <c r="C3867" s="77"/>
      <c r="D3867" s="77"/>
      <c r="E3867" s="77"/>
      <c r="F3867" s="77"/>
      <c r="G3867" s="77"/>
      <c r="H3867" s="77"/>
      <c r="I3867" s="77"/>
      <c r="J3867" s="77"/>
      <c r="K3867" s="77"/>
      <c r="L3867" s="77"/>
      <c r="M3867" s="77"/>
      <c r="N3867" s="77"/>
      <c r="O3867" s="77"/>
      <c r="P3867" s="77"/>
    </row>
    <row r="3868" spans="1:16" ht="16.5" thickBot="1" x14ac:dyDescent="0.25">
      <c r="A3868" s="78" t="s">
        <v>6</v>
      </c>
      <c r="B3868" s="486" t="s">
        <v>144</v>
      </c>
      <c r="C3868" s="498"/>
      <c r="D3868" s="79" t="s">
        <v>7</v>
      </c>
      <c r="E3868" s="486" t="s">
        <v>145</v>
      </c>
      <c r="F3868" s="487"/>
      <c r="G3868" s="487"/>
      <c r="H3868" s="498"/>
      <c r="I3868" s="79" t="s">
        <v>8</v>
      </c>
      <c r="J3868" s="80">
        <v>10</v>
      </c>
      <c r="K3868" s="80"/>
      <c r="L3868" s="80"/>
      <c r="M3868" s="80" t="s">
        <v>9</v>
      </c>
      <c r="N3868" s="80"/>
      <c r="O3868" s="200"/>
      <c r="P3868" s="201">
        <v>60</v>
      </c>
    </row>
    <row r="3869" spans="1:16" ht="16.5" thickBot="1" x14ac:dyDescent="0.25">
      <c r="A3869" s="77"/>
      <c r="B3869" s="77"/>
      <c r="C3869" s="77"/>
      <c r="D3869" s="77"/>
      <c r="E3869" s="77"/>
      <c r="F3869" s="77"/>
      <c r="G3869" s="77"/>
      <c r="H3869" s="77"/>
      <c r="I3869" s="77"/>
      <c r="J3869" s="77"/>
      <c r="K3869" s="77"/>
      <c r="L3869" s="77"/>
      <c r="M3869" s="77"/>
      <c r="N3869" s="77"/>
      <c r="O3869" s="77"/>
      <c r="P3869" s="77"/>
    </row>
    <row r="3870" spans="1:16" ht="16.5" thickBot="1" x14ac:dyDescent="0.25">
      <c r="A3870" s="484" t="s">
        <v>10</v>
      </c>
      <c r="B3870" s="485"/>
      <c r="C3870" s="486" t="s">
        <v>181</v>
      </c>
      <c r="D3870" s="487"/>
      <c r="E3870" s="487"/>
      <c r="F3870" s="487"/>
      <c r="G3870" s="487"/>
      <c r="H3870" s="487"/>
      <c r="I3870" s="487"/>
      <c r="J3870" s="487"/>
      <c r="K3870" s="487"/>
      <c r="L3870" s="487"/>
      <c r="M3870" s="487"/>
      <c r="N3870" s="487"/>
      <c r="O3870" s="487"/>
      <c r="P3870" s="488"/>
    </row>
    <row r="3871" spans="1:16" ht="16.5" thickBot="1" x14ac:dyDescent="0.25">
      <c r="A3871" s="77"/>
      <c r="B3871" s="77"/>
      <c r="C3871" s="77"/>
      <c r="D3871" s="77"/>
      <c r="E3871" s="77"/>
      <c r="F3871" s="77"/>
      <c r="G3871" s="77"/>
      <c r="H3871" s="77"/>
      <c r="I3871" s="77"/>
      <c r="J3871" s="77"/>
      <c r="K3871" s="77"/>
      <c r="L3871" s="77"/>
      <c r="M3871" s="77"/>
      <c r="N3871" s="77"/>
      <c r="O3871" s="77"/>
      <c r="P3871" s="77"/>
    </row>
    <row r="3872" spans="1:16" ht="16.5" thickBot="1" x14ac:dyDescent="0.25">
      <c r="A3872" s="484" t="s">
        <v>11</v>
      </c>
      <c r="B3872" s="485"/>
      <c r="C3872" s="486" t="s">
        <v>239</v>
      </c>
      <c r="D3872" s="487"/>
      <c r="E3872" s="487"/>
      <c r="F3872" s="487"/>
      <c r="G3872" s="487"/>
      <c r="H3872" s="487"/>
      <c r="I3872" s="487"/>
      <c r="J3872" s="487"/>
      <c r="K3872" s="487"/>
      <c r="L3872" s="487"/>
      <c r="M3872" s="487"/>
      <c r="N3872" s="487"/>
      <c r="O3872" s="487"/>
      <c r="P3872" s="488"/>
    </row>
    <row r="3873" spans="1:16" ht="16.5" thickBot="1" x14ac:dyDescent="0.25">
      <c r="A3873" s="81"/>
      <c r="B3873" s="81"/>
      <c r="C3873" s="81"/>
      <c r="D3873" s="81"/>
      <c r="E3873" s="81"/>
      <c r="F3873" s="81"/>
      <c r="G3873" s="81"/>
      <c r="H3873" s="81"/>
      <c r="I3873" s="81"/>
      <c r="J3873" s="81"/>
      <c r="K3873" s="81"/>
      <c r="L3873" s="81"/>
      <c r="M3873" s="81"/>
      <c r="N3873" s="81"/>
      <c r="O3873" s="81"/>
      <c r="P3873" s="81"/>
    </row>
    <row r="3874" spans="1:16" ht="16.5" thickBot="1" x14ac:dyDescent="0.25">
      <c r="A3874" s="489" t="s">
        <v>12</v>
      </c>
      <c r="B3874" s="491" t="s">
        <v>13</v>
      </c>
      <c r="C3874" s="463"/>
      <c r="D3874" s="492" t="s">
        <v>265</v>
      </c>
      <c r="E3874" s="494" t="s">
        <v>15</v>
      </c>
      <c r="F3874" s="495"/>
      <c r="G3874" s="495"/>
      <c r="H3874" s="495"/>
      <c r="I3874" s="496"/>
      <c r="J3874" s="492" t="s">
        <v>16</v>
      </c>
      <c r="K3874" s="492" t="s">
        <v>17</v>
      </c>
      <c r="L3874" s="494" t="s">
        <v>18</v>
      </c>
      <c r="M3874" s="495"/>
      <c r="N3874" s="496"/>
      <c r="O3874" s="464" t="s">
        <v>115</v>
      </c>
      <c r="P3874" s="465"/>
    </row>
    <row r="3875" spans="1:16" ht="32.25" thickBot="1" x14ac:dyDescent="0.25">
      <c r="A3875" s="490"/>
      <c r="B3875" s="82" t="s">
        <v>19</v>
      </c>
      <c r="C3875" s="83" t="s">
        <v>20</v>
      </c>
      <c r="D3875" s="493"/>
      <c r="E3875" s="84" t="s">
        <v>21</v>
      </c>
      <c r="F3875" s="84" t="s">
        <v>22</v>
      </c>
      <c r="G3875" s="85" t="s">
        <v>23</v>
      </c>
      <c r="H3875" s="119" t="s">
        <v>24</v>
      </c>
      <c r="I3875" s="86" t="s">
        <v>25</v>
      </c>
      <c r="J3875" s="493"/>
      <c r="K3875" s="493"/>
      <c r="L3875" s="198" t="s">
        <v>268</v>
      </c>
      <c r="M3875" s="85" t="s">
        <v>266</v>
      </c>
      <c r="N3875" s="83" t="s">
        <v>267</v>
      </c>
      <c r="O3875" s="466"/>
      <c r="P3875" s="467"/>
    </row>
    <row r="3876" spans="1:16" ht="15.75" x14ac:dyDescent="0.2">
      <c r="A3876" s="165">
        <v>45821</v>
      </c>
      <c r="B3876" s="166"/>
      <c r="C3876" s="166">
        <v>311763</v>
      </c>
      <c r="D3876" s="160"/>
      <c r="E3876" s="446"/>
      <c r="F3876" s="445"/>
      <c r="G3876" s="437"/>
      <c r="H3876" s="169"/>
      <c r="I3876" s="175"/>
      <c r="J3876" s="162"/>
      <c r="K3876" s="447"/>
      <c r="L3876" s="443"/>
      <c r="M3876" s="442"/>
      <c r="N3876" s="396"/>
      <c r="O3876" s="573"/>
      <c r="P3876" s="502"/>
    </row>
    <row r="3877" spans="1:16" ht="15.75" x14ac:dyDescent="0.2">
      <c r="A3877" s="165">
        <v>45827</v>
      </c>
      <c r="B3877" s="166">
        <v>311763</v>
      </c>
      <c r="C3877" s="166">
        <v>311771</v>
      </c>
      <c r="D3877" s="160">
        <f>+C3877-B3877</f>
        <v>8</v>
      </c>
      <c r="E3877" s="446" t="s">
        <v>682</v>
      </c>
      <c r="F3877" s="445" t="s">
        <v>609</v>
      </c>
      <c r="G3877" s="437">
        <v>23.097100000000001</v>
      </c>
      <c r="H3877" s="169">
        <v>23.99</v>
      </c>
      <c r="I3877" s="175">
        <f>G3877*H3877</f>
        <v>554.09942899999999</v>
      </c>
      <c r="J3877" s="162">
        <f>D3877/G3877</f>
        <v>0.346363829225314</v>
      </c>
      <c r="K3877" s="447">
        <v>45827</v>
      </c>
      <c r="L3877" s="443" t="s">
        <v>272</v>
      </c>
      <c r="M3877" s="442" t="s">
        <v>606</v>
      </c>
      <c r="N3877" s="396" t="s">
        <v>229</v>
      </c>
      <c r="O3877" s="573" t="s">
        <v>242</v>
      </c>
      <c r="P3877" s="502"/>
    </row>
    <row r="3878" spans="1:16" ht="15.75" x14ac:dyDescent="0.2">
      <c r="A3878" s="165"/>
      <c r="B3878" s="166"/>
      <c r="C3878" s="166"/>
      <c r="D3878" s="160">
        <f>+C3878-B3878</f>
        <v>0</v>
      </c>
      <c r="E3878" s="446"/>
      <c r="F3878" s="445"/>
      <c r="G3878" s="437"/>
      <c r="H3878" s="169"/>
      <c r="I3878" s="175"/>
      <c r="J3878" s="162" t="e">
        <f>D3878/G3878</f>
        <v>#DIV/0!</v>
      </c>
      <c r="K3878" s="444"/>
      <c r="L3878" s="443"/>
      <c r="M3878" s="442"/>
      <c r="N3878" s="396"/>
      <c r="O3878" s="573"/>
      <c r="P3878" s="502"/>
    </row>
    <row r="3879" spans="1:16" ht="16.5" thickBot="1" x14ac:dyDescent="0.25">
      <c r="A3879" s="93"/>
      <c r="B3879" s="132"/>
      <c r="C3879" s="132"/>
      <c r="D3879" s="160">
        <f>+C3879-B3879</f>
        <v>0</v>
      </c>
      <c r="E3879" s="441"/>
      <c r="F3879" s="440"/>
      <c r="G3879" s="96"/>
      <c r="H3879" s="97"/>
      <c r="I3879" s="175">
        <f>G3879*H3879</f>
        <v>0</v>
      </c>
      <c r="J3879" s="162" t="e">
        <f>D3879/G3879</f>
        <v>#DIV/0!</v>
      </c>
      <c r="K3879" s="92"/>
      <c r="L3879" s="196"/>
      <c r="M3879" s="183"/>
      <c r="N3879" s="101"/>
      <c r="O3879" s="574"/>
      <c r="P3879" s="568"/>
    </row>
    <row r="3880" spans="1:16" ht="16.5" thickBot="1" x14ac:dyDescent="0.25">
      <c r="A3880" s="416" t="s">
        <v>28</v>
      </c>
      <c r="B3880" s="104"/>
      <c r="C3880" s="105"/>
      <c r="D3880" s="106">
        <f>SUM(D3876:D3879)</f>
        <v>8</v>
      </c>
      <c r="E3880" s="107"/>
      <c r="F3880" s="107"/>
      <c r="G3880" s="118">
        <f>SUM(G3876:G3879)</f>
        <v>23.097100000000001</v>
      </c>
      <c r="H3880" s="105"/>
      <c r="I3880" s="118">
        <f>SUM(I3876:I3879)</f>
        <v>554.09942899999999</v>
      </c>
      <c r="J3880" s="109">
        <f>D3880/G3880</f>
        <v>0.346363829225314</v>
      </c>
      <c r="K3880" s="110"/>
      <c r="L3880" s="197"/>
      <c r="M3880" s="111"/>
      <c r="N3880" s="112"/>
      <c r="O3880" s="468"/>
      <c r="P3880" s="469"/>
    </row>
    <row r="3881" spans="1:16" ht="15.75" x14ac:dyDescent="0.2">
      <c r="A3881" s="116"/>
      <c r="B3881" s="77"/>
      <c r="C3881" s="77"/>
      <c r="D3881" s="77"/>
      <c r="E3881" s="77"/>
      <c r="F3881" s="77"/>
      <c r="G3881" s="77"/>
      <c r="H3881" s="77"/>
      <c r="I3881" s="116"/>
      <c r="J3881" s="116"/>
      <c r="K3881" s="116"/>
      <c r="L3881" s="116"/>
      <c r="M3881" s="116"/>
      <c r="N3881" s="116"/>
      <c r="O3881" s="77"/>
      <c r="P3881" s="81"/>
    </row>
    <row r="3882" spans="1:16" ht="15.75" x14ac:dyDescent="0.2">
      <c r="A3882" s="116"/>
      <c r="B3882" s="77"/>
      <c r="C3882" s="77"/>
      <c r="D3882" s="77"/>
      <c r="E3882" s="77"/>
      <c r="F3882" s="77"/>
      <c r="G3882" s="77"/>
      <c r="H3882" s="77"/>
      <c r="I3882" s="116"/>
      <c r="J3882" s="116"/>
      <c r="K3882" s="116"/>
      <c r="L3882" s="116"/>
      <c r="M3882" s="116"/>
      <c r="N3882" s="116"/>
      <c r="O3882" s="77"/>
      <c r="P3882" s="81"/>
    </row>
    <row r="3883" spans="1:16" ht="15.75" x14ac:dyDescent="0.2">
      <c r="A3883" s="116"/>
      <c r="B3883" s="77"/>
      <c r="C3883" s="77"/>
      <c r="D3883" s="77"/>
      <c r="E3883" s="77"/>
      <c r="F3883" s="77"/>
      <c r="G3883" s="77"/>
      <c r="H3883" s="77"/>
      <c r="I3883" s="116"/>
      <c r="J3883" s="116"/>
      <c r="K3883" s="116"/>
      <c r="L3883" s="116"/>
      <c r="M3883" s="439"/>
      <c r="N3883" s="439"/>
      <c r="O3883" s="438"/>
      <c r="P3883" s="81"/>
    </row>
    <row r="3884" spans="1:16" ht="15.75" x14ac:dyDescent="0.2">
      <c r="A3884" s="115"/>
      <c r="B3884" s="470" t="s">
        <v>29</v>
      </c>
      <c r="C3884" s="470"/>
      <c r="D3884" s="470"/>
      <c r="E3884" s="116"/>
      <c r="F3884" s="116"/>
      <c r="G3884" s="116"/>
      <c r="H3884" s="115"/>
      <c r="I3884" s="116" t="s">
        <v>30</v>
      </c>
      <c r="J3884" s="115"/>
      <c r="K3884" s="116"/>
      <c r="L3884" s="116"/>
      <c r="M3884" s="116"/>
      <c r="N3884" s="116" t="s">
        <v>31</v>
      </c>
      <c r="O3884" s="116"/>
      <c r="P3884" s="115"/>
    </row>
    <row r="3885" spans="1:16" ht="15.75" x14ac:dyDescent="0.2">
      <c r="A3885" s="116"/>
      <c r="B3885" s="470" t="s">
        <v>230</v>
      </c>
      <c r="C3885" s="470"/>
      <c r="D3885" s="470"/>
      <c r="E3885" s="116"/>
      <c r="F3885" s="116"/>
      <c r="G3885" s="116"/>
      <c r="H3885" s="115"/>
      <c r="I3885" s="116" t="s">
        <v>438</v>
      </c>
      <c r="J3885" s="115"/>
      <c r="K3885" s="116"/>
      <c r="L3885" s="116"/>
      <c r="M3885" s="116"/>
      <c r="N3885" s="116" t="s">
        <v>220</v>
      </c>
      <c r="O3885" s="116"/>
      <c r="P3885" s="115"/>
    </row>
    <row r="3886" spans="1:16" ht="15.75" x14ac:dyDescent="0.2">
      <c r="A3886" s="470" t="s">
        <v>226</v>
      </c>
      <c r="B3886" s="470"/>
      <c r="C3886" s="470"/>
      <c r="D3886" s="470"/>
      <c r="E3886" s="470"/>
      <c r="F3886" s="116"/>
      <c r="G3886" s="116"/>
      <c r="H3886" s="115"/>
      <c r="I3886" s="116" t="s">
        <v>246</v>
      </c>
      <c r="J3886" s="115"/>
      <c r="K3886" s="116"/>
      <c r="L3886" s="116"/>
      <c r="M3886" s="116"/>
      <c r="N3886" s="116" t="s">
        <v>124</v>
      </c>
      <c r="O3886" s="116"/>
      <c r="P3886" s="115"/>
    </row>
    <row r="3887" spans="1:16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</row>
    <row r="3888" spans="1:16" x14ac:dyDescent="0.2">
      <c r="A3888" s="531" t="s">
        <v>269</v>
      </c>
      <c r="B3888" s="531"/>
      <c r="C3888" s="531"/>
      <c r="D3888" s="531"/>
      <c r="E3888" s="531"/>
      <c r="F3888"/>
      <c r="G3888"/>
      <c r="H3888"/>
      <c r="I3888"/>
      <c r="J3888"/>
      <c r="K3888"/>
      <c r="L3888"/>
      <c r="M3888"/>
      <c r="N3888"/>
      <c r="O3888"/>
      <c r="P3888"/>
    </row>
    <row r="3894" spans="1:16" ht="15.75" x14ac:dyDescent="0.2">
      <c r="A3894" s="470" t="s">
        <v>180</v>
      </c>
      <c r="B3894" s="470"/>
      <c r="C3894" s="470"/>
      <c r="D3894" s="470"/>
      <c r="E3894" s="470"/>
      <c r="F3894" s="470"/>
      <c r="G3894" s="470"/>
      <c r="H3894" s="470"/>
      <c r="I3894" s="470"/>
      <c r="J3894" s="470"/>
      <c r="K3894" s="470"/>
      <c r="L3894" s="470"/>
      <c r="M3894" s="470"/>
      <c r="N3894" s="470"/>
      <c r="O3894" s="470"/>
      <c r="P3894" s="470"/>
    </row>
    <row r="3895" spans="1:16" ht="15.75" x14ac:dyDescent="0.2">
      <c r="A3895" s="470" t="s">
        <v>1</v>
      </c>
      <c r="B3895" s="470"/>
      <c r="C3895" s="470"/>
      <c r="D3895" s="470"/>
      <c r="E3895" s="470"/>
      <c r="F3895" s="470"/>
      <c r="G3895" s="470"/>
      <c r="H3895" s="470"/>
      <c r="I3895" s="470"/>
      <c r="J3895" s="470"/>
      <c r="K3895" s="470"/>
      <c r="L3895" s="470"/>
      <c r="M3895" s="470"/>
      <c r="N3895" s="470"/>
      <c r="O3895" s="470"/>
      <c r="P3895" s="470"/>
    </row>
    <row r="3896" spans="1:16" ht="15.75" x14ac:dyDescent="0.2">
      <c r="A3896" s="470"/>
      <c r="B3896" s="470"/>
      <c r="C3896" s="470"/>
      <c r="D3896" s="470"/>
      <c r="E3896" s="470"/>
      <c r="F3896" s="470"/>
      <c r="G3896" s="470"/>
      <c r="H3896" s="470"/>
      <c r="I3896" s="470"/>
      <c r="J3896" s="470"/>
      <c r="K3896" s="470"/>
      <c r="L3896" s="470"/>
      <c r="M3896" s="470"/>
      <c r="N3896" s="470"/>
      <c r="O3896" s="470"/>
      <c r="P3896" s="470"/>
    </row>
    <row r="3897" spans="1:16" ht="15.75" x14ac:dyDescent="0.2">
      <c r="A3897" s="507" t="s">
        <v>602</v>
      </c>
      <c r="B3897" s="507"/>
      <c r="C3897" s="507"/>
      <c r="D3897" s="507"/>
      <c r="E3897" s="507"/>
      <c r="F3897" s="507"/>
      <c r="G3897" s="507"/>
      <c r="H3897" s="507"/>
      <c r="I3897" s="507"/>
      <c r="J3897" s="507"/>
      <c r="K3897" s="507"/>
      <c r="L3897" s="507"/>
      <c r="M3897" s="507"/>
      <c r="N3897" s="507"/>
      <c r="O3897" s="507"/>
      <c r="P3897" s="507"/>
    </row>
    <row r="3898" spans="1:16" ht="15.75" x14ac:dyDescent="0.2">
      <c r="A3898" s="77"/>
      <c r="B3898" s="77"/>
      <c r="C3898" s="77"/>
      <c r="D3898" s="77"/>
      <c r="E3898" s="77"/>
      <c r="F3898" s="77"/>
      <c r="G3898" s="77"/>
      <c r="H3898" s="77"/>
      <c r="I3898" s="77"/>
      <c r="J3898" s="77"/>
      <c r="K3898" s="77"/>
      <c r="L3898" s="77"/>
      <c r="M3898" s="77"/>
      <c r="N3898" s="77"/>
      <c r="O3898" s="77"/>
      <c r="P3898" s="77"/>
    </row>
    <row r="3899" spans="1:16" ht="16.5" thickBot="1" x14ac:dyDescent="0.25">
      <c r="A3899" s="77"/>
      <c r="B3899" s="77"/>
      <c r="C3899" s="77"/>
      <c r="D3899" s="77"/>
      <c r="E3899" s="77"/>
      <c r="F3899" s="77"/>
      <c r="G3899" s="77"/>
      <c r="H3899" s="77"/>
      <c r="I3899" s="77"/>
      <c r="J3899" s="77"/>
      <c r="K3899" s="77"/>
      <c r="L3899" s="77"/>
      <c r="M3899" s="77"/>
      <c r="N3899" s="77"/>
      <c r="O3899" s="77"/>
      <c r="P3899" s="77"/>
    </row>
    <row r="3900" spans="1:16" ht="16.5" thickBot="1" x14ac:dyDescent="0.25">
      <c r="A3900" s="78" t="s">
        <v>2</v>
      </c>
      <c r="B3900" s="486" t="s">
        <v>126</v>
      </c>
      <c r="C3900" s="498"/>
      <c r="D3900" s="79" t="s">
        <v>3</v>
      </c>
      <c r="E3900" s="486">
        <v>2010</v>
      </c>
      <c r="F3900" s="487"/>
      <c r="G3900" s="487"/>
      <c r="H3900" s="498"/>
      <c r="I3900" s="79" t="s">
        <v>4</v>
      </c>
      <c r="J3900" s="80" t="s">
        <v>237</v>
      </c>
      <c r="K3900" s="80"/>
      <c r="L3900" s="80"/>
      <c r="M3900" s="80" t="s">
        <v>5</v>
      </c>
      <c r="N3900" s="486" t="s">
        <v>160</v>
      </c>
      <c r="O3900" s="487"/>
      <c r="P3900" s="488"/>
    </row>
    <row r="3901" spans="1:16" ht="16.5" thickBot="1" x14ac:dyDescent="0.25">
      <c r="A3901" s="77"/>
      <c r="B3901" s="77"/>
      <c r="C3901" s="77"/>
      <c r="D3901" s="77"/>
      <c r="E3901" s="77"/>
      <c r="F3901" s="77"/>
      <c r="G3901" s="77"/>
      <c r="H3901" s="77"/>
      <c r="I3901" s="77"/>
      <c r="J3901" s="77"/>
      <c r="K3901" s="77"/>
      <c r="L3901" s="77"/>
      <c r="M3901" s="77"/>
      <c r="N3901" s="77"/>
      <c r="O3901" s="77"/>
      <c r="P3901" s="77"/>
    </row>
    <row r="3902" spans="1:16" ht="16.5" thickBot="1" x14ac:dyDescent="0.25">
      <c r="A3902" s="78" t="s">
        <v>6</v>
      </c>
      <c r="B3902" s="486" t="s">
        <v>144</v>
      </c>
      <c r="C3902" s="498"/>
      <c r="D3902" s="79" t="s">
        <v>7</v>
      </c>
      <c r="E3902" s="486" t="s">
        <v>145</v>
      </c>
      <c r="F3902" s="487"/>
      <c r="G3902" s="487"/>
      <c r="H3902" s="498"/>
      <c r="I3902" s="79" t="s">
        <v>8</v>
      </c>
      <c r="J3902" s="80">
        <v>10</v>
      </c>
      <c r="K3902" s="80"/>
      <c r="L3902" s="80"/>
      <c r="M3902" s="80" t="s">
        <v>9</v>
      </c>
      <c r="N3902" s="80"/>
      <c r="O3902" s="200"/>
      <c r="P3902" s="201">
        <v>60</v>
      </c>
    </row>
    <row r="3903" spans="1:16" ht="16.5" thickBot="1" x14ac:dyDescent="0.25">
      <c r="A3903" s="77"/>
      <c r="B3903" s="77"/>
      <c r="C3903" s="77"/>
      <c r="D3903" s="77"/>
      <c r="E3903" s="77"/>
      <c r="F3903" s="77"/>
      <c r="G3903" s="77"/>
      <c r="H3903" s="77"/>
      <c r="I3903" s="77"/>
      <c r="J3903" s="77"/>
      <c r="K3903" s="77"/>
      <c r="L3903" s="77"/>
      <c r="M3903" s="77"/>
      <c r="N3903" s="77"/>
      <c r="O3903" s="77"/>
      <c r="P3903" s="77"/>
    </row>
    <row r="3904" spans="1:16" ht="16.5" thickBot="1" x14ac:dyDescent="0.25">
      <c r="A3904" s="484" t="s">
        <v>10</v>
      </c>
      <c r="B3904" s="485"/>
      <c r="C3904" s="486" t="s">
        <v>181</v>
      </c>
      <c r="D3904" s="487"/>
      <c r="E3904" s="487"/>
      <c r="F3904" s="487"/>
      <c r="G3904" s="487"/>
      <c r="H3904" s="487"/>
      <c r="I3904" s="487"/>
      <c r="J3904" s="487"/>
      <c r="K3904" s="487"/>
      <c r="L3904" s="487"/>
      <c r="M3904" s="487"/>
      <c r="N3904" s="487"/>
      <c r="O3904" s="487"/>
      <c r="P3904" s="488"/>
    </row>
    <row r="3905" spans="1:16" ht="16.5" thickBot="1" x14ac:dyDescent="0.25">
      <c r="A3905" s="77"/>
      <c r="B3905" s="77"/>
      <c r="C3905" s="77"/>
      <c r="D3905" s="77"/>
      <c r="E3905" s="77"/>
      <c r="F3905" s="77"/>
      <c r="G3905" s="77"/>
      <c r="H3905" s="77"/>
      <c r="I3905" s="77"/>
      <c r="J3905" s="77"/>
      <c r="K3905" s="77"/>
      <c r="L3905" s="77"/>
      <c r="M3905" s="77"/>
      <c r="N3905" s="77"/>
      <c r="O3905" s="77"/>
      <c r="P3905" s="77"/>
    </row>
    <row r="3906" spans="1:16" ht="16.5" thickBot="1" x14ac:dyDescent="0.25">
      <c r="A3906" s="484" t="s">
        <v>11</v>
      </c>
      <c r="B3906" s="485"/>
      <c r="C3906" s="486" t="s">
        <v>239</v>
      </c>
      <c r="D3906" s="487"/>
      <c r="E3906" s="487"/>
      <c r="F3906" s="487"/>
      <c r="G3906" s="487"/>
      <c r="H3906" s="487"/>
      <c r="I3906" s="487"/>
      <c r="J3906" s="487"/>
      <c r="K3906" s="487"/>
      <c r="L3906" s="487"/>
      <c r="M3906" s="487"/>
      <c r="N3906" s="487"/>
      <c r="O3906" s="487"/>
      <c r="P3906" s="488"/>
    </row>
    <row r="3907" spans="1:16" ht="16.5" thickBot="1" x14ac:dyDescent="0.25">
      <c r="A3907" s="81"/>
      <c r="B3907" s="81"/>
      <c r="C3907" s="81"/>
      <c r="D3907" s="81"/>
      <c r="E3907" s="81"/>
      <c r="F3907" s="81"/>
      <c r="G3907" s="81"/>
      <c r="H3907" s="81"/>
      <c r="I3907" s="81"/>
      <c r="J3907" s="81"/>
      <c r="K3907" s="81"/>
      <c r="L3907" s="81"/>
      <c r="M3907" s="81"/>
      <c r="N3907" s="81"/>
      <c r="O3907" s="81"/>
      <c r="P3907" s="81"/>
    </row>
    <row r="3908" spans="1:16" ht="16.5" thickBot="1" x14ac:dyDescent="0.25">
      <c r="A3908" s="489" t="s">
        <v>12</v>
      </c>
      <c r="B3908" s="491" t="s">
        <v>13</v>
      </c>
      <c r="C3908" s="463"/>
      <c r="D3908" s="492" t="s">
        <v>265</v>
      </c>
      <c r="E3908" s="494" t="s">
        <v>15</v>
      </c>
      <c r="F3908" s="495"/>
      <c r="G3908" s="495"/>
      <c r="H3908" s="495"/>
      <c r="I3908" s="496"/>
      <c r="J3908" s="492" t="s">
        <v>16</v>
      </c>
      <c r="K3908" s="492" t="s">
        <v>17</v>
      </c>
      <c r="L3908" s="494" t="s">
        <v>18</v>
      </c>
      <c r="M3908" s="495"/>
      <c r="N3908" s="496"/>
      <c r="O3908" s="464" t="s">
        <v>115</v>
      </c>
      <c r="P3908" s="465"/>
    </row>
    <row r="3909" spans="1:16" ht="32.25" thickBot="1" x14ac:dyDescent="0.25">
      <c r="A3909" s="490"/>
      <c r="B3909" s="82" t="s">
        <v>19</v>
      </c>
      <c r="C3909" s="83" t="s">
        <v>20</v>
      </c>
      <c r="D3909" s="493"/>
      <c r="E3909" s="84" t="s">
        <v>21</v>
      </c>
      <c r="F3909" s="84" t="s">
        <v>22</v>
      </c>
      <c r="G3909" s="85" t="s">
        <v>23</v>
      </c>
      <c r="H3909" s="119" t="s">
        <v>24</v>
      </c>
      <c r="I3909" s="86" t="s">
        <v>25</v>
      </c>
      <c r="J3909" s="493"/>
      <c r="K3909" s="493"/>
      <c r="L3909" s="198" t="s">
        <v>268</v>
      </c>
      <c r="M3909" s="85" t="s">
        <v>266</v>
      </c>
      <c r="N3909" s="83" t="s">
        <v>267</v>
      </c>
      <c r="O3909" s="466"/>
      <c r="P3909" s="467"/>
    </row>
    <row r="3910" spans="1:16" ht="15.75" x14ac:dyDescent="0.2">
      <c r="A3910" s="165">
        <v>45827</v>
      </c>
      <c r="B3910" s="166"/>
      <c r="C3910" s="166">
        <v>311771</v>
      </c>
      <c r="D3910" s="160"/>
      <c r="E3910" s="446"/>
      <c r="F3910" s="445"/>
      <c r="G3910" s="437"/>
      <c r="H3910" s="169"/>
      <c r="I3910" s="175"/>
      <c r="J3910" s="162"/>
      <c r="K3910" s="447"/>
      <c r="L3910" s="443"/>
      <c r="M3910" s="442"/>
      <c r="N3910" s="396"/>
      <c r="O3910" s="573"/>
      <c r="P3910" s="502"/>
    </row>
    <row r="3911" spans="1:16" ht="15.75" x14ac:dyDescent="0.2">
      <c r="A3911" s="165">
        <v>45834</v>
      </c>
      <c r="B3911" s="166">
        <v>311771</v>
      </c>
      <c r="C3911" s="166">
        <v>311978</v>
      </c>
      <c r="D3911" s="160">
        <f>+C3911-B3911</f>
        <v>207</v>
      </c>
      <c r="E3911" s="446" t="s">
        <v>681</v>
      </c>
      <c r="F3911" s="445" t="s">
        <v>600</v>
      </c>
      <c r="G3911" s="437">
        <v>32.173900000000003</v>
      </c>
      <c r="H3911" s="169">
        <v>24.1</v>
      </c>
      <c r="I3911" s="175">
        <f>G3911*H3911</f>
        <v>775.3909900000001</v>
      </c>
      <c r="J3911" s="162">
        <f>D3911/G3911</f>
        <v>6.4337863920755636</v>
      </c>
      <c r="K3911" s="447">
        <v>45834</v>
      </c>
      <c r="L3911" s="443" t="s">
        <v>268</v>
      </c>
      <c r="M3911" s="442" t="s">
        <v>272</v>
      </c>
      <c r="N3911" s="396" t="s">
        <v>272</v>
      </c>
      <c r="O3911" s="573" t="s">
        <v>630</v>
      </c>
      <c r="P3911" s="502"/>
    </row>
    <row r="3912" spans="1:16" ht="15.75" x14ac:dyDescent="0.2">
      <c r="A3912" s="165"/>
      <c r="B3912" s="166"/>
      <c r="C3912" s="166"/>
      <c r="D3912" s="160">
        <f>+C3912-B3912</f>
        <v>0</v>
      </c>
      <c r="E3912" s="446"/>
      <c r="F3912" s="445"/>
      <c r="G3912" s="437"/>
      <c r="H3912" s="169"/>
      <c r="I3912" s="175">
        <f>G3912*H3912</f>
        <v>0</v>
      </c>
      <c r="J3912" s="162" t="e">
        <f>D3912/G3912</f>
        <v>#DIV/0!</v>
      </c>
      <c r="K3912" s="444"/>
      <c r="L3912" s="443"/>
      <c r="M3912" s="442"/>
      <c r="N3912" s="396"/>
      <c r="O3912" s="573"/>
      <c r="P3912" s="502"/>
    </row>
    <row r="3913" spans="1:16" ht="16.5" thickBot="1" x14ac:dyDescent="0.25">
      <c r="A3913" s="93"/>
      <c r="B3913" s="132"/>
      <c r="C3913" s="132"/>
      <c r="D3913" s="160">
        <f>+C3913-B3913</f>
        <v>0</v>
      </c>
      <c r="E3913" s="441"/>
      <c r="F3913" s="440"/>
      <c r="G3913" s="96"/>
      <c r="H3913" s="97"/>
      <c r="I3913" s="175">
        <f>G3913*H3913</f>
        <v>0</v>
      </c>
      <c r="J3913" s="162" t="e">
        <f>D3913/G3913</f>
        <v>#DIV/0!</v>
      </c>
      <c r="K3913" s="92"/>
      <c r="L3913" s="196"/>
      <c r="M3913" s="183"/>
      <c r="N3913" s="101"/>
      <c r="O3913" s="574"/>
      <c r="P3913" s="568"/>
    </row>
    <row r="3914" spans="1:16" ht="16.5" thickBot="1" x14ac:dyDescent="0.25">
      <c r="A3914" s="416" t="s">
        <v>28</v>
      </c>
      <c r="B3914" s="104"/>
      <c r="C3914" s="105"/>
      <c r="D3914" s="106">
        <f>SUM(D3910:D3913)</f>
        <v>207</v>
      </c>
      <c r="E3914" s="107"/>
      <c r="F3914" s="107"/>
      <c r="G3914" s="118">
        <f>SUM(G3910:G3913)</f>
        <v>32.173900000000003</v>
      </c>
      <c r="H3914" s="105"/>
      <c r="I3914" s="118">
        <f>SUM(I3910:I3913)</f>
        <v>775.3909900000001</v>
      </c>
      <c r="J3914" s="109">
        <f>D3914/G3914</f>
        <v>6.4337863920755636</v>
      </c>
      <c r="K3914" s="110"/>
      <c r="L3914" s="197"/>
      <c r="M3914" s="111"/>
      <c r="N3914" s="112"/>
      <c r="O3914" s="468"/>
      <c r="P3914" s="469"/>
    </row>
    <row r="3915" spans="1:16" ht="15.75" x14ac:dyDescent="0.2">
      <c r="A3915" s="116"/>
      <c r="B3915" s="77"/>
      <c r="C3915" s="77"/>
      <c r="D3915" s="77"/>
      <c r="E3915" s="77"/>
      <c r="F3915" s="77"/>
      <c r="G3915" s="77"/>
      <c r="H3915" s="77"/>
      <c r="I3915" s="116"/>
      <c r="J3915" s="116"/>
      <c r="K3915" s="116"/>
      <c r="L3915" s="116"/>
      <c r="M3915" s="116"/>
      <c r="N3915" s="116"/>
      <c r="O3915" s="77"/>
      <c r="P3915" s="81"/>
    </row>
    <row r="3916" spans="1:16" ht="15.75" x14ac:dyDescent="0.2">
      <c r="A3916" s="116"/>
      <c r="B3916" s="77"/>
      <c r="C3916" s="77"/>
      <c r="D3916" s="77"/>
      <c r="E3916" s="77"/>
      <c r="F3916" s="77"/>
      <c r="G3916" s="77"/>
      <c r="H3916" s="77"/>
      <c r="I3916" s="116"/>
      <c r="J3916" s="116"/>
      <c r="K3916" s="116"/>
      <c r="L3916" s="116"/>
      <c r="M3916" s="116"/>
      <c r="N3916" s="116"/>
      <c r="O3916" s="77"/>
      <c r="P3916" s="81"/>
    </row>
    <row r="3917" spans="1:16" ht="15.75" x14ac:dyDescent="0.2">
      <c r="A3917" s="116"/>
      <c r="B3917" s="77"/>
      <c r="C3917" s="77"/>
      <c r="D3917" s="77"/>
      <c r="E3917" s="77"/>
      <c r="F3917" s="77"/>
      <c r="G3917" s="77"/>
      <c r="H3917" s="77"/>
      <c r="I3917" s="116"/>
      <c r="J3917" s="116"/>
      <c r="K3917" s="116"/>
      <c r="L3917" s="116"/>
      <c r="M3917" s="439"/>
      <c r="N3917" s="439"/>
      <c r="O3917" s="438"/>
      <c r="P3917" s="81"/>
    </row>
    <row r="3918" spans="1:16" ht="15.75" x14ac:dyDescent="0.2">
      <c r="A3918" s="115"/>
      <c r="B3918" s="470" t="s">
        <v>29</v>
      </c>
      <c r="C3918" s="470"/>
      <c r="D3918" s="470"/>
      <c r="E3918" s="116"/>
      <c r="F3918" s="116"/>
      <c r="G3918" s="116"/>
      <c r="H3918" s="115"/>
      <c r="I3918" s="116" t="s">
        <v>30</v>
      </c>
      <c r="J3918" s="115"/>
      <c r="K3918" s="116"/>
      <c r="L3918" s="116"/>
      <c r="M3918" s="116"/>
      <c r="N3918" s="116" t="s">
        <v>31</v>
      </c>
      <c r="O3918" s="116"/>
      <c r="P3918" s="115"/>
    </row>
    <row r="3919" spans="1:16" ht="15.75" x14ac:dyDescent="0.2">
      <c r="A3919" s="116"/>
      <c r="B3919" s="470" t="s">
        <v>230</v>
      </c>
      <c r="C3919" s="470"/>
      <c r="D3919" s="470"/>
      <c r="E3919" s="116"/>
      <c r="F3919" s="116"/>
      <c r="G3919" s="116"/>
      <c r="H3919" s="115"/>
      <c r="I3919" s="116" t="s">
        <v>438</v>
      </c>
      <c r="J3919" s="115"/>
      <c r="K3919" s="116"/>
      <c r="L3919" s="116"/>
      <c r="M3919" s="116"/>
      <c r="N3919" s="116" t="s">
        <v>220</v>
      </c>
      <c r="O3919" s="116"/>
      <c r="P3919" s="115"/>
    </row>
    <row r="3920" spans="1:16" ht="15.75" x14ac:dyDescent="0.2">
      <c r="A3920" s="470" t="s">
        <v>226</v>
      </c>
      <c r="B3920" s="470"/>
      <c r="C3920" s="470"/>
      <c r="D3920" s="470"/>
      <c r="E3920" s="470"/>
      <c r="F3920" s="116"/>
      <c r="G3920" s="116"/>
      <c r="H3920" s="115"/>
      <c r="I3920" s="116" t="s">
        <v>246</v>
      </c>
      <c r="J3920" s="115"/>
      <c r="K3920" s="116"/>
      <c r="L3920" s="116"/>
      <c r="M3920" s="116"/>
      <c r="N3920" s="116" t="s">
        <v>124</v>
      </c>
      <c r="O3920" s="116"/>
      <c r="P3920" s="115"/>
    </row>
    <row r="3921" spans="1:16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</row>
    <row r="3922" spans="1:16" x14ac:dyDescent="0.2">
      <c r="A3922" s="531" t="s">
        <v>269</v>
      </c>
      <c r="B3922" s="531"/>
      <c r="C3922" s="531"/>
      <c r="D3922" s="531"/>
      <c r="E3922" s="531"/>
      <c r="F3922"/>
      <c r="G3922"/>
      <c r="H3922"/>
      <c r="I3922"/>
      <c r="J3922"/>
      <c r="K3922"/>
      <c r="L3922"/>
      <c r="M3922"/>
      <c r="N3922"/>
      <c r="O3922"/>
      <c r="P3922"/>
    </row>
    <row r="3926" spans="1:16" ht="15.75" x14ac:dyDescent="0.2">
      <c r="A3926" s="470" t="s">
        <v>180</v>
      </c>
      <c r="B3926" s="470"/>
      <c r="C3926" s="470"/>
      <c r="D3926" s="470"/>
      <c r="E3926" s="470"/>
      <c r="F3926" s="470"/>
      <c r="G3926" s="470"/>
      <c r="H3926" s="470"/>
      <c r="I3926" s="470"/>
      <c r="J3926" s="470"/>
      <c r="K3926" s="470"/>
      <c r="L3926" s="470"/>
      <c r="M3926" s="470"/>
      <c r="N3926" s="470"/>
      <c r="O3926" s="470"/>
      <c r="P3926" s="470"/>
    </row>
    <row r="3927" spans="1:16" ht="15.75" x14ac:dyDescent="0.2">
      <c r="A3927" s="470" t="s">
        <v>1</v>
      </c>
      <c r="B3927" s="470"/>
      <c r="C3927" s="470"/>
      <c r="D3927" s="470"/>
      <c r="E3927" s="470"/>
      <c r="F3927" s="470"/>
      <c r="G3927" s="470"/>
      <c r="H3927" s="470"/>
      <c r="I3927" s="470"/>
      <c r="J3927" s="470"/>
      <c r="K3927" s="470"/>
      <c r="L3927" s="470"/>
      <c r="M3927" s="470"/>
      <c r="N3927" s="470"/>
      <c r="O3927" s="470"/>
      <c r="P3927" s="470"/>
    </row>
    <row r="3928" spans="1:16" ht="15.75" x14ac:dyDescent="0.2">
      <c r="A3928" s="470"/>
      <c r="B3928" s="470"/>
      <c r="C3928" s="470"/>
      <c r="D3928" s="470"/>
      <c r="E3928" s="470"/>
      <c r="F3928" s="470"/>
      <c r="G3928" s="470"/>
      <c r="H3928" s="470"/>
      <c r="I3928" s="470"/>
      <c r="J3928" s="470"/>
      <c r="K3928" s="470"/>
      <c r="L3928" s="470"/>
      <c r="M3928" s="470"/>
      <c r="N3928" s="470"/>
      <c r="O3928" s="470"/>
      <c r="P3928" s="470"/>
    </row>
    <row r="3929" spans="1:16" ht="15.75" x14ac:dyDescent="0.2">
      <c r="A3929" s="507" t="s">
        <v>915</v>
      </c>
      <c r="B3929" s="507"/>
      <c r="C3929" s="507"/>
      <c r="D3929" s="507"/>
      <c r="E3929" s="507"/>
      <c r="F3929" s="507"/>
      <c r="G3929" s="507"/>
      <c r="H3929" s="507"/>
      <c r="I3929" s="507"/>
      <c r="J3929" s="507"/>
      <c r="K3929" s="507"/>
      <c r="L3929" s="507"/>
      <c r="M3929" s="507"/>
      <c r="N3929" s="507"/>
      <c r="O3929" s="507"/>
      <c r="P3929" s="507"/>
    </row>
    <row r="3930" spans="1:16" ht="15.75" x14ac:dyDescent="0.2">
      <c r="A3930" s="77"/>
      <c r="B3930" s="77"/>
      <c r="C3930" s="77"/>
      <c r="D3930" s="77"/>
      <c r="E3930" s="77"/>
      <c r="F3930" s="77"/>
      <c r="G3930" s="77"/>
      <c r="H3930" s="77"/>
      <c r="I3930" s="77"/>
      <c r="J3930" s="77"/>
      <c r="K3930" s="77"/>
      <c r="L3930" s="77"/>
      <c r="M3930" s="77"/>
      <c r="N3930" s="77"/>
      <c r="O3930" s="77"/>
      <c r="P3930" s="77"/>
    </row>
    <row r="3931" spans="1:16" ht="16.5" thickBot="1" x14ac:dyDescent="0.25">
      <c r="A3931" s="77"/>
      <c r="B3931" s="77"/>
      <c r="C3931" s="77"/>
      <c r="D3931" s="77"/>
      <c r="E3931" s="77"/>
      <c r="F3931" s="77"/>
      <c r="G3931" s="77"/>
      <c r="H3931" s="77"/>
      <c r="I3931" s="77"/>
      <c r="J3931" s="77"/>
      <c r="K3931" s="77"/>
      <c r="L3931" s="77"/>
      <c r="M3931" s="77"/>
      <c r="N3931" s="77"/>
      <c r="O3931" s="77"/>
      <c r="P3931" s="77"/>
    </row>
    <row r="3932" spans="1:16" ht="16.5" thickBot="1" x14ac:dyDescent="0.25">
      <c r="A3932" s="78" t="s">
        <v>2</v>
      </c>
      <c r="B3932" s="486" t="s">
        <v>126</v>
      </c>
      <c r="C3932" s="498"/>
      <c r="D3932" s="79" t="s">
        <v>3</v>
      </c>
      <c r="E3932" s="486">
        <v>2010</v>
      </c>
      <c r="F3932" s="487"/>
      <c r="G3932" s="487"/>
      <c r="H3932" s="498"/>
      <c r="I3932" s="79" t="s">
        <v>4</v>
      </c>
      <c r="J3932" s="80" t="s">
        <v>237</v>
      </c>
      <c r="K3932" s="80"/>
      <c r="L3932" s="80"/>
      <c r="M3932" s="80" t="s">
        <v>5</v>
      </c>
      <c r="N3932" s="486" t="s">
        <v>160</v>
      </c>
      <c r="O3932" s="487"/>
      <c r="P3932" s="488"/>
    </row>
    <row r="3933" spans="1:16" ht="16.5" thickBot="1" x14ac:dyDescent="0.25">
      <c r="A3933" s="77"/>
      <c r="B3933" s="77"/>
      <c r="C3933" s="77"/>
      <c r="D3933" s="77"/>
      <c r="E3933" s="77"/>
      <c r="F3933" s="77"/>
      <c r="G3933" s="77"/>
      <c r="H3933" s="77"/>
      <c r="I3933" s="77"/>
      <c r="J3933" s="77"/>
      <c r="K3933" s="77"/>
      <c r="L3933" s="77"/>
      <c r="M3933" s="77"/>
      <c r="N3933" s="77"/>
      <c r="O3933" s="77"/>
      <c r="P3933" s="77"/>
    </row>
    <row r="3934" spans="1:16" ht="16.5" thickBot="1" x14ac:dyDescent="0.25">
      <c r="A3934" s="78" t="s">
        <v>6</v>
      </c>
      <c r="B3934" s="486" t="s">
        <v>144</v>
      </c>
      <c r="C3934" s="498"/>
      <c r="D3934" s="79" t="s">
        <v>7</v>
      </c>
      <c r="E3934" s="486" t="s">
        <v>145</v>
      </c>
      <c r="F3934" s="487"/>
      <c r="G3934" s="487"/>
      <c r="H3934" s="498"/>
      <c r="I3934" s="79" t="s">
        <v>8</v>
      </c>
      <c r="J3934" s="80">
        <v>10</v>
      </c>
      <c r="K3934" s="80"/>
      <c r="L3934" s="80"/>
      <c r="M3934" s="80" t="s">
        <v>9</v>
      </c>
      <c r="N3934" s="80"/>
      <c r="O3934" s="200"/>
      <c r="P3934" s="201">
        <v>60</v>
      </c>
    </row>
    <row r="3935" spans="1:16" ht="16.5" thickBot="1" x14ac:dyDescent="0.25">
      <c r="A3935" s="77"/>
      <c r="B3935" s="77"/>
      <c r="C3935" s="77"/>
      <c r="D3935" s="77"/>
      <c r="E3935" s="77"/>
      <c r="F3935" s="77"/>
      <c r="G3935" s="77"/>
      <c r="H3935" s="77"/>
      <c r="I3935" s="77"/>
      <c r="J3935" s="77"/>
      <c r="K3935" s="77"/>
      <c r="L3935" s="77"/>
      <c r="M3935" s="77"/>
      <c r="N3935" s="77"/>
      <c r="O3935" s="77"/>
      <c r="P3935" s="77"/>
    </row>
    <row r="3936" spans="1:16" ht="16.5" thickBot="1" x14ac:dyDescent="0.25">
      <c r="A3936" s="484" t="s">
        <v>10</v>
      </c>
      <c r="B3936" s="485"/>
      <c r="C3936" s="486" t="s">
        <v>181</v>
      </c>
      <c r="D3936" s="487"/>
      <c r="E3936" s="487"/>
      <c r="F3936" s="487"/>
      <c r="G3936" s="487"/>
      <c r="H3936" s="487"/>
      <c r="I3936" s="487"/>
      <c r="J3936" s="487"/>
      <c r="K3936" s="487"/>
      <c r="L3936" s="487"/>
      <c r="M3936" s="487"/>
      <c r="N3936" s="487"/>
      <c r="O3936" s="487"/>
      <c r="P3936" s="488"/>
    </row>
    <row r="3937" spans="1:16" ht="16.5" thickBot="1" x14ac:dyDescent="0.25">
      <c r="A3937" s="77"/>
      <c r="B3937" s="77"/>
      <c r="C3937" s="77"/>
      <c r="D3937" s="77"/>
      <c r="E3937" s="77"/>
      <c r="F3937" s="77"/>
      <c r="G3937" s="77"/>
      <c r="H3937" s="77"/>
      <c r="I3937" s="77"/>
      <c r="J3937" s="77"/>
      <c r="K3937" s="77"/>
      <c r="L3937" s="77"/>
      <c r="M3937" s="77"/>
      <c r="N3937" s="77"/>
      <c r="O3937" s="77"/>
      <c r="P3937" s="77"/>
    </row>
    <row r="3938" spans="1:16" ht="16.5" thickBot="1" x14ac:dyDescent="0.25">
      <c r="A3938" s="484" t="s">
        <v>11</v>
      </c>
      <c r="B3938" s="485"/>
      <c r="C3938" s="486" t="s">
        <v>239</v>
      </c>
      <c r="D3938" s="487"/>
      <c r="E3938" s="487"/>
      <c r="F3938" s="487"/>
      <c r="G3938" s="487"/>
      <c r="H3938" s="487"/>
      <c r="I3938" s="487"/>
      <c r="J3938" s="487"/>
      <c r="K3938" s="487"/>
      <c r="L3938" s="487"/>
      <c r="M3938" s="487"/>
      <c r="N3938" s="487"/>
      <c r="O3938" s="487"/>
      <c r="P3938" s="488"/>
    </row>
    <row r="3939" spans="1:16" ht="16.5" thickBot="1" x14ac:dyDescent="0.25">
      <c r="A3939" s="81"/>
      <c r="B3939" s="81"/>
      <c r="C3939" s="81"/>
      <c r="D3939" s="81"/>
      <c r="E3939" s="81"/>
      <c r="F3939" s="81"/>
      <c r="G3939" s="81"/>
      <c r="H3939" s="81"/>
      <c r="I3939" s="81"/>
      <c r="J3939" s="81"/>
      <c r="K3939" s="81"/>
      <c r="L3939" s="81"/>
      <c r="M3939" s="81"/>
      <c r="N3939" s="81"/>
      <c r="O3939" s="81"/>
      <c r="P3939" s="81"/>
    </row>
    <row r="3940" spans="1:16" ht="16.5" thickBot="1" x14ac:dyDescent="0.25">
      <c r="A3940" s="489" t="s">
        <v>12</v>
      </c>
      <c r="B3940" s="491" t="s">
        <v>13</v>
      </c>
      <c r="C3940" s="463"/>
      <c r="D3940" s="492" t="s">
        <v>265</v>
      </c>
      <c r="E3940" s="494" t="s">
        <v>15</v>
      </c>
      <c r="F3940" s="495"/>
      <c r="G3940" s="495"/>
      <c r="H3940" s="495"/>
      <c r="I3940" s="496"/>
      <c r="J3940" s="492" t="s">
        <v>16</v>
      </c>
      <c r="K3940" s="492" t="s">
        <v>17</v>
      </c>
      <c r="L3940" s="494" t="s">
        <v>18</v>
      </c>
      <c r="M3940" s="495"/>
      <c r="N3940" s="496"/>
      <c r="O3940" s="464" t="s">
        <v>115</v>
      </c>
      <c r="P3940" s="465"/>
    </row>
    <row r="3941" spans="1:16" ht="32.25" thickBot="1" x14ac:dyDescent="0.25">
      <c r="A3941" s="490"/>
      <c r="B3941" s="82" t="s">
        <v>19</v>
      </c>
      <c r="C3941" s="83" t="s">
        <v>20</v>
      </c>
      <c r="D3941" s="493"/>
      <c r="E3941" s="84" t="s">
        <v>21</v>
      </c>
      <c r="F3941" s="84" t="s">
        <v>22</v>
      </c>
      <c r="G3941" s="85" t="s">
        <v>23</v>
      </c>
      <c r="H3941" s="119" t="s">
        <v>24</v>
      </c>
      <c r="I3941" s="86" t="s">
        <v>25</v>
      </c>
      <c r="J3941" s="493"/>
      <c r="K3941" s="493"/>
      <c r="L3941" s="198" t="s">
        <v>268</v>
      </c>
      <c r="M3941" s="85" t="s">
        <v>266</v>
      </c>
      <c r="N3941" s="83" t="s">
        <v>267</v>
      </c>
      <c r="O3941" s="466"/>
      <c r="P3941" s="467"/>
    </row>
    <row r="3942" spans="1:16" ht="15.75" x14ac:dyDescent="0.2">
      <c r="A3942" s="165">
        <v>45834</v>
      </c>
      <c r="B3942" s="166"/>
      <c r="C3942" s="166">
        <v>311978</v>
      </c>
      <c r="D3942" s="160"/>
      <c r="E3942" s="446"/>
      <c r="F3942" s="445"/>
      <c r="G3942" s="437"/>
      <c r="H3942" s="169"/>
      <c r="I3942" s="175"/>
      <c r="J3942" s="162"/>
      <c r="K3942" s="447"/>
      <c r="L3942" s="443"/>
      <c r="M3942" s="442"/>
      <c r="N3942" s="396"/>
      <c r="O3942" s="573"/>
      <c r="P3942" s="502"/>
    </row>
    <row r="3943" spans="1:16" ht="15.75" x14ac:dyDescent="0.2">
      <c r="A3943" s="165">
        <v>45840</v>
      </c>
      <c r="B3943" s="166">
        <v>311978</v>
      </c>
      <c r="C3943" s="166">
        <v>312199</v>
      </c>
      <c r="D3943" s="160">
        <f>+C3943-B3943</f>
        <v>221</v>
      </c>
      <c r="E3943" s="446" t="s">
        <v>1153</v>
      </c>
      <c r="F3943" s="445" t="s">
        <v>980</v>
      </c>
      <c r="G3943" s="437">
        <v>35.360999999999997</v>
      </c>
      <c r="H3943" s="169">
        <v>24.1</v>
      </c>
      <c r="I3943" s="175">
        <f>G3943*H3943</f>
        <v>852.20010000000002</v>
      </c>
      <c r="J3943" s="162">
        <f>D3943/G3943</f>
        <v>6.2498232516048757</v>
      </c>
      <c r="K3943" s="447">
        <v>45840</v>
      </c>
      <c r="L3943" s="443" t="s">
        <v>272</v>
      </c>
      <c r="M3943" s="442" t="s">
        <v>192</v>
      </c>
      <c r="N3943" s="396" t="s">
        <v>229</v>
      </c>
      <c r="O3943" s="573" t="s">
        <v>314</v>
      </c>
      <c r="P3943" s="502"/>
    </row>
    <row r="3944" spans="1:16" ht="15.75" x14ac:dyDescent="0.2">
      <c r="A3944" s="165">
        <v>45843</v>
      </c>
      <c r="B3944" s="166">
        <v>312199</v>
      </c>
      <c r="C3944" s="166">
        <v>312605</v>
      </c>
      <c r="D3944" s="160">
        <f>+C3944-B3944</f>
        <v>406</v>
      </c>
      <c r="E3944" s="446" t="s">
        <v>1152</v>
      </c>
      <c r="F3944" s="445" t="s">
        <v>1151</v>
      </c>
      <c r="G3944" s="437">
        <v>61.626100000000001</v>
      </c>
      <c r="H3944" s="169">
        <v>24.1</v>
      </c>
      <c r="I3944" s="175">
        <f>G3944*H3944</f>
        <v>1485.1890100000001</v>
      </c>
      <c r="J3944" s="162">
        <f>D3944/G3944</f>
        <v>6.5881176968849235</v>
      </c>
      <c r="K3944" s="444">
        <v>45843</v>
      </c>
      <c r="L3944" s="443" t="s">
        <v>272</v>
      </c>
      <c r="M3944" s="442" t="s">
        <v>192</v>
      </c>
      <c r="N3944" s="396" t="s">
        <v>241</v>
      </c>
      <c r="O3944" s="573" t="s">
        <v>257</v>
      </c>
      <c r="P3944" s="502"/>
    </row>
    <row r="3945" spans="1:16" ht="16.5" thickBot="1" x14ac:dyDescent="0.25">
      <c r="A3945" s="93"/>
      <c r="B3945" s="132"/>
      <c r="C3945" s="132"/>
      <c r="D3945" s="160">
        <f>+C3945-B3945</f>
        <v>0</v>
      </c>
      <c r="E3945" s="441"/>
      <c r="F3945" s="440"/>
      <c r="G3945" s="96"/>
      <c r="H3945" s="97"/>
      <c r="I3945" s="175">
        <f>G3945*H3945</f>
        <v>0</v>
      </c>
      <c r="J3945" s="162" t="e">
        <f>D3945/G3945</f>
        <v>#DIV/0!</v>
      </c>
      <c r="K3945" s="92"/>
      <c r="L3945" s="196"/>
      <c r="M3945" s="183"/>
      <c r="N3945" s="101"/>
      <c r="O3945" s="574"/>
      <c r="P3945" s="568"/>
    </row>
    <row r="3946" spans="1:16" ht="16.5" thickBot="1" x14ac:dyDescent="0.25">
      <c r="A3946" s="416" t="s">
        <v>28</v>
      </c>
      <c r="B3946" s="104"/>
      <c r="C3946" s="105"/>
      <c r="D3946" s="106">
        <f>SUM(D3942:D3945)</f>
        <v>627</v>
      </c>
      <c r="E3946" s="107"/>
      <c r="F3946" s="107"/>
      <c r="G3946" s="118">
        <f>SUM(G3942:G3945)</f>
        <v>96.987099999999998</v>
      </c>
      <c r="H3946" s="105"/>
      <c r="I3946" s="118">
        <f>SUM(I3942:I3945)</f>
        <v>2337.3891100000001</v>
      </c>
      <c r="J3946" s="109">
        <f>D3946/G3946</f>
        <v>6.4647772745035166</v>
      </c>
      <c r="K3946" s="110"/>
      <c r="L3946" s="197"/>
      <c r="M3946" s="111"/>
      <c r="N3946" s="112"/>
      <c r="O3946" s="468"/>
      <c r="P3946" s="469"/>
    </row>
    <row r="3947" spans="1:16" ht="15.75" x14ac:dyDescent="0.2">
      <c r="A3947" s="116"/>
      <c r="B3947" s="77"/>
      <c r="C3947" s="77"/>
      <c r="D3947" s="77"/>
      <c r="E3947" s="77"/>
      <c r="F3947" s="77"/>
      <c r="G3947" s="77"/>
      <c r="H3947" s="77"/>
      <c r="I3947" s="116"/>
      <c r="J3947" s="116"/>
      <c r="K3947" s="116"/>
      <c r="L3947" s="116"/>
      <c r="M3947" s="116"/>
      <c r="N3947" s="116"/>
      <c r="O3947" s="77"/>
      <c r="P3947" s="81"/>
    </row>
    <row r="3948" spans="1:16" ht="15.75" x14ac:dyDescent="0.2">
      <c r="A3948" s="116"/>
      <c r="B3948" s="77"/>
      <c r="C3948" s="77"/>
      <c r="D3948" s="77"/>
      <c r="E3948" s="77"/>
      <c r="F3948" s="77"/>
      <c r="G3948" s="77"/>
      <c r="H3948" s="77"/>
      <c r="I3948" s="116"/>
      <c r="J3948" s="116"/>
      <c r="K3948" s="116"/>
      <c r="L3948" s="116"/>
      <c r="M3948" s="116"/>
      <c r="N3948" s="116"/>
      <c r="O3948" s="77"/>
      <c r="P3948" s="81"/>
    </row>
    <row r="3949" spans="1:16" ht="15.75" x14ac:dyDescent="0.2">
      <c r="A3949" s="116"/>
      <c r="B3949" s="77"/>
      <c r="C3949" s="77"/>
      <c r="D3949" s="77"/>
      <c r="E3949" s="77"/>
      <c r="F3949" s="77"/>
      <c r="G3949" s="77"/>
      <c r="H3949" s="77"/>
      <c r="I3949" s="116"/>
      <c r="J3949" s="116"/>
      <c r="K3949" s="116"/>
      <c r="L3949" s="116"/>
      <c r="M3949" s="439"/>
      <c r="N3949" s="439"/>
      <c r="O3949" s="438"/>
      <c r="P3949" s="81"/>
    </row>
    <row r="3950" spans="1:16" ht="15.75" x14ac:dyDescent="0.2">
      <c r="A3950" s="115"/>
      <c r="B3950" s="470" t="s">
        <v>29</v>
      </c>
      <c r="C3950" s="470"/>
      <c r="D3950" s="470"/>
      <c r="E3950" s="116"/>
      <c r="F3950" s="116"/>
      <c r="G3950" s="116"/>
      <c r="H3950" s="115"/>
      <c r="I3950" s="116" t="s">
        <v>30</v>
      </c>
      <c r="J3950" s="115"/>
      <c r="K3950" s="116"/>
      <c r="L3950" s="116"/>
      <c r="M3950" s="116"/>
      <c r="N3950" s="116" t="s">
        <v>31</v>
      </c>
      <c r="O3950" s="116"/>
      <c r="P3950" s="115"/>
    </row>
    <row r="3951" spans="1:16" ht="15.75" x14ac:dyDescent="0.2">
      <c r="A3951" s="116"/>
      <c r="B3951" s="470" t="s">
        <v>230</v>
      </c>
      <c r="C3951" s="470"/>
      <c r="D3951" s="470"/>
      <c r="E3951" s="116"/>
      <c r="F3951" s="116"/>
      <c r="G3951" s="116"/>
      <c r="H3951" s="115"/>
      <c r="I3951" s="116" t="s">
        <v>438</v>
      </c>
      <c r="J3951" s="115"/>
      <c r="K3951" s="116"/>
      <c r="L3951" s="116"/>
      <c r="M3951" s="116"/>
      <c r="N3951" s="116" t="s">
        <v>220</v>
      </c>
      <c r="O3951" s="116"/>
      <c r="P3951" s="115"/>
    </row>
    <row r="3952" spans="1:16" ht="15.75" x14ac:dyDescent="0.2">
      <c r="A3952" s="470" t="s">
        <v>226</v>
      </c>
      <c r="B3952" s="470"/>
      <c r="C3952" s="470"/>
      <c r="D3952" s="470"/>
      <c r="E3952" s="470"/>
      <c r="F3952" s="116"/>
      <c r="G3952" s="116"/>
      <c r="H3952" s="115"/>
      <c r="I3952" s="116" t="s">
        <v>246</v>
      </c>
      <c r="J3952" s="115"/>
      <c r="K3952" s="116"/>
      <c r="L3952" s="116"/>
      <c r="M3952" s="116"/>
      <c r="N3952" s="116" t="s">
        <v>124</v>
      </c>
      <c r="O3952" s="116"/>
      <c r="P3952" s="115"/>
    </row>
    <row r="3953" spans="1:16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</row>
    <row r="3954" spans="1:16" x14ac:dyDescent="0.2">
      <c r="A3954" s="531" t="s">
        <v>269</v>
      </c>
      <c r="B3954" s="531"/>
      <c r="C3954" s="531"/>
      <c r="D3954" s="531"/>
      <c r="E3954" s="531"/>
      <c r="F3954"/>
      <c r="G3954"/>
      <c r="H3954"/>
      <c r="I3954"/>
      <c r="J3954"/>
      <c r="K3954"/>
      <c r="L3954"/>
      <c r="M3954"/>
      <c r="N3954"/>
      <c r="O3954"/>
      <c r="P3954"/>
    </row>
    <row r="3961" spans="1:16" ht="15.75" x14ac:dyDescent="0.2">
      <c r="A3961" s="470" t="s">
        <v>180</v>
      </c>
      <c r="B3961" s="470"/>
      <c r="C3961" s="470"/>
      <c r="D3961" s="470"/>
      <c r="E3961" s="470"/>
      <c r="F3961" s="470"/>
      <c r="G3961" s="470"/>
      <c r="H3961" s="470"/>
      <c r="I3961" s="470"/>
      <c r="J3961" s="470"/>
      <c r="K3961" s="470"/>
      <c r="L3961" s="470"/>
      <c r="M3961" s="470"/>
      <c r="N3961" s="470"/>
      <c r="O3961" s="470"/>
      <c r="P3961" s="470"/>
    </row>
    <row r="3962" spans="1:16" ht="15.75" x14ac:dyDescent="0.2">
      <c r="A3962" s="470" t="s">
        <v>1</v>
      </c>
      <c r="B3962" s="470"/>
      <c r="C3962" s="470"/>
      <c r="D3962" s="470"/>
      <c r="E3962" s="470"/>
      <c r="F3962" s="470"/>
      <c r="G3962" s="470"/>
      <c r="H3962" s="470"/>
      <c r="I3962" s="470"/>
      <c r="J3962" s="470"/>
      <c r="K3962" s="470"/>
      <c r="L3962" s="470"/>
      <c r="M3962" s="470"/>
      <c r="N3962" s="470"/>
      <c r="O3962" s="470"/>
      <c r="P3962" s="470"/>
    </row>
    <row r="3963" spans="1:16" ht="15.75" x14ac:dyDescent="0.2">
      <c r="A3963" s="470"/>
      <c r="B3963" s="470"/>
      <c r="C3963" s="470"/>
      <c r="D3963" s="470"/>
      <c r="E3963" s="470"/>
      <c r="F3963" s="470"/>
      <c r="G3963" s="470"/>
      <c r="H3963" s="470"/>
      <c r="I3963" s="470"/>
      <c r="J3963" s="470"/>
      <c r="K3963" s="470"/>
      <c r="L3963" s="470"/>
      <c r="M3963" s="470"/>
      <c r="N3963" s="470"/>
      <c r="O3963" s="470"/>
      <c r="P3963" s="470"/>
    </row>
    <row r="3964" spans="1:16" ht="15.75" x14ac:dyDescent="0.2">
      <c r="A3964" s="507" t="s">
        <v>915</v>
      </c>
      <c r="B3964" s="507"/>
      <c r="C3964" s="507"/>
      <c r="D3964" s="507"/>
      <c r="E3964" s="507"/>
      <c r="F3964" s="507"/>
      <c r="G3964" s="507"/>
      <c r="H3964" s="507"/>
      <c r="I3964" s="507"/>
      <c r="J3964" s="507"/>
      <c r="K3964" s="507"/>
      <c r="L3964" s="507"/>
      <c r="M3964" s="507"/>
      <c r="N3964" s="507"/>
      <c r="O3964" s="507"/>
      <c r="P3964" s="507"/>
    </row>
    <row r="3965" spans="1:16" ht="15.75" x14ac:dyDescent="0.2">
      <c r="A3965" s="77"/>
      <c r="B3965" s="77"/>
      <c r="C3965" s="77"/>
      <c r="D3965" s="77"/>
      <c r="E3965" s="77"/>
      <c r="F3965" s="77"/>
      <c r="G3965" s="77"/>
      <c r="H3965" s="77"/>
      <c r="I3965" s="77"/>
      <c r="J3965" s="77"/>
      <c r="K3965" s="77"/>
      <c r="L3965" s="77"/>
      <c r="M3965" s="77"/>
      <c r="N3965" s="77"/>
      <c r="O3965" s="77"/>
      <c r="P3965" s="77"/>
    </row>
    <row r="3966" spans="1:16" ht="16.5" thickBot="1" x14ac:dyDescent="0.25">
      <c r="A3966" s="77"/>
      <c r="B3966" s="77"/>
      <c r="C3966" s="77"/>
      <c r="D3966" s="77"/>
      <c r="E3966" s="77"/>
      <c r="F3966" s="77"/>
      <c r="G3966" s="77"/>
      <c r="H3966" s="77"/>
      <c r="I3966" s="77"/>
      <c r="J3966" s="77"/>
      <c r="K3966" s="77"/>
      <c r="L3966" s="77"/>
      <c r="M3966" s="77"/>
      <c r="N3966" s="77"/>
      <c r="O3966" s="77"/>
      <c r="P3966" s="77"/>
    </row>
    <row r="3967" spans="1:16" ht="16.5" thickBot="1" x14ac:dyDescent="0.25">
      <c r="A3967" s="78" t="s">
        <v>2</v>
      </c>
      <c r="B3967" s="486" t="s">
        <v>126</v>
      </c>
      <c r="C3967" s="498"/>
      <c r="D3967" s="79" t="s">
        <v>3</v>
      </c>
      <c r="E3967" s="486">
        <v>2010</v>
      </c>
      <c r="F3967" s="487"/>
      <c r="G3967" s="487"/>
      <c r="H3967" s="498"/>
      <c r="I3967" s="79" t="s">
        <v>4</v>
      </c>
      <c r="J3967" s="80" t="s">
        <v>237</v>
      </c>
      <c r="K3967" s="80"/>
      <c r="L3967" s="80"/>
      <c r="M3967" s="80" t="s">
        <v>5</v>
      </c>
      <c r="N3967" s="486" t="s">
        <v>160</v>
      </c>
      <c r="O3967" s="487"/>
      <c r="P3967" s="488"/>
    </row>
    <row r="3968" spans="1:16" ht="16.5" thickBot="1" x14ac:dyDescent="0.25">
      <c r="A3968" s="77"/>
      <c r="B3968" s="77"/>
      <c r="C3968" s="77"/>
      <c r="D3968" s="77"/>
      <c r="E3968" s="77"/>
      <c r="F3968" s="77"/>
      <c r="G3968" s="77"/>
      <c r="H3968" s="77"/>
      <c r="I3968" s="77"/>
      <c r="J3968" s="77"/>
      <c r="K3968" s="77"/>
      <c r="L3968" s="77"/>
      <c r="M3968" s="77"/>
      <c r="N3968" s="77"/>
      <c r="O3968" s="77"/>
      <c r="P3968" s="77"/>
    </row>
    <row r="3969" spans="1:16" ht="16.5" thickBot="1" x14ac:dyDescent="0.25">
      <c r="A3969" s="78" t="s">
        <v>6</v>
      </c>
      <c r="B3969" s="486" t="s">
        <v>144</v>
      </c>
      <c r="C3969" s="498"/>
      <c r="D3969" s="79" t="s">
        <v>7</v>
      </c>
      <c r="E3969" s="486" t="s">
        <v>145</v>
      </c>
      <c r="F3969" s="487"/>
      <c r="G3969" s="487"/>
      <c r="H3969" s="498"/>
      <c r="I3969" s="79" t="s">
        <v>8</v>
      </c>
      <c r="J3969" s="80">
        <v>10</v>
      </c>
      <c r="K3969" s="80"/>
      <c r="L3969" s="80"/>
      <c r="M3969" s="80" t="s">
        <v>9</v>
      </c>
      <c r="N3969" s="80"/>
      <c r="O3969" s="200"/>
      <c r="P3969" s="201">
        <v>60</v>
      </c>
    </row>
    <row r="3970" spans="1:16" ht="16.5" thickBot="1" x14ac:dyDescent="0.25">
      <c r="A3970" s="77"/>
      <c r="B3970" s="77"/>
      <c r="C3970" s="77"/>
      <c r="D3970" s="77"/>
      <c r="E3970" s="77"/>
      <c r="F3970" s="77"/>
      <c r="G3970" s="77"/>
      <c r="H3970" s="77"/>
      <c r="I3970" s="77"/>
      <c r="J3970" s="77"/>
      <c r="K3970" s="77"/>
      <c r="L3970" s="77"/>
      <c r="M3970" s="77"/>
      <c r="N3970" s="77"/>
      <c r="O3970" s="77"/>
      <c r="P3970" s="77"/>
    </row>
    <row r="3971" spans="1:16" ht="16.5" thickBot="1" x14ac:dyDescent="0.25">
      <c r="A3971" s="484" t="s">
        <v>10</v>
      </c>
      <c r="B3971" s="485"/>
      <c r="C3971" s="486" t="s">
        <v>181</v>
      </c>
      <c r="D3971" s="487"/>
      <c r="E3971" s="487"/>
      <c r="F3971" s="487"/>
      <c r="G3971" s="487"/>
      <c r="H3971" s="487"/>
      <c r="I3971" s="487"/>
      <c r="J3971" s="487"/>
      <c r="K3971" s="487"/>
      <c r="L3971" s="487"/>
      <c r="M3971" s="487"/>
      <c r="N3971" s="487"/>
      <c r="O3971" s="487"/>
      <c r="P3971" s="488"/>
    </row>
    <row r="3972" spans="1:16" ht="16.5" thickBot="1" x14ac:dyDescent="0.25">
      <c r="A3972" s="77"/>
      <c r="B3972" s="77"/>
      <c r="C3972" s="77"/>
      <c r="D3972" s="77"/>
      <c r="E3972" s="77"/>
      <c r="F3972" s="77"/>
      <c r="G3972" s="77"/>
      <c r="H3972" s="77"/>
      <c r="I3972" s="77"/>
      <c r="J3972" s="77"/>
      <c r="K3972" s="77"/>
      <c r="L3972" s="77"/>
      <c r="M3972" s="77"/>
      <c r="N3972" s="77"/>
      <c r="O3972" s="77"/>
      <c r="P3972" s="77"/>
    </row>
    <row r="3973" spans="1:16" ht="16.5" thickBot="1" x14ac:dyDescent="0.25">
      <c r="A3973" s="484" t="s">
        <v>11</v>
      </c>
      <c r="B3973" s="485"/>
      <c r="C3973" s="486" t="s">
        <v>239</v>
      </c>
      <c r="D3973" s="487"/>
      <c r="E3973" s="487"/>
      <c r="F3973" s="487"/>
      <c r="G3973" s="487"/>
      <c r="H3973" s="487"/>
      <c r="I3973" s="487"/>
      <c r="J3973" s="487"/>
      <c r="K3973" s="487"/>
      <c r="L3973" s="487"/>
      <c r="M3973" s="487"/>
      <c r="N3973" s="487"/>
      <c r="O3973" s="487"/>
      <c r="P3973" s="488"/>
    </row>
    <row r="3974" spans="1:16" ht="16.5" thickBot="1" x14ac:dyDescent="0.25">
      <c r="A3974" s="81"/>
      <c r="B3974" s="81"/>
      <c r="C3974" s="81"/>
      <c r="D3974" s="81"/>
      <c r="E3974" s="81"/>
      <c r="F3974" s="81"/>
      <c r="G3974" s="81"/>
      <c r="H3974" s="81"/>
      <c r="I3974" s="81"/>
      <c r="J3974" s="81"/>
      <c r="K3974" s="81"/>
      <c r="L3974" s="81"/>
      <c r="M3974" s="81"/>
      <c r="N3974" s="81"/>
      <c r="O3974" s="81"/>
      <c r="P3974" s="81"/>
    </row>
    <row r="3975" spans="1:16" ht="16.5" thickBot="1" x14ac:dyDescent="0.25">
      <c r="A3975" s="489" t="s">
        <v>12</v>
      </c>
      <c r="B3975" s="491" t="s">
        <v>13</v>
      </c>
      <c r="C3975" s="463"/>
      <c r="D3975" s="492" t="s">
        <v>265</v>
      </c>
      <c r="E3975" s="494" t="s">
        <v>15</v>
      </c>
      <c r="F3975" s="495"/>
      <c r="G3975" s="495"/>
      <c r="H3975" s="495"/>
      <c r="I3975" s="496"/>
      <c r="J3975" s="492" t="s">
        <v>16</v>
      </c>
      <c r="K3975" s="492" t="s">
        <v>17</v>
      </c>
      <c r="L3975" s="494" t="s">
        <v>18</v>
      </c>
      <c r="M3975" s="495"/>
      <c r="N3975" s="496"/>
      <c r="O3975" s="464" t="s">
        <v>115</v>
      </c>
      <c r="P3975" s="465"/>
    </row>
    <row r="3976" spans="1:16" ht="32.25" thickBot="1" x14ac:dyDescent="0.25">
      <c r="A3976" s="490"/>
      <c r="B3976" s="82" t="s">
        <v>19</v>
      </c>
      <c r="C3976" s="83" t="s">
        <v>20</v>
      </c>
      <c r="D3976" s="493"/>
      <c r="E3976" s="84" t="s">
        <v>21</v>
      </c>
      <c r="F3976" s="84" t="s">
        <v>22</v>
      </c>
      <c r="G3976" s="85" t="s">
        <v>23</v>
      </c>
      <c r="H3976" s="119" t="s">
        <v>24</v>
      </c>
      <c r="I3976" s="86" t="s">
        <v>25</v>
      </c>
      <c r="J3976" s="493"/>
      <c r="K3976" s="493"/>
      <c r="L3976" s="198" t="s">
        <v>268</v>
      </c>
      <c r="M3976" s="85" t="s">
        <v>266</v>
      </c>
      <c r="N3976" s="83" t="s">
        <v>267</v>
      </c>
      <c r="O3976" s="466"/>
      <c r="P3976" s="467"/>
    </row>
    <row r="3977" spans="1:16" ht="15.75" x14ac:dyDescent="0.2">
      <c r="A3977" s="165">
        <v>45843</v>
      </c>
      <c r="B3977" s="166"/>
      <c r="C3977" s="166">
        <v>312605</v>
      </c>
      <c r="D3977" s="160"/>
      <c r="E3977" s="446"/>
      <c r="F3977" s="445"/>
      <c r="G3977" s="437"/>
      <c r="H3977" s="169"/>
      <c r="I3977" s="175"/>
      <c r="J3977" s="162"/>
      <c r="K3977" s="447"/>
      <c r="L3977" s="443"/>
      <c r="M3977" s="442"/>
      <c r="N3977" s="396"/>
      <c r="O3977" s="573"/>
      <c r="P3977" s="502"/>
    </row>
    <row r="3978" spans="1:16" ht="15.75" x14ac:dyDescent="0.2">
      <c r="A3978" s="165">
        <v>45845</v>
      </c>
      <c r="B3978" s="166">
        <v>312605</v>
      </c>
      <c r="C3978" s="166">
        <v>312830</v>
      </c>
      <c r="D3978" s="160">
        <f>+C3978-B3978</f>
        <v>225</v>
      </c>
      <c r="E3978" s="446" t="s">
        <v>1150</v>
      </c>
      <c r="F3978" s="445" t="s">
        <v>1083</v>
      </c>
      <c r="G3978" s="437">
        <v>31.005800000000001</v>
      </c>
      <c r="H3978" s="169">
        <v>24.1</v>
      </c>
      <c r="I3978" s="175">
        <f>G3978*H3978</f>
        <v>747.23978000000011</v>
      </c>
      <c r="J3978" s="162">
        <f>D3978/G3978</f>
        <v>7.2567068096936698</v>
      </c>
      <c r="K3978" s="447">
        <v>45845</v>
      </c>
      <c r="L3978" s="443" t="s">
        <v>268</v>
      </c>
      <c r="M3978" s="442" t="s">
        <v>272</v>
      </c>
      <c r="N3978" s="396" t="s">
        <v>272</v>
      </c>
      <c r="O3978" s="573" t="s">
        <v>780</v>
      </c>
      <c r="P3978" s="502"/>
    </row>
    <row r="3979" spans="1:16" ht="15.75" x14ac:dyDescent="0.2">
      <c r="A3979" s="165">
        <v>45847</v>
      </c>
      <c r="B3979" s="166">
        <v>312830</v>
      </c>
      <c r="C3979" s="166">
        <v>312841</v>
      </c>
      <c r="D3979" s="160">
        <f>+C3979-B3979</f>
        <v>11</v>
      </c>
      <c r="E3979" s="446" t="s">
        <v>1149</v>
      </c>
      <c r="F3979" s="445" t="s">
        <v>918</v>
      </c>
      <c r="G3979" s="437">
        <v>8.3361000000000001</v>
      </c>
      <c r="H3979" s="169">
        <v>24.1</v>
      </c>
      <c r="I3979" s="175">
        <f>G3979*H3979</f>
        <v>200.90001000000001</v>
      </c>
      <c r="J3979" s="162">
        <f>D3979/G3979</f>
        <v>1.3195619054473915</v>
      </c>
      <c r="K3979" s="444">
        <v>45847</v>
      </c>
      <c r="L3979" s="443" t="s">
        <v>272</v>
      </c>
      <c r="M3979" s="442" t="s">
        <v>311</v>
      </c>
      <c r="N3979" s="396" t="s">
        <v>597</v>
      </c>
      <c r="O3979" s="573" t="s">
        <v>314</v>
      </c>
      <c r="P3979" s="502"/>
    </row>
    <row r="3980" spans="1:16" ht="16.5" thickBot="1" x14ac:dyDescent="0.25">
      <c r="A3980" s="93"/>
      <c r="B3980" s="132"/>
      <c r="C3980" s="132"/>
      <c r="D3980" s="160">
        <f>+C3980-B3980</f>
        <v>0</v>
      </c>
      <c r="E3980" s="441"/>
      <c r="F3980" s="440"/>
      <c r="G3980" s="96"/>
      <c r="H3980" s="97"/>
      <c r="I3980" s="175">
        <f>G3980*H3980</f>
        <v>0</v>
      </c>
      <c r="J3980" s="162" t="e">
        <f>D3980/G3980</f>
        <v>#DIV/0!</v>
      </c>
      <c r="K3980" s="92"/>
      <c r="L3980" s="196"/>
      <c r="M3980" s="183"/>
      <c r="N3980" s="101"/>
      <c r="O3980" s="574"/>
      <c r="P3980" s="568"/>
    </row>
    <row r="3981" spans="1:16" ht="16.5" thickBot="1" x14ac:dyDescent="0.25">
      <c r="A3981" s="416" t="s">
        <v>28</v>
      </c>
      <c r="B3981" s="104"/>
      <c r="C3981" s="105"/>
      <c r="D3981" s="106">
        <f>SUM(D3977:D3980)</f>
        <v>236</v>
      </c>
      <c r="E3981" s="107"/>
      <c r="F3981" s="107"/>
      <c r="G3981" s="118">
        <f>SUM(G3977:G3980)</f>
        <v>39.341900000000003</v>
      </c>
      <c r="H3981" s="105"/>
      <c r="I3981" s="118">
        <f>SUM(I3977:I3980)</f>
        <v>948.13979000000018</v>
      </c>
      <c r="J3981" s="109">
        <f>D3981/G3981</f>
        <v>5.9986935048891894</v>
      </c>
      <c r="K3981" s="110"/>
      <c r="L3981" s="197"/>
      <c r="M3981" s="111"/>
      <c r="N3981" s="112"/>
      <c r="O3981" s="468"/>
      <c r="P3981" s="469"/>
    </row>
    <row r="3982" spans="1:16" ht="15.75" x14ac:dyDescent="0.2">
      <c r="A3982" s="116"/>
      <c r="B3982" s="77"/>
      <c r="C3982" s="77"/>
      <c r="D3982" s="77"/>
      <c r="E3982" s="77"/>
      <c r="F3982" s="77"/>
      <c r="G3982" s="77"/>
      <c r="H3982" s="77"/>
      <c r="I3982" s="116"/>
      <c r="J3982" s="116"/>
      <c r="K3982" s="116"/>
      <c r="L3982" s="116"/>
      <c r="M3982" s="116"/>
      <c r="N3982" s="116"/>
      <c r="O3982" s="77"/>
      <c r="P3982" s="81"/>
    </row>
    <row r="3983" spans="1:16" ht="15.75" x14ac:dyDescent="0.2">
      <c r="A3983" s="116"/>
      <c r="B3983" s="77"/>
      <c r="C3983" s="77"/>
      <c r="D3983" s="77"/>
      <c r="E3983" s="77"/>
      <c r="F3983" s="77"/>
      <c r="G3983" s="77"/>
      <c r="H3983" s="77"/>
      <c r="I3983" s="116"/>
      <c r="J3983" s="116"/>
      <c r="K3983" s="116"/>
      <c r="L3983" s="116"/>
      <c r="M3983" s="116"/>
      <c r="N3983" s="116"/>
      <c r="O3983" s="77"/>
      <c r="P3983" s="81"/>
    </row>
    <row r="3984" spans="1:16" ht="15.75" x14ac:dyDescent="0.2">
      <c r="A3984" s="116"/>
      <c r="B3984" s="77"/>
      <c r="C3984" s="77"/>
      <c r="D3984" s="77"/>
      <c r="E3984" s="77"/>
      <c r="F3984" s="77"/>
      <c r="G3984" s="77"/>
      <c r="H3984" s="77"/>
      <c r="I3984" s="116"/>
      <c r="J3984" s="116"/>
      <c r="K3984" s="116"/>
      <c r="L3984" s="116"/>
      <c r="M3984" s="439"/>
      <c r="N3984" s="439"/>
      <c r="O3984" s="438"/>
      <c r="P3984" s="81"/>
    </row>
    <row r="3985" spans="1:16" ht="15.75" x14ac:dyDescent="0.2">
      <c r="A3985" s="115"/>
      <c r="B3985" s="470" t="s">
        <v>29</v>
      </c>
      <c r="C3985" s="470"/>
      <c r="D3985" s="470"/>
      <c r="E3985" s="116"/>
      <c r="F3985" s="116"/>
      <c r="G3985" s="116"/>
      <c r="H3985" s="115"/>
      <c r="I3985" s="116" t="s">
        <v>30</v>
      </c>
      <c r="J3985" s="115"/>
      <c r="K3985" s="116"/>
      <c r="L3985" s="116"/>
      <c r="M3985" s="116"/>
      <c r="N3985" s="116" t="s">
        <v>31</v>
      </c>
      <c r="O3985" s="116"/>
      <c r="P3985" s="115"/>
    </row>
    <row r="3986" spans="1:16" ht="15.75" x14ac:dyDescent="0.2">
      <c r="A3986" s="116"/>
      <c r="B3986" s="470" t="s">
        <v>230</v>
      </c>
      <c r="C3986" s="470"/>
      <c r="D3986" s="470"/>
      <c r="E3986" s="116"/>
      <c r="F3986" s="116"/>
      <c r="G3986" s="116"/>
      <c r="H3986" s="115"/>
      <c r="I3986" s="116" t="s">
        <v>438</v>
      </c>
      <c r="J3986" s="115"/>
      <c r="K3986" s="116"/>
      <c r="L3986" s="116"/>
      <c r="M3986" s="116"/>
      <c r="N3986" s="116" t="s">
        <v>220</v>
      </c>
      <c r="O3986" s="116"/>
      <c r="P3986" s="115"/>
    </row>
    <row r="3987" spans="1:16" ht="15.75" x14ac:dyDescent="0.2">
      <c r="A3987" s="470" t="s">
        <v>226</v>
      </c>
      <c r="B3987" s="470"/>
      <c r="C3987" s="470"/>
      <c r="D3987" s="470"/>
      <c r="E3987" s="470"/>
      <c r="F3987" s="116"/>
      <c r="G3987" s="116"/>
      <c r="H3987" s="115"/>
      <c r="I3987" s="116" t="s">
        <v>246</v>
      </c>
      <c r="J3987" s="115"/>
      <c r="K3987" s="116"/>
      <c r="L3987" s="116"/>
      <c r="M3987" s="116"/>
      <c r="N3987" s="116" t="s">
        <v>124</v>
      </c>
      <c r="O3987" s="116"/>
      <c r="P3987" s="115"/>
    </row>
    <row r="3988" spans="1:16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</row>
    <row r="3989" spans="1:16" x14ac:dyDescent="0.2">
      <c r="A3989" s="531" t="s">
        <v>269</v>
      </c>
      <c r="B3989" s="531"/>
      <c r="C3989" s="531"/>
      <c r="D3989" s="531"/>
      <c r="E3989" s="531"/>
      <c r="F3989"/>
      <c r="G3989"/>
      <c r="H3989"/>
      <c r="I3989"/>
      <c r="J3989"/>
      <c r="K3989"/>
      <c r="L3989"/>
      <c r="M3989"/>
      <c r="N3989"/>
      <c r="O3989"/>
      <c r="P3989"/>
    </row>
    <row r="3995" spans="1:16" ht="15.75" x14ac:dyDescent="0.2">
      <c r="A3995" s="470" t="s">
        <v>180</v>
      </c>
      <c r="B3995" s="470"/>
      <c r="C3995" s="470"/>
      <c r="D3995" s="470"/>
      <c r="E3995" s="470"/>
      <c r="F3995" s="470"/>
      <c r="G3995" s="470"/>
      <c r="H3995" s="470"/>
      <c r="I3995" s="470"/>
      <c r="J3995" s="470"/>
      <c r="K3995" s="470"/>
      <c r="L3995" s="470"/>
      <c r="M3995" s="470"/>
      <c r="N3995" s="470"/>
      <c r="O3995" s="470"/>
      <c r="P3995" s="470"/>
    </row>
    <row r="3996" spans="1:16" ht="15.75" x14ac:dyDescent="0.2">
      <c r="A3996" s="470" t="s">
        <v>1</v>
      </c>
      <c r="B3996" s="470"/>
      <c r="C3996" s="470"/>
      <c r="D3996" s="470"/>
      <c r="E3996" s="470"/>
      <c r="F3996" s="470"/>
      <c r="G3996" s="470"/>
      <c r="H3996" s="470"/>
      <c r="I3996" s="470"/>
      <c r="J3996" s="470"/>
      <c r="K3996" s="470"/>
      <c r="L3996" s="470"/>
      <c r="M3996" s="470"/>
      <c r="N3996" s="470"/>
      <c r="O3996" s="470"/>
      <c r="P3996" s="470"/>
    </row>
    <row r="3997" spans="1:16" ht="15.75" x14ac:dyDescent="0.2">
      <c r="A3997" s="470"/>
      <c r="B3997" s="470"/>
      <c r="C3997" s="470"/>
      <c r="D3997" s="470"/>
      <c r="E3997" s="470"/>
      <c r="F3997" s="470"/>
      <c r="G3997" s="470"/>
      <c r="H3997" s="470"/>
      <c r="I3997" s="470"/>
      <c r="J3997" s="470"/>
      <c r="K3997" s="470"/>
      <c r="L3997" s="470"/>
      <c r="M3997" s="470"/>
      <c r="N3997" s="470"/>
      <c r="O3997" s="470"/>
      <c r="P3997" s="470"/>
    </row>
    <row r="3998" spans="1:16" ht="15.75" x14ac:dyDescent="0.2">
      <c r="A3998" s="507" t="s">
        <v>915</v>
      </c>
      <c r="B3998" s="507"/>
      <c r="C3998" s="507"/>
      <c r="D3998" s="507"/>
      <c r="E3998" s="507"/>
      <c r="F3998" s="507"/>
      <c r="G3998" s="507"/>
      <c r="H3998" s="507"/>
      <c r="I3998" s="507"/>
      <c r="J3998" s="507"/>
      <c r="K3998" s="507"/>
      <c r="L3998" s="507"/>
      <c r="M3998" s="507"/>
      <c r="N3998" s="507"/>
      <c r="O3998" s="507"/>
      <c r="P3998" s="507"/>
    </row>
    <row r="3999" spans="1:16" ht="15.75" x14ac:dyDescent="0.2">
      <c r="A3999" s="77"/>
      <c r="B3999" s="77"/>
      <c r="C3999" s="77"/>
      <c r="D3999" s="77"/>
      <c r="E3999" s="77"/>
      <c r="F3999" s="77"/>
      <c r="G3999" s="77"/>
      <c r="H3999" s="77"/>
      <c r="I3999" s="77"/>
      <c r="J3999" s="77"/>
      <c r="K3999" s="77"/>
      <c r="L3999" s="77"/>
      <c r="M3999" s="77"/>
      <c r="N3999" s="77"/>
      <c r="O3999" s="77"/>
      <c r="P3999" s="77"/>
    </row>
    <row r="4000" spans="1:16" ht="16.5" thickBot="1" x14ac:dyDescent="0.25">
      <c r="A4000" s="77"/>
      <c r="B4000" s="77"/>
      <c r="C4000" s="77"/>
      <c r="D4000" s="77"/>
      <c r="E4000" s="77"/>
      <c r="F4000" s="77"/>
      <c r="G4000" s="77"/>
      <c r="H4000" s="77"/>
      <c r="I4000" s="77"/>
      <c r="J4000" s="77"/>
      <c r="K4000" s="77"/>
      <c r="L4000" s="77"/>
      <c r="M4000" s="77"/>
      <c r="N4000" s="77"/>
      <c r="O4000" s="77"/>
      <c r="P4000" s="77"/>
    </row>
    <row r="4001" spans="1:16" ht="16.5" thickBot="1" x14ac:dyDescent="0.25">
      <c r="A4001" s="78" t="s">
        <v>2</v>
      </c>
      <c r="B4001" s="486" t="s">
        <v>126</v>
      </c>
      <c r="C4001" s="498"/>
      <c r="D4001" s="79" t="s">
        <v>3</v>
      </c>
      <c r="E4001" s="486">
        <v>2010</v>
      </c>
      <c r="F4001" s="487"/>
      <c r="G4001" s="487"/>
      <c r="H4001" s="498"/>
      <c r="I4001" s="79" t="s">
        <v>4</v>
      </c>
      <c r="J4001" s="80" t="s">
        <v>237</v>
      </c>
      <c r="K4001" s="80"/>
      <c r="L4001" s="80"/>
      <c r="M4001" s="80" t="s">
        <v>5</v>
      </c>
      <c r="N4001" s="486" t="s">
        <v>160</v>
      </c>
      <c r="O4001" s="487"/>
      <c r="P4001" s="488"/>
    </row>
    <row r="4002" spans="1:16" ht="16.5" thickBot="1" x14ac:dyDescent="0.25">
      <c r="A4002" s="77"/>
      <c r="B4002" s="77"/>
      <c r="C4002" s="77"/>
      <c r="D4002" s="77"/>
      <c r="E4002" s="77"/>
      <c r="F4002" s="77"/>
      <c r="G4002" s="77"/>
      <c r="H4002" s="77"/>
      <c r="I4002" s="77"/>
      <c r="J4002" s="77"/>
      <c r="K4002" s="77"/>
      <c r="L4002" s="77"/>
      <c r="M4002" s="77"/>
      <c r="N4002" s="77"/>
      <c r="O4002" s="77"/>
      <c r="P4002" s="77"/>
    </row>
    <row r="4003" spans="1:16" ht="16.5" thickBot="1" x14ac:dyDescent="0.25">
      <c r="A4003" s="78" t="s">
        <v>6</v>
      </c>
      <c r="B4003" s="486" t="s">
        <v>144</v>
      </c>
      <c r="C4003" s="498"/>
      <c r="D4003" s="79" t="s">
        <v>7</v>
      </c>
      <c r="E4003" s="486" t="s">
        <v>145</v>
      </c>
      <c r="F4003" s="487"/>
      <c r="G4003" s="487"/>
      <c r="H4003" s="498"/>
      <c r="I4003" s="79" t="s">
        <v>8</v>
      </c>
      <c r="J4003" s="80">
        <v>10</v>
      </c>
      <c r="K4003" s="80"/>
      <c r="L4003" s="80"/>
      <c r="M4003" s="80" t="s">
        <v>9</v>
      </c>
      <c r="N4003" s="80"/>
      <c r="O4003" s="200"/>
      <c r="P4003" s="201">
        <v>60</v>
      </c>
    </row>
    <row r="4004" spans="1:16" ht="16.5" thickBot="1" x14ac:dyDescent="0.25">
      <c r="A4004" s="77"/>
      <c r="B4004" s="77"/>
      <c r="C4004" s="77"/>
      <c r="D4004" s="77"/>
      <c r="E4004" s="77"/>
      <c r="F4004" s="77"/>
      <c r="G4004" s="77"/>
      <c r="H4004" s="77"/>
      <c r="I4004" s="77"/>
      <c r="J4004" s="77"/>
      <c r="K4004" s="77"/>
      <c r="L4004" s="77"/>
      <c r="M4004" s="77"/>
      <c r="N4004" s="77"/>
      <c r="O4004" s="77"/>
      <c r="P4004" s="77"/>
    </row>
    <row r="4005" spans="1:16" ht="16.5" thickBot="1" x14ac:dyDescent="0.25">
      <c r="A4005" s="484" t="s">
        <v>10</v>
      </c>
      <c r="B4005" s="485"/>
      <c r="C4005" s="486" t="s">
        <v>181</v>
      </c>
      <c r="D4005" s="487"/>
      <c r="E4005" s="487"/>
      <c r="F4005" s="487"/>
      <c r="G4005" s="487"/>
      <c r="H4005" s="487"/>
      <c r="I4005" s="487"/>
      <c r="J4005" s="487"/>
      <c r="K4005" s="487"/>
      <c r="L4005" s="487"/>
      <c r="M4005" s="487"/>
      <c r="N4005" s="487"/>
      <c r="O4005" s="487"/>
      <c r="P4005" s="488"/>
    </row>
    <row r="4006" spans="1:16" ht="16.5" thickBot="1" x14ac:dyDescent="0.25">
      <c r="A4006" s="77"/>
      <c r="B4006" s="77"/>
      <c r="C4006" s="77"/>
      <c r="D4006" s="77"/>
      <c r="E4006" s="77"/>
      <c r="F4006" s="77"/>
      <c r="G4006" s="77"/>
      <c r="H4006" s="77"/>
      <c r="I4006" s="77"/>
      <c r="J4006" s="77"/>
      <c r="K4006" s="77"/>
      <c r="L4006" s="77"/>
      <c r="M4006" s="77"/>
      <c r="N4006" s="77"/>
      <c r="O4006" s="77"/>
      <c r="P4006" s="77"/>
    </row>
    <row r="4007" spans="1:16" ht="16.5" thickBot="1" x14ac:dyDescent="0.25">
      <c r="A4007" s="484" t="s">
        <v>11</v>
      </c>
      <c r="B4007" s="485"/>
      <c r="C4007" s="486" t="s">
        <v>239</v>
      </c>
      <c r="D4007" s="487"/>
      <c r="E4007" s="487"/>
      <c r="F4007" s="487"/>
      <c r="G4007" s="487"/>
      <c r="H4007" s="487"/>
      <c r="I4007" s="487"/>
      <c r="J4007" s="487"/>
      <c r="K4007" s="487"/>
      <c r="L4007" s="487"/>
      <c r="M4007" s="487"/>
      <c r="N4007" s="487"/>
      <c r="O4007" s="487"/>
      <c r="P4007" s="488"/>
    </row>
    <row r="4008" spans="1:16" ht="16.5" thickBot="1" x14ac:dyDescent="0.25">
      <c r="A4008" s="81"/>
      <c r="B4008" s="81"/>
      <c r="C4008" s="81"/>
      <c r="D4008" s="81"/>
      <c r="E4008" s="81"/>
      <c r="F4008" s="81"/>
      <c r="G4008" s="81"/>
      <c r="H4008" s="81"/>
      <c r="I4008" s="81"/>
      <c r="J4008" s="81"/>
      <c r="K4008" s="81"/>
      <c r="L4008" s="81"/>
      <c r="M4008" s="81"/>
      <c r="N4008" s="81"/>
      <c r="O4008" s="81"/>
      <c r="P4008" s="81"/>
    </row>
    <row r="4009" spans="1:16" ht="16.5" thickBot="1" x14ac:dyDescent="0.25">
      <c r="A4009" s="489" t="s">
        <v>12</v>
      </c>
      <c r="B4009" s="491" t="s">
        <v>13</v>
      </c>
      <c r="C4009" s="463"/>
      <c r="D4009" s="492" t="s">
        <v>265</v>
      </c>
      <c r="E4009" s="494" t="s">
        <v>15</v>
      </c>
      <c r="F4009" s="495"/>
      <c r="G4009" s="495"/>
      <c r="H4009" s="495"/>
      <c r="I4009" s="496"/>
      <c r="J4009" s="492" t="s">
        <v>16</v>
      </c>
      <c r="K4009" s="492" t="s">
        <v>17</v>
      </c>
      <c r="L4009" s="494" t="s">
        <v>18</v>
      </c>
      <c r="M4009" s="495"/>
      <c r="N4009" s="496"/>
      <c r="O4009" s="464" t="s">
        <v>115</v>
      </c>
      <c r="P4009" s="465"/>
    </row>
    <row r="4010" spans="1:16" ht="32.25" thickBot="1" x14ac:dyDescent="0.25">
      <c r="A4010" s="490"/>
      <c r="B4010" s="82" t="s">
        <v>19</v>
      </c>
      <c r="C4010" s="83" t="s">
        <v>20</v>
      </c>
      <c r="D4010" s="493"/>
      <c r="E4010" s="84" t="s">
        <v>21</v>
      </c>
      <c r="F4010" s="84" t="s">
        <v>22</v>
      </c>
      <c r="G4010" s="85" t="s">
        <v>23</v>
      </c>
      <c r="H4010" s="119" t="s">
        <v>24</v>
      </c>
      <c r="I4010" s="86" t="s">
        <v>25</v>
      </c>
      <c r="J4010" s="493"/>
      <c r="K4010" s="493"/>
      <c r="L4010" s="198" t="s">
        <v>268</v>
      </c>
      <c r="M4010" s="85" t="s">
        <v>266</v>
      </c>
      <c r="N4010" s="83" t="s">
        <v>267</v>
      </c>
      <c r="O4010" s="466"/>
      <c r="P4010" s="467"/>
    </row>
    <row r="4011" spans="1:16" ht="15.75" x14ac:dyDescent="0.2">
      <c r="A4011" s="165">
        <v>45847</v>
      </c>
      <c r="B4011" s="166"/>
      <c r="C4011" s="166">
        <v>312841</v>
      </c>
      <c r="D4011" s="160"/>
      <c r="E4011" s="446"/>
      <c r="F4011" s="445"/>
      <c r="G4011" s="437"/>
      <c r="H4011" s="169"/>
      <c r="I4011" s="175"/>
      <c r="J4011" s="162"/>
      <c r="K4011" s="447"/>
      <c r="L4011" s="443"/>
      <c r="M4011" s="442"/>
      <c r="N4011" s="396"/>
      <c r="O4011" s="573"/>
      <c r="P4011" s="502"/>
    </row>
    <row r="4012" spans="1:16" ht="15.75" x14ac:dyDescent="0.2">
      <c r="A4012" s="165">
        <v>45852</v>
      </c>
      <c r="B4012" s="166">
        <v>312841</v>
      </c>
      <c r="C4012" s="166">
        <v>313091</v>
      </c>
      <c r="D4012" s="160">
        <f>+C4012-B4012</f>
        <v>250</v>
      </c>
      <c r="E4012" s="446" t="s">
        <v>1148</v>
      </c>
      <c r="F4012" s="445" t="s">
        <v>1075</v>
      </c>
      <c r="G4012" s="437">
        <v>20.79</v>
      </c>
      <c r="H4012" s="169">
        <v>24.05</v>
      </c>
      <c r="I4012" s="175">
        <f>G4012*H4012</f>
        <v>499.99950000000001</v>
      </c>
      <c r="J4012" s="162">
        <f>D4012/G4012</f>
        <v>12.025012025012025</v>
      </c>
      <c r="K4012" s="447">
        <v>45852</v>
      </c>
      <c r="L4012" s="443" t="s">
        <v>272</v>
      </c>
      <c r="M4012" s="442" t="s">
        <v>311</v>
      </c>
      <c r="N4012" s="396" t="s">
        <v>1147</v>
      </c>
      <c r="O4012" s="573" t="s">
        <v>463</v>
      </c>
      <c r="P4012" s="502"/>
    </row>
    <row r="4013" spans="1:16" ht="15.75" x14ac:dyDescent="0.2">
      <c r="A4013" s="165">
        <v>45855</v>
      </c>
      <c r="B4013" s="166">
        <v>313091</v>
      </c>
      <c r="C4013" s="166">
        <v>313110</v>
      </c>
      <c r="D4013" s="160">
        <f>+C4013-B4013</f>
        <v>19</v>
      </c>
      <c r="E4013" s="446" t="s">
        <v>1146</v>
      </c>
      <c r="F4013" s="445" t="s">
        <v>933</v>
      </c>
      <c r="G4013" s="437">
        <v>50.029200000000003</v>
      </c>
      <c r="H4013" s="169">
        <v>23.99</v>
      </c>
      <c r="I4013" s="175">
        <f>G4013*H4013</f>
        <v>1200.2005079999999</v>
      </c>
      <c r="J4013" s="162">
        <f>D4013/G4013</f>
        <v>0.37977820952563701</v>
      </c>
      <c r="K4013" s="444">
        <v>45855</v>
      </c>
      <c r="L4013" s="443" t="s">
        <v>272</v>
      </c>
      <c r="M4013" s="442" t="s">
        <v>311</v>
      </c>
      <c r="N4013" s="396" t="s">
        <v>1145</v>
      </c>
      <c r="O4013" s="573" t="s">
        <v>630</v>
      </c>
      <c r="P4013" s="502"/>
    </row>
    <row r="4014" spans="1:16" ht="16.5" thickBot="1" x14ac:dyDescent="0.25">
      <c r="A4014" s="93"/>
      <c r="B4014" s="132"/>
      <c r="C4014" s="132"/>
      <c r="D4014" s="160">
        <f>+C4014-B4014</f>
        <v>0</v>
      </c>
      <c r="E4014" s="441"/>
      <c r="F4014" s="440"/>
      <c r="G4014" s="96"/>
      <c r="H4014" s="97"/>
      <c r="I4014" s="175">
        <f>G4014*H4014</f>
        <v>0</v>
      </c>
      <c r="J4014" s="162" t="e">
        <f>D4014/G4014</f>
        <v>#DIV/0!</v>
      </c>
      <c r="K4014" s="92"/>
      <c r="L4014" s="196"/>
      <c r="M4014" s="183"/>
      <c r="N4014" s="101"/>
      <c r="O4014" s="574"/>
      <c r="P4014" s="568"/>
    </row>
    <row r="4015" spans="1:16" ht="16.5" thickBot="1" x14ac:dyDescent="0.25">
      <c r="A4015" s="416" t="s">
        <v>28</v>
      </c>
      <c r="B4015" s="104"/>
      <c r="C4015" s="105"/>
      <c r="D4015" s="106">
        <f>SUM(D4011:D4014)</f>
        <v>269</v>
      </c>
      <c r="E4015" s="107"/>
      <c r="F4015" s="107"/>
      <c r="G4015" s="118">
        <f>SUM(G4011:G4014)</f>
        <v>70.819199999999995</v>
      </c>
      <c r="H4015" s="105"/>
      <c r="I4015" s="118">
        <f>SUM(I4011:I4014)</f>
        <v>1700.2000079999998</v>
      </c>
      <c r="J4015" s="109">
        <f>D4015/G4015</f>
        <v>3.798404952329312</v>
      </c>
      <c r="K4015" s="110"/>
      <c r="L4015" s="197"/>
      <c r="M4015" s="111"/>
      <c r="N4015" s="112"/>
      <c r="O4015" s="468"/>
      <c r="P4015" s="469"/>
    </row>
    <row r="4016" spans="1:16" ht="15.75" x14ac:dyDescent="0.2">
      <c r="A4016" s="116"/>
      <c r="B4016" s="77"/>
      <c r="C4016" s="77"/>
      <c r="D4016" s="77"/>
      <c r="E4016" s="77"/>
      <c r="F4016" s="77"/>
      <c r="G4016" s="77"/>
      <c r="H4016" s="77"/>
      <c r="I4016" s="116"/>
      <c r="J4016" s="116"/>
      <c r="K4016" s="116"/>
      <c r="L4016" s="116"/>
      <c r="M4016" s="116"/>
      <c r="N4016" s="116"/>
      <c r="O4016" s="77"/>
      <c r="P4016" s="81"/>
    </row>
    <row r="4017" spans="1:16" ht="15.75" x14ac:dyDescent="0.2">
      <c r="A4017" s="116"/>
      <c r="B4017" s="77"/>
      <c r="C4017" s="77"/>
      <c r="D4017" s="77"/>
      <c r="E4017" s="77"/>
      <c r="F4017" s="77"/>
      <c r="G4017" s="77"/>
      <c r="H4017" s="77"/>
      <c r="I4017" s="116"/>
      <c r="J4017" s="116"/>
      <c r="K4017" s="116"/>
      <c r="L4017" s="116"/>
      <c r="M4017" s="116"/>
      <c r="N4017" s="116"/>
      <c r="O4017" s="77"/>
      <c r="P4017" s="81"/>
    </row>
    <row r="4018" spans="1:16" ht="15.75" x14ac:dyDescent="0.2">
      <c r="A4018" s="116"/>
      <c r="B4018" s="77"/>
      <c r="C4018" s="77"/>
      <c r="D4018" s="77"/>
      <c r="E4018" s="77"/>
      <c r="F4018" s="77"/>
      <c r="G4018" s="77"/>
      <c r="H4018" s="77"/>
      <c r="I4018" s="116"/>
      <c r="J4018" s="116"/>
      <c r="K4018" s="116"/>
      <c r="L4018" s="116"/>
      <c r="M4018" s="439"/>
      <c r="N4018" s="439"/>
      <c r="O4018" s="438"/>
      <c r="P4018" s="81"/>
    </row>
    <row r="4019" spans="1:16" ht="15.75" x14ac:dyDescent="0.2">
      <c r="A4019" s="115"/>
      <c r="B4019" s="470" t="s">
        <v>29</v>
      </c>
      <c r="C4019" s="470"/>
      <c r="D4019" s="470"/>
      <c r="E4019" s="116"/>
      <c r="F4019" s="116"/>
      <c r="G4019" s="116"/>
      <c r="H4019" s="115"/>
      <c r="I4019" s="116" t="s">
        <v>30</v>
      </c>
      <c r="J4019" s="115"/>
      <c r="K4019" s="116"/>
      <c r="L4019" s="116"/>
      <c r="M4019" s="116"/>
      <c r="N4019" s="116" t="s">
        <v>31</v>
      </c>
      <c r="O4019" s="116"/>
      <c r="P4019" s="115"/>
    </row>
    <row r="4020" spans="1:16" ht="15.75" x14ac:dyDescent="0.2">
      <c r="A4020" s="116"/>
      <c r="B4020" s="470" t="s">
        <v>230</v>
      </c>
      <c r="C4020" s="470"/>
      <c r="D4020" s="470"/>
      <c r="E4020" s="116"/>
      <c r="F4020" s="116"/>
      <c r="G4020" s="116"/>
      <c r="H4020" s="115"/>
      <c r="I4020" s="116" t="s">
        <v>438</v>
      </c>
      <c r="J4020" s="115"/>
      <c r="K4020" s="116"/>
      <c r="L4020" s="116"/>
      <c r="M4020" s="116"/>
      <c r="N4020" s="116" t="s">
        <v>220</v>
      </c>
      <c r="O4020" s="116"/>
      <c r="P4020" s="115"/>
    </row>
    <row r="4021" spans="1:16" ht="15.75" x14ac:dyDescent="0.2">
      <c r="A4021" s="470" t="s">
        <v>226</v>
      </c>
      <c r="B4021" s="470"/>
      <c r="C4021" s="470"/>
      <c r="D4021" s="470"/>
      <c r="E4021" s="470"/>
      <c r="F4021" s="116"/>
      <c r="G4021" s="116"/>
      <c r="H4021" s="115"/>
      <c r="I4021" s="116" t="s">
        <v>246</v>
      </c>
      <c r="J4021" s="115"/>
      <c r="K4021" s="116"/>
      <c r="L4021" s="116"/>
      <c r="M4021" s="116"/>
      <c r="N4021" s="116" t="s">
        <v>124</v>
      </c>
      <c r="O4021" s="116"/>
      <c r="P4021" s="115"/>
    </row>
    <row r="4022" spans="1:16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</row>
    <row r="4023" spans="1:16" x14ac:dyDescent="0.2">
      <c r="A4023" s="531" t="s">
        <v>269</v>
      </c>
      <c r="B4023" s="531"/>
      <c r="C4023" s="531"/>
      <c r="D4023" s="531"/>
      <c r="E4023" s="531"/>
      <c r="F4023"/>
      <c r="G4023"/>
      <c r="H4023"/>
      <c r="I4023"/>
      <c r="J4023"/>
      <c r="K4023"/>
      <c r="L4023"/>
      <c r="M4023"/>
      <c r="N4023"/>
      <c r="O4023"/>
      <c r="P4023"/>
    </row>
    <row r="4027" spans="1:16" ht="15.75" x14ac:dyDescent="0.2">
      <c r="A4027" s="470" t="s">
        <v>180</v>
      </c>
      <c r="B4027" s="470"/>
      <c r="C4027" s="470"/>
      <c r="D4027" s="470"/>
      <c r="E4027" s="470"/>
      <c r="F4027" s="470"/>
      <c r="G4027" s="470"/>
      <c r="H4027" s="470"/>
      <c r="I4027" s="470"/>
      <c r="J4027" s="470"/>
      <c r="K4027" s="470"/>
      <c r="L4027" s="470"/>
      <c r="M4027" s="470"/>
      <c r="N4027" s="470"/>
      <c r="O4027" s="470"/>
      <c r="P4027" s="470"/>
    </row>
    <row r="4028" spans="1:16" ht="15.75" x14ac:dyDescent="0.2">
      <c r="A4028" s="470" t="s">
        <v>1</v>
      </c>
      <c r="B4028" s="470"/>
      <c r="C4028" s="470"/>
      <c r="D4028" s="470"/>
      <c r="E4028" s="470"/>
      <c r="F4028" s="470"/>
      <c r="G4028" s="470"/>
      <c r="H4028" s="470"/>
      <c r="I4028" s="470"/>
      <c r="J4028" s="470"/>
      <c r="K4028" s="470"/>
      <c r="L4028" s="470"/>
      <c r="M4028" s="470"/>
      <c r="N4028" s="470"/>
      <c r="O4028" s="470"/>
      <c r="P4028" s="470"/>
    </row>
    <row r="4029" spans="1:16" ht="15.75" x14ac:dyDescent="0.2">
      <c r="A4029" s="470"/>
      <c r="B4029" s="470"/>
      <c r="C4029" s="470"/>
      <c r="D4029" s="470"/>
      <c r="E4029" s="470"/>
      <c r="F4029" s="470"/>
      <c r="G4029" s="470"/>
      <c r="H4029" s="470"/>
      <c r="I4029" s="470"/>
      <c r="J4029" s="470"/>
      <c r="K4029" s="470"/>
      <c r="L4029" s="470"/>
      <c r="M4029" s="470"/>
      <c r="N4029" s="470"/>
      <c r="O4029" s="470"/>
      <c r="P4029" s="470"/>
    </row>
    <row r="4030" spans="1:16" ht="15.75" x14ac:dyDescent="0.2">
      <c r="A4030" s="507" t="s">
        <v>915</v>
      </c>
      <c r="B4030" s="507"/>
      <c r="C4030" s="507"/>
      <c r="D4030" s="507"/>
      <c r="E4030" s="507"/>
      <c r="F4030" s="507"/>
      <c r="G4030" s="507"/>
      <c r="H4030" s="507"/>
      <c r="I4030" s="507"/>
      <c r="J4030" s="507"/>
      <c r="K4030" s="507"/>
      <c r="L4030" s="507"/>
      <c r="M4030" s="507"/>
      <c r="N4030" s="507"/>
      <c r="O4030" s="507"/>
      <c r="P4030" s="507"/>
    </row>
    <row r="4031" spans="1:16" ht="15.75" x14ac:dyDescent="0.2">
      <c r="A4031" s="77"/>
      <c r="B4031" s="77"/>
      <c r="C4031" s="77"/>
      <c r="D4031" s="77"/>
      <c r="E4031" s="77"/>
      <c r="F4031" s="77"/>
      <c r="G4031" s="77"/>
      <c r="H4031" s="77"/>
      <c r="I4031" s="77"/>
      <c r="J4031" s="77"/>
      <c r="K4031" s="77"/>
      <c r="L4031" s="77"/>
      <c r="M4031" s="77"/>
      <c r="N4031" s="77"/>
      <c r="O4031" s="77"/>
      <c r="P4031" s="77"/>
    </row>
    <row r="4032" spans="1:16" ht="16.5" thickBot="1" x14ac:dyDescent="0.25">
      <c r="A4032" s="77"/>
      <c r="B4032" s="77"/>
      <c r="C4032" s="77"/>
      <c r="D4032" s="77"/>
      <c r="E4032" s="77"/>
      <c r="F4032" s="77"/>
      <c r="G4032" s="77"/>
      <c r="H4032" s="77"/>
      <c r="I4032" s="77"/>
      <c r="J4032" s="77"/>
      <c r="K4032" s="77"/>
      <c r="L4032" s="77"/>
      <c r="M4032" s="77"/>
      <c r="N4032" s="77"/>
      <c r="O4032" s="77"/>
      <c r="P4032" s="77"/>
    </row>
    <row r="4033" spans="1:16" ht="16.5" thickBot="1" x14ac:dyDescent="0.25">
      <c r="A4033" s="78" t="s">
        <v>2</v>
      </c>
      <c r="B4033" s="486" t="s">
        <v>126</v>
      </c>
      <c r="C4033" s="498"/>
      <c r="D4033" s="79" t="s">
        <v>3</v>
      </c>
      <c r="E4033" s="486">
        <v>2010</v>
      </c>
      <c r="F4033" s="487"/>
      <c r="G4033" s="487"/>
      <c r="H4033" s="498"/>
      <c r="I4033" s="79" t="s">
        <v>4</v>
      </c>
      <c r="J4033" s="80" t="s">
        <v>237</v>
      </c>
      <c r="K4033" s="80"/>
      <c r="L4033" s="80"/>
      <c r="M4033" s="80" t="s">
        <v>5</v>
      </c>
      <c r="N4033" s="486" t="s">
        <v>160</v>
      </c>
      <c r="O4033" s="487"/>
      <c r="P4033" s="488"/>
    </row>
    <row r="4034" spans="1:16" ht="16.5" thickBot="1" x14ac:dyDescent="0.25">
      <c r="A4034" s="77"/>
      <c r="B4034" s="77"/>
      <c r="C4034" s="77"/>
      <c r="D4034" s="77"/>
      <c r="E4034" s="77"/>
      <c r="F4034" s="77"/>
      <c r="G4034" s="77"/>
      <c r="H4034" s="77"/>
      <c r="I4034" s="77"/>
      <c r="J4034" s="77"/>
      <c r="K4034" s="77"/>
      <c r="L4034" s="77"/>
      <c r="M4034" s="77"/>
      <c r="N4034" s="77"/>
      <c r="O4034" s="77"/>
      <c r="P4034" s="77"/>
    </row>
    <row r="4035" spans="1:16" ht="16.5" thickBot="1" x14ac:dyDescent="0.25">
      <c r="A4035" s="78" t="s">
        <v>6</v>
      </c>
      <c r="B4035" s="486" t="s">
        <v>144</v>
      </c>
      <c r="C4035" s="498"/>
      <c r="D4035" s="79" t="s">
        <v>7</v>
      </c>
      <c r="E4035" s="486" t="s">
        <v>145</v>
      </c>
      <c r="F4035" s="487"/>
      <c r="G4035" s="487"/>
      <c r="H4035" s="498"/>
      <c r="I4035" s="79" t="s">
        <v>8</v>
      </c>
      <c r="J4035" s="80">
        <v>10</v>
      </c>
      <c r="K4035" s="80"/>
      <c r="L4035" s="80"/>
      <c r="M4035" s="80" t="s">
        <v>9</v>
      </c>
      <c r="N4035" s="80"/>
      <c r="O4035" s="200"/>
      <c r="P4035" s="201">
        <v>60</v>
      </c>
    </row>
    <row r="4036" spans="1:16" ht="16.5" thickBot="1" x14ac:dyDescent="0.25">
      <c r="A4036" s="77"/>
      <c r="B4036" s="77"/>
      <c r="C4036" s="77"/>
      <c r="D4036" s="77"/>
      <c r="E4036" s="77"/>
      <c r="F4036" s="77"/>
      <c r="G4036" s="77"/>
      <c r="H4036" s="77"/>
      <c r="I4036" s="77"/>
      <c r="J4036" s="77"/>
      <c r="K4036" s="77"/>
      <c r="L4036" s="77"/>
      <c r="M4036" s="77"/>
      <c r="N4036" s="77"/>
      <c r="O4036" s="77"/>
      <c r="P4036" s="77"/>
    </row>
    <row r="4037" spans="1:16" ht="16.5" thickBot="1" x14ac:dyDescent="0.25">
      <c r="A4037" s="484" t="s">
        <v>10</v>
      </c>
      <c r="B4037" s="485"/>
      <c r="C4037" s="486" t="s">
        <v>181</v>
      </c>
      <c r="D4037" s="487"/>
      <c r="E4037" s="487"/>
      <c r="F4037" s="487"/>
      <c r="G4037" s="487"/>
      <c r="H4037" s="487"/>
      <c r="I4037" s="487"/>
      <c r="J4037" s="487"/>
      <c r="K4037" s="487"/>
      <c r="L4037" s="487"/>
      <c r="M4037" s="487"/>
      <c r="N4037" s="487"/>
      <c r="O4037" s="487"/>
      <c r="P4037" s="488"/>
    </row>
    <row r="4038" spans="1:16" ht="16.5" thickBot="1" x14ac:dyDescent="0.25">
      <c r="A4038" s="77"/>
      <c r="B4038" s="77"/>
      <c r="C4038" s="77"/>
      <c r="D4038" s="77"/>
      <c r="E4038" s="77"/>
      <c r="F4038" s="77"/>
      <c r="G4038" s="77"/>
      <c r="H4038" s="77"/>
      <c r="I4038" s="77"/>
      <c r="J4038" s="77"/>
      <c r="K4038" s="77"/>
      <c r="L4038" s="77"/>
      <c r="M4038" s="77"/>
      <c r="N4038" s="77"/>
      <c r="O4038" s="77"/>
      <c r="P4038" s="77"/>
    </row>
    <row r="4039" spans="1:16" ht="16.5" thickBot="1" x14ac:dyDescent="0.25">
      <c r="A4039" s="484" t="s">
        <v>11</v>
      </c>
      <c r="B4039" s="485"/>
      <c r="C4039" s="486" t="s">
        <v>239</v>
      </c>
      <c r="D4039" s="487"/>
      <c r="E4039" s="487"/>
      <c r="F4039" s="487"/>
      <c r="G4039" s="487"/>
      <c r="H4039" s="487"/>
      <c r="I4039" s="487"/>
      <c r="J4039" s="487"/>
      <c r="K4039" s="487"/>
      <c r="L4039" s="487"/>
      <c r="M4039" s="487"/>
      <c r="N4039" s="487"/>
      <c r="O4039" s="487"/>
      <c r="P4039" s="488"/>
    </row>
    <row r="4040" spans="1:16" ht="16.5" thickBot="1" x14ac:dyDescent="0.25">
      <c r="A4040" s="81"/>
      <c r="B4040" s="81"/>
      <c r="C4040" s="81"/>
      <c r="D4040" s="81"/>
      <c r="E4040" s="81"/>
      <c r="F4040" s="81"/>
      <c r="G4040" s="81"/>
      <c r="H4040" s="81"/>
      <c r="I4040" s="81"/>
      <c r="J4040" s="81"/>
      <c r="K4040" s="81"/>
      <c r="L4040" s="81"/>
      <c r="M4040" s="81"/>
      <c r="N4040" s="81"/>
      <c r="O4040" s="81"/>
      <c r="P4040" s="81"/>
    </row>
    <row r="4041" spans="1:16" ht="16.5" thickBot="1" x14ac:dyDescent="0.25">
      <c r="A4041" s="489" t="s">
        <v>12</v>
      </c>
      <c r="B4041" s="491" t="s">
        <v>13</v>
      </c>
      <c r="C4041" s="463"/>
      <c r="D4041" s="492" t="s">
        <v>265</v>
      </c>
      <c r="E4041" s="494" t="s">
        <v>15</v>
      </c>
      <c r="F4041" s="495"/>
      <c r="G4041" s="495"/>
      <c r="H4041" s="495"/>
      <c r="I4041" s="496"/>
      <c r="J4041" s="492" t="s">
        <v>16</v>
      </c>
      <c r="K4041" s="492" t="s">
        <v>17</v>
      </c>
      <c r="L4041" s="494" t="s">
        <v>18</v>
      </c>
      <c r="M4041" s="495"/>
      <c r="N4041" s="496"/>
      <c r="O4041" s="464" t="s">
        <v>115</v>
      </c>
      <c r="P4041" s="465"/>
    </row>
    <row r="4042" spans="1:16" ht="32.25" thickBot="1" x14ac:dyDescent="0.25">
      <c r="A4042" s="490"/>
      <c r="B4042" s="82" t="s">
        <v>19</v>
      </c>
      <c r="C4042" s="83" t="s">
        <v>20</v>
      </c>
      <c r="D4042" s="493"/>
      <c r="E4042" s="84" t="s">
        <v>21</v>
      </c>
      <c r="F4042" s="84" t="s">
        <v>22</v>
      </c>
      <c r="G4042" s="85" t="s">
        <v>23</v>
      </c>
      <c r="H4042" s="119" t="s">
        <v>24</v>
      </c>
      <c r="I4042" s="86" t="s">
        <v>25</v>
      </c>
      <c r="J4042" s="493"/>
      <c r="K4042" s="493"/>
      <c r="L4042" s="198" t="s">
        <v>268</v>
      </c>
      <c r="M4042" s="85" t="s">
        <v>266</v>
      </c>
      <c r="N4042" s="83" t="s">
        <v>267</v>
      </c>
      <c r="O4042" s="466"/>
      <c r="P4042" s="467"/>
    </row>
    <row r="4043" spans="1:16" ht="15.75" x14ac:dyDescent="0.2">
      <c r="A4043" s="165">
        <v>45855</v>
      </c>
      <c r="B4043" s="166"/>
      <c r="C4043" s="166">
        <v>313110</v>
      </c>
      <c r="D4043" s="160"/>
      <c r="E4043" s="446"/>
      <c r="F4043" s="445"/>
      <c r="G4043" s="437"/>
      <c r="H4043" s="169"/>
      <c r="I4043" s="175"/>
      <c r="J4043" s="162"/>
      <c r="K4043" s="447"/>
      <c r="L4043" s="443"/>
      <c r="M4043" s="442"/>
      <c r="N4043" s="396"/>
      <c r="O4043" s="573"/>
      <c r="P4043" s="502"/>
    </row>
    <row r="4044" spans="1:16" ht="15.75" x14ac:dyDescent="0.2">
      <c r="A4044" s="165">
        <v>45861</v>
      </c>
      <c r="B4044" s="166">
        <v>313110</v>
      </c>
      <c r="C4044" s="166">
        <v>313169</v>
      </c>
      <c r="D4044" s="160">
        <f>+C4044-B4044</f>
        <v>59</v>
      </c>
      <c r="E4044" s="446" t="s">
        <v>1144</v>
      </c>
      <c r="F4044" s="445" t="s">
        <v>1143</v>
      </c>
      <c r="G4044" s="437">
        <v>22.094200000000001</v>
      </c>
      <c r="H4044" s="169">
        <v>23.99</v>
      </c>
      <c r="I4044" s="175">
        <f>G4044*H4044</f>
        <v>530.03985799999998</v>
      </c>
      <c r="J4044" s="162">
        <f>D4044/G4044</f>
        <v>2.670384082700437</v>
      </c>
      <c r="K4044" s="447">
        <v>45861</v>
      </c>
      <c r="L4044" s="443" t="s">
        <v>272</v>
      </c>
      <c r="M4044" s="442" t="s">
        <v>311</v>
      </c>
      <c r="N4044" s="396" t="s">
        <v>241</v>
      </c>
      <c r="O4044" s="573" t="s">
        <v>1141</v>
      </c>
      <c r="P4044" s="502"/>
    </row>
    <row r="4045" spans="1:16" ht="15.75" x14ac:dyDescent="0.2">
      <c r="A4045" s="165">
        <v>45862</v>
      </c>
      <c r="B4045" s="166">
        <v>313169</v>
      </c>
      <c r="C4045" s="166">
        <v>313264</v>
      </c>
      <c r="D4045" s="160">
        <f>+C4045-B4045</f>
        <v>95</v>
      </c>
      <c r="E4045" s="446" t="s">
        <v>1142</v>
      </c>
      <c r="F4045" s="445" t="s">
        <v>1067</v>
      </c>
      <c r="G4045" s="437">
        <v>25.012899999999998</v>
      </c>
      <c r="H4045" s="169">
        <v>23.99</v>
      </c>
      <c r="I4045" s="175">
        <f>G4045*H4045</f>
        <v>600.05947099999992</v>
      </c>
      <c r="J4045" s="162">
        <f>D4045/G4045</f>
        <v>3.7980402112509948</v>
      </c>
      <c r="K4045" s="444">
        <v>45862</v>
      </c>
      <c r="L4045" s="443" t="s">
        <v>272</v>
      </c>
      <c r="M4045" s="442" t="s">
        <v>311</v>
      </c>
      <c r="N4045" s="396" t="s">
        <v>241</v>
      </c>
      <c r="O4045" s="573" t="s">
        <v>1141</v>
      </c>
      <c r="P4045" s="502"/>
    </row>
    <row r="4046" spans="1:16" ht="16.5" thickBot="1" x14ac:dyDescent="0.25">
      <c r="A4046" s="93"/>
      <c r="B4046" s="132"/>
      <c r="C4046" s="132"/>
      <c r="D4046" s="160">
        <f>+C4046-B4046</f>
        <v>0</v>
      </c>
      <c r="E4046" s="441"/>
      <c r="F4046" s="440"/>
      <c r="G4046" s="96"/>
      <c r="H4046" s="97"/>
      <c r="I4046" s="175">
        <f>G4046*H4046</f>
        <v>0</v>
      </c>
      <c r="J4046" s="162" t="e">
        <f>D4046/G4046</f>
        <v>#DIV/0!</v>
      </c>
      <c r="K4046" s="92"/>
      <c r="L4046" s="196"/>
      <c r="M4046" s="183"/>
      <c r="N4046" s="101"/>
      <c r="O4046" s="574"/>
      <c r="P4046" s="568"/>
    </row>
    <row r="4047" spans="1:16" ht="16.5" thickBot="1" x14ac:dyDescent="0.25">
      <c r="A4047" s="416" t="s">
        <v>28</v>
      </c>
      <c r="B4047" s="104"/>
      <c r="C4047" s="105"/>
      <c r="D4047" s="106">
        <f>SUM(D4043:D4046)</f>
        <v>154</v>
      </c>
      <c r="E4047" s="107"/>
      <c r="F4047" s="107"/>
      <c r="G4047" s="118">
        <f>SUM(G4043:G4046)</f>
        <v>47.107100000000003</v>
      </c>
      <c r="H4047" s="105"/>
      <c r="I4047" s="118">
        <f>SUM(I4043:I4046)</f>
        <v>1130.0993289999999</v>
      </c>
      <c r="J4047" s="109">
        <f>D4047/G4047</f>
        <v>3.269146264575828</v>
      </c>
      <c r="K4047" s="110"/>
      <c r="L4047" s="197"/>
      <c r="M4047" s="111"/>
      <c r="N4047" s="112"/>
      <c r="O4047" s="468"/>
      <c r="P4047" s="469"/>
    </row>
    <row r="4048" spans="1:16" ht="15.75" x14ac:dyDescent="0.2">
      <c r="A4048" s="116"/>
      <c r="B4048" s="77"/>
      <c r="C4048" s="77"/>
      <c r="D4048" s="77"/>
      <c r="E4048" s="77"/>
      <c r="F4048" s="77"/>
      <c r="G4048" s="77"/>
      <c r="H4048" s="77"/>
      <c r="I4048" s="116"/>
      <c r="J4048" s="116"/>
      <c r="K4048" s="116"/>
      <c r="L4048" s="116"/>
      <c r="M4048" s="116"/>
      <c r="N4048" s="116"/>
      <c r="O4048" s="77"/>
      <c r="P4048" s="81"/>
    </row>
    <row r="4049" spans="1:16" ht="15.75" x14ac:dyDescent="0.2">
      <c r="A4049" s="116"/>
      <c r="B4049" s="77"/>
      <c r="C4049" s="77"/>
      <c r="D4049" s="77"/>
      <c r="E4049" s="77"/>
      <c r="F4049" s="77"/>
      <c r="G4049" s="77"/>
      <c r="H4049" s="77"/>
      <c r="I4049" s="116"/>
      <c r="J4049" s="116"/>
      <c r="K4049" s="116"/>
      <c r="L4049" s="116"/>
      <c r="M4049" s="116"/>
      <c r="N4049" s="116"/>
      <c r="O4049" s="77"/>
      <c r="P4049" s="81"/>
    </row>
    <row r="4050" spans="1:16" ht="15.75" x14ac:dyDescent="0.2">
      <c r="A4050" s="116"/>
      <c r="B4050" s="77"/>
      <c r="C4050" s="77"/>
      <c r="D4050" s="77"/>
      <c r="E4050" s="77"/>
      <c r="F4050" s="77"/>
      <c r="G4050" s="77"/>
      <c r="H4050" s="77"/>
      <c r="I4050" s="116"/>
      <c r="J4050" s="116"/>
      <c r="K4050" s="116"/>
      <c r="L4050" s="116"/>
      <c r="M4050" s="439"/>
      <c r="N4050" s="439"/>
      <c r="O4050" s="438"/>
      <c r="P4050" s="81"/>
    </row>
    <row r="4051" spans="1:16" ht="15.75" x14ac:dyDescent="0.2">
      <c r="A4051" s="115"/>
      <c r="B4051" s="470" t="s">
        <v>29</v>
      </c>
      <c r="C4051" s="470"/>
      <c r="D4051" s="470"/>
      <c r="E4051" s="116"/>
      <c r="F4051" s="116"/>
      <c r="G4051" s="116"/>
      <c r="H4051" s="115"/>
      <c r="I4051" s="116" t="s">
        <v>30</v>
      </c>
      <c r="J4051" s="115"/>
      <c r="K4051" s="116"/>
      <c r="L4051" s="116"/>
      <c r="M4051" s="116"/>
      <c r="N4051" s="116" t="s">
        <v>31</v>
      </c>
      <c r="O4051" s="116"/>
      <c r="P4051" s="115"/>
    </row>
    <row r="4052" spans="1:16" ht="15.75" x14ac:dyDescent="0.2">
      <c r="A4052" s="116"/>
      <c r="B4052" s="470" t="s">
        <v>230</v>
      </c>
      <c r="C4052" s="470"/>
      <c r="D4052" s="470"/>
      <c r="E4052" s="116"/>
      <c r="F4052" s="116"/>
      <c r="G4052" s="116"/>
      <c r="H4052" s="115"/>
      <c r="I4052" s="116" t="s">
        <v>438</v>
      </c>
      <c r="J4052" s="115"/>
      <c r="K4052" s="116"/>
      <c r="L4052" s="116"/>
      <c r="M4052" s="116"/>
      <c r="N4052" s="116" t="s">
        <v>220</v>
      </c>
      <c r="O4052" s="116"/>
      <c r="P4052" s="115"/>
    </row>
    <row r="4053" spans="1:16" ht="15.75" x14ac:dyDescent="0.2">
      <c r="A4053" s="470" t="s">
        <v>226</v>
      </c>
      <c r="B4053" s="470"/>
      <c r="C4053" s="470"/>
      <c r="D4053" s="470"/>
      <c r="E4053" s="470"/>
      <c r="F4053" s="116"/>
      <c r="G4053" s="116"/>
      <c r="H4053" s="115"/>
      <c r="I4053" s="116" t="s">
        <v>246</v>
      </c>
      <c r="J4053" s="115"/>
      <c r="K4053" s="116"/>
      <c r="L4053" s="116"/>
      <c r="M4053" s="116"/>
      <c r="N4053" s="116" t="s">
        <v>124</v>
      </c>
      <c r="O4053" s="116"/>
      <c r="P4053" s="115"/>
    </row>
    <row r="4054" spans="1:16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</row>
    <row r="4055" spans="1:16" x14ac:dyDescent="0.2">
      <c r="A4055" s="531" t="s">
        <v>269</v>
      </c>
      <c r="B4055" s="531"/>
      <c r="C4055" s="531"/>
      <c r="D4055" s="531"/>
      <c r="E4055" s="531"/>
      <c r="F4055"/>
      <c r="G4055"/>
      <c r="H4055"/>
      <c r="I4055"/>
      <c r="J4055"/>
      <c r="K4055"/>
      <c r="L4055"/>
      <c r="M4055"/>
      <c r="N4055"/>
      <c r="O4055"/>
      <c r="P4055"/>
    </row>
    <row r="4059" spans="1:16" ht="15.75" x14ac:dyDescent="0.2">
      <c r="A4059" s="470" t="s">
        <v>180</v>
      </c>
      <c r="B4059" s="470"/>
      <c r="C4059" s="470"/>
      <c r="D4059" s="470"/>
      <c r="E4059" s="470"/>
      <c r="F4059" s="470"/>
      <c r="G4059" s="470"/>
      <c r="H4059" s="470"/>
      <c r="I4059" s="470"/>
      <c r="J4059" s="470"/>
      <c r="K4059" s="470"/>
      <c r="L4059" s="470"/>
      <c r="M4059" s="470"/>
      <c r="N4059" s="470"/>
      <c r="O4059" s="470"/>
      <c r="P4059" s="470"/>
    </row>
    <row r="4060" spans="1:16" ht="15.75" x14ac:dyDescent="0.2">
      <c r="A4060" s="470" t="s">
        <v>1</v>
      </c>
      <c r="B4060" s="470"/>
      <c r="C4060" s="470"/>
      <c r="D4060" s="470"/>
      <c r="E4060" s="470"/>
      <c r="F4060" s="470"/>
      <c r="G4060" s="470"/>
      <c r="H4060" s="470"/>
      <c r="I4060" s="470"/>
      <c r="J4060" s="470"/>
      <c r="K4060" s="470"/>
      <c r="L4060" s="470"/>
      <c r="M4060" s="470"/>
      <c r="N4060" s="470"/>
      <c r="O4060" s="470"/>
      <c r="P4060" s="470"/>
    </row>
    <row r="4061" spans="1:16" ht="15.75" x14ac:dyDescent="0.2">
      <c r="A4061" s="470"/>
      <c r="B4061" s="470"/>
      <c r="C4061" s="470"/>
      <c r="D4061" s="470"/>
      <c r="E4061" s="470"/>
      <c r="F4061" s="470"/>
      <c r="G4061" s="470"/>
      <c r="H4061" s="470"/>
      <c r="I4061" s="470"/>
      <c r="J4061" s="470"/>
      <c r="K4061" s="470"/>
      <c r="L4061" s="470"/>
      <c r="M4061" s="470"/>
      <c r="N4061" s="470"/>
      <c r="O4061" s="470"/>
      <c r="P4061" s="470"/>
    </row>
    <row r="4062" spans="1:16" ht="15.75" x14ac:dyDescent="0.2">
      <c r="A4062" s="507" t="s">
        <v>915</v>
      </c>
      <c r="B4062" s="507"/>
      <c r="C4062" s="507"/>
      <c r="D4062" s="507"/>
      <c r="E4062" s="507"/>
      <c r="F4062" s="507"/>
      <c r="G4062" s="507"/>
      <c r="H4062" s="507"/>
      <c r="I4062" s="507"/>
      <c r="J4062" s="507"/>
      <c r="K4062" s="507"/>
      <c r="L4062" s="507"/>
      <c r="M4062" s="507"/>
      <c r="N4062" s="507"/>
      <c r="O4062" s="507"/>
      <c r="P4062" s="507"/>
    </row>
    <row r="4063" spans="1:16" ht="15.75" x14ac:dyDescent="0.2">
      <c r="A4063" s="77"/>
      <c r="B4063" s="77"/>
      <c r="C4063" s="77"/>
      <c r="D4063" s="77"/>
      <c r="E4063" s="77"/>
      <c r="F4063" s="77"/>
      <c r="G4063" s="77"/>
      <c r="H4063" s="77"/>
      <c r="I4063" s="77"/>
      <c r="J4063" s="77"/>
      <c r="K4063" s="77"/>
      <c r="L4063" s="77"/>
      <c r="M4063" s="77"/>
      <c r="N4063" s="77"/>
      <c r="O4063" s="77"/>
      <c r="P4063" s="77"/>
    </row>
    <row r="4064" spans="1:16" ht="16.5" thickBot="1" x14ac:dyDescent="0.25">
      <c r="A4064" s="77"/>
      <c r="B4064" s="77"/>
      <c r="C4064" s="77"/>
      <c r="D4064" s="77"/>
      <c r="E4064" s="77"/>
      <c r="F4064" s="77"/>
      <c r="G4064" s="77"/>
      <c r="H4064" s="77"/>
      <c r="I4064" s="77"/>
      <c r="J4064" s="77"/>
      <c r="K4064" s="77"/>
      <c r="L4064" s="77"/>
      <c r="M4064" s="77"/>
      <c r="N4064" s="77"/>
      <c r="O4064" s="77"/>
      <c r="P4064" s="77"/>
    </row>
    <row r="4065" spans="1:16" ht="16.5" thickBot="1" x14ac:dyDescent="0.25">
      <c r="A4065" s="78" t="s">
        <v>2</v>
      </c>
      <c r="B4065" s="486" t="s">
        <v>126</v>
      </c>
      <c r="C4065" s="498"/>
      <c r="D4065" s="79" t="s">
        <v>3</v>
      </c>
      <c r="E4065" s="486">
        <v>2010</v>
      </c>
      <c r="F4065" s="487"/>
      <c r="G4065" s="487"/>
      <c r="H4065" s="498"/>
      <c r="I4065" s="79" t="s">
        <v>4</v>
      </c>
      <c r="J4065" s="80" t="s">
        <v>237</v>
      </c>
      <c r="K4065" s="80"/>
      <c r="L4065" s="80"/>
      <c r="M4065" s="80" t="s">
        <v>5</v>
      </c>
      <c r="N4065" s="486" t="s">
        <v>160</v>
      </c>
      <c r="O4065" s="487"/>
      <c r="P4065" s="488"/>
    </row>
    <row r="4066" spans="1:16" ht="16.5" thickBot="1" x14ac:dyDescent="0.25">
      <c r="A4066" s="77"/>
      <c r="B4066" s="77"/>
      <c r="C4066" s="77"/>
      <c r="D4066" s="77"/>
      <c r="E4066" s="77"/>
      <c r="F4066" s="77"/>
      <c r="G4066" s="77"/>
      <c r="H4066" s="77"/>
      <c r="I4066" s="77"/>
      <c r="J4066" s="77"/>
      <c r="K4066" s="77"/>
      <c r="L4066" s="77"/>
      <c r="M4066" s="77"/>
      <c r="N4066" s="77"/>
      <c r="O4066" s="77"/>
      <c r="P4066" s="77"/>
    </row>
    <row r="4067" spans="1:16" ht="16.5" thickBot="1" x14ac:dyDescent="0.25">
      <c r="A4067" s="78" t="s">
        <v>6</v>
      </c>
      <c r="B4067" s="486" t="s">
        <v>144</v>
      </c>
      <c r="C4067" s="498"/>
      <c r="D4067" s="79" t="s">
        <v>7</v>
      </c>
      <c r="E4067" s="486" t="s">
        <v>145</v>
      </c>
      <c r="F4067" s="487"/>
      <c r="G4067" s="487"/>
      <c r="H4067" s="498"/>
      <c r="I4067" s="79" t="s">
        <v>8</v>
      </c>
      <c r="J4067" s="80">
        <v>10</v>
      </c>
      <c r="K4067" s="80"/>
      <c r="L4067" s="80"/>
      <c r="M4067" s="80" t="s">
        <v>9</v>
      </c>
      <c r="N4067" s="80"/>
      <c r="O4067" s="200"/>
      <c r="P4067" s="201">
        <v>60</v>
      </c>
    </row>
    <row r="4068" spans="1:16" ht="16.5" thickBot="1" x14ac:dyDescent="0.25">
      <c r="A4068" s="77"/>
      <c r="B4068" s="77"/>
      <c r="C4068" s="77"/>
      <c r="D4068" s="77"/>
      <c r="E4068" s="77"/>
      <c r="F4068" s="77"/>
      <c r="G4068" s="77"/>
      <c r="H4068" s="77"/>
      <c r="I4068" s="77"/>
      <c r="J4068" s="77"/>
      <c r="K4068" s="77"/>
      <c r="L4068" s="77"/>
      <c r="M4068" s="77"/>
      <c r="N4068" s="77"/>
      <c r="O4068" s="77"/>
      <c r="P4068" s="77"/>
    </row>
    <row r="4069" spans="1:16" ht="16.5" thickBot="1" x14ac:dyDescent="0.25">
      <c r="A4069" s="484" t="s">
        <v>10</v>
      </c>
      <c r="B4069" s="485"/>
      <c r="C4069" s="486" t="s">
        <v>181</v>
      </c>
      <c r="D4069" s="487"/>
      <c r="E4069" s="487"/>
      <c r="F4069" s="487"/>
      <c r="G4069" s="487"/>
      <c r="H4069" s="487"/>
      <c r="I4069" s="487"/>
      <c r="J4069" s="487"/>
      <c r="K4069" s="487"/>
      <c r="L4069" s="487"/>
      <c r="M4069" s="487"/>
      <c r="N4069" s="487"/>
      <c r="O4069" s="487"/>
      <c r="P4069" s="488"/>
    </row>
    <row r="4070" spans="1:16" ht="16.5" thickBot="1" x14ac:dyDescent="0.25">
      <c r="A4070" s="77"/>
      <c r="B4070" s="77"/>
      <c r="C4070" s="77"/>
      <c r="D4070" s="77"/>
      <c r="E4070" s="77"/>
      <c r="F4070" s="77"/>
      <c r="G4070" s="77"/>
      <c r="H4070" s="77"/>
      <c r="I4070" s="77"/>
      <c r="J4070" s="77"/>
      <c r="K4070" s="77"/>
      <c r="L4070" s="77"/>
      <c r="M4070" s="77"/>
      <c r="N4070" s="77"/>
      <c r="O4070" s="77"/>
      <c r="P4070" s="77"/>
    </row>
    <row r="4071" spans="1:16" ht="16.5" thickBot="1" x14ac:dyDescent="0.25">
      <c r="A4071" s="484" t="s">
        <v>11</v>
      </c>
      <c r="B4071" s="485"/>
      <c r="C4071" s="486" t="s">
        <v>239</v>
      </c>
      <c r="D4071" s="487"/>
      <c r="E4071" s="487"/>
      <c r="F4071" s="487"/>
      <c r="G4071" s="487"/>
      <c r="H4071" s="487"/>
      <c r="I4071" s="487"/>
      <c r="J4071" s="487"/>
      <c r="K4071" s="487"/>
      <c r="L4071" s="487"/>
      <c r="M4071" s="487"/>
      <c r="N4071" s="487"/>
      <c r="O4071" s="487"/>
      <c r="P4071" s="488"/>
    </row>
    <row r="4072" spans="1:16" ht="16.5" thickBot="1" x14ac:dyDescent="0.25">
      <c r="A4072" s="81"/>
      <c r="B4072" s="81"/>
      <c r="C4072" s="81"/>
      <c r="D4072" s="81"/>
      <c r="E4072" s="81"/>
      <c r="F4072" s="81"/>
      <c r="G4072" s="81"/>
      <c r="H4072" s="81"/>
      <c r="I4072" s="81"/>
      <c r="J4072" s="81"/>
      <c r="K4072" s="81"/>
      <c r="L4072" s="81"/>
      <c r="M4072" s="81"/>
      <c r="N4072" s="81"/>
      <c r="O4072" s="81"/>
      <c r="P4072" s="81"/>
    </row>
    <row r="4073" spans="1:16" ht="16.5" thickBot="1" x14ac:dyDescent="0.25">
      <c r="A4073" s="489" t="s">
        <v>12</v>
      </c>
      <c r="B4073" s="491" t="s">
        <v>13</v>
      </c>
      <c r="C4073" s="463"/>
      <c r="D4073" s="492" t="s">
        <v>265</v>
      </c>
      <c r="E4073" s="494" t="s">
        <v>15</v>
      </c>
      <c r="F4073" s="495"/>
      <c r="G4073" s="495"/>
      <c r="H4073" s="495"/>
      <c r="I4073" s="496"/>
      <c r="J4073" s="492" t="s">
        <v>16</v>
      </c>
      <c r="K4073" s="492" t="s">
        <v>17</v>
      </c>
      <c r="L4073" s="494" t="s">
        <v>18</v>
      </c>
      <c r="M4073" s="495"/>
      <c r="N4073" s="496"/>
      <c r="O4073" s="464" t="s">
        <v>115</v>
      </c>
      <c r="P4073" s="465"/>
    </row>
    <row r="4074" spans="1:16" ht="32.25" thickBot="1" x14ac:dyDescent="0.25">
      <c r="A4074" s="490"/>
      <c r="B4074" s="82" t="s">
        <v>19</v>
      </c>
      <c r="C4074" s="83" t="s">
        <v>20</v>
      </c>
      <c r="D4074" s="493"/>
      <c r="E4074" s="84" t="s">
        <v>21</v>
      </c>
      <c r="F4074" s="84" t="s">
        <v>22</v>
      </c>
      <c r="G4074" s="85" t="s">
        <v>23</v>
      </c>
      <c r="H4074" s="119" t="s">
        <v>24</v>
      </c>
      <c r="I4074" s="86" t="s">
        <v>25</v>
      </c>
      <c r="J4074" s="493"/>
      <c r="K4074" s="493"/>
      <c r="L4074" s="198" t="s">
        <v>268</v>
      </c>
      <c r="M4074" s="85" t="s">
        <v>266</v>
      </c>
      <c r="N4074" s="83" t="s">
        <v>267</v>
      </c>
      <c r="O4074" s="466"/>
      <c r="P4074" s="467"/>
    </row>
    <row r="4075" spans="1:16" ht="15.75" x14ac:dyDescent="0.2">
      <c r="A4075" s="165">
        <v>45862</v>
      </c>
      <c r="B4075" s="166"/>
      <c r="C4075" s="166">
        <v>313264</v>
      </c>
      <c r="D4075" s="160"/>
      <c r="E4075" s="446"/>
      <c r="F4075" s="445"/>
      <c r="G4075" s="437"/>
      <c r="H4075" s="169"/>
      <c r="I4075" s="175"/>
      <c r="J4075" s="162"/>
      <c r="K4075" s="447"/>
      <c r="L4075" s="443"/>
      <c r="M4075" s="442"/>
      <c r="N4075" s="396"/>
      <c r="O4075" s="573"/>
      <c r="P4075" s="502"/>
    </row>
    <row r="4076" spans="1:16" ht="15.75" x14ac:dyDescent="0.2">
      <c r="A4076" s="165">
        <v>45873</v>
      </c>
      <c r="B4076" s="166">
        <v>313264</v>
      </c>
      <c r="C4076" s="166">
        <v>313434</v>
      </c>
      <c r="D4076" s="160">
        <f>+C4076-B4076</f>
        <v>170</v>
      </c>
      <c r="E4076" s="446" t="s">
        <v>1140</v>
      </c>
      <c r="F4076" s="445" t="s">
        <v>1139</v>
      </c>
      <c r="G4076" s="437">
        <v>43.896999999999998</v>
      </c>
      <c r="H4076" s="169">
        <v>23.99</v>
      </c>
      <c r="I4076" s="175">
        <f>G4076*H4076</f>
        <v>1053.0890299999999</v>
      </c>
      <c r="J4076" s="162">
        <f>D4076/G4076</f>
        <v>3.8727020069708638</v>
      </c>
      <c r="K4076" s="447">
        <v>45873</v>
      </c>
      <c r="L4076" s="459" t="s">
        <v>272</v>
      </c>
      <c r="M4076" s="442" t="s">
        <v>311</v>
      </c>
      <c r="N4076" s="396" t="s">
        <v>381</v>
      </c>
      <c r="O4076" s="573" t="s">
        <v>780</v>
      </c>
      <c r="P4076" s="502"/>
    </row>
    <row r="4077" spans="1:16" ht="15.75" x14ac:dyDescent="0.2">
      <c r="A4077" s="165">
        <v>45874</v>
      </c>
      <c r="B4077" s="166">
        <v>313434</v>
      </c>
      <c r="C4077" s="166">
        <v>313854</v>
      </c>
      <c r="D4077" s="160">
        <f>+C4077-B4077</f>
        <v>420</v>
      </c>
      <c r="E4077" s="446" t="s">
        <v>1138</v>
      </c>
      <c r="F4077" s="445" t="s">
        <v>1137</v>
      </c>
      <c r="G4077" s="437">
        <v>57.694000000000003</v>
      </c>
      <c r="H4077" s="169">
        <v>23.99</v>
      </c>
      <c r="I4077" s="175">
        <f>G4077*H4077</f>
        <v>1384.07906</v>
      </c>
      <c r="J4077" s="162">
        <f>D4077/G4077</f>
        <v>7.2797864595971848</v>
      </c>
      <c r="K4077" s="444">
        <v>45874</v>
      </c>
      <c r="L4077" s="459" t="s">
        <v>272</v>
      </c>
      <c r="M4077" s="442" t="s">
        <v>311</v>
      </c>
      <c r="N4077" s="396" t="s">
        <v>241</v>
      </c>
      <c r="O4077" s="573" t="s">
        <v>314</v>
      </c>
      <c r="P4077" s="502"/>
    </row>
    <row r="4078" spans="1:16" ht="15.75" x14ac:dyDescent="0.2">
      <c r="A4078" s="165">
        <v>45878</v>
      </c>
      <c r="B4078" s="166">
        <v>313854</v>
      </c>
      <c r="C4078" s="166">
        <v>314114</v>
      </c>
      <c r="D4078" s="160">
        <f>+C4078-B4078</f>
        <v>260</v>
      </c>
      <c r="E4078" s="458" t="s">
        <v>1136</v>
      </c>
      <c r="F4078" s="457" t="s">
        <v>1135</v>
      </c>
      <c r="G4078" s="437">
        <v>37.526899999999998</v>
      </c>
      <c r="H4078" s="169">
        <v>23.99</v>
      </c>
      <c r="I4078" s="175">
        <f>G4078*H4078</f>
        <v>900.27033099999994</v>
      </c>
      <c r="J4078" s="162">
        <f>D4078/G4078</f>
        <v>6.9283633873301556</v>
      </c>
      <c r="K4078" s="444"/>
      <c r="L4078" s="195"/>
      <c r="M4078" s="456"/>
      <c r="N4078" s="455"/>
      <c r="O4078" s="454"/>
      <c r="P4078" s="433"/>
    </row>
    <row r="4079" spans="1:16" ht="16.5" thickBot="1" x14ac:dyDescent="0.25">
      <c r="A4079" s="93"/>
      <c r="B4079" s="166"/>
      <c r="C4079" s="166"/>
      <c r="D4079" s="160">
        <f>+C4079-B4079</f>
        <v>0</v>
      </c>
      <c r="E4079" s="441"/>
      <c r="F4079" s="440"/>
      <c r="G4079" s="96"/>
      <c r="H4079" s="97"/>
      <c r="I4079" s="175">
        <f>G4079*H4079</f>
        <v>0</v>
      </c>
      <c r="J4079" s="162" t="e">
        <f>D4079/G4079</f>
        <v>#DIV/0!</v>
      </c>
      <c r="K4079" s="92"/>
      <c r="L4079" s="196"/>
      <c r="M4079" s="183"/>
      <c r="N4079" s="101"/>
      <c r="O4079" s="574"/>
      <c r="P4079" s="568"/>
    </row>
    <row r="4080" spans="1:16" ht="16.5" thickBot="1" x14ac:dyDescent="0.25">
      <c r="A4080" s="416" t="s">
        <v>28</v>
      </c>
      <c r="B4080" s="104"/>
      <c r="C4080" s="105"/>
      <c r="D4080" s="106">
        <f>SUM(D4075:D4079)</f>
        <v>850</v>
      </c>
      <c r="E4080" s="107"/>
      <c r="F4080" s="107"/>
      <c r="G4080" s="118">
        <f>SUM(G4075:G4079)</f>
        <v>139.11790000000002</v>
      </c>
      <c r="H4080" s="105"/>
      <c r="I4080" s="118">
        <f>SUM(I4075:I4079)</f>
        <v>3337.4384209999998</v>
      </c>
      <c r="J4080" s="109">
        <f>D4080/G4080</f>
        <v>6.1099254660974607</v>
      </c>
      <c r="K4080" s="110"/>
      <c r="L4080" s="197"/>
      <c r="M4080" s="111"/>
      <c r="N4080" s="112"/>
      <c r="O4080" s="468"/>
      <c r="P4080" s="469"/>
    </row>
    <row r="4081" spans="1:16" ht="15.75" x14ac:dyDescent="0.2">
      <c r="A4081" s="116"/>
      <c r="B4081" s="77"/>
      <c r="C4081" s="77"/>
      <c r="D4081" s="77"/>
      <c r="E4081" s="77"/>
      <c r="F4081" s="77"/>
      <c r="G4081" s="77"/>
      <c r="H4081" s="77"/>
      <c r="I4081" s="116"/>
      <c r="J4081" s="116"/>
      <c r="K4081" s="116"/>
      <c r="L4081" s="116"/>
      <c r="M4081" s="116"/>
      <c r="N4081" s="116"/>
      <c r="O4081" s="77"/>
      <c r="P4081" s="81"/>
    </row>
    <row r="4082" spans="1:16" ht="15.75" x14ac:dyDescent="0.2">
      <c r="A4082" s="116"/>
      <c r="B4082" s="77"/>
      <c r="C4082" s="77"/>
      <c r="D4082" s="77"/>
      <c r="E4082" s="77"/>
      <c r="F4082" s="77"/>
      <c r="G4082" s="77"/>
      <c r="H4082" s="77"/>
      <c r="I4082" s="116"/>
      <c r="J4082" s="116"/>
      <c r="K4082" s="116"/>
      <c r="L4082" s="116"/>
      <c r="M4082" s="116"/>
      <c r="N4082" s="116"/>
      <c r="O4082" s="77"/>
      <c r="P4082" s="81"/>
    </row>
    <row r="4083" spans="1:16" ht="15.75" x14ac:dyDescent="0.2">
      <c r="A4083" s="116"/>
      <c r="B4083" s="77"/>
      <c r="C4083" s="77"/>
      <c r="D4083" s="77"/>
      <c r="E4083" s="77"/>
      <c r="F4083" s="77"/>
      <c r="G4083" s="77"/>
      <c r="H4083" s="77"/>
      <c r="I4083" s="116"/>
      <c r="J4083" s="116"/>
      <c r="K4083" s="116"/>
      <c r="L4083" s="116"/>
      <c r="M4083" s="439"/>
      <c r="N4083" s="439"/>
      <c r="O4083" s="438"/>
      <c r="P4083" s="81"/>
    </row>
    <row r="4084" spans="1:16" ht="15.75" x14ac:dyDescent="0.2">
      <c r="A4084" s="115"/>
      <c r="B4084" s="470" t="s">
        <v>29</v>
      </c>
      <c r="C4084" s="470"/>
      <c r="D4084" s="470"/>
      <c r="E4084" s="116"/>
      <c r="F4084" s="116"/>
      <c r="G4084" s="116"/>
      <c r="H4084" s="115"/>
      <c r="I4084" s="116" t="s">
        <v>30</v>
      </c>
      <c r="J4084" s="115"/>
      <c r="K4084" s="116"/>
      <c r="L4084" s="116"/>
      <c r="M4084" s="116"/>
      <c r="N4084" s="116" t="s">
        <v>31</v>
      </c>
      <c r="O4084" s="116"/>
      <c r="P4084" s="115"/>
    </row>
    <row r="4085" spans="1:16" ht="15.75" x14ac:dyDescent="0.2">
      <c r="A4085" s="116"/>
      <c r="B4085" s="470" t="s">
        <v>230</v>
      </c>
      <c r="C4085" s="470"/>
      <c r="D4085" s="470"/>
      <c r="E4085" s="116"/>
      <c r="F4085" s="116"/>
      <c r="G4085" s="116"/>
      <c r="H4085" s="115"/>
      <c r="I4085" s="116" t="s">
        <v>438</v>
      </c>
      <c r="J4085" s="115"/>
      <c r="K4085" s="116"/>
      <c r="L4085" s="116"/>
      <c r="M4085" s="116"/>
      <c r="N4085" s="116" t="s">
        <v>220</v>
      </c>
      <c r="O4085" s="116"/>
      <c r="P4085" s="115"/>
    </row>
    <row r="4086" spans="1:16" ht="15.75" x14ac:dyDescent="0.2">
      <c r="A4086" s="470" t="s">
        <v>226</v>
      </c>
      <c r="B4086" s="470"/>
      <c r="C4086" s="470"/>
      <c r="D4086" s="470"/>
      <c r="E4086" s="470"/>
      <c r="F4086" s="116"/>
      <c r="G4086" s="116"/>
      <c r="H4086" s="115"/>
      <c r="I4086" s="116" t="s">
        <v>246</v>
      </c>
      <c r="J4086" s="115"/>
      <c r="K4086" s="116"/>
      <c r="L4086" s="116"/>
      <c r="M4086" s="116"/>
      <c r="N4086" s="116" t="s">
        <v>124</v>
      </c>
      <c r="O4086" s="116"/>
      <c r="P4086" s="115"/>
    </row>
    <row r="4087" spans="1:16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</row>
    <row r="4088" spans="1:16" x14ac:dyDescent="0.2">
      <c r="A4088" s="531" t="s">
        <v>269</v>
      </c>
      <c r="B4088" s="531"/>
      <c r="C4088" s="531"/>
      <c r="D4088" s="531"/>
      <c r="E4088" s="531"/>
      <c r="F4088"/>
      <c r="G4088"/>
      <c r="H4088"/>
      <c r="I4088"/>
      <c r="J4088"/>
      <c r="K4088"/>
      <c r="L4088"/>
      <c r="M4088"/>
      <c r="N4088"/>
      <c r="O4088"/>
      <c r="P4088"/>
    </row>
    <row r="4094" spans="1:16" ht="15.75" x14ac:dyDescent="0.2">
      <c r="A4094" s="470" t="s">
        <v>180</v>
      </c>
      <c r="B4094" s="470"/>
      <c r="C4094" s="470"/>
      <c r="D4094" s="470"/>
      <c r="E4094" s="470"/>
      <c r="F4094" s="470"/>
      <c r="G4094" s="470"/>
      <c r="H4094" s="470"/>
      <c r="I4094" s="470"/>
      <c r="J4094" s="470"/>
      <c r="K4094" s="470"/>
      <c r="L4094" s="470"/>
      <c r="M4094" s="470"/>
      <c r="N4094" s="470"/>
      <c r="O4094" s="470"/>
      <c r="P4094" s="470"/>
    </row>
    <row r="4095" spans="1:16" ht="15.75" x14ac:dyDescent="0.2">
      <c r="A4095" s="470" t="s">
        <v>1</v>
      </c>
      <c r="B4095" s="470"/>
      <c r="C4095" s="470"/>
      <c r="D4095" s="470"/>
      <c r="E4095" s="470"/>
      <c r="F4095" s="470"/>
      <c r="G4095" s="470"/>
      <c r="H4095" s="470"/>
      <c r="I4095" s="470"/>
      <c r="J4095" s="470"/>
      <c r="K4095" s="470"/>
      <c r="L4095" s="470"/>
      <c r="M4095" s="470"/>
      <c r="N4095" s="470"/>
      <c r="O4095" s="470"/>
      <c r="P4095" s="470"/>
    </row>
    <row r="4096" spans="1:16" ht="15.75" x14ac:dyDescent="0.2">
      <c r="A4096" s="470"/>
      <c r="B4096" s="470"/>
      <c r="C4096" s="470"/>
      <c r="D4096" s="470"/>
      <c r="E4096" s="470"/>
      <c r="F4096" s="470"/>
      <c r="G4096" s="470"/>
      <c r="H4096" s="470"/>
      <c r="I4096" s="470"/>
      <c r="J4096" s="470"/>
      <c r="K4096" s="470"/>
      <c r="L4096" s="470"/>
      <c r="M4096" s="470"/>
      <c r="N4096" s="470"/>
      <c r="O4096" s="470"/>
      <c r="P4096" s="470"/>
    </row>
    <row r="4097" spans="1:16" ht="15.75" x14ac:dyDescent="0.2">
      <c r="A4097" s="507" t="s">
        <v>915</v>
      </c>
      <c r="B4097" s="507"/>
      <c r="C4097" s="507"/>
      <c r="D4097" s="507"/>
      <c r="E4097" s="507"/>
      <c r="F4097" s="507"/>
      <c r="G4097" s="507"/>
      <c r="H4097" s="507"/>
      <c r="I4097" s="507"/>
      <c r="J4097" s="507"/>
      <c r="K4097" s="507"/>
      <c r="L4097" s="507"/>
      <c r="M4097" s="507"/>
      <c r="N4097" s="507"/>
      <c r="O4097" s="507"/>
      <c r="P4097" s="507"/>
    </row>
    <row r="4098" spans="1:16" ht="15.75" x14ac:dyDescent="0.2">
      <c r="A4098" s="77"/>
      <c r="B4098" s="77"/>
      <c r="C4098" s="77"/>
      <c r="D4098" s="77"/>
      <c r="E4098" s="77"/>
      <c r="F4098" s="77"/>
      <c r="G4098" s="77"/>
      <c r="H4098" s="77"/>
      <c r="I4098" s="77"/>
      <c r="J4098" s="77"/>
      <c r="K4098" s="77"/>
      <c r="L4098" s="77"/>
      <c r="M4098" s="77"/>
      <c r="N4098" s="77"/>
      <c r="O4098" s="77"/>
      <c r="P4098" s="77"/>
    </row>
    <row r="4099" spans="1:16" ht="16.5" thickBot="1" x14ac:dyDescent="0.25">
      <c r="A4099" s="77"/>
      <c r="B4099" s="77"/>
      <c r="C4099" s="77"/>
      <c r="D4099" s="77"/>
      <c r="E4099" s="77"/>
      <c r="F4099" s="77"/>
      <c r="G4099" s="77"/>
      <c r="H4099" s="77"/>
      <c r="I4099" s="77"/>
      <c r="J4099" s="77"/>
      <c r="K4099" s="77"/>
      <c r="L4099" s="77"/>
      <c r="M4099" s="77"/>
      <c r="N4099" s="77"/>
      <c r="O4099" s="77"/>
      <c r="P4099" s="77"/>
    </row>
    <row r="4100" spans="1:16" ht="16.5" thickBot="1" x14ac:dyDescent="0.25">
      <c r="A4100" s="78" t="s">
        <v>2</v>
      </c>
      <c r="B4100" s="486" t="s">
        <v>126</v>
      </c>
      <c r="C4100" s="498"/>
      <c r="D4100" s="79" t="s">
        <v>3</v>
      </c>
      <c r="E4100" s="486">
        <v>2010</v>
      </c>
      <c r="F4100" s="487"/>
      <c r="G4100" s="487"/>
      <c r="H4100" s="498"/>
      <c r="I4100" s="79" t="s">
        <v>4</v>
      </c>
      <c r="J4100" s="80" t="s">
        <v>237</v>
      </c>
      <c r="K4100" s="80"/>
      <c r="L4100" s="80"/>
      <c r="M4100" s="80" t="s">
        <v>5</v>
      </c>
      <c r="N4100" s="486" t="s">
        <v>160</v>
      </c>
      <c r="O4100" s="487"/>
      <c r="P4100" s="488"/>
    </row>
    <row r="4101" spans="1:16" ht="16.5" thickBot="1" x14ac:dyDescent="0.25">
      <c r="A4101" s="77"/>
      <c r="B4101" s="77"/>
      <c r="C4101" s="77"/>
      <c r="D4101" s="77"/>
      <c r="E4101" s="77"/>
      <c r="F4101" s="77"/>
      <c r="G4101" s="77"/>
      <c r="H4101" s="77"/>
      <c r="I4101" s="77"/>
      <c r="J4101" s="77"/>
      <c r="K4101" s="77"/>
      <c r="L4101" s="77"/>
      <c r="M4101" s="77"/>
      <c r="N4101" s="77"/>
      <c r="O4101" s="77"/>
      <c r="P4101" s="77"/>
    </row>
    <row r="4102" spans="1:16" ht="16.5" thickBot="1" x14ac:dyDescent="0.25">
      <c r="A4102" s="78" t="s">
        <v>6</v>
      </c>
      <c r="B4102" s="486" t="s">
        <v>144</v>
      </c>
      <c r="C4102" s="498"/>
      <c r="D4102" s="79" t="s">
        <v>7</v>
      </c>
      <c r="E4102" s="486" t="s">
        <v>145</v>
      </c>
      <c r="F4102" s="487"/>
      <c r="G4102" s="487"/>
      <c r="H4102" s="498"/>
      <c r="I4102" s="79" t="s">
        <v>8</v>
      </c>
      <c r="J4102" s="80">
        <v>10</v>
      </c>
      <c r="K4102" s="80"/>
      <c r="L4102" s="80"/>
      <c r="M4102" s="80" t="s">
        <v>9</v>
      </c>
      <c r="N4102" s="80"/>
      <c r="O4102" s="200"/>
      <c r="P4102" s="201">
        <v>60</v>
      </c>
    </row>
    <row r="4103" spans="1:16" ht="16.5" thickBot="1" x14ac:dyDescent="0.25">
      <c r="A4103" s="77"/>
      <c r="B4103" s="77"/>
      <c r="C4103" s="77"/>
      <c r="D4103" s="77"/>
      <c r="E4103" s="77"/>
      <c r="F4103" s="77"/>
      <c r="G4103" s="77"/>
      <c r="H4103" s="77"/>
      <c r="I4103" s="77"/>
      <c r="J4103" s="77"/>
      <c r="K4103" s="77"/>
      <c r="L4103" s="77"/>
      <c r="M4103" s="77"/>
      <c r="N4103" s="77"/>
      <c r="O4103" s="77"/>
      <c r="P4103" s="77"/>
    </row>
    <row r="4104" spans="1:16" ht="16.5" thickBot="1" x14ac:dyDescent="0.25">
      <c r="A4104" s="484" t="s">
        <v>10</v>
      </c>
      <c r="B4104" s="485"/>
      <c r="C4104" s="486" t="s">
        <v>181</v>
      </c>
      <c r="D4104" s="487"/>
      <c r="E4104" s="487"/>
      <c r="F4104" s="487"/>
      <c r="G4104" s="487"/>
      <c r="H4104" s="487"/>
      <c r="I4104" s="487"/>
      <c r="J4104" s="487"/>
      <c r="K4104" s="487"/>
      <c r="L4104" s="487"/>
      <c r="M4104" s="487"/>
      <c r="N4104" s="487"/>
      <c r="O4104" s="487"/>
      <c r="P4104" s="488"/>
    </row>
    <row r="4105" spans="1:16" ht="16.5" thickBot="1" x14ac:dyDescent="0.25">
      <c r="A4105" s="77"/>
      <c r="B4105" s="77"/>
      <c r="C4105" s="77"/>
      <c r="D4105" s="77"/>
      <c r="E4105" s="77"/>
      <c r="F4105" s="77"/>
      <c r="G4105" s="77"/>
      <c r="H4105" s="77"/>
      <c r="I4105" s="77"/>
      <c r="J4105" s="77"/>
      <c r="K4105" s="77"/>
      <c r="L4105" s="77"/>
      <c r="M4105" s="77"/>
      <c r="N4105" s="77"/>
      <c r="O4105" s="77"/>
      <c r="P4105" s="77"/>
    </row>
    <row r="4106" spans="1:16" ht="16.5" thickBot="1" x14ac:dyDescent="0.25">
      <c r="A4106" s="484" t="s">
        <v>11</v>
      </c>
      <c r="B4106" s="485"/>
      <c r="C4106" s="486" t="s">
        <v>239</v>
      </c>
      <c r="D4106" s="487"/>
      <c r="E4106" s="487"/>
      <c r="F4106" s="487"/>
      <c r="G4106" s="487"/>
      <c r="H4106" s="487"/>
      <c r="I4106" s="487"/>
      <c r="J4106" s="487"/>
      <c r="K4106" s="487"/>
      <c r="L4106" s="487"/>
      <c r="M4106" s="487"/>
      <c r="N4106" s="487"/>
      <c r="O4106" s="487"/>
      <c r="P4106" s="488"/>
    </row>
    <row r="4107" spans="1:16" ht="16.5" thickBot="1" x14ac:dyDescent="0.25">
      <c r="A4107" s="81"/>
      <c r="B4107" s="81"/>
      <c r="C4107" s="81"/>
      <c r="D4107" s="81"/>
      <c r="E4107" s="81"/>
      <c r="F4107" s="81"/>
      <c r="G4107" s="81"/>
      <c r="H4107" s="81"/>
      <c r="I4107" s="81"/>
      <c r="J4107" s="81"/>
      <c r="K4107" s="81"/>
      <c r="L4107" s="81"/>
      <c r="M4107" s="81"/>
      <c r="N4107" s="81"/>
      <c r="O4107" s="81"/>
      <c r="P4107" s="81"/>
    </row>
    <row r="4108" spans="1:16" ht="16.5" thickBot="1" x14ac:dyDescent="0.25">
      <c r="A4108" s="489" t="s">
        <v>12</v>
      </c>
      <c r="B4108" s="491" t="s">
        <v>13</v>
      </c>
      <c r="C4108" s="463"/>
      <c r="D4108" s="492" t="s">
        <v>265</v>
      </c>
      <c r="E4108" s="494" t="s">
        <v>15</v>
      </c>
      <c r="F4108" s="495"/>
      <c r="G4108" s="495"/>
      <c r="H4108" s="495"/>
      <c r="I4108" s="496"/>
      <c r="J4108" s="492" t="s">
        <v>16</v>
      </c>
      <c r="K4108" s="492" t="s">
        <v>17</v>
      </c>
      <c r="L4108" s="494" t="s">
        <v>18</v>
      </c>
      <c r="M4108" s="495"/>
      <c r="N4108" s="496"/>
      <c r="O4108" s="464" t="s">
        <v>115</v>
      </c>
      <c r="P4108" s="465"/>
    </row>
    <row r="4109" spans="1:16" ht="32.25" thickBot="1" x14ac:dyDescent="0.25">
      <c r="A4109" s="490"/>
      <c r="B4109" s="82" t="s">
        <v>19</v>
      </c>
      <c r="C4109" s="83" t="s">
        <v>20</v>
      </c>
      <c r="D4109" s="493"/>
      <c r="E4109" s="84" t="s">
        <v>21</v>
      </c>
      <c r="F4109" s="84" t="s">
        <v>22</v>
      </c>
      <c r="G4109" s="85" t="s">
        <v>23</v>
      </c>
      <c r="H4109" s="119" t="s">
        <v>24</v>
      </c>
      <c r="I4109" s="86" t="s">
        <v>25</v>
      </c>
      <c r="J4109" s="493"/>
      <c r="K4109" s="493"/>
      <c r="L4109" s="198" t="s">
        <v>268</v>
      </c>
      <c r="M4109" s="85" t="s">
        <v>266</v>
      </c>
      <c r="N4109" s="83" t="s">
        <v>267</v>
      </c>
      <c r="O4109" s="466"/>
      <c r="P4109" s="467"/>
    </row>
    <row r="4110" spans="1:16" ht="15.75" x14ac:dyDescent="0.2">
      <c r="A4110" s="165">
        <v>45878</v>
      </c>
      <c r="B4110" s="166"/>
      <c r="C4110" s="166">
        <v>314114</v>
      </c>
      <c r="D4110" s="160"/>
      <c r="E4110" s="446"/>
      <c r="F4110" s="445"/>
      <c r="G4110" s="437"/>
      <c r="H4110" s="169"/>
      <c r="I4110" s="175"/>
      <c r="J4110" s="162"/>
      <c r="K4110" s="447"/>
      <c r="L4110" s="443"/>
      <c r="M4110" s="442"/>
      <c r="N4110" s="396"/>
      <c r="O4110" s="573"/>
      <c r="P4110" s="502"/>
    </row>
    <row r="4111" spans="1:16" ht="15.75" x14ac:dyDescent="0.2">
      <c r="A4111" s="165">
        <v>45881</v>
      </c>
      <c r="B4111" s="166">
        <v>314114</v>
      </c>
      <c r="C4111" s="166">
        <v>314478</v>
      </c>
      <c r="D4111" s="160">
        <f>+C4111-B4111</f>
        <v>364</v>
      </c>
      <c r="E4111" s="446" t="s">
        <v>1134</v>
      </c>
      <c r="F4111" s="445" t="s">
        <v>1133</v>
      </c>
      <c r="G4111" s="437">
        <v>48.899099999999997</v>
      </c>
      <c r="H4111" s="169">
        <v>23.99</v>
      </c>
      <c r="I4111" s="175">
        <f>G4111*H4111</f>
        <v>1173.0894089999999</v>
      </c>
      <c r="J4111" s="162">
        <f>D4111/G4111</f>
        <v>7.4438997854766251</v>
      </c>
      <c r="K4111" s="447">
        <v>45881</v>
      </c>
      <c r="L4111" s="459" t="s">
        <v>272</v>
      </c>
      <c r="M4111" s="442" t="s">
        <v>311</v>
      </c>
      <c r="N4111" s="396" t="s">
        <v>381</v>
      </c>
      <c r="O4111" s="573" t="s">
        <v>780</v>
      </c>
      <c r="P4111" s="502"/>
    </row>
    <row r="4112" spans="1:16" ht="15.75" x14ac:dyDescent="0.2">
      <c r="A4112" s="165">
        <v>45883</v>
      </c>
      <c r="B4112" s="166">
        <v>314478</v>
      </c>
      <c r="C4112" s="166">
        <v>314997</v>
      </c>
      <c r="D4112" s="160">
        <f>+C4112-B4112</f>
        <v>519</v>
      </c>
      <c r="E4112" s="446" t="s">
        <v>1132</v>
      </c>
      <c r="F4112" s="445" t="s">
        <v>975</v>
      </c>
      <c r="G4112" s="437">
        <v>12.5052</v>
      </c>
      <c r="H4112" s="169">
        <v>23.99</v>
      </c>
      <c r="I4112" s="175">
        <f>G4112*H4112</f>
        <v>299.99974800000001</v>
      </c>
      <c r="J4112" s="162">
        <f>D4112/G4112</f>
        <v>41.502734862297281</v>
      </c>
      <c r="K4112" s="444">
        <v>45883</v>
      </c>
      <c r="L4112" s="459" t="s">
        <v>272</v>
      </c>
      <c r="M4112" s="442" t="s">
        <v>311</v>
      </c>
      <c r="N4112" s="396" t="s">
        <v>959</v>
      </c>
      <c r="O4112" s="573" t="s">
        <v>314</v>
      </c>
      <c r="P4112" s="502"/>
    </row>
    <row r="4113" spans="1:16" ht="15.75" x14ac:dyDescent="0.2">
      <c r="A4113" s="165">
        <v>45883</v>
      </c>
      <c r="B4113" s="166">
        <v>314478</v>
      </c>
      <c r="C4113" s="166">
        <v>314997</v>
      </c>
      <c r="D4113" s="160">
        <f>+C4113-B4113</f>
        <v>519</v>
      </c>
      <c r="E4113" s="458" t="s">
        <v>1132</v>
      </c>
      <c r="F4113" s="457" t="s">
        <v>975</v>
      </c>
      <c r="G4113" s="437">
        <v>20.841999999999999</v>
      </c>
      <c r="H4113" s="169">
        <v>23.99</v>
      </c>
      <c r="I4113" s="175">
        <f>G4113*H4113</f>
        <v>499.99957999999992</v>
      </c>
      <c r="J4113" s="162">
        <f>D4113/G4113</f>
        <v>24.901640917378373</v>
      </c>
      <c r="K4113" s="444">
        <v>45883</v>
      </c>
      <c r="L4113" s="195" t="s">
        <v>272</v>
      </c>
      <c r="M4113" s="396" t="s">
        <v>311</v>
      </c>
      <c r="N4113" s="396" t="s">
        <v>959</v>
      </c>
      <c r="O4113" s="573" t="s">
        <v>314</v>
      </c>
      <c r="P4113" s="502"/>
    </row>
    <row r="4114" spans="1:16" ht="15.75" x14ac:dyDescent="0.2">
      <c r="A4114" s="165">
        <v>45883</v>
      </c>
      <c r="B4114" s="166">
        <v>314997</v>
      </c>
      <c r="C4114" s="166">
        <v>315086</v>
      </c>
      <c r="D4114" s="160">
        <f>+C4114-B4114</f>
        <v>89</v>
      </c>
      <c r="E4114" s="458" t="s">
        <v>1131</v>
      </c>
      <c r="F4114" s="457" t="s">
        <v>975</v>
      </c>
      <c r="G4114" s="437">
        <v>41.398899999999998</v>
      </c>
      <c r="H4114" s="169">
        <v>23.99</v>
      </c>
      <c r="I4114" s="175">
        <f>G4114*H4114</f>
        <v>993.15961099999993</v>
      </c>
      <c r="J4114" s="162">
        <f>D4114/G4114</f>
        <v>2.149815574809959</v>
      </c>
      <c r="K4114" s="444">
        <v>45883</v>
      </c>
      <c r="L4114" s="195" t="s">
        <v>272</v>
      </c>
      <c r="M4114" s="456" t="s">
        <v>311</v>
      </c>
      <c r="N4114" s="455" t="s">
        <v>241</v>
      </c>
      <c r="O4114" s="573" t="s">
        <v>314</v>
      </c>
      <c r="P4114" s="502"/>
    </row>
    <row r="4115" spans="1:16" ht="16.5" thickBot="1" x14ac:dyDescent="0.25">
      <c r="A4115" s="93"/>
      <c r="B4115" s="166"/>
      <c r="C4115" s="166"/>
      <c r="D4115" s="160"/>
      <c r="E4115" s="441"/>
      <c r="F4115" s="440"/>
      <c r="G4115" s="96"/>
      <c r="H4115" s="97"/>
      <c r="I4115" s="175"/>
      <c r="J4115" s="162"/>
      <c r="K4115" s="92"/>
      <c r="L4115" s="196"/>
      <c r="M4115" s="183"/>
      <c r="N4115" s="101"/>
      <c r="O4115" s="574"/>
      <c r="P4115" s="568"/>
    </row>
    <row r="4116" spans="1:16" ht="16.5" thickBot="1" x14ac:dyDescent="0.25">
      <c r="A4116" s="416" t="s">
        <v>28</v>
      </c>
      <c r="B4116" s="104"/>
      <c r="C4116" s="105"/>
      <c r="D4116" s="106">
        <f>SUM(D4110:D4115)</f>
        <v>1491</v>
      </c>
      <c r="E4116" s="107"/>
      <c r="F4116" s="107"/>
      <c r="G4116" s="118">
        <f>SUM(G4110:G4115)</f>
        <v>123.64519999999999</v>
      </c>
      <c r="H4116" s="105"/>
      <c r="I4116" s="118">
        <f>SUM(I4110:I4115)</f>
        <v>2966.2483479999996</v>
      </c>
      <c r="J4116" s="109">
        <f>D4116/G4116</f>
        <v>12.058696981362804</v>
      </c>
      <c r="K4116" s="110"/>
      <c r="L4116" s="197"/>
      <c r="M4116" s="111"/>
      <c r="N4116" s="112"/>
      <c r="O4116" s="468"/>
      <c r="P4116" s="469"/>
    </row>
    <row r="4117" spans="1:16" ht="15.75" x14ac:dyDescent="0.2">
      <c r="A4117" s="116"/>
      <c r="B4117" s="77"/>
      <c r="C4117" s="77"/>
      <c r="D4117" s="77"/>
      <c r="E4117" s="77"/>
      <c r="F4117" s="77"/>
      <c r="G4117" s="77"/>
      <c r="H4117" s="77"/>
      <c r="I4117" s="116"/>
      <c r="J4117" s="116"/>
      <c r="K4117" s="116"/>
      <c r="L4117" s="116"/>
      <c r="M4117" s="116"/>
      <c r="N4117" s="116"/>
      <c r="O4117" s="77"/>
      <c r="P4117" s="81"/>
    </row>
    <row r="4118" spans="1:16" ht="15.75" x14ac:dyDescent="0.2">
      <c r="A4118" s="116"/>
      <c r="B4118" s="77"/>
      <c r="C4118" s="77"/>
      <c r="D4118" s="77"/>
      <c r="E4118" s="77"/>
      <c r="F4118" s="77"/>
      <c r="G4118" s="77"/>
      <c r="H4118" s="77"/>
      <c r="I4118" s="116"/>
      <c r="J4118" s="116"/>
      <c r="K4118" s="116"/>
      <c r="L4118" s="116"/>
      <c r="M4118" s="116"/>
      <c r="N4118" s="116"/>
      <c r="O4118" s="77"/>
      <c r="P4118" s="81"/>
    </row>
    <row r="4119" spans="1:16" ht="15.75" x14ac:dyDescent="0.2">
      <c r="A4119" s="116"/>
      <c r="B4119" s="77"/>
      <c r="C4119" s="77"/>
      <c r="D4119" s="77"/>
      <c r="E4119" s="77"/>
      <c r="F4119" s="77"/>
      <c r="G4119" s="77"/>
      <c r="H4119" s="77"/>
      <c r="I4119" s="116"/>
      <c r="J4119" s="116"/>
      <c r="K4119" s="116"/>
      <c r="L4119" s="116"/>
      <c r="M4119" s="439"/>
      <c r="N4119" s="439"/>
      <c r="O4119" s="438"/>
      <c r="P4119" s="81"/>
    </row>
    <row r="4120" spans="1:16" ht="15.75" x14ac:dyDescent="0.2">
      <c r="A4120" s="115"/>
      <c r="B4120" s="470" t="s">
        <v>29</v>
      </c>
      <c r="C4120" s="470"/>
      <c r="D4120" s="470"/>
      <c r="E4120" s="116"/>
      <c r="F4120" s="116"/>
      <c r="G4120" s="116"/>
      <c r="H4120" s="115"/>
      <c r="I4120" s="116" t="s">
        <v>30</v>
      </c>
      <c r="J4120" s="115"/>
      <c r="K4120" s="116"/>
      <c r="L4120" s="116"/>
      <c r="M4120" s="116"/>
      <c r="N4120" s="116" t="s">
        <v>31</v>
      </c>
      <c r="O4120" s="116"/>
      <c r="P4120" s="115"/>
    </row>
    <row r="4121" spans="1:16" ht="15.75" x14ac:dyDescent="0.2">
      <c r="A4121" s="116"/>
      <c r="B4121" s="470" t="s">
        <v>230</v>
      </c>
      <c r="C4121" s="470"/>
      <c r="D4121" s="470"/>
      <c r="E4121" s="116"/>
      <c r="F4121" s="116"/>
      <c r="G4121" s="116"/>
      <c r="H4121" s="115"/>
      <c r="I4121" s="116" t="s">
        <v>438</v>
      </c>
      <c r="J4121" s="115"/>
      <c r="K4121" s="116"/>
      <c r="L4121" s="116"/>
      <c r="M4121" s="116"/>
      <c r="N4121" s="116" t="s">
        <v>220</v>
      </c>
      <c r="O4121" s="116"/>
      <c r="P4121" s="115"/>
    </row>
    <row r="4122" spans="1:16" ht="15.75" x14ac:dyDescent="0.2">
      <c r="A4122" s="470" t="s">
        <v>226</v>
      </c>
      <c r="B4122" s="470"/>
      <c r="C4122" s="470"/>
      <c r="D4122" s="470"/>
      <c r="E4122" s="470"/>
      <c r="F4122" s="116"/>
      <c r="G4122" s="116"/>
      <c r="H4122" s="115"/>
      <c r="I4122" s="116" t="s">
        <v>246</v>
      </c>
      <c r="J4122" s="115"/>
      <c r="K4122" s="116"/>
      <c r="L4122" s="116"/>
      <c r="M4122" s="116"/>
      <c r="N4122" s="116" t="s">
        <v>124</v>
      </c>
      <c r="O4122" s="116"/>
      <c r="P4122" s="115"/>
    </row>
    <row r="4123" spans="1:16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</row>
    <row r="4124" spans="1:16" x14ac:dyDescent="0.2">
      <c r="A4124" s="531" t="s">
        <v>269</v>
      </c>
      <c r="B4124" s="531"/>
      <c r="C4124" s="531"/>
      <c r="D4124" s="531"/>
      <c r="E4124" s="531"/>
      <c r="F4124"/>
      <c r="G4124"/>
      <c r="H4124"/>
      <c r="I4124"/>
      <c r="J4124"/>
      <c r="K4124"/>
      <c r="L4124"/>
      <c r="M4124"/>
      <c r="N4124"/>
      <c r="O4124"/>
      <c r="P4124"/>
    </row>
    <row r="4129" spans="1:16" ht="15.75" x14ac:dyDescent="0.2">
      <c r="A4129" s="470" t="s">
        <v>180</v>
      </c>
      <c r="B4129" s="470"/>
      <c r="C4129" s="470"/>
      <c r="D4129" s="470"/>
      <c r="E4129" s="470"/>
      <c r="F4129" s="470"/>
      <c r="G4129" s="470"/>
      <c r="H4129" s="470"/>
      <c r="I4129" s="470"/>
      <c r="J4129" s="470"/>
      <c r="K4129" s="470"/>
      <c r="L4129" s="470"/>
      <c r="M4129" s="470"/>
      <c r="N4129" s="470"/>
      <c r="O4129" s="470"/>
      <c r="P4129" s="470"/>
    </row>
    <row r="4130" spans="1:16" ht="15.75" x14ac:dyDescent="0.2">
      <c r="A4130" s="470" t="s">
        <v>1</v>
      </c>
      <c r="B4130" s="470"/>
      <c r="C4130" s="470"/>
      <c r="D4130" s="470"/>
      <c r="E4130" s="470"/>
      <c r="F4130" s="470"/>
      <c r="G4130" s="470"/>
      <c r="H4130" s="470"/>
      <c r="I4130" s="470"/>
      <c r="J4130" s="470"/>
      <c r="K4130" s="470"/>
      <c r="L4130" s="470"/>
      <c r="M4130" s="470"/>
      <c r="N4130" s="470"/>
      <c r="O4130" s="470"/>
      <c r="P4130" s="470"/>
    </row>
    <row r="4131" spans="1:16" ht="15.75" x14ac:dyDescent="0.2">
      <c r="A4131" s="470"/>
      <c r="B4131" s="470"/>
      <c r="C4131" s="470"/>
      <c r="D4131" s="470"/>
      <c r="E4131" s="470"/>
      <c r="F4131" s="470"/>
      <c r="G4131" s="470"/>
      <c r="H4131" s="470"/>
      <c r="I4131" s="470"/>
      <c r="J4131" s="470"/>
      <c r="K4131" s="470"/>
      <c r="L4131" s="470"/>
      <c r="M4131" s="470"/>
      <c r="N4131" s="470"/>
      <c r="O4131" s="470"/>
      <c r="P4131" s="470"/>
    </row>
    <row r="4132" spans="1:16" ht="15.75" x14ac:dyDescent="0.2">
      <c r="A4132" s="507" t="s">
        <v>915</v>
      </c>
      <c r="B4132" s="507"/>
      <c r="C4132" s="507"/>
      <c r="D4132" s="507"/>
      <c r="E4132" s="507"/>
      <c r="F4132" s="507"/>
      <c r="G4132" s="507"/>
      <c r="H4132" s="507"/>
      <c r="I4132" s="507"/>
      <c r="J4132" s="507"/>
      <c r="K4132" s="507"/>
      <c r="L4132" s="507"/>
      <c r="M4132" s="507"/>
      <c r="N4132" s="507"/>
      <c r="O4132" s="507"/>
      <c r="P4132" s="507"/>
    </row>
    <row r="4133" spans="1:16" ht="15.75" x14ac:dyDescent="0.2">
      <c r="A4133" s="77"/>
      <c r="B4133" s="77"/>
      <c r="C4133" s="77"/>
      <c r="D4133" s="77"/>
      <c r="E4133" s="77"/>
      <c r="F4133" s="77"/>
      <c r="G4133" s="77"/>
      <c r="H4133" s="77"/>
      <c r="I4133" s="77"/>
      <c r="J4133" s="77"/>
      <c r="K4133" s="77"/>
      <c r="L4133" s="77"/>
      <c r="M4133" s="77"/>
      <c r="N4133" s="77"/>
      <c r="O4133" s="77"/>
      <c r="P4133" s="77"/>
    </row>
    <row r="4134" spans="1:16" ht="16.5" thickBot="1" x14ac:dyDescent="0.25">
      <c r="A4134" s="77"/>
      <c r="B4134" s="77"/>
      <c r="C4134" s="77"/>
      <c r="D4134" s="77"/>
      <c r="E4134" s="77"/>
      <c r="F4134" s="77"/>
      <c r="G4134" s="77"/>
      <c r="H4134" s="77"/>
      <c r="I4134" s="77"/>
      <c r="J4134" s="77"/>
      <c r="K4134" s="77"/>
      <c r="L4134" s="77"/>
      <c r="M4134" s="77"/>
      <c r="N4134" s="77"/>
      <c r="O4134" s="77"/>
      <c r="P4134" s="77"/>
    </row>
    <row r="4135" spans="1:16" ht="16.5" thickBot="1" x14ac:dyDescent="0.25">
      <c r="A4135" s="78" t="s">
        <v>2</v>
      </c>
      <c r="B4135" s="486" t="s">
        <v>126</v>
      </c>
      <c r="C4135" s="498"/>
      <c r="D4135" s="79" t="s">
        <v>3</v>
      </c>
      <c r="E4135" s="486">
        <v>2010</v>
      </c>
      <c r="F4135" s="487"/>
      <c r="G4135" s="487"/>
      <c r="H4135" s="498"/>
      <c r="I4135" s="79" t="s">
        <v>4</v>
      </c>
      <c r="J4135" s="80" t="s">
        <v>237</v>
      </c>
      <c r="K4135" s="80"/>
      <c r="L4135" s="80"/>
      <c r="M4135" s="80" t="s">
        <v>5</v>
      </c>
      <c r="N4135" s="486" t="s">
        <v>160</v>
      </c>
      <c r="O4135" s="487"/>
      <c r="P4135" s="488"/>
    </row>
    <row r="4136" spans="1:16" ht="16.5" thickBot="1" x14ac:dyDescent="0.25">
      <c r="A4136" s="77"/>
      <c r="B4136" s="77"/>
      <c r="C4136" s="77"/>
      <c r="D4136" s="77"/>
      <c r="E4136" s="77"/>
      <c r="F4136" s="77"/>
      <c r="G4136" s="77"/>
      <c r="H4136" s="77"/>
      <c r="I4136" s="77"/>
      <c r="J4136" s="77"/>
      <c r="K4136" s="77"/>
      <c r="L4136" s="77"/>
      <c r="M4136" s="77"/>
      <c r="N4136" s="77"/>
      <c r="O4136" s="77"/>
      <c r="P4136" s="77"/>
    </row>
    <row r="4137" spans="1:16" ht="16.5" thickBot="1" x14ac:dyDescent="0.25">
      <c r="A4137" s="78" t="s">
        <v>6</v>
      </c>
      <c r="B4137" s="486" t="s">
        <v>144</v>
      </c>
      <c r="C4137" s="498"/>
      <c r="D4137" s="79" t="s">
        <v>7</v>
      </c>
      <c r="E4137" s="486" t="s">
        <v>145</v>
      </c>
      <c r="F4137" s="487"/>
      <c r="G4137" s="487"/>
      <c r="H4137" s="498"/>
      <c r="I4137" s="79" t="s">
        <v>8</v>
      </c>
      <c r="J4137" s="80">
        <v>10</v>
      </c>
      <c r="K4137" s="80"/>
      <c r="L4137" s="80"/>
      <c r="M4137" s="80" t="s">
        <v>9</v>
      </c>
      <c r="N4137" s="80"/>
      <c r="O4137" s="200"/>
      <c r="P4137" s="201">
        <v>60</v>
      </c>
    </row>
    <row r="4138" spans="1:16" ht="16.5" thickBot="1" x14ac:dyDescent="0.25">
      <c r="A4138" s="77"/>
      <c r="B4138" s="77"/>
      <c r="C4138" s="77"/>
      <c r="D4138" s="77"/>
      <c r="E4138" s="77"/>
      <c r="F4138" s="77"/>
      <c r="G4138" s="77"/>
      <c r="H4138" s="77"/>
      <c r="I4138" s="77"/>
      <c r="J4138" s="77"/>
      <c r="K4138" s="77"/>
      <c r="L4138" s="77"/>
      <c r="M4138" s="77"/>
      <c r="N4138" s="77"/>
      <c r="O4138" s="77"/>
      <c r="P4138" s="77"/>
    </row>
    <row r="4139" spans="1:16" ht="16.5" thickBot="1" x14ac:dyDescent="0.25">
      <c r="A4139" s="484" t="s">
        <v>10</v>
      </c>
      <c r="B4139" s="485"/>
      <c r="C4139" s="486" t="s">
        <v>181</v>
      </c>
      <c r="D4139" s="487"/>
      <c r="E4139" s="487"/>
      <c r="F4139" s="487"/>
      <c r="G4139" s="487"/>
      <c r="H4139" s="487"/>
      <c r="I4139" s="487"/>
      <c r="J4139" s="487"/>
      <c r="K4139" s="487"/>
      <c r="L4139" s="487"/>
      <c r="M4139" s="487"/>
      <c r="N4139" s="487"/>
      <c r="O4139" s="487"/>
      <c r="P4139" s="488"/>
    </row>
    <row r="4140" spans="1:16" ht="16.5" thickBot="1" x14ac:dyDescent="0.25">
      <c r="A4140" s="77"/>
      <c r="B4140" s="77"/>
      <c r="C4140" s="77"/>
      <c r="D4140" s="77"/>
      <c r="E4140" s="77"/>
      <c r="F4140" s="77"/>
      <c r="G4140" s="77"/>
      <c r="H4140" s="77"/>
      <c r="I4140" s="77"/>
      <c r="J4140" s="77"/>
      <c r="K4140" s="77"/>
      <c r="L4140" s="77"/>
      <c r="M4140" s="77"/>
      <c r="N4140" s="77"/>
      <c r="O4140" s="77"/>
      <c r="P4140" s="77"/>
    </row>
    <row r="4141" spans="1:16" ht="16.5" thickBot="1" x14ac:dyDescent="0.25">
      <c r="A4141" s="484" t="s">
        <v>11</v>
      </c>
      <c r="B4141" s="485"/>
      <c r="C4141" s="486" t="s">
        <v>239</v>
      </c>
      <c r="D4141" s="487"/>
      <c r="E4141" s="487"/>
      <c r="F4141" s="487"/>
      <c r="G4141" s="487"/>
      <c r="H4141" s="487"/>
      <c r="I4141" s="487"/>
      <c r="J4141" s="487"/>
      <c r="K4141" s="487"/>
      <c r="L4141" s="487"/>
      <c r="M4141" s="487"/>
      <c r="N4141" s="487"/>
      <c r="O4141" s="487"/>
      <c r="P4141" s="488"/>
    </row>
    <row r="4142" spans="1:16" ht="16.5" thickBot="1" x14ac:dyDescent="0.25">
      <c r="A4142" s="81"/>
      <c r="B4142" s="81"/>
      <c r="C4142" s="81"/>
      <c r="D4142" s="81"/>
      <c r="E4142" s="81"/>
      <c r="F4142" s="81"/>
      <c r="G4142" s="81"/>
      <c r="H4142" s="81"/>
      <c r="I4142" s="81"/>
      <c r="J4142" s="81"/>
      <c r="K4142" s="81"/>
      <c r="L4142" s="81"/>
      <c r="M4142" s="81"/>
      <c r="N4142" s="81"/>
      <c r="O4142" s="81"/>
      <c r="P4142" s="81"/>
    </row>
    <row r="4143" spans="1:16" ht="16.5" thickBot="1" x14ac:dyDescent="0.25">
      <c r="A4143" s="489" t="s">
        <v>12</v>
      </c>
      <c r="B4143" s="491" t="s">
        <v>13</v>
      </c>
      <c r="C4143" s="463"/>
      <c r="D4143" s="492" t="s">
        <v>265</v>
      </c>
      <c r="E4143" s="494" t="s">
        <v>15</v>
      </c>
      <c r="F4143" s="495"/>
      <c r="G4143" s="495"/>
      <c r="H4143" s="495"/>
      <c r="I4143" s="496"/>
      <c r="J4143" s="492" t="s">
        <v>16</v>
      </c>
      <c r="K4143" s="492" t="s">
        <v>17</v>
      </c>
      <c r="L4143" s="494" t="s">
        <v>18</v>
      </c>
      <c r="M4143" s="495"/>
      <c r="N4143" s="496"/>
      <c r="O4143" s="464" t="s">
        <v>115</v>
      </c>
      <c r="P4143" s="465"/>
    </row>
    <row r="4144" spans="1:16" ht="32.25" thickBot="1" x14ac:dyDescent="0.25">
      <c r="A4144" s="490"/>
      <c r="B4144" s="82" t="s">
        <v>19</v>
      </c>
      <c r="C4144" s="83" t="s">
        <v>20</v>
      </c>
      <c r="D4144" s="493"/>
      <c r="E4144" s="84" t="s">
        <v>21</v>
      </c>
      <c r="F4144" s="84" t="s">
        <v>22</v>
      </c>
      <c r="G4144" s="85" t="s">
        <v>23</v>
      </c>
      <c r="H4144" s="119" t="s">
        <v>24</v>
      </c>
      <c r="I4144" s="86" t="s">
        <v>25</v>
      </c>
      <c r="J4144" s="493"/>
      <c r="K4144" s="493"/>
      <c r="L4144" s="198" t="s">
        <v>268</v>
      </c>
      <c r="M4144" s="85" t="s">
        <v>266</v>
      </c>
      <c r="N4144" s="83" t="s">
        <v>267</v>
      </c>
      <c r="O4144" s="466"/>
      <c r="P4144" s="467"/>
    </row>
    <row r="4145" spans="1:16" ht="15.75" x14ac:dyDescent="0.2">
      <c r="A4145" s="165">
        <v>45883</v>
      </c>
      <c r="B4145" s="166"/>
      <c r="C4145" s="166">
        <v>315086</v>
      </c>
      <c r="D4145" s="160"/>
      <c r="E4145" s="446"/>
      <c r="F4145" s="445"/>
      <c r="G4145" s="437"/>
      <c r="H4145" s="169"/>
      <c r="I4145" s="175"/>
      <c r="J4145" s="162"/>
      <c r="K4145" s="447"/>
      <c r="L4145" s="443"/>
      <c r="M4145" s="442"/>
      <c r="N4145" s="396"/>
      <c r="O4145" s="573"/>
      <c r="P4145" s="502"/>
    </row>
    <row r="4146" spans="1:16" ht="15.75" x14ac:dyDescent="0.2">
      <c r="A4146" s="165">
        <v>45889</v>
      </c>
      <c r="B4146" s="166">
        <v>315086</v>
      </c>
      <c r="C4146" s="166">
        <v>315772</v>
      </c>
      <c r="D4146" s="160">
        <f>+C4146-B4146</f>
        <v>686</v>
      </c>
      <c r="E4146" s="446" t="s">
        <v>1130</v>
      </c>
      <c r="F4146" s="445" t="s">
        <v>1057</v>
      </c>
      <c r="G4146" s="437">
        <v>33.347200000000001</v>
      </c>
      <c r="H4146" s="169">
        <v>23.99</v>
      </c>
      <c r="I4146" s="175">
        <f>G4146*H4146</f>
        <v>799.99932799999999</v>
      </c>
      <c r="J4146" s="162">
        <f>D4146/G4146</f>
        <v>20.571442280011514</v>
      </c>
      <c r="K4146" s="447">
        <v>45889</v>
      </c>
      <c r="L4146" s="459" t="s">
        <v>272</v>
      </c>
      <c r="M4146" s="442" t="s">
        <v>311</v>
      </c>
      <c r="N4146" s="396" t="s">
        <v>1129</v>
      </c>
      <c r="O4146" s="573" t="s">
        <v>780</v>
      </c>
      <c r="P4146" s="502"/>
    </row>
    <row r="4147" spans="1:16" ht="15.75" x14ac:dyDescent="0.2">
      <c r="A4147" s="165"/>
      <c r="B4147" s="166"/>
      <c r="C4147" s="166"/>
      <c r="D4147" s="160">
        <f>+C4147-B4147</f>
        <v>0</v>
      </c>
      <c r="E4147" s="446"/>
      <c r="F4147" s="445"/>
      <c r="G4147" s="437"/>
      <c r="H4147" s="169"/>
      <c r="I4147" s="175">
        <f>G4147*H4147</f>
        <v>0</v>
      </c>
      <c r="J4147" s="162" t="e">
        <f>D4147/G4147</f>
        <v>#DIV/0!</v>
      </c>
      <c r="K4147" s="444"/>
      <c r="L4147" s="459"/>
      <c r="M4147" s="442"/>
      <c r="N4147" s="396"/>
      <c r="O4147" s="573"/>
      <c r="P4147" s="502"/>
    </row>
    <row r="4148" spans="1:16" ht="15.75" x14ac:dyDescent="0.2">
      <c r="A4148" s="165"/>
      <c r="B4148" s="166"/>
      <c r="C4148" s="166"/>
      <c r="D4148" s="160">
        <f>+C4148-B4148</f>
        <v>0</v>
      </c>
      <c r="E4148" s="458"/>
      <c r="F4148" s="457"/>
      <c r="G4148" s="437"/>
      <c r="H4148" s="169"/>
      <c r="I4148" s="175">
        <f>G4148*H4148</f>
        <v>0</v>
      </c>
      <c r="J4148" s="162" t="e">
        <f>D4148/G4148</f>
        <v>#DIV/0!</v>
      </c>
      <c r="K4148" s="444"/>
      <c r="L4148" s="195"/>
      <c r="M4148" s="456"/>
      <c r="N4148" s="455"/>
      <c r="O4148" s="454"/>
      <c r="P4148" s="433"/>
    </row>
    <row r="4149" spans="1:16" ht="16.5" thickBot="1" x14ac:dyDescent="0.25">
      <c r="A4149" s="93"/>
      <c r="B4149" s="166"/>
      <c r="C4149" s="166"/>
      <c r="D4149" s="160">
        <f>+C4149-B4149</f>
        <v>0</v>
      </c>
      <c r="E4149" s="441"/>
      <c r="F4149" s="440"/>
      <c r="G4149" s="96"/>
      <c r="H4149" s="97"/>
      <c r="I4149" s="175">
        <f>G4149*H4149</f>
        <v>0</v>
      </c>
      <c r="J4149" s="162" t="e">
        <f>D4149/G4149</f>
        <v>#DIV/0!</v>
      </c>
      <c r="K4149" s="92"/>
      <c r="L4149" s="196"/>
      <c r="M4149" s="183"/>
      <c r="N4149" s="101"/>
      <c r="O4149" s="574"/>
      <c r="P4149" s="568"/>
    </row>
    <row r="4150" spans="1:16" ht="16.5" thickBot="1" x14ac:dyDescent="0.25">
      <c r="A4150" s="416" t="s">
        <v>28</v>
      </c>
      <c r="B4150" s="104"/>
      <c r="C4150" s="105"/>
      <c r="D4150" s="106">
        <f>SUM(D4145:D4149)</f>
        <v>686</v>
      </c>
      <c r="E4150" s="107"/>
      <c r="F4150" s="107"/>
      <c r="G4150" s="118">
        <f>SUM(G4145:G4149)</f>
        <v>33.347200000000001</v>
      </c>
      <c r="H4150" s="105"/>
      <c r="I4150" s="118">
        <f>SUM(I4145:I4149)</f>
        <v>799.99932799999999</v>
      </c>
      <c r="J4150" s="109">
        <f>D4150/G4150</f>
        <v>20.571442280011514</v>
      </c>
      <c r="K4150" s="110"/>
      <c r="L4150" s="197"/>
      <c r="M4150" s="111"/>
      <c r="N4150" s="112"/>
      <c r="O4150" s="468"/>
      <c r="P4150" s="469"/>
    </row>
    <row r="4151" spans="1:16" ht="15.75" x14ac:dyDescent="0.2">
      <c r="A4151" s="116"/>
      <c r="B4151" s="77"/>
      <c r="C4151" s="77"/>
      <c r="D4151" s="77"/>
      <c r="E4151" s="77"/>
      <c r="F4151" s="77"/>
      <c r="G4151" s="77"/>
      <c r="H4151" s="77"/>
      <c r="I4151" s="116"/>
      <c r="J4151" s="116"/>
      <c r="K4151" s="116"/>
      <c r="L4151" s="116"/>
      <c r="M4151" s="116"/>
      <c r="N4151" s="116"/>
      <c r="O4151" s="77"/>
      <c r="P4151" s="81"/>
    </row>
    <row r="4152" spans="1:16" ht="15.75" x14ac:dyDescent="0.2">
      <c r="A4152" s="116"/>
      <c r="B4152" s="77"/>
      <c r="C4152" s="77"/>
      <c r="D4152" s="77"/>
      <c r="E4152" s="77"/>
      <c r="F4152" s="77"/>
      <c r="G4152" s="77"/>
      <c r="H4152" s="77"/>
      <c r="I4152" s="116"/>
      <c r="J4152" s="116"/>
      <c r="K4152" s="116"/>
      <c r="L4152" s="116"/>
      <c r="M4152" s="116"/>
      <c r="N4152" s="116"/>
      <c r="O4152" s="77"/>
      <c r="P4152" s="81"/>
    </row>
    <row r="4153" spans="1:16" ht="15.75" x14ac:dyDescent="0.2">
      <c r="A4153" s="116"/>
      <c r="B4153" s="77"/>
      <c r="C4153" s="77"/>
      <c r="D4153" s="77"/>
      <c r="E4153" s="77"/>
      <c r="F4153" s="77"/>
      <c r="G4153" s="77"/>
      <c r="H4153" s="77"/>
      <c r="I4153" s="116"/>
      <c r="J4153" s="116"/>
      <c r="K4153" s="116"/>
      <c r="L4153" s="116"/>
      <c r="M4153" s="439"/>
      <c r="N4153" s="439"/>
      <c r="O4153" s="438"/>
      <c r="P4153" s="81"/>
    </row>
    <row r="4154" spans="1:16" ht="15.75" x14ac:dyDescent="0.2">
      <c r="A4154" s="115"/>
      <c r="B4154" s="470" t="s">
        <v>29</v>
      </c>
      <c r="C4154" s="470"/>
      <c r="D4154" s="470"/>
      <c r="E4154" s="116"/>
      <c r="F4154" s="116"/>
      <c r="G4154" s="116"/>
      <c r="H4154" s="115"/>
      <c r="I4154" s="116" t="s">
        <v>30</v>
      </c>
      <c r="J4154" s="115"/>
      <c r="K4154" s="116"/>
      <c r="L4154" s="116"/>
      <c r="M4154" s="116"/>
      <c r="N4154" s="116" t="s">
        <v>31</v>
      </c>
      <c r="O4154" s="116"/>
      <c r="P4154" s="115"/>
    </row>
    <row r="4155" spans="1:16" ht="15.75" x14ac:dyDescent="0.2">
      <c r="A4155" s="116"/>
      <c r="B4155" s="470" t="s">
        <v>230</v>
      </c>
      <c r="C4155" s="470"/>
      <c r="D4155" s="470"/>
      <c r="E4155" s="116"/>
      <c r="F4155" s="116"/>
      <c r="G4155" s="116"/>
      <c r="H4155" s="115"/>
      <c r="I4155" s="116" t="s">
        <v>438</v>
      </c>
      <c r="J4155" s="115"/>
      <c r="K4155" s="116"/>
      <c r="L4155" s="116"/>
      <c r="M4155" s="116"/>
      <c r="N4155" s="116" t="s">
        <v>220</v>
      </c>
      <c r="O4155" s="116"/>
      <c r="P4155" s="115"/>
    </row>
    <row r="4156" spans="1:16" ht="15.75" x14ac:dyDescent="0.2">
      <c r="A4156" s="470" t="s">
        <v>226</v>
      </c>
      <c r="B4156" s="470"/>
      <c r="C4156" s="470"/>
      <c r="D4156" s="470"/>
      <c r="E4156" s="470"/>
      <c r="F4156" s="116"/>
      <c r="G4156" s="116"/>
      <c r="H4156" s="115"/>
      <c r="I4156" s="116" t="s">
        <v>246</v>
      </c>
      <c r="J4156" s="115"/>
      <c r="K4156" s="116"/>
      <c r="L4156" s="116"/>
      <c r="M4156" s="116"/>
      <c r="N4156" s="116" t="s">
        <v>124</v>
      </c>
      <c r="O4156" s="116"/>
      <c r="P4156" s="115"/>
    </row>
    <row r="4157" spans="1:16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</row>
    <row r="4158" spans="1:16" x14ac:dyDescent="0.2">
      <c r="A4158" s="531" t="s">
        <v>269</v>
      </c>
      <c r="B4158" s="531"/>
      <c r="C4158" s="531"/>
      <c r="D4158" s="531"/>
      <c r="E4158" s="531"/>
      <c r="F4158"/>
      <c r="G4158"/>
      <c r="H4158"/>
      <c r="I4158"/>
      <c r="J4158"/>
      <c r="K4158"/>
      <c r="L4158"/>
      <c r="M4158"/>
      <c r="N4158"/>
      <c r="O4158"/>
      <c r="P4158"/>
    </row>
    <row r="4165" spans="1:16" ht="15.75" x14ac:dyDescent="0.2">
      <c r="A4165" s="470" t="s">
        <v>180</v>
      </c>
      <c r="B4165" s="470"/>
      <c r="C4165" s="470"/>
      <c r="D4165" s="470"/>
      <c r="E4165" s="470"/>
      <c r="F4165" s="470"/>
      <c r="G4165" s="470"/>
      <c r="H4165" s="470"/>
      <c r="I4165" s="470"/>
      <c r="J4165" s="470"/>
      <c r="K4165" s="470"/>
      <c r="L4165" s="470"/>
      <c r="M4165" s="470"/>
      <c r="N4165" s="470"/>
      <c r="O4165" s="470"/>
      <c r="P4165" s="470"/>
    </row>
    <row r="4166" spans="1:16" ht="15.75" x14ac:dyDescent="0.2">
      <c r="A4166" s="470" t="s">
        <v>1</v>
      </c>
      <c r="B4166" s="470"/>
      <c r="C4166" s="470"/>
      <c r="D4166" s="470"/>
      <c r="E4166" s="470"/>
      <c r="F4166" s="470"/>
      <c r="G4166" s="470"/>
      <c r="H4166" s="470"/>
      <c r="I4166" s="470"/>
      <c r="J4166" s="470"/>
      <c r="K4166" s="470"/>
      <c r="L4166" s="470"/>
      <c r="M4166" s="470"/>
      <c r="N4166" s="470"/>
      <c r="O4166" s="470"/>
      <c r="P4166" s="470"/>
    </row>
    <row r="4167" spans="1:16" ht="15.75" x14ac:dyDescent="0.2">
      <c r="A4167" s="470"/>
      <c r="B4167" s="470"/>
      <c r="C4167" s="470"/>
      <c r="D4167" s="470"/>
      <c r="E4167" s="470"/>
      <c r="F4167" s="470"/>
      <c r="G4167" s="470"/>
      <c r="H4167" s="470"/>
      <c r="I4167" s="470"/>
      <c r="J4167" s="470"/>
      <c r="K4167" s="470"/>
      <c r="L4167" s="470"/>
      <c r="M4167" s="470"/>
      <c r="N4167" s="470"/>
      <c r="O4167" s="470"/>
      <c r="P4167" s="470"/>
    </row>
    <row r="4168" spans="1:16" ht="15.75" x14ac:dyDescent="0.2">
      <c r="A4168" s="507" t="s">
        <v>915</v>
      </c>
      <c r="B4168" s="507"/>
      <c r="C4168" s="507"/>
      <c r="D4168" s="507"/>
      <c r="E4168" s="507"/>
      <c r="F4168" s="507"/>
      <c r="G4168" s="507"/>
      <c r="H4168" s="507"/>
      <c r="I4168" s="507"/>
      <c r="J4168" s="507"/>
      <c r="K4168" s="507"/>
      <c r="L4168" s="507"/>
      <c r="M4168" s="507"/>
      <c r="N4168" s="507"/>
      <c r="O4168" s="507"/>
      <c r="P4168" s="507"/>
    </row>
    <row r="4169" spans="1:16" ht="15.75" x14ac:dyDescent="0.2">
      <c r="A4169" s="77"/>
      <c r="B4169" s="77"/>
      <c r="C4169" s="77"/>
      <c r="D4169" s="77"/>
      <c r="E4169" s="77"/>
      <c r="F4169" s="77"/>
      <c r="G4169" s="77"/>
      <c r="H4169" s="77"/>
      <c r="I4169" s="77"/>
      <c r="J4169" s="77"/>
      <c r="K4169" s="77"/>
      <c r="L4169" s="77"/>
      <c r="M4169" s="77"/>
      <c r="N4169" s="77"/>
      <c r="O4169" s="77"/>
      <c r="P4169" s="77"/>
    </row>
    <row r="4170" spans="1:16" ht="16.5" thickBot="1" x14ac:dyDescent="0.25">
      <c r="A4170" s="77"/>
      <c r="B4170" s="77"/>
      <c r="C4170" s="77"/>
      <c r="D4170" s="77"/>
      <c r="E4170" s="77"/>
      <c r="F4170" s="77"/>
      <c r="G4170" s="77"/>
      <c r="H4170" s="77"/>
      <c r="I4170" s="77"/>
      <c r="J4170" s="77"/>
      <c r="K4170" s="77"/>
      <c r="L4170" s="77"/>
      <c r="M4170" s="77"/>
      <c r="N4170" s="77"/>
      <c r="O4170" s="77"/>
      <c r="P4170" s="77"/>
    </row>
    <row r="4171" spans="1:16" ht="16.5" thickBot="1" x14ac:dyDescent="0.25">
      <c r="A4171" s="78" t="s">
        <v>2</v>
      </c>
      <c r="B4171" s="486" t="s">
        <v>126</v>
      </c>
      <c r="C4171" s="498"/>
      <c r="D4171" s="79" t="s">
        <v>3</v>
      </c>
      <c r="E4171" s="486">
        <v>2010</v>
      </c>
      <c r="F4171" s="487"/>
      <c r="G4171" s="487"/>
      <c r="H4171" s="498"/>
      <c r="I4171" s="79" t="s">
        <v>4</v>
      </c>
      <c r="J4171" s="80" t="s">
        <v>237</v>
      </c>
      <c r="K4171" s="80"/>
      <c r="L4171" s="80"/>
      <c r="M4171" s="80" t="s">
        <v>5</v>
      </c>
      <c r="N4171" s="486" t="s">
        <v>160</v>
      </c>
      <c r="O4171" s="487"/>
      <c r="P4171" s="488"/>
    </row>
    <row r="4172" spans="1:16" ht="16.5" thickBot="1" x14ac:dyDescent="0.25">
      <c r="A4172" s="77"/>
      <c r="B4172" s="77"/>
      <c r="C4172" s="77"/>
      <c r="D4172" s="77"/>
      <c r="E4172" s="77"/>
      <c r="F4172" s="77"/>
      <c r="G4172" s="77"/>
      <c r="H4172" s="77"/>
      <c r="I4172" s="77"/>
      <c r="J4172" s="77"/>
      <c r="K4172" s="77"/>
      <c r="L4172" s="77"/>
      <c r="M4172" s="77"/>
      <c r="N4172" s="77"/>
      <c r="O4172" s="77"/>
      <c r="P4172" s="77"/>
    </row>
    <row r="4173" spans="1:16" ht="16.5" thickBot="1" x14ac:dyDescent="0.25">
      <c r="A4173" s="78" t="s">
        <v>6</v>
      </c>
      <c r="B4173" s="486" t="s">
        <v>144</v>
      </c>
      <c r="C4173" s="498"/>
      <c r="D4173" s="79" t="s">
        <v>7</v>
      </c>
      <c r="E4173" s="486" t="s">
        <v>145</v>
      </c>
      <c r="F4173" s="487"/>
      <c r="G4173" s="487"/>
      <c r="H4173" s="498"/>
      <c r="I4173" s="79" t="s">
        <v>8</v>
      </c>
      <c r="J4173" s="80">
        <v>10</v>
      </c>
      <c r="K4173" s="80"/>
      <c r="L4173" s="80"/>
      <c r="M4173" s="80" t="s">
        <v>9</v>
      </c>
      <c r="N4173" s="80"/>
      <c r="O4173" s="200"/>
      <c r="P4173" s="201">
        <v>60</v>
      </c>
    </row>
    <row r="4174" spans="1:16" ht="16.5" thickBot="1" x14ac:dyDescent="0.25">
      <c r="A4174" s="77"/>
      <c r="B4174" s="77"/>
      <c r="C4174" s="77"/>
      <c r="D4174" s="77"/>
      <c r="E4174" s="77"/>
      <c r="F4174" s="77"/>
      <c r="G4174" s="77"/>
      <c r="H4174" s="77"/>
      <c r="I4174" s="77"/>
      <c r="J4174" s="77"/>
      <c r="K4174" s="77"/>
      <c r="L4174" s="77"/>
      <c r="M4174" s="77"/>
      <c r="N4174" s="77"/>
      <c r="O4174" s="77"/>
      <c r="P4174" s="77"/>
    </row>
    <row r="4175" spans="1:16" ht="16.5" thickBot="1" x14ac:dyDescent="0.25">
      <c r="A4175" s="484" t="s">
        <v>10</v>
      </c>
      <c r="B4175" s="485"/>
      <c r="C4175" s="486" t="s">
        <v>181</v>
      </c>
      <c r="D4175" s="487"/>
      <c r="E4175" s="487"/>
      <c r="F4175" s="487"/>
      <c r="G4175" s="487"/>
      <c r="H4175" s="487"/>
      <c r="I4175" s="487"/>
      <c r="J4175" s="487"/>
      <c r="K4175" s="487"/>
      <c r="L4175" s="487"/>
      <c r="M4175" s="487"/>
      <c r="N4175" s="487"/>
      <c r="O4175" s="487"/>
      <c r="P4175" s="488"/>
    </row>
    <row r="4176" spans="1:16" ht="16.5" thickBot="1" x14ac:dyDescent="0.25">
      <c r="A4176" s="77"/>
      <c r="B4176" s="77"/>
      <c r="C4176" s="77"/>
      <c r="D4176" s="77"/>
      <c r="E4176" s="77"/>
      <c r="F4176" s="77"/>
      <c r="G4176" s="77"/>
      <c r="H4176" s="77"/>
      <c r="I4176" s="77"/>
      <c r="J4176" s="77"/>
      <c r="K4176" s="77"/>
      <c r="L4176" s="77"/>
      <c r="M4176" s="77"/>
      <c r="N4176" s="77"/>
      <c r="O4176" s="77"/>
      <c r="P4176" s="77"/>
    </row>
    <row r="4177" spans="1:16" ht="16.5" thickBot="1" x14ac:dyDescent="0.25">
      <c r="A4177" s="484" t="s">
        <v>11</v>
      </c>
      <c r="B4177" s="485"/>
      <c r="C4177" s="486" t="s">
        <v>239</v>
      </c>
      <c r="D4177" s="487"/>
      <c r="E4177" s="487"/>
      <c r="F4177" s="487"/>
      <c r="G4177" s="487"/>
      <c r="H4177" s="487"/>
      <c r="I4177" s="487"/>
      <c r="J4177" s="487"/>
      <c r="K4177" s="487"/>
      <c r="L4177" s="487"/>
      <c r="M4177" s="487"/>
      <c r="N4177" s="487"/>
      <c r="O4177" s="487"/>
      <c r="P4177" s="488"/>
    </row>
    <row r="4178" spans="1:16" ht="16.5" thickBot="1" x14ac:dyDescent="0.25">
      <c r="A4178" s="81"/>
      <c r="B4178" s="81"/>
      <c r="C4178" s="81"/>
      <c r="D4178" s="81"/>
      <c r="E4178" s="81"/>
      <c r="F4178" s="81"/>
      <c r="G4178" s="81"/>
      <c r="H4178" s="81"/>
      <c r="I4178" s="81"/>
      <c r="J4178" s="81"/>
      <c r="K4178" s="81"/>
      <c r="L4178" s="81"/>
      <c r="M4178" s="81"/>
      <c r="N4178" s="81"/>
      <c r="O4178" s="81"/>
      <c r="P4178" s="81"/>
    </row>
    <row r="4179" spans="1:16" ht="16.5" thickBot="1" x14ac:dyDescent="0.25">
      <c r="A4179" s="489" t="s">
        <v>12</v>
      </c>
      <c r="B4179" s="491" t="s">
        <v>13</v>
      </c>
      <c r="C4179" s="463"/>
      <c r="D4179" s="492" t="s">
        <v>265</v>
      </c>
      <c r="E4179" s="494" t="s">
        <v>15</v>
      </c>
      <c r="F4179" s="495"/>
      <c r="G4179" s="495"/>
      <c r="H4179" s="495"/>
      <c r="I4179" s="496"/>
      <c r="J4179" s="492" t="s">
        <v>16</v>
      </c>
      <c r="K4179" s="492" t="s">
        <v>17</v>
      </c>
      <c r="L4179" s="494" t="s">
        <v>18</v>
      </c>
      <c r="M4179" s="495"/>
      <c r="N4179" s="496"/>
      <c r="O4179" s="464" t="s">
        <v>115</v>
      </c>
      <c r="P4179" s="465"/>
    </row>
    <row r="4180" spans="1:16" ht="32.25" thickBot="1" x14ac:dyDescent="0.25">
      <c r="A4180" s="490"/>
      <c r="B4180" s="82" t="s">
        <v>19</v>
      </c>
      <c r="C4180" s="83" t="s">
        <v>20</v>
      </c>
      <c r="D4180" s="493"/>
      <c r="E4180" s="84" t="s">
        <v>21</v>
      </c>
      <c r="F4180" s="84" t="s">
        <v>22</v>
      </c>
      <c r="G4180" s="85" t="s">
        <v>23</v>
      </c>
      <c r="H4180" s="119" t="s">
        <v>24</v>
      </c>
      <c r="I4180" s="86" t="s">
        <v>25</v>
      </c>
      <c r="J4180" s="493"/>
      <c r="K4180" s="493"/>
      <c r="L4180" s="198" t="s">
        <v>268</v>
      </c>
      <c r="M4180" s="85" t="s">
        <v>266</v>
      </c>
      <c r="N4180" s="83" t="s">
        <v>267</v>
      </c>
      <c r="O4180" s="466"/>
      <c r="P4180" s="467"/>
    </row>
    <row r="4181" spans="1:16" ht="15.75" x14ac:dyDescent="0.2">
      <c r="A4181" s="165">
        <v>45889</v>
      </c>
      <c r="B4181" s="166"/>
      <c r="C4181" s="166">
        <v>315772</v>
      </c>
      <c r="D4181" s="160"/>
      <c r="E4181" s="446"/>
      <c r="F4181" s="445"/>
      <c r="G4181" s="437"/>
      <c r="H4181" s="169"/>
      <c r="I4181" s="175"/>
      <c r="J4181" s="162"/>
      <c r="K4181" s="447"/>
      <c r="L4181" s="443"/>
      <c r="M4181" s="442"/>
      <c r="N4181" s="396"/>
      <c r="O4181" s="573"/>
      <c r="P4181" s="502"/>
    </row>
    <row r="4182" spans="1:16" ht="15.75" x14ac:dyDescent="0.2">
      <c r="A4182" s="165">
        <v>45894</v>
      </c>
      <c r="B4182" s="166">
        <v>315772</v>
      </c>
      <c r="C4182" s="166">
        <v>315925</v>
      </c>
      <c r="D4182" s="160">
        <f>+C4182-B4182</f>
        <v>153</v>
      </c>
      <c r="E4182" s="446" t="s">
        <v>1128</v>
      </c>
      <c r="F4182" s="445" t="s">
        <v>1053</v>
      </c>
      <c r="G4182" s="437">
        <v>26.670100000000001</v>
      </c>
      <c r="H4182" s="169">
        <v>26.25</v>
      </c>
      <c r="I4182" s="175">
        <f>G4182*H4182</f>
        <v>700.09012500000006</v>
      </c>
      <c r="J4182" s="162">
        <f>D4182/G4182</f>
        <v>5.7367613919707834</v>
      </c>
      <c r="K4182" s="447">
        <v>45894</v>
      </c>
      <c r="L4182" s="459" t="s">
        <v>272</v>
      </c>
      <c r="M4182" s="442" t="s">
        <v>311</v>
      </c>
      <c r="N4182" s="396" t="s">
        <v>518</v>
      </c>
      <c r="O4182" s="573" t="s">
        <v>1062</v>
      </c>
      <c r="P4182" s="502"/>
    </row>
    <row r="4183" spans="1:16" ht="15.75" x14ac:dyDescent="0.2">
      <c r="A4183" s="165"/>
      <c r="B4183" s="166"/>
      <c r="C4183" s="166"/>
      <c r="D4183" s="160">
        <f>+C4183-B4183</f>
        <v>0</v>
      </c>
      <c r="E4183" s="446"/>
      <c r="F4183" s="445"/>
      <c r="G4183" s="437"/>
      <c r="H4183" s="169"/>
      <c r="I4183" s="175">
        <f>G4183*H4183</f>
        <v>0</v>
      </c>
      <c r="J4183" s="162" t="e">
        <f>D4183/G4183</f>
        <v>#DIV/0!</v>
      </c>
      <c r="K4183" s="444"/>
      <c r="L4183" s="459" t="s">
        <v>272</v>
      </c>
      <c r="M4183" s="442"/>
      <c r="N4183" s="396"/>
      <c r="O4183" s="573"/>
      <c r="P4183" s="502"/>
    </row>
    <row r="4184" spans="1:16" ht="15.75" x14ac:dyDescent="0.2">
      <c r="A4184" s="165"/>
      <c r="B4184" s="166"/>
      <c r="C4184" s="166"/>
      <c r="D4184" s="160">
        <f>+C4184-B4184</f>
        <v>0</v>
      </c>
      <c r="E4184" s="458"/>
      <c r="F4184" s="457"/>
      <c r="G4184" s="437"/>
      <c r="H4184" s="169"/>
      <c r="I4184" s="175">
        <f>G4184*H4184</f>
        <v>0</v>
      </c>
      <c r="J4184" s="162" t="e">
        <f>D4184/G4184</f>
        <v>#DIV/0!</v>
      </c>
      <c r="K4184" s="444"/>
      <c r="L4184" s="195"/>
      <c r="M4184" s="456"/>
      <c r="N4184" s="455"/>
      <c r="O4184" s="454"/>
      <c r="P4184" s="433"/>
    </row>
    <row r="4185" spans="1:16" ht="16.5" thickBot="1" x14ac:dyDescent="0.25">
      <c r="A4185" s="93"/>
      <c r="B4185" s="166"/>
      <c r="C4185" s="166"/>
      <c r="D4185" s="160">
        <f>+C4185-B4185</f>
        <v>0</v>
      </c>
      <c r="E4185" s="441"/>
      <c r="F4185" s="440"/>
      <c r="G4185" s="96"/>
      <c r="H4185" s="97"/>
      <c r="I4185" s="175">
        <f>G4185*H4185</f>
        <v>0</v>
      </c>
      <c r="J4185" s="162" t="e">
        <f>D4185/G4185</f>
        <v>#DIV/0!</v>
      </c>
      <c r="K4185" s="92"/>
      <c r="L4185" s="196"/>
      <c r="M4185" s="183"/>
      <c r="N4185" s="101"/>
      <c r="O4185" s="574"/>
      <c r="P4185" s="568"/>
    </row>
    <row r="4186" spans="1:16" ht="16.5" thickBot="1" x14ac:dyDescent="0.25">
      <c r="A4186" s="416" t="s">
        <v>28</v>
      </c>
      <c r="B4186" s="104"/>
      <c r="C4186" s="105"/>
      <c r="D4186" s="106">
        <f>SUM(D4181:D4185)</f>
        <v>153</v>
      </c>
      <c r="E4186" s="107"/>
      <c r="F4186" s="107"/>
      <c r="G4186" s="118">
        <f>SUM(G4181:G4185)</f>
        <v>26.670100000000001</v>
      </c>
      <c r="H4186" s="105"/>
      <c r="I4186" s="118">
        <f>SUM(I4181:I4185)</f>
        <v>700.09012500000006</v>
      </c>
      <c r="J4186" s="109">
        <f>D4186/G4186</f>
        <v>5.7367613919707834</v>
      </c>
      <c r="K4186" s="110"/>
      <c r="L4186" s="197"/>
      <c r="M4186" s="111"/>
      <c r="N4186" s="112"/>
      <c r="O4186" s="468"/>
      <c r="P4186" s="469"/>
    </row>
    <row r="4187" spans="1:16" ht="15.75" x14ac:dyDescent="0.2">
      <c r="A4187" s="116"/>
      <c r="B4187" s="77"/>
      <c r="C4187" s="77"/>
      <c r="D4187" s="77"/>
      <c r="E4187" s="77"/>
      <c r="F4187" s="77"/>
      <c r="G4187" s="77"/>
      <c r="H4187" s="77"/>
      <c r="I4187" s="116"/>
      <c r="J4187" s="116"/>
      <c r="K4187" s="116"/>
      <c r="L4187" s="116"/>
      <c r="M4187" s="116"/>
      <c r="N4187" s="116"/>
      <c r="O4187" s="77"/>
      <c r="P4187" s="81"/>
    </row>
    <row r="4188" spans="1:16" ht="15.75" x14ac:dyDescent="0.2">
      <c r="A4188" s="116"/>
      <c r="B4188" s="77"/>
      <c r="C4188" s="77"/>
      <c r="D4188" s="77"/>
      <c r="E4188" s="77"/>
      <c r="F4188" s="77"/>
      <c r="G4188" s="77"/>
      <c r="H4188" s="77"/>
      <c r="I4188" s="116"/>
      <c r="J4188" s="116"/>
      <c r="K4188" s="116"/>
      <c r="L4188" s="116"/>
      <c r="M4188" s="116"/>
      <c r="N4188" s="116"/>
      <c r="O4188" s="77"/>
      <c r="P4188" s="81"/>
    </row>
    <row r="4189" spans="1:16" ht="15.75" x14ac:dyDescent="0.2">
      <c r="A4189" s="116"/>
      <c r="B4189" s="77"/>
      <c r="C4189" s="77"/>
      <c r="D4189" s="77"/>
      <c r="E4189" s="77"/>
      <c r="F4189" s="77"/>
      <c r="G4189" s="77"/>
      <c r="H4189" s="77"/>
      <c r="I4189" s="116"/>
      <c r="J4189" s="116"/>
      <c r="K4189" s="116"/>
      <c r="L4189" s="116"/>
      <c r="M4189" s="439"/>
      <c r="N4189" s="439"/>
      <c r="O4189" s="438"/>
      <c r="P4189" s="81"/>
    </row>
    <row r="4190" spans="1:16" ht="15.75" x14ac:dyDescent="0.2">
      <c r="A4190" s="115"/>
      <c r="B4190" s="470" t="s">
        <v>29</v>
      </c>
      <c r="C4190" s="470"/>
      <c r="D4190" s="470"/>
      <c r="E4190" s="116"/>
      <c r="F4190" s="116"/>
      <c r="G4190" s="116"/>
      <c r="H4190" s="115"/>
      <c r="I4190" s="116" t="s">
        <v>30</v>
      </c>
      <c r="J4190" s="115"/>
      <c r="K4190" s="116"/>
      <c r="L4190" s="116"/>
      <c r="M4190" s="116"/>
      <c r="N4190" s="116" t="s">
        <v>31</v>
      </c>
      <c r="O4190" s="116"/>
      <c r="P4190" s="115"/>
    </row>
    <row r="4191" spans="1:16" ht="15.75" x14ac:dyDescent="0.2">
      <c r="A4191" s="116"/>
      <c r="B4191" s="470" t="s">
        <v>230</v>
      </c>
      <c r="C4191" s="470"/>
      <c r="D4191" s="470"/>
      <c r="E4191" s="116"/>
      <c r="F4191" s="116"/>
      <c r="G4191" s="116"/>
      <c r="H4191" s="115"/>
      <c r="I4191" s="116" t="s">
        <v>438</v>
      </c>
      <c r="J4191" s="115"/>
      <c r="K4191" s="116"/>
      <c r="L4191" s="116"/>
      <c r="M4191" s="116"/>
      <c r="N4191" s="116" t="s">
        <v>220</v>
      </c>
      <c r="O4191" s="116"/>
      <c r="P4191" s="115"/>
    </row>
    <row r="4192" spans="1:16" ht="15.75" x14ac:dyDescent="0.2">
      <c r="A4192" s="470" t="s">
        <v>226</v>
      </c>
      <c r="B4192" s="470"/>
      <c r="C4192" s="470"/>
      <c r="D4192" s="470"/>
      <c r="E4192" s="470"/>
      <c r="F4192" s="116"/>
      <c r="G4192" s="116"/>
      <c r="H4192" s="115"/>
      <c r="I4192" s="116" t="s">
        <v>246</v>
      </c>
      <c r="J4192" s="115"/>
      <c r="K4192" s="116"/>
      <c r="L4192" s="116"/>
      <c r="M4192" s="116"/>
      <c r="N4192" s="116" t="s">
        <v>124</v>
      </c>
      <c r="O4192" s="116"/>
      <c r="P4192" s="115"/>
    </row>
    <row r="4193" spans="1:16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</row>
    <row r="4194" spans="1:16" x14ac:dyDescent="0.2">
      <c r="A4194" s="531" t="s">
        <v>269</v>
      </c>
      <c r="B4194" s="531"/>
      <c r="C4194" s="531"/>
      <c r="D4194" s="531"/>
      <c r="E4194" s="531"/>
      <c r="F4194"/>
      <c r="G4194"/>
      <c r="H4194"/>
      <c r="I4194"/>
      <c r="J4194"/>
      <c r="K4194"/>
      <c r="L4194"/>
      <c r="M4194"/>
      <c r="N4194"/>
      <c r="O4194"/>
      <c r="P4194"/>
    </row>
    <row r="4199" spans="1:16" ht="15.75" x14ac:dyDescent="0.2">
      <c r="A4199" s="470" t="s">
        <v>180</v>
      </c>
      <c r="B4199" s="470"/>
      <c r="C4199" s="470"/>
      <c r="D4199" s="470"/>
      <c r="E4199" s="470"/>
      <c r="F4199" s="470"/>
      <c r="G4199" s="470"/>
      <c r="H4199" s="470"/>
      <c r="I4199" s="470"/>
      <c r="J4199" s="470"/>
      <c r="K4199" s="470"/>
      <c r="L4199" s="470"/>
      <c r="M4199" s="470"/>
      <c r="N4199" s="470"/>
      <c r="O4199" s="470"/>
      <c r="P4199" s="470"/>
    </row>
    <row r="4200" spans="1:16" ht="15.75" x14ac:dyDescent="0.2">
      <c r="A4200" s="470" t="s">
        <v>1</v>
      </c>
      <c r="B4200" s="470"/>
      <c r="C4200" s="470"/>
      <c r="D4200" s="470"/>
      <c r="E4200" s="470"/>
      <c r="F4200" s="470"/>
      <c r="G4200" s="470"/>
      <c r="H4200" s="470"/>
      <c r="I4200" s="470"/>
      <c r="J4200" s="470"/>
      <c r="K4200" s="470"/>
      <c r="L4200" s="470"/>
      <c r="M4200" s="470"/>
      <c r="N4200" s="470"/>
      <c r="O4200" s="470"/>
      <c r="P4200" s="470"/>
    </row>
    <row r="4201" spans="1:16" ht="15.75" x14ac:dyDescent="0.2">
      <c r="A4201" s="470"/>
      <c r="B4201" s="470"/>
      <c r="C4201" s="470"/>
      <c r="D4201" s="470"/>
      <c r="E4201" s="470"/>
      <c r="F4201" s="470"/>
      <c r="G4201" s="470"/>
      <c r="H4201" s="470"/>
      <c r="I4201" s="470"/>
      <c r="J4201" s="470"/>
      <c r="K4201" s="470"/>
      <c r="L4201" s="470"/>
      <c r="M4201" s="470"/>
      <c r="N4201" s="470"/>
      <c r="O4201" s="470"/>
      <c r="P4201" s="470"/>
    </row>
    <row r="4202" spans="1:16" ht="15.75" x14ac:dyDescent="0.2">
      <c r="A4202" s="507" t="s">
        <v>915</v>
      </c>
      <c r="B4202" s="507"/>
      <c r="C4202" s="507"/>
      <c r="D4202" s="507"/>
      <c r="E4202" s="507"/>
      <c r="F4202" s="507"/>
      <c r="G4202" s="507"/>
      <c r="H4202" s="507"/>
      <c r="I4202" s="507"/>
      <c r="J4202" s="507"/>
      <c r="K4202" s="507"/>
      <c r="L4202" s="507"/>
      <c r="M4202" s="507"/>
      <c r="N4202" s="507"/>
      <c r="O4202" s="507"/>
      <c r="P4202" s="507"/>
    </row>
    <row r="4203" spans="1:16" ht="15.75" x14ac:dyDescent="0.2">
      <c r="A4203" s="77"/>
      <c r="B4203" s="77"/>
      <c r="C4203" s="77"/>
      <c r="D4203" s="77"/>
      <c r="E4203" s="77"/>
      <c r="F4203" s="77"/>
      <c r="G4203" s="77"/>
      <c r="H4203" s="77"/>
      <c r="I4203" s="77"/>
      <c r="J4203" s="77"/>
      <c r="K4203" s="77"/>
      <c r="L4203" s="77"/>
      <c r="M4203" s="77"/>
      <c r="N4203" s="77"/>
      <c r="O4203" s="77"/>
      <c r="P4203" s="77"/>
    </row>
    <row r="4204" spans="1:16" ht="16.5" thickBot="1" x14ac:dyDescent="0.25">
      <c r="A4204" s="77"/>
      <c r="B4204" s="77"/>
      <c r="C4204" s="77"/>
      <c r="D4204" s="77"/>
      <c r="E4204" s="77"/>
      <c r="F4204" s="77"/>
      <c r="G4204" s="77"/>
      <c r="H4204" s="77"/>
      <c r="I4204" s="77"/>
      <c r="J4204" s="77"/>
      <c r="K4204" s="77"/>
      <c r="L4204" s="77"/>
      <c r="M4204" s="77"/>
      <c r="N4204" s="77"/>
      <c r="O4204" s="77"/>
      <c r="P4204" s="77"/>
    </row>
    <row r="4205" spans="1:16" ht="16.5" thickBot="1" x14ac:dyDescent="0.25">
      <c r="A4205" s="78" t="s">
        <v>2</v>
      </c>
      <c r="B4205" s="486" t="s">
        <v>126</v>
      </c>
      <c r="C4205" s="498"/>
      <c r="D4205" s="79" t="s">
        <v>3</v>
      </c>
      <c r="E4205" s="486">
        <v>2010</v>
      </c>
      <c r="F4205" s="487"/>
      <c r="G4205" s="487"/>
      <c r="H4205" s="498"/>
      <c r="I4205" s="79" t="s">
        <v>4</v>
      </c>
      <c r="J4205" s="80" t="s">
        <v>237</v>
      </c>
      <c r="K4205" s="80"/>
      <c r="L4205" s="80"/>
      <c r="M4205" s="80" t="s">
        <v>5</v>
      </c>
      <c r="N4205" s="486" t="s">
        <v>160</v>
      </c>
      <c r="O4205" s="487"/>
      <c r="P4205" s="488"/>
    </row>
    <row r="4206" spans="1:16" ht="16.5" thickBot="1" x14ac:dyDescent="0.25">
      <c r="A4206" s="77"/>
      <c r="B4206" s="77"/>
      <c r="C4206" s="77"/>
      <c r="D4206" s="77"/>
      <c r="E4206" s="77"/>
      <c r="F4206" s="77"/>
      <c r="G4206" s="77"/>
      <c r="H4206" s="77"/>
      <c r="I4206" s="77"/>
      <c r="J4206" s="77"/>
      <c r="K4206" s="77"/>
      <c r="L4206" s="77"/>
      <c r="M4206" s="77"/>
      <c r="N4206" s="77"/>
      <c r="O4206" s="77"/>
      <c r="P4206" s="77"/>
    </row>
    <row r="4207" spans="1:16" ht="16.5" thickBot="1" x14ac:dyDescent="0.25">
      <c r="A4207" s="78" t="s">
        <v>6</v>
      </c>
      <c r="B4207" s="486" t="s">
        <v>144</v>
      </c>
      <c r="C4207" s="498"/>
      <c r="D4207" s="79" t="s">
        <v>7</v>
      </c>
      <c r="E4207" s="486" t="s">
        <v>145</v>
      </c>
      <c r="F4207" s="487"/>
      <c r="G4207" s="487"/>
      <c r="H4207" s="498"/>
      <c r="I4207" s="79" t="s">
        <v>8</v>
      </c>
      <c r="J4207" s="80">
        <v>10</v>
      </c>
      <c r="K4207" s="80"/>
      <c r="L4207" s="80"/>
      <c r="M4207" s="80" t="s">
        <v>9</v>
      </c>
      <c r="N4207" s="80"/>
      <c r="O4207" s="200"/>
      <c r="P4207" s="201">
        <v>60</v>
      </c>
    </row>
    <row r="4208" spans="1:16" ht="16.5" thickBot="1" x14ac:dyDescent="0.25">
      <c r="A4208" s="77"/>
      <c r="B4208" s="77"/>
      <c r="C4208" s="77"/>
      <c r="D4208" s="77"/>
      <c r="E4208" s="77"/>
      <c r="F4208" s="77"/>
      <c r="G4208" s="77"/>
      <c r="H4208" s="77"/>
      <c r="I4208" s="77"/>
      <c r="J4208" s="77"/>
      <c r="K4208" s="77"/>
      <c r="L4208" s="77"/>
      <c r="M4208" s="77"/>
      <c r="N4208" s="77"/>
      <c r="O4208" s="77"/>
      <c r="P4208" s="77"/>
    </row>
    <row r="4209" spans="1:16" ht="16.5" thickBot="1" x14ac:dyDescent="0.25">
      <c r="A4209" s="484" t="s">
        <v>10</v>
      </c>
      <c r="B4209" s="485"/>
      <c r="C4209" s="486" t="s">
        <v>181</v>
      </c>
      <c r="D4209" s="487"/>
      <c r="E4209" s="487"/>
      <c r="F4209" s="487"/>
      <c r="G4209" s="487"/>
      <c r="H4209" s="487"/>
      <c r="I4209" s="487"/>
      <c r="J4209" s="487"/>
      <c r="K4209" s="487"/>
      <c r="L4209" s="487"/>
      <c r="M4209" s="487"/>
      <c r="N4209" s="487"/>
      <c r="O4209" s="487"/>
      <c r="P4209" s="488"/>
    </row>
    <row r="4210" spans="1:16" ht="16.5" thickBot="1" x14ac:dyDescent="0.25">
      <c r="A4210" s="77"/>
      <c r="B4210" s="77"/>
      <c r="C4210" s="77"/>
      <c r="D4210" s="77"/>
      <c r="E4210" s="77"/>
      <c r="F4210" s="77"/>
      <c r="G4210" s="77"/>
      <c r="H4210" s="77"/>
      <c r="I4210" s="77"/>
      <c r="J4210" s="77"/>
      <c r="K4210" s="77"/>
      <c r="L4210" s="77"/>
      <c r="M4210" s="77"/>
      <c r="N4210" s="77"/>
      <c r="O4210" s="77"/>
      <c r="P4210" s="77"/>
    </row>
    <row r="4211" spans="1:16" ht="16.5" thickBot="1" x14ac:dyDescent="0.25">
      <c r="A4211" s="484" t="s">
        <v>11</v>
      </c>
      <c r="B4211" s="485"/>
      <c r="C4211" s="486" t="s">
        <v>239</v>
      </c>
      <c r="D4211" s="487"/>
      <c r="E4211" s="487"/>
      <c r="F4211" s="487"/>
      <c r="G4211" s="487"/>
      <c r="H4211" s="487"/>
      <c r="I4211" s="487"/>
      <c r="J4211" s="487"/>
      <c r="K4211" s="487"/>
      <c r="L4211" s="487"/>
      <c r="M4211" s="487"/>
      <c r="N4211" s="487"/>
      <c r="O4211" s="487"/>
      <c r="P4211" s="488"/>
    </row>
    <row r="4212" spans="1:16" ht="16.5" thickBot="1" x14ac:dyDescent="0.25">
      <c r="A4212" s="81"/>
      <c r="B4212" s="81"/>
      <c r="C4212" s="81"/>
      <c r="D4212" s="81"/>
      <c r="E4212" s="81"/>
      <c r="F4212" s="81"/>
      <c r="G4212" s="81"/>
      <c r="H4212" s="81"/>
      <c r="I4212" s="81"/>
      <c r="J4212" s="81"/>
      <c r="K4212" s="81"/>
      <c r="L4212" s="81"/>
      <c r="M4212" s="81"/>
      <c r="N4212" s="81"/>
      <c r="O4212" s="81"/>
      <c r="P4212" s="81"/>
    </row>
    <row r="4213" spans="1:16" ht="16.5" thickBot="1" x14ac:dyDescent="0.25">
      <c r="A4213" s="489" t="s">
        <v>12</v>
      </c>
      <c r="B4213" s="491" t="s">
        <v>13</v>
      </c>
      <c r="C4213" s="463"/>
      <c r="D4213" s="492" t="s">
        <v>265</v>
      </c>
      <c r="E4213" s="494" t="s">
        <v>15</v>
      </c>
      <c r="F4213" s="495"/>
      <c r="G4213" s="495"/>
      <c r="H4213" s="495"/>
      <c r="I4213" s="496"/>
      <c r="J4213" s="492" t="s">
        <v>16</v>
      </c>
      <c r="K4213" s="492" t="s">
        <v>17</v>
      </c>
      <c r="L4213" s="494" t="s">
        <v>18</v>
      </c>
      <c r="M4213" s="495"/>
      <c r="N4213" s="496"/>
      <c r="O4213" s="464" t="s">
        <v>115</v>
      </c>
      <c r="P4213" s="465"/>
    </row>
    <row r="4214" spans="1:16" ht="32.25" thickBot="1" x14ac:dyDescent="0.25">
      <c r="A4214" s="490"/>
      <c r="B4214" s="82" t="s">
        <v>19</v>
      </c>
      <c r="C4214" s="83" t="s">
        <v>20</v>
      </c>
      <c r="D4214" s="493"/>
      <c r="E4214" s="84" t="s">
        <v>21</v>
      </c>
      <c r="F4214" s="84" t="s">
        <v>22</v>
      </c>
      <c r="G4214" s="85" t="s">
        <v>23</v>
      </c>
      <c r="H4214" s="119" t="s">
        <v>24</v>
      </c>
      <c r="I4214" s="86" t="s">
        <v>25</v>
      </c>
      <c r="J4214" s="493"/>
      <c r="K4214" s="493"/>
      <c r="L4214" s="198" t="s">
        <v>268</v>
      </c>
      <c r="M4214" s="85" t="s">
        <v>266</v>
      </c>
      <c r="N4214" s="83" t="s">
        <v>267</v>
      </c>
      <c r="O4214" s="466"/>
      <c r="P4214" s="467"/>
    </row>
    <row r="4215" spans="1:16" ht="15.75" x14ac:dyDescent="0.2">
      <c r="A4215" s="165">
        <v>45894</v>
      </c>
      <c r="B4215" s="166"/>
      <c r="C4215" s="166">
        <v>315925</v>
      </c>
      <c r="D4215" s="160"/>
      <c r="E4215" s="446"/>
      <c r="F4215" s="445"/>
      <c r="G4215" s="437"/>
      <c r="H4215" s="169"/>
      <c r="I4215" s="175"/>
      <c r="J4215" s="162"/>
      <c r="K4215" s="447"/>
      <c r="L4215" s="443"/>
      <c r="M4215" s="442"/>
      <c r="N4215" s="396"/>
      <c r="O4215" s="573"/>
      <c r="P4215" s="502"/>
    </row>
    <row r="4216" spans="1:16" ht="15.75" x14ac:dyDescent="0.2">
      <c r="A4216" s="165">
        <v>45918</v>
      </c>
      <c r="B4216" s="166">
        <v>315925</v>
      </c>
      <c r="C4216" s="166">
        <v>316285</v>
      </c>
      <c r="D4216" s="160">
        <f>+C4216-B4216</f>
        <v>360</v>
      </c>
      <c r="E4216" s="446" t="s">
        <v>1127</v>
      </c>
      <c r="F4216" s="445" t="s">
        <v>1126</v>
      </c>
      <c r="G4216" s="437">
        <v>41.683999999999997</v>
      </c>
      <c r="H4216" s="169">
        <v>23.99</v>
      </c>
      <c r="I4216" s="175">
        <f>G4216*H4216</f>
        <v>999.99915999999985</v>
      </c>
      <c r="J4216" s="162">
        <f>D4216/G4216</f>
        <v>8.6364072545820942</v>
      </c>
      <c r="K4216" s="447">
        <v>45918</v>
      </c>
      <c r="L4216" s="459" t="s">
        <v>272</v>
      </c>
      <c r="M4216" s="442" t="s">
        <v>311</v>
      </c>
      <c r="N4216" s="396" t="s">
        <v>435</v>
      </c>
      <c r="O4216" s="573" t="s">
        <v>1125</v>
      </c>
      <c r="P4216" s="502"/>
    </row>
    <row r="4217" spans="1:16" ht="15.75" x14ac:dyDescent="0.2">
      <c r="A4217" s="165"/>
      <c r="B4217" s="166"/>
      <c r="C4217" s="166"/>
      <c r="D4217" s="160">
        <f>+C4217-B4217</f>
        <v>0</v>
      </c>
      <c r="E4217" s="446"/>
      <c r="F4217" s="445"/>
      <c r="G4217" s="437"/>
      <c r="H4217" s="169"/>
      <c r="I4217" s="175">
        <f>G4217*H4217</f>
        <v>0</v>
      </c>
      <c r="J4217" s="162" t="e">
        <f>D4217/G4217</f>
        <v>#DIV/0!</v>
      </c>
      <c r="K4217" s="444"/>
      <c r="L4217" s="459" t="s">
        <v>272</v>
      </c>
      <c r="M4217" s="442"/>
      <c r="N4217" s="396"/>
      <c r="O4217" s="573"/>
      <c r="P4217" s="502"/>
    </row>
    <row r="4218" spans="1:16" ht="15.75" x14ac:dyDescent="0.2">
      <c r="A4218" s="165"/>
      <c r="B4218" s="166"/>
      <c r="C4218" s="166"/>
      <c r="D4218" s="160">
        <f>+C4218-B4218</f>
        <v>0</v>
      </c>
      <c r="E4218" s="458"/>
      <c r="F4218" s="457"/>
      <c r="G4218" s="437"/>
      <c r="H4218" s="169"/>
      <c r="I4218" s="175">
        <f>G4218*H4218</f>
        <v>0</v>
      </c>
      <c r="J4218" s="162" t="e">
        <f>D4218/G4218</f>
        <v>#DIV/0!</v>
      </c>
      <c r="K4218" s="444"/>
      <c r="L4218" s="195"/>
      <c r="M4218" s="456"/>
      <c r="N4218" s="455"/>
      <c r="O4218" s="454"/>
      <c r="P4218" s="433"/>
    </row>
    <row r="4219" spans="1:16" ht="16.5" thickBot="1" x14ac:dyDescent="0.25">
      <c r="A4219" s="93"/>
      <c r="B4219" s="166"/>
      <c r="C4219" s="166"/>
      <c r="D4219" s="160">
        <f>+C4219-B4219</f>
        <v>0</v>
      </c>
      <c r="E4219" s="441"/>
      <c r="F4219" s="440"/>
      <c r="G4219" s="96"/>
      <c r="H4219" s="97"/>
      <c r="I4219" s="175">
        <f>G4219*H4219</f>
        <v>0</v>
      </c>
      <c r="J4219" s="162" t="e">
        <f>D4219/G4219</f>
        <v>#DIV/0!</v>
      </c>
      <c r="K4219" s="92"/>
      <c r="L4219" s="196"/>
      <c r="M4219" s="183"/>
      <c r="N4219" s="101"/>
      <c r="O4219" s="574"/>
      <c r="P4219" s="568"/>
    </row>
    <row r="4220" spans="1:16" ht="16.5" thickBot="1" x14ac:dyDescent="0.25">
      <c r="A4220" s="416" t="s">
        <v>28</v>
      </c>
      <c r="B4220" s="104"/>
      <c r="C4220" s="105"/>
      <c r="D4220" s="106">
        <f>SUM(D4215:D4219)</f>
        <v>360</v>
      </c>
      <c r="E4220" s="107"/>
      <c r="F4220" s="107"/>
      <c r="G4220" s="118">
        <f>SUM(G4215:G4219)</f>
        <v>41.683999999999997</v>
      </c>
      <c r="H4220" s="105"/>
      <c r="I4220" s="118">
        <f>SUM(I4215:I4219)</f>
        <v>999.99915999999985</v>
      </c>
      <c r="J4220" s="109">
        <f>D4220/G4220</f>
        <v>8.6364072545820942</v>
      </c>
      <c r="K4220" s="110"/>
      <c r="L4220" s="197"/>
      <c r="M4220" s="111"/>
      <c r="N4220" s="112"/>
      <c r="O4220" s="468"/>
      <c r="P4220" s="469"/>
    </row>
    <row r="4221" spans="1:16" ht="15.75" x14ac:dyDescent="0.2">
      <c r="A4221" s="116"/>
      <c r="B4221" s="77"/>
      <c r="C4221" s="77"/>
      <c r="D4221" s="77"/>
      <c r="E4221" s="77"/>
      <c r="F4221" s="77"/>
      <c r="G4221" s="77"/>
      <c r="H4221" s="77"/>
      <c r="I4221" s="116"/>
      <c r="J4221" s="116"/>
      <c r="K4221" s="116"/>
      <c r="L4221" s="116"/>
      <c r="M4221" s="116"/>
      <c r="N4221" s="116"/>
      <c r="O4221" s="77"/>
      <c r="P4221" s="81"/>
    </row>
    <row r="4222" spans="1:16" ht="15.75" x14ac:dyDescent="0.2">
      <c r="A4222" s="116"/>
      <c r="B4222" s="77"/>
      <c r="C4222" s="77"/>
      <c r="D4222" s="77"/>
      <c r="E4222" s="77"/>
      <c r="F4222" s="77"/>
      <c r="G4222" s="77"/>
      <c r="H4222" s="77"/>
      <c r="I4222" s="116"/>
      <c r="J4222" s="116"/>
      <c r="K4222" s="116"/>
      <c r="L4222" s="116"/>
      <c r="M4222" s="116"/>
      <c r="N4222" s="116"/>
      <c r="O4222" s="77"/>
      <c r="P4222" s="81"/>
    </row>
    <row r="4223" spans="1:16" ht="15.75" x14ac:dyDescent="0.2">
      <c r="A4223" s="116"/>
      <c r="B4223" s="77"/>
      <c r="C4223" s="77"/>
      <c r="D4223" s="77"/>
      <c r="E4223" s="77"/>
      <c r="F4223" s="77"/>
      <c r="G4223" s="77"/>
      <c r="H4223" s="77"/>
      <c r="I4223" s="116"/>
      <c r="J4223" s="116"/>
      <c r="K4223" s="116"/>
      <c r="L4223" s="116"/>
      <c r="M4223" s="439"/>
      <c r="N4223" s="439"/>
      <c r="O4223" s="438"/>
      <c r="P4223" s="81"/>
    </row>
    <row r="4224" spans="1:16" ht="15.75" x14ac:dyDescent="0.2">
      <c r="A4224" s="115"/>
      <c r="B4224" s="470" t="s">
        <v>29</v>
      </c>
      <c r="C4224" s="470"/>
      <c r="D4224" s="470"/>
      <c r="E4224" s="116"/>
      <c r="F4224" s="116"/>
      <c r="G4224" s="116"/>
      <c r="H4224" s="115"/>
      <c r="I4224" s="116" t="s">
        <v>30</v>
      </c>
      <c r="J4224" s="115"/>
      <c r="K4224" s="116"/>
      <c r="L4224" s="116"/>
      <c r="M4224" s="116"/>
      <c r="N4224" s="116" t="s">
        <v>31</v>
      </c>
      <c r="O4224" s="116"/>
      <c r="P4224" s="115"/>
    </row>
    <row r="4225" spans="1:16" ht="15.75" x14ac:dyDescent="0.2">
      <c r="A4225" s="116"/>
      <c r="B4225" s="470" t="s">
        <v>230</v>
      </c>
      <c r="C4225" s="470"/>
      <c r="D4225" s="470"/>
      <c r="E4225" s="116"/>
      <c r="F4225" s="116"/>
      <c r="G4225" s="116"/>
      <c r="H4225" s="115"/>
      <c r="I4225" s="116" t="s">
        <v>438</v>
      </c>
      <c r="J4225" s="115"/>
      <c r="K4225" s="116"/>
      <c r="L4225" s="116"/>
      <c r="M4225" s="116"/>
      <c r="N4225" s="116" t="s">
        <v>220</v>
      </c>
      <c r="O4225" s="116"/>
      <c r="P4225" s="115"/>
    </row>
    <row r="4226" spans="1:16" ht="15.75" x14ac:dyDescent="0.2">
      <c r="A4226" s="470" t="s">
        <v>226</v>
      </c>
      <c r="B4226" s="470"/>
      <c r="C4226" s="470"/>
      <c r="D4226" s="470"/>
      <c r="E4226" s="470"/>
      <c r="F4226" s="116"/>
      <c r="G4226" s="116"/>
      <c r="H4226" s="115"/>
      <c r="I4226" s="116" t="s">
        <v>246</v>
      </c>
      <c r="J4226" s="115"/>
      <c r="K4226" s="116"/>
      <c r="L4226" s="116"/>
      <c r="M4226" s="116"/>
      <c r="N4226" s="116" t="s">
        <v>124</v>
      </c>
      <c r="O4226" s="116"/>
      <c r="P4226" s="115"/>
    </row>
    <row r="4227" spans="1:16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</row>
    <row r="4228" spans="1:16" x14ac:dyDescent="0.2">
      <c r="A4228" s="531" t="s">
        <v>269</v>
      </c>
      <c r="B4228" s="531"/>
      <c r="C4228" s="531"/>
      <c r="D4228" s="531"/>
      <c r="E4228" s="531"/>
      <c r="F4228"/>
      <c r="G4228"/>
      <c r="H4228"/>
      <c r="I4228"/>
      <c r="J4228"/>
      <c r="K4228"/>
      <c r="L4228"/>
      <c r="M4228"/>
      <c r="N4228"/>
      <c r="O4228"/>
      <c r="P4228"/>
    </row>
    <row r="4233" spans="1:16" ht="15.75" x14ac:dyDescent="0.2">
      <c r="A4233" s="470" t="s">
        <v>180</v>
      </c>
      <c r="B4233" s="470"/>
      <c r="C4233" s="470"/>
      <c r="D4233" s="470"/>
      <c r="E4233" s="470"/>
      <c r="F4233" s="470"/>
      <c r="G4233" s="470"/>
      <c r="H4233" s="470"/>
      <c r="I4233" s="470"/>
      <c r="J4233" s="470"/>
      <c r="K4233" s="470"/>
      <c r="L4233" s="470"/>
      <c r="M4233" s="470"/>
      <c r="N4233" s="470"/>
      <c r="O4233" s="470"/>
      <c r="P4233" s="470"/>
    </row>
    <row r="4234" spans="1:16" ht="15.75" x14ac:dyDescent="0.2">
      <c r="A4234" s="470" t="s">
        <v>1</v>
      </c>
      <c r="B4234" s="470"/>
      <c r="C4234" s="470"/>
      <c r="D4234" s="470"/>
      <c r="E4234" s="470"/>
      <c r="F4234" s="470"/>
      <c r="G4234" s="470"/>
      <c r="H4234" s="470"/>
      <c r="I4234" s="470"/>
      <c r="J4234" s="470"/>
      <c r="K4234" s="470"/>
      <c r="L4234" s="470"/>
      <c r="M4234" s="470"/>
      <c r="N4234" s="470"/>
      <c r="O4234" s="470"/>
      <c r="P4234" s="470"/>
    </row>
    <row r="4235" spans="1:16" ht="15.75" x14ac:dyDescent="0.2">
      <c r="A4235" s="470"/>
      <c r="B4235" s="470"/>
      <c r="C4235" s="470"/>
      <c r="D4235" s="470"/>
      <c r="E4235" s="470"/>
      <c r="F4235" s="470"/>
      <c r="G4235" s="470"/>
      <c r="H4235" s="470"/>
      <c r="I4235" s="470"/>
      <c r="J4235" s="470"/>
      <c r="K4235" s="470"/>
      <c r="L4235" s="470"/>
      <c r="M4235" s="470"/>
      <c r="N4235" s="470"/>
      <c r="O4235" s="470"/>
      <c r="P4235" s="470"/>
    </row>
    <row r="4236" spans="1:16" ht="15.75" x14ac:dyDescent="0.2">
      <c r="A4236" s="507" t="s">
        <v>926</v>
      </c>
      <c r="B4236" s="507"/>
      <c r="C4236" s="507"/>
      <c r="D4236" s="507"/>
      <c r="E4236" s="507"/>
      <c r="F4236" s="507"/>
      <c r="G4236" s="507"/>
      <c r="H4236" s="507"/>
      <c r="I4236" s="507"/>
      <c r="J4236" s="507"/>
      <c r="K4236" s="507"/>
      <c r="L4236" s="507"/>
      <c r="M4236" s="507"/>
      <c r="N4236" s="507"/>
      <c r="O4236" s="507"/>
      <c r="P4236" s="507"/>
    </row>
    <row r="4237" spans="1:16" ht="15.75" x14ac:dyDescent="0.2">
      <c r="A4237" s="77"/>
      <c r="B4237" s="77"/>
      <c r="C4237" s="77"/>
      <c r="D4237" s="77"/>
      <c r="E4237" s="77"/>
      <c r="F4237" s="77"/>
      <c r="G4237" s="77"/>
      <c r="H4237" s="77"/>
      <c r="I4237" s="77"/>
      <c r="J4237" s="77"/>
      <c r="K4237" s="77"/>
      <c r="L4237" s="77"/>
      <c r="M4237" s="77"/>
      <c r="N4237" s="77"/>
      <c r="O4237" s="77"/>
      <c r="P4237" s="77"/>
    </row>
    <row r="4238" spans="1:16" ht="16.5" thickBot="1" x14ac:dyDescent="0.25">
      <c r="A4238" s="77"/>
      <c r="B4238" s="77"/>
      <c r="C4238" s="77"/>
      <c r="D4238" s="77"/>
      <c r="E4238" s="77"/>
      <c r="F4238" s="77"/>
      <c r="G4238" s="77"/>
      <c r="H4238" s="77"/>
      <c r="I4238" s="77"/>
      <c r="J4238" s="77"/>
      <c r="K4238" s="77"/>
      <c r="L4238" s="77"/>
      <c r="M4238" s="77"/>
      <c r="N4238" s="77"/>
      <c r="O4238" s="77"/>
      <c r="P4238" s="77"/>
    </row>
    <row r="4239" spans="1:16" ht="16.5" thickBot="1" x14ac:dyDescent="0.25">
      <c r="A4239" s="78" t="s">
        <v>2</v>
      </c>
      <c r="B4239" s="486" t="s">
        <v>126</v>
      </c>
      <c r="C4239" s="498"/>
      <c r="D4239" s="79" t="s">
        <v>3</v>
      </c>
      <c r="E4239" s="486">
        <v>2010</v>
      </c>
      <c r="F4239" s="487"/>
      <c r="G4239" s="487"/>
      <c r="H4239" s="498"/>
      <c r="I4239" s="79" t="s">
        <v>4</v>
      </c>
      <c r="J4239" s="80" t="s">
        <v>237</v>
      </c>
      <c r="K4239" s="80"/>
      <c r="L4239" s="80"/>
      <c r="M4239" s="80" t="s">
        <v>5</v>
      </c>
      <c r="N4239" s="486" t="s">
        <v>160</v>
      </c>
      <c r="O4239" s="487"/>
      <c r="P4239" s="488"/>
    </row>
    <row r="4240" spans="1:16" ht="16.5" thickBot="1" x14ac:dyDescent="0.25">
      <c r="A4240" s="77"/>
      <c r="B4240" s="77"/>
      <c r="C4240" s="77"/>
      <c r="D4240" s="77"/>
      <c r="E4240" s="77"/>
      <c r="F4240" s="77"/>
      <c r="G4240" s="77"/>
      <c r="H4240" s="77"/>
      <c r="I4240" s="77"/>
      <c r="J4240" s="77"/>
      <c r="K4240" s="77"/>
      <c r="L4240" s="77"/>
      <c r="M4240" s="77"/>
      <c r="N4240" s="77"/>
      <c r="O4240" s="77"/>
      <c r="P4240" s="77"/>
    </row>
    <row r="4241" spans="1:16" ht="16.5" thickBot="1" x14ac:dyDescent="0.25">
      <c r="A4241" s="78" t="s">
        <v>6</v>
      </c>
      <c r="B4241" s="486" t="s">
        <v>144</v>
      </c>
      <c r="C4241" s="498"/>
      <c r="D4241" s="79" t="s">
        <v>7</v>
      </c>
      <c r="E4241" s="486" t="s">
        <v>145</v>
      </c>
      <c r="F4241" s="487"/>
      <c r="G4241" s="487"/>
      <c r="H4241" s="498"/>
      <c r="I4241" s="79" t="s">
        <v>8</v>
      </c>
      <c r="J4241" s="80">
        <v>10</v>
      </c>
      <c r="K4241" s="80"/>
      <c r="L4241" s="80"/>
      <c r="M4241" s="80" t="s">
        <v>9</v>
      </c>
      <c r="N4241" s="80"/>
      <c r="O4241" s="200"/>
      <c r="P4241" s="201">
        <v>60</v>
      </c>
    </row>
    <row r="4242" spans="1:16" ht="16.5" thickBot="1" x14ac:dyDescent="0.25">
      <c r="A4242" s="77"/>
      <c r="B4242" s="77"/>
      <c r="C4242" s="77"/>
      <c r="D4242" s="77"/>
      <c r="E4242" s="77"/>
      <c r="F4242" s="77"/>
      <c r="G4242" s="77"/>
      <c r="H4242" s="77"/>
      <c r="I4242" s="77"/>
      <c r="J4242" s="77"/>
      <c r="K4242" s="77"/>
      <c r="L4242" s="77"/>
      <c r="M4242" s="77"/>
      <c r="N4242" s="77"/>
      <c r="O4242" s="77"/>
      <c r="P4242" s="77"/>
    </row>
    <row r="4243" spans="1:16" ht="16.5" thickBot="1" x14ac:dyDescent="0.25">
      <c r="A4243" s="484" t="s">
        <v>10</v>
      </c>
      <c r="B4243" s="485"/>
      <c r="C4243" s="486" t="s">
        <v>181</v>
      </c>
      <c r="D4243" s="487"/>
      <c r="E4243" s="487"/>
      <c r="F4243" s="487"/>
      <c r="G4243" s="487"/>
      <c r="H4243" s="487"/>
      <c r="I4243" s="487"/>
      <c r="J4243" s="487"/>
      <c r="K4243" s="487"/>
      <c r="L4243" s="487"/>
      <c r="M4243" s="487"/>
      <c r="N4243" s="487"/>
      <c r="O4243" s="487"/>
      <c r="P4243" s="488"/>
    </row>
    <row r="4244" spans="1:16" ht="16.5" thickBot="1" x14ac:dyDescent="0.25">
      <c r="A4244" s="77"/>
      <c r="B4244" s="77"/>
      <c r="C4244" s="77"/>
      <c r="D4244" s="77"/>
      <c r="E4244" s="77"/>
      <c r="F4244" s="77"/>
      <c r="G4244" s="77"/>
      <c r="H4244" s="77"/>
      <c r="I4244" s="77"/>
      <c r="J4244" s="77"/>
      <c r="K4244" s="77"/>
      <c r="L4244" s="77"/>
      <c r="M4244" s="77"/>
      <c r="N4244" s="77"/>
      <c r="O4244" s="77"/>
      <c r="P4244" s="77"/>
    </row>
    <row r="4245" spans="1:16" ht="16.5" thickBot="1" x14ac:dyDescent="0.25">
      <c r="A4245" s="484" t="s">
        <v>11</v>
      </c>
      <c r="B4245" s="485"/>
      <c r="C4245" s="486" t="s">
        <v>239</v>
      </c>
      <c r="D4245" s="487"/>
      <c r="E4245" s="487"/>
      <c r="F4245" s="487"/>
      <c r="G4245" s="487"/>
      <c r="H4245" s="487"/>
      <c r="I4245" s="487"/>
      <c r="J4245" s="487"/>
      <c r="K4245" s="487"/>
      <c r="L4245" s="487"/>
      <c r="M4245" s="487"/>
      <c r="N4245" s="487"/>
      <c r="O4245" s="487"/>
      <c r="P4245" s="488"/>
    </row>
    <row r="4246" spans="1:16" ht="16.5" thickBot="1" x14ac:dyDescent="0.25">
      <c r="A4246" s="81"/>
      <c r="B4246" s="81"/>
      <c r="C4246" s="81"/>
      <c r="D4246" s="81"/>
      <c r="E4246" s="81"/>
      <c r="F4246" s="81"/>
      <c r="G4246" s="81"/>
      <c r="H4246" s="81"/>
      <c r="I4246" s="81"/>
      <c r="J4246" s="81"/>
      <c r="K4246" s="81"/>
      <c r="L4246" s="81"/>
      <c r="M4246" s="81"/>
      <c r="N4246" s="81"/>
      <c r="O4246" s="81"/>
      <c r="P4246" s="81"/>
    </row>
    <row r="4247" spans="1:16" ht="16.5" thickBot="1" x14ac:dyDescent="0.25">
      <c r="A4247" s="489" t="s">
        <v>12</v>
      </c>
      <c r="B4247" s="491" t="s">
        <v>13</v>
      </c>
      <c r="C4247" s="463"/>
      <c r="D4247" s="492" t="s">
        <v>265</v>
      </c>
      <c r="E4247" s="494" t="s">
        <v>15</v>
      </c>
      <c r="F4247" s="495"/>
      <c r="G4247" s="495"/>
      <c r="H4247" s="495"/>
      <c r="I4247" s="496"/>
      <c r="J4247" s="492" t="s">
        <v>16</v>
      </c>
      <c r="K4247" s="492" t="s">
        <v>17</v>
      </c>
      <c r="L4247" s="494" t="s">
        <v>18</v>
      </c>
      <c r="M4247" s="495"/>
      <c r="N4247" s="496"/>
      <c r="O4247" s="464" t="s">
        <v>115</v>
      </c>
      <c r="P4247" s="465"/>
    </row>
    <row r="4248" spans="1:16" ht="32.25" thickBot="1" x14ac:dyDescent="0.25">
      <c r="A4248" s="490"/>
      <c r="B4248" s="82" t="s">
        <v>19</v>
      </c>
      <c r="C4248" s="83" t="s">
        <v>20</v>
      </c>
      <c r="D4248" s="493"/>
      <c r="E4248" s="84" t="s">
        <v>21</v>
      </c>
      <c r="F4248" s="84" t="s">
        <v>22</v>
      </c>
      <c r="G4248" s="85" t="s">
        <v>23</v>
      </c>
      <c r="H4248" s="119" t="s">
        <v>24</v>
      </c>
      <c r="I4248" s="86" t="s">
        <v>25</v>
      </c>
      <c r="J4248" s="493"/>
      <c r="K4248" s="493"/>
      <c r="L4248" s="198" t="s">
        <v>268</v>
      </c>
      <c r="M4248" s="85" t="s">
        <v>266</v>
      </c>
      <c r="N4248" s="83" t="s">
        <v>267</v>
      </c>
      <c r="O4248" s="466"/>
      <c r="P4248" s="467"/>
    </row>
    <row r="4249" spans="1:16" ht="15.75" x14ac:dyDescent="0.2">
      <c r="A4249" s="165">
        <v>45918</v>
      </c>
      <c r="B4249" s="166"/>
      <c r="C4249" s="166">
        <v>316285</v>
      </c>
      <c r="D4249" s="160"/>
      <c r="E4249" s="446"/>
      <c r="F4249" s="445"/>
      <c r="G4249" s="437"/>
      <c r="H4249" s="169"/>
      <c r="I4249" s="175"/>
      <c r="J4249" s="162"/>
      <c r="K4249" s="447"/>
      <c r="L4249" s="443"/>
      <c r="M4249" s="442"/>
      <c r="N4249" s="396"/>
      <c r="O4249" s="573"/>
      <c r="P4249" s="502"/>
    </row>
    <row r="4250" spans="1:16" ht="15.75" x14ac:dyDescent="0.2">
      <c r="A4250" s="165">
        <v>45933</v>
      </c>
      <c r="B4250" s="166">
        <v>316285</v>
      </c>
      <c r="C4250" s="166">
        <v>316452</v>
      </c>
      <c r="D4250" s="160">
        <f>+C4250-B4250</f>
        <v>167</v>
      </c>
      <c r="E4250" s="446" t="s">
        <v>1124</v>
      </c>
      <c r="F4250" s="445" t="s">
        <v>957</v>
      </c>
      <c r="G4250" s="437">
        <v>34.148800000000001</v>
      </c>
      <c r="H4250" s="169">
        <v>23.99</v>
      </c>
      <c r="I4250" s="175">
        <f>G4250*H4250</f>
        <v>819.22971199999995</v>
      </c>
      <c r="J4250" s="162">
        <f>D4250/G4250</f>
        <v>4.8903621796373518</v>
      </c>
      <c r="K4250" s="447">
        <v>45933</v>
      </c>
      <c r="L4250" s="459" t="s">
        <v>272</v>
      </c>
      <c r="M4250" s="442" t="s">
        <v>156</v>
      </c>
      <c r="N4250" s="396" t="s">
        <v>1123</v>
      </c>
      <c r="O4250" s="573" t="s">
        <v>1122</v>
      </c>
      <c r="P4250" s="502"/>
    </row>
    <row r="4251" spans="1:16" ht="15.75" x14ac:dyDescent="0.2">
      <c r="A4251" s="165">
        <v>45935</v>
      </c>
      <c r="B4251" s="166">
        <v>316452</v>
      </c>
      <c r="C4251" s="166">
        <v>316576</v>
      </c>
      <c r="D4251" s="160">
        <f>+C4251-B4251</f>
        <v>124</v>
      </c>
      <c r="E4251" s="446" t="s">
        <v>1121</v>
      </c>
      <c r="F4251" s="445" t="s">
        <v>1120</v>
      </c>
      <c r="G4251" s="437">
        <v>19.8612</v>
      </c>
      <c r="H4251" s="169">
        <v>23.99</v>
      </c>
      <c r="I4251" s="175">
        <f>G4251*H4251</f>
        <v>476.47018799999995</v>
      </c>
      <c r="J4251" s="162">
        <f>D4251/G4251</f>
        <v>6.2433287011862326</v>
      </c>
      <c r="K4251" s="444">
        <v>45935</v>
      </c>
      <c r="L4251" s="459" t="s">
        <v>272</v>
      </c>
      <c r="M4251" s="442" t="s">
        <v>156</v>
      </c>
      <c r="N4251" s="396" t="s">
        <v>381</v>
      </c>
      <c r="O4251" s="573" t="s">
        <v>242</v>
      </c>
      <c r="P4251" s="502"/>
    </row>
    <row r="4252" spans="1:16" ht="15.75" x14ac:dyDescent="0.2">
      <c r="A4252" s="165"/>
      <c r="B4252" s="166"/>
      <c r="C4252" s="166"/>
      <c r="D4252" s="160">
        <f>+C4252-B4252</f>
        <v>0</v>
      </c>
      <c r="E4252" s="458"/>
      <c r="F4252" s="457"/>
      <c r="G4252" s="437"/>
      <c r="H4252" s="169"/>
      <c r="I4252" s="175">
        <f>G4252*H4252</f>
        <v>0</v>
      </c>
      <c r="J4252" s="162" t="e">
        <f>D4252/G4252</f>
        <v>#DIV/0!</v>
      </c>
      <c r="K4252" s="444"/>
      <c r="L4252" s="195"/>
      <c r="M4252" s="456"/>
      <c r="N4252" s="455"/>
      <c r="O4252" s="454"/>
      <c r="P4252" s="433"/>
    </row>
    <row r="4253" spans="1:16" ht="16.5" thickBot="1" x14ac:dyDescent="0.25">
      <c r="A4253" s="93"/>
      <c r="B4253" s="166"/>
      <c r="C4253" s="166"/>
      <c r="D4253" s="160">
        <f>+C4253-B4253</f>
        <v>0</v>
      </c>
      <c r="E4253" s="441"/>
      <c r="F4253" s="440"/>
      <c r="G4253" s="96"/>
      <c r="H4253" s="97"/>
      <c r="I4253" s="175">
        <f>G4253*H4253</f>
        <v>0</v>
      </c>
      <c r="J4253" s="162" t="e">
        <f>D4253/G4253</f>
        <v>#DIV/0!</v>
      </c>
      <c r="K4253" s="92"/>
      <c r="L4253" s="196"/>
      <c r="M4253" s="183"/>
      <c r="N4253" s="101"/>
      <c r="O4253" s="574"/>
      <c r="P4253" s="568"/>
    </row>
    <row r="4254" spans="1:16" ht="16.5" thickBot="1" x14ac:dyDescent="0.25">
      <c r="A4254" s="416" t="s">
        <v>28</v>
      </c>
      <c r="B4254" s="104"/>
      <c r="C4254" s="105"/>
      <c r="D4254" s="106">
        <f>SUM(D4249:D4253)</f>
        <v>291</v>
      </c>
      <c r="E4254" s="107"/>
      <c r="F4254" s="107"/>
      <c r="G4254" s="118">
        <f>SUM(G4249:G4253)</f>
        <v>54.010000000000005</v>
      </c>
      <c r="H4254" s="105"/>
      <c r="I4254" s="118">
        <f>SUM(I4249:I4253)</f>
        <v>1295.6998999999998</v>
      </c>
      <c r="J4254" s="109">
        <f>D4254/G4254</f>
        <v>5.3878911312719859</v>
      </c>
      <c r="K4254" s="110"/>
      <c r="L4254" s="197"/>
      <c r="M4254" s="111"/>
      <c r="N4254" s="112"/>
      <c r="O4254" s="468"/>
      <c r="P4254" s="469"/>
    </row>
    <row r="4255" spans="1:16" ht="15.75" x14ac:dyDescent="0.2">
      <c r="A4255" s="116"/>
      <c r="B4255" s="77"/>
      <c r="C4255" s="77"/>
      <c r="D4255" s="77"/>
      <c r="E4255" s="77"/>
      <c r="F4255" s="77"/>
      <c r="G4255" s="77"/>
      <c r="H4255" s="77"/>
      <c r="I4255" s="116"/>
      <c r="J4255" s="116"/>
      <c r="K4255" s="116"/>
      <c r="L4255" s="116"/>
      <c r="M4255" s="116"/>
      <c r="N4255" s="116"/>
      <c r="O4255" s="77"/>
      <c r="P4255" s="81"/>
    </row>
    <row r="4256" spans="1:16" ht="15.75" x14ac:dyDescent="0.2">
      <c r="A4256" s="116"/>
      <c r="B4256" s="77"/>
      <c r="C4256" s="77"/>
      <c r="D4256" s="77"/>
      <c r="E4256" s="77"/>
      <c r="F4256" s="77"/>
      <c r="G4256" s="77"/>
      <c r="H4256" s="77"/>
      <c r="I4256" s="116"/>
      <c r="J4256" s="116"/>
      <c r="K4256" s="116"/>
      <c r="L4256" s="116"/>
      <c r="M4256" s="116"/>
      <c r="N4256" s="116"/>
      <c r="O4256" s="77"/>
      <c r="P4256" s="81"/>
    </row>
    <row r="4257" spans="1:16" ht="15.75" x14ac:dyDescent="0.2">
      <c r="A4257" s="116"/>
      <c r="B4257" s="77"/>
      <c r="C4257" s="77"/>
      <c r="D4257" s="77"/>
      <c r="E4257" s="77"/>
      <c r="F4257" s="77"/>
      <c r="G4257" s="77"/>
      <c r="H4257" s="77"/>
      <c r="I4257" s="116"/>
      <c r="J4257" s="116"/>
      <c r="K4257" s="116"/>
      <c r="L4257" s="116"/>
      <c r="M4257" s="439"/>
      <c r="N4257" s="439"/>
      <c r="O4257" s="438"/>
      <c r="P4257" s="81"/>
    </row>
    <row r="4258" spans="1:16" ht="15.75" x14ac:dyDescent="0.2">
      <c r="A4258" s="115"/>
      <c r="B4258" s="470" t="s">
        <v>29</v>
      </c>
      <c r="C4258" s="470"/>
      <c r="D4258" s="470"/>
      <c r="E4258" s="116"/>
      <c r="F4258" s="116"/>
      <c r="G4258" s="116"/>
      <c r="H4258" s="115"/>
      <c r="I4258" s="116" t="s">
        <v>30</v>
      </c>
      <c r="J4258" s="115"/>
      <c r="K4258" s="116"/>
      <c r="L4258" s="116"/>
      <c r="M4258" s="116"/>
      <c r="N4258" s="116" t="s">
        <v>31</v>
      </c>
      <c r="O4258" s="116"/>
      <c r="P4258" s="115"/>
    </row>
    <row r="4259" spans="1:16" ht="15.75" x14ac:dyDescent="0.2">
      <c r="A4259" s="116"/>
      <c r="B4259" s="470" t="s">
        <v>230</v>
      </c>
      <c r="C4259" s="470"/>
      <c r="D4259" s="470"/>
      <c r="E4259" s="116"/>
      <c r="F4259" s="116"/>
      <c r="G4259" s="116"/>
      <c r="H4259" s="115"/>
      <c r="I4259" s="116" t="s">
        <v>438</v>
      </c>
      <c r="J4259" s="115"/>
      <c r="K4259" s="116"/>
      <c r="L4259" s="116"/>
      <c r="M4259" s="116"/>
      <c r="N4259" s="116" t="s">
        <v>220</v>
      </c>
      <c r="O4259" s="116"/>
      <c r="P4259" s="115"/>
    </row>
    <row r="4260" spans="1:16" ht="15.75" x14ac:dyDescent="0.2">
      <c r="A4260" s="470" t="s">
        <v>226</v>
      </c>
      <c r="B4260" s="470"/>
      <c r="C4260" s="470"/>
      <c r="D4260" s="470"/>
      <c r="E4260" s="470"/>
      <c r="F4260" s="116"/>
      <c r="G4260" s="116"/>
      <c r="H4260" s="115"/>
      <c r="I4260" s="116" t="s">
        <v>246</v>
      </c>
      <c r="J4260" s="115"/>
      <c r="K4260" s="116"/>
      <c r="L4260" s="116"/>
      <c r="M4260" s="116"/>
      <c r="N4260" s="116" t="s">
        <v>124</v>
      </c>
      <c r="O4260" s="116"/>
      <c r="P4260" s="115"/>
    </row>
    <row r="4261" spans="1:16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</row>
    <row r="4262" spans="1:16" x14ac:dyDescent="0.2">
      <c r="A4262" s="531" t="s">
        <v>269</v>
      </c>
      <c r="B4262" s="531"/>
      <c r="C4262" s="531"/>
      <c r="D4262" s="531"/>
      <c r="E4262" s="531"/>
      <c r="F4262"/>
      <c r="G4262"/>
      <c r="H4262"/>
      <c r="I4262"/>
      <c r="J4262"/>
      <c r="K4262"/>
      <c r="L4262"/>
      <c r="M4262"/>
      <c r="N4262"/>
      <c r="O4262"/>
      <c r="P4262"/>
    </row>
    <row r="4263" spans="1:16" x14ac:dyDescent="0.2">
      <c r="A4263" s="532" t="s">
        <v>923</v>
      </c>
      <c r="B4263" s="533"/>
      <c r="C4263" s="533"/>
      <c r="D4263" s="533"/>
      <c r="E4263" s="533"/>
      <c r="F4263" s="533"/>
      <c r="G4263" s="533"/>
      <c r="H4263" s="533"/>
      <c r="I4263" s="533"/>
      <c r="J4263" s="533"/>
      <c r="K4263" s="533"/>
      <c r="L4263" s="533"/>
      <c r="M4263" s="533"/>
      <c r="N4263" s="533"/>
      <c r="O4263" s="533"/>
      <c r="P4263" s="534"/>
    </row>
    <row r="4267" spans="1:16" ht="15.75" x14ac:dyDescent="0.2">
      <c r="A4267" s="470" t="s">
        <v>180</v>
      </c>
      <c r="B4267" s="470"/>
      <c r="C4267" s="470"/>
      <c r="D4267" s="470"/>
      <c r="E4267" s="470"/>
      <c r="F4267" s="470"/>
      <c r="G4267" s="470"/>
      <c r="H4267" s="470"/>
      <c r="I4267" s="470"/>
      <c r="J4267" s="470"/>
      <c r="K4267" s="470"/>
      <c r="L4267" s="470"/>
      <c r="M4267" s="470"/>
      <c r="N4267" s="470"/>
      <c r="O4267" s="470"/>
      <c r="P4267" s="470"/>
    </row>
    <row r="4268" spans="1:16" ht="15.75" x14ac:dyDescent="0.2">
      <c r="A4268" s="470" t="s">
        <v>1</v>
      </c>
      <c r="B4268" s="470"/>
      <c r="C4268" s="470"/>
      <c r="D4268" s="470"/>
      <c r="E4268" s="470"/>
      <c r="F4268" s="470"/>
      <c r="G4268" s="470"/>
      <c r="H4268" s="470"/>
      <c r="I4268" s="470"/>
      <c r="J4268" s="470"/>
      <c r="K4268" s="470"/>
      <c r="L4268" s="470"/>
      <c r="M4268" s="470"/>
      <c r="N4268" s="470"/>
      <c r="O4268" s="470"/>
      <c r="P4268" s="470"/>
    </row>
    <row r="4269" spans="1:16" ht="15.75" x14ac:dyDescent="0.2">
      <c r="A4269" s="470"/>
      <c r="B4269" s="470"/>
      <c r="C4269" s="470"/>
      <c r="D4269" s="470"/>
      <c r="E4269" s="470"/>
      <c r="F4269" s="470"/>
      <c r="G4269" s="470"/>
      <c r="H4269" s="470"/>
      <c r="I4269" s="470"/>
      <c r="J4269" s="470"/>
      <c r="K4269" s="470"/>
      <c r="L4269" s="470"/>
      <c r="M4269" s="470"/>
      <c r="N4269" s="470"/>
      <c r="O4269" s="470"/>
      <c r="P4269" s="470"/>
    </row>
    <row r="4270" spans="1:16" ht="15.75" x14ac:dyDescent="0.2">
      <c r="A4270" s="507" t="s">
        <v>926</v>
      </c>
      <c r="B4270" s="507"/>
      <c r="C4270" s="507"/>
      <c r="D4270" s="507"/>
      <c r="E4270" s="507"/>
      <c r="F4270" s="507"/>
      <c r="G4270" s="507"/>
      <c r="H4270" s="507"/>
      <c r="I4270" s="507"/>
      <c r="J4270" s="507"/>
      <c r="K4270" s="507"/>
      <c r="L4270" s="507"/>
      <c r="M4270" s="507"/>
      <c r="N4270" s="507"/>
      <c r="O4270" s="507"/>
      <c r="P4270" s="507"/>
    </row>
    <row r="4271" spans="1:16" ht="15.75" x14ac:dyDescent="0.2">
      <c r="A4271" s="77"/>
      <c r="B4271" s="77"/>
      <c r="C4271" s="77"/>
      <c r="D4271" s="77"/>
      <c r="E4271" s="77"/>
      <c r="F4271" s="77"/>
      <c r="G4271" s="77"/>
      <c r="H4271" s="77"/>
      <c r="I4271" s="77"/>
      <c r="J4271" s="77"/>
      <c r="K4271" s="77"/>
      <c r="L4271" s="77"/>
      <c r="M4271" s="77"/>
      <c r="N4271" s="77"/>
      <c r="O4271" s="77"/>
      <c r="P4271" s="77"/>
    </row>
    <row r="4272" spans="1:16" ht="16.5" thickBot="1" x14ac:dyDescent="0.25">
      <c r="A4272" s="77"/>
      <c r="B4272" s="77"/>
      <c r="C4272" s="77"/>
      <c r="D4272" s="77"/>
      <c r="E4272" s="77"/>
      <c r="F4272" s="77"/>
      <c r="G4272" s="77"/>
      <c r="H4272" s="77"/>
      <c r="I4272" s="77"/>
      <c r="J4272" s="77"/>
      <c r="K4272" s="77"/>
      <c r="L4272" s="77"/>
      <c r="M4272" s="77"/>
      <c r="N4272" s="77"/>
      <c r="O4272" s="77"/>
      <c r="P4272" s="77"/>
    </row>
    <row r="4273" spans="1:16" ht="16.5" thickBot="1" x14ac:dyDescent="0.25">
      <c r="A4273" s="78" t="s">
        <v>2</v>
      </c>
      <c r="B4273" s="486" t="s">
        <v>126</v>
      </c>
      <c r="C4273" s="498"/>
      <c r="D4273" s="79" t="s">
        <v>3</v>
      </c>
      <c r="E4273" s="486">
        <v>2010</v>
      </c>
      <c r="F4273" s="487"/>
      <c r="G4273" s="487"/>
      <c r="H4273" s="498"/>
      <c r="I4273" s="79" t="s">
        <v>4</v>
      </c>
      <c r="J4273" s="80" t="s">
        <v>237</v>
      </c>
      <c r="K4273" s="80"/>
      <c r="L4273" s="80"/>
      <c r="M4273" s="80" t="s">
        <v>5</v>
      </c>
      <c r="N4273" s="486" t="s">
        <v>160</v>
      </c>
      <c r="O4273" s="487"/>
      <c r="P4273" s="488"/>
    </row>
    <row r="4274" spans="1:16" ht="16.5" thickBot="1" x14ac:dyDescent="0.25">
      <c r="A4274" s="77"/>
      <c r="B4274" s="77"/>
      <c r="C4274" s="77"/>
      <c r="D4274" s="77"/>
      <c r="E4274" s="77"/>
      <c r="F4274" s="77"/>
      <c r="G4274" s="77"/>
      <c r="H4274" s="77"/>
      <c r="I4274" s="77"/>
      <c r="J4274" s="77"/>
      <c r="K4274" s="77"/>
      <c r="L4274" s="77"/>
      <c r="M4274" s="77"/>
      <c r="N4274" s="77"/>
      <c r="O4274" s="77"/>
      <c r="P4274" s="77"/>
    </row>
    <row r="4275" spans="1:16" ht="16.5" thickBot="1" x14ac:dyDescent="0.25">
      <c r="A4275" s="78" t="s">
        <v>6</v>
      </c>
      <c r="B4275" s="486" t="s">
        <v>144</v>
      </c>
      <c r="C4275" s="498"/>
      <c r="D4275" s="79" t="s">
        <v>7</v>
      </c>
      <c r="E4275" s="486" t="s">
        <v>145</v>
      </c>
      <c r="F4275" s="487"/>
      <c r="G4275" s="487"/>
      <c r="H4275" s="498"/>
      <c r="I4275" s="79" t="s">
        <v>8</v>
      </c>
      <c r="J4275" s="80">
        <v>10</v>
      </c>
      <c r="K4275" s="80"/>
      <c r="L4275" s="80"/>
      <c r="M4275" s="80" t="s">
        <v>9</v>
      </c>
      <c r="N4275" s="80"/>
      <c r="O4275" s="200"/>
      <c r="P4275" s="201">
        <v>60</v>
      </c>
    </row>
    <row r="4276" spans="1:16" ht="16.5" thickBot="1" x14ac:dyDescent="0.25">
      <c r="A4276" s="77"/>
      <c r="B4276" s="77"/>
      <c r="C4276" s="77"/>
      <c r="D4276" s="77"/>
      <c r="E4276" s="77"/>
      <c r="F4276" s="77"/>
      <c r="G4276" s="77"/>
      <c r="H4276" s="77"/>
      <c r="I4276" s="77"/>
      <c r="J4276" s="77"/>
      <c r="K4276" s="77"/>
      <c r="L4276" s="77"/>
      <c r="M4276" s="77"/>
      <c r="N4276" s="77"/>
      <c r="O4276" s="77"/>
      <c r="P4276" s="77"/>
    </row>
    <row r="4277" spans="1:16" ht="16.5" thickBot="1" x14ac:dyDescent="0.25">
      <c r="A4277" s="484" t="s">
        <v>10</v>
      </c>
      <c r="B4277" s="485"/>
      <c r="C4277" s="486" t="s">
        <v>181</v>
      </c>
      <c r="D4277" s="487"/>
      <c r="E4277" s="487"/>
      <c r="F4277" s="487"/>
      <c r="G4277" s="487"/>
      <c r="H4277" s="487"/>
      <c r="I4277" s="487"/>
      <c r="J4277" s="487"/>
      <c r="K4277" s="487"/>
      <c r="L4277" s="487"/>
      <c r="M4277" s="487"/>
      <c r="N4277" s="487"/>
      <c r="O4277" s="487"/>
      <c r="P4277" s="488"/>
    </row>
    <row r="4278" spans="1:16" ht="16.5" thickBot="1" x14ac:dyDescent="0.25">
      <c r="A4278" s="77"/>
      <c r="B4278" s="77"/>
      <c r="C4278" s="77"/>
      <c r="D4278" s="77"/>
      <c r="E4278" s="77"/>
      <c r="F4278" s="77"/>
      <c r="G4278" s="77"/>
      <c r="H4278" s="77"/>
      <c r="I4278" s="77"/>
      <c r="J4278" s="77"/>
      <c r="K4278" s="77"/>
      <c r="L4278" s="77"/>
      <c r="M4278" s="77"/>
      <c r="N4278" s="77"/>
      <c r="O4278" s="77"/>
      <c r="P4278" s="77"/>
    </row>
    <row r="4279" spans="1:16" ht="16.5" thickBot="1" x14ac:dyDescent="0.25">
      <c r="A4279" s="484" t="s">
        <v>11</v>
      </c>
      <c r="B4279" s="485"/>
      <c r="C4279" s="486" t="s">
        <v>239</v>
      </c>
      <c r="D4279" s="487"/>
      <c r="E4279" s="487"/>
      <c r="F4279" s="487"/>
      <c r="G4279" s="487"/>
      <c r="H4279" s="487"/>
      <c r="I4279" s="487"/>
      <c r="J4279" s="487"/>
      <c r="K4279" s="487"/>
      <c r="L4279" s="487"/>
      <c r="M4279" s="487"/>
      <c r="N4279" s="487"/>
      <c r="O4279" s="487"/>
      <c r="P4279" s="488"/>
    </row>
    <row r="4280" spans="1:16" ht="16.5" thickBot="1" x14ac:dyDescent="0.25">
      <c r="A4280" s="81"/>
      <c r="B4280" s="81"/>
      <c r="C4280" s="81"/>
      <c r="D4280" s="81"/>
      <c r="E4280" s="81"/>
      <c r="F4280" s="81"/>
      <c r="G4280" s="81"/>
      <c r="H4280" s="81"/>
      <c r="I4280" s="81"/>
      <c r="J4280" s="81"/>
      <c r="K4280" s="81"/>
      <c r="L4280" s="81"/>
      <c r="M4280" s="81"/>
      <c r="N4280" s="81"/>
      <c r="O4280" s="81"/>
      <c r="P4280" s="81"/>
    </row>
    <row r="4281" spans="1:16" ht="16.5" thickBot="1" x14ac:dyDescent="0.25">
      <c r="A4281" s="489" t="s">
        <v>12</v>
      </c>
      <c r="B4281" s="491" t="s">
        <v>13</v>
      </c>
      <c r="C4281" s="463"/>
      <c r="D4281" s="492" t="s">
        <v>265</v>
      </c>
      <c r="E4281" s="494" t="s">
        <v>15</v>
      </c>
      <c r="F4281" s="495"/>
      <c r="G4281" s="495"/>
      <c r="H4281" s="495"/>
      <c r="I4281" s="496"/>
      <c r="J4281" s="492" t="s">
        <v>16</v>
      </c>
      <c r="K4281" s="492" t="s">
        <v>17</v>
      </c>
      <c r="L4281" s="494" t="s">
        <v>18</v>
      </c>
      <c r="M4281" s="495"/>
      <c r="N4281" s="496"/>
      <c r="O4281" s="464" t="s">
        <v>115</v>
      </c>
      <c r="P4281" s="465"/>
    </row>
    <row r="4282" spans="1:16" ht="32.25" thickBot="1" x14ac:dyDescent="0.25">
      <c r="A4282" s="490"/>
      <c r="B4282" s="82" t="s">
        <v>19</v>
      </c>
      <c r="C4282" s="83" t="s">
        <v>20</v>
      </c>
      <c r="D4282" s="493"/>
      <c r="E4282" s="84" t="s">
        <v>21</v>
      </c>
      <c r="F4282" s="84" t="s">
        <v>22</v>
      </c>
      <c r="G4282" s="85" t="s">
        <v>23</v>
      </c>
      <c r="H4282" s="119" t="s">
        <v>24</v>
      </c>
      <c r="I4282" s="86" t="s">
        <v>25</v>
      </c>
      <c r="J4282" s="493"/>
      <c r="K4282" s="493"/>
      <c r="L4282" s="198" t="s">
        <v>268</v>
      </c>
      <c r="M4282" s="85" t="s">
        <v>266</v>
      </c>
      <c r="N4282" s="83" t="s">
        <v>267</v>
      </c>
      <c r="O4282" s="466"/>
      <c r="P4282" s="467"/>
    </row>
    <row r="4283" spans="1:16" ht="15.75" x14ac:dyDescent="0.2">
      <c r="A4283" s="165">
        <v>45935</v>
      </c>
      <c r="B4283" s="166"/>
      <c r="C4283" s="166">
        <v>316576</v>
      </c>
      <c r="D4283" s="160"/>
      <c r="E4283" s="446"/>
      <c r="F4283" s="445"/>
      <c r="G4283" s="437"/>
      <c r="H4283" s="169"/>
      <c r="I4283" s="175"/>
      <c r="J4283" s="162"/>
      <c r="K4283" s="447"/>
      <c r="L4283" s="443"/>
      <c r="M4283" s="442"/>
      <c r="N4283" s="396"/>
      <c r="O4283" s="573"/>
      <c r="P4283" s="502"/>
    </row>
    <row r="4284" spans="1:16" ht="15.75" x14ac:dyDescent="0.2">
      <c r="A4284" s="165">
        <v>45937</v>
      </c>
      <c r="B4284" s="166">
        <v>316576</v>
      </c>
      <c r="C4284" s="166">
        <v>316980</v>
      </c>
      <c r="D4284" s="160">
        <f>+C4284-B4284</f>
        <v>404</v>
      </c>
      <c r="E4284" s="446" t="s">
        <v>1119</v>
      </c>
      <c r="F4284" s="445" t="s">
        <v>927</v>
      </c>
      <c r="G4284" s="437">
        <v>52.410200000000003</v>
      </c>
      <c r="H4284" s="169">
        <v>23.99</v>
      </c>
      <c r="I4284" s="175">
        <f>G4284*H4284</f>
        <v>1257.320698</v>
      </c>
      <c r="J4284" s="162">
        <f>D4284/G4284</f>
        <v>7.7084231695357008</v>
      </c>
      <c r="K4284" s="447">
        <v>45936</v>
      </c>
      <c r="L4284" s="459" t="s">
        <v>272</v>
      </c>
      <c r="M4284" s="442" t="s">
        <v>311</v>
      </c>
      <c r="N4284" s="396" t="s">
        <v>381</v>
      </c>
      <c r="O4284" s="573" t="s">
        <v>242</v>
      </c>
      <c r="P4284" s="502"/>
    </row>
    <row r="4285" spans="1:16" ht="15.75" x14ac:dyDescent="0.2">
      <c r="A4285" s="165">
        <v>45938</v>
      </c>
      <c r="B4285" s="166">
        <v>316980</v>
      </c>
      <c r="C4285" s="166">
        <v>317379</v>
      </c>
      <c r="D4285" s="160">
        <f>+C4285-B4285</f>
        <v>399</v>
      </c>
      <c r="E4285" s="446" t="s">
        <v>1118</v>
      </c>
      <c r="F4285" s="445" t="s">
        <v>1117</v>
      </c>
      <c r="G4285" s="437">
        <v>49.433900000000001</v>
      </c>
      <c r="H4285" s="169">
        <v>23.99</v>
      </c>
      <c r="I4285" s="175">
        <f>G4285*H4285</f>
        <v>1185.919261</v>
      </c>
      <c r="J4285" s="162">
        <f>D4285/G4285</f>
        <v>8.071384212048816</v>
      </c>
      <c r="K4285" s="444">
        <v>45938</v>
      </c>
      <c r="L4285" s="459" t="s">
        <v>272</v>
      </c>
      <c r="M4285" s="442" t="s">
        <v>311</v>
      </c>
      <c r="N4285" s="396" t="s">
        <v>241</v>
      </c>
      <c r="O4285" s="573" t="s">
        <v>247</v>
      </c>
      <c r="P4285" s="502"/>
    </row>
    <row r="4286" spans="1:16" ht="15.75" x14ac:dyDescent="0.2">
      <c r="A4286" s="165"/>
      <c r="B4286" s="166"/>
      <c r="C4286" s="166"/>
      <c r="D4286" s="160">
        <f>+C4286-B4286</f>
        <v>0</v>
      </c>
      <c r="E4286" s="458"/>
      <c r="F4286" s="457"/>
      <c r="G4286" s="437"/>
      <c r="H4286" s="169"/>
      <c r="I4286" s="175">
        <f>G4286*H4286</f>
        <v>0</v>
      </c>
      <c r="J4286" s="162" t="e">
        <f>D4286/G4286</f>
        <v>#DIV/0!</v>
      </c>
      <c r="K4286" s="444"/>
      <c r="L4286" s="195"/>
      <c r="M4286" s="456"/>
      <c r="N4286" s="455"/>
      <c r="O4286" s="454"/>
      <c r="P4286" s="433"/>
    </row>
    <row r="4287" spans="1:16" ht="16.5" thickBot="1" x14ac:dyDescent="0.25">
      <c r="A4287" s="93"/>
      <c r="B4287" s="166"/>
      <c r="C4287" s="166"/>
      <c r="D4287" s="160">
        <f>+C4287-B4287</f>
        <v>0</v>
      </c>
      <c r="E4287" s="441"/>
      <c r="F4287" s="440"/>
      <c r="G4287" s="96"/>
      <c r="H4287" s="97"/>
      <c r="I4287" s="175">
        <f>G4287*H4287</f>
        <v>0</v>
      </c>
      <c r="J4287" s="162" t="e">
        <f>D4287/G4287</f>
        <v>#DIV/0!</v>
      </c>
      <c r="K4287" s="92"/>
      <c r="L4287" s="196"/>
      <c r="M4287" s="183"/>
      <c r="N4287" s="101"/>
      <c r="O4287" s="574"/>
      <c r="P4287" s="568"/>
    </row>
    <row r="4288" spans="1:16" ht="16.5" thickBot="1" x14ac:dyDescent="0.25">
      <c r="A4288" s="416" t="s">
        <v>28</v>
      </c>
      <c r="B4288" s="104"/>
      <c r="C4288" s="105"/>
      <c r="D4288" s="106">
        <f>SUM(D4283:D4287)</f>
        <v>803</v>
      </c>
      <c r="E4288" s="107"/>
      <c r="F4288" s="107"/>
      <c r="G4288" s="118">
        <f>SUM(G4283:G4287)</f>
        <v>101.8441</v>
      </c>
      <c r="H4288" s="105"/>
      <c r="I4288" s="118">
        <f>SUM(I4283:I4287)</f>
        <v>2443.239959</v>
      </c>
      <c r="J4288" s="109">
        <f>D4288/G4288</f>
        <v>7.8846000897450121</v>
      </c>
      <c r="K4288" s="110"/>
      <c r="L4288" s="197"/>
      <c r="M4288" s="111"/>
      <c r="N4288" s="112"/>
      <c r="O4288" s="468"/>
      <c r="P4288" s="469"/>
    </row>
    <row r="4289" spans="1:16" ht="15.75" x14ac:dyDescent="0.2">
      <c r="A4289" s="116"/>
      <c r="B4289" s="77"/>
      <c r="C4289" s="77"/>
      <c r="D4289" s="77"/>
      <c r="E4289" s="77"/>
      <c r="F4289" s="77"/>
      <c r="G4289" s="77"/>
      <c r="H4289" s="77"/>
      <c r="I4289" s="116"/>
      <c r="J4289" s="116"/>
      <c r="K4289" s="116"/>
      <c r="L4289" s="116"/>
      <c r="M4289" s="116"/>
      <c r="N4289" s="116"/>
      <c r="O4289" s="77"/>
      <c r="P4289" s="81"/>
    </row>
    <row r="4290" spans="1:16" ht="15.75" x14ac:dyDescent="0.2">
      <c r="A4290" s="116"/>
      <c r="B4290" s="77"/>
      <c r="C4290" s="77"/>
      <c r="D4290" s="77"/>
      <c r="E4290" s="77"/>
      <c r="F4290" s="77"/>
      <c r="G4290" s="77"/>
      <c r="H4290" s="77"/>
      <c r="I4290" s="116"/>
      <c r="J4290" s="116"/>
      <c r="K4290" s="116"/>
      <c r="L4290" s="116"/>
      <c r="M4290" s="116"/>
      <c r="N4290" s="116"/>
      <c r="O4290" s="77"/>
      <c r="P4290" s="81"/>
    </row>
    <row r="4291" spans="1:16" ht="15.75" x14ac:dyDescent="0.2">
      <c r="A4291" s="116"/>
      <c r="B4291" s="77"/>
      <c r="C4291" s="77"/>
      <c r="D4291" s="77"/>
      <c r="E4291" s="77"/>
      <c r="F4291" s="77"/>
      <c r="G4291" s="77"/>
      <c r="H4291" s="77"/>
      <c r="I4291" s="116"/>
      <c r="J4291" s="116"/>
      <c r="K4291" s="116"/>
      <c r="L4291" s="116"/>
      <c r="M4291" s="439"/>
      <c r="N4291" s="439"/>
      <c r="O4291" s="438"/>
      <c r="P4291" s="81"/>
    </row>
    <row r="4292" spans="1:16" ht="15.75" x14ac:dyDescent="0.2">
      <c r="A4292" s="115"/>
      <c r="B4292" s="470" t="s">
        <v>29</v>
      </c>
      <c r="C4292" s="470"/>
      <c r="D4292" s="470"/>
      <c r="E4292" s="116"/>
      <c r="F4292" s="116"/>
      <c r="G4292" s="116"/>
      <c r="H4292" s="115"/>
      <c r="I4292" s="116" t="s">
        <v>30</v>
      </c>
      <c r="J4292" s="115"/>
      <c r="K4292" s="116"/>
      <c r="L4292" s="116"/>
      <c r="M4292" s="116"/>
      <c r="N4292" s="116" t="s">
        <v>31</v>
      </c>
      <c r="O4292" s="116"/>
      <c r="P4292" s="115"/>
    </row>
    <row r="4293" spans="1:16" ht="15.75" x14ac:dyDescent="0.2">
      <c r="A4293" s="116"/>
      <c r="B4293" s="470" t="s">
        <v>230</v>
      </c>
      <c r="C4293" s="470"/>
      <c r="D4293" s="470"/>
      <c r="E4293" s="116"/>
      <c r="F4293" s="116"/>
      <c r="G4293" s="116"/>
      <c r="H4293" s="115"/>
      <c r="I4293" s="116" t="s">
        <v>438</v>
      </c>
      <c r="J4293" s="115"/>
      <c r="K4293" s="116"/>
      <c r="L4293" s="116"/>
      <c r="M4293" s="116"/>
      <c r="N4293" s="116" t="s">
        <v>220</v>
      </c>
      <c r="O4293" s="116"/>
      <c r="P4293" s="115"/>
    </row>
    <row r="4294" spans="1:16" ht="15.75" x14ac:dyDescent="0.2">
      <c r="A4294" s="470" t="s">
        <v>226</v>
      </c>
      <c r="B4294" s="470"/>
      <c r="C4294" s="470"/>
      <c r="D4294" s="470"/>
      <c r="E4294" s="470"/>
      <c r="F4294" s="116"/>
      <c r="G4294" s="116"/>
      <c r="H4294" s="115"/>
      <c r="I4294" s="116" t="s">
        <v>246</v>
      </c>
      <c r="J4294" s="115"/>
      <c r="K4294" s="116"/>
      <c r="L4294" s="116"/>
      <c r="M4294" s="116"/>
      <c r="N4294" s="116" t="s">
        <v>124</v>
      </c>
      <c r="O4294" s="116"/>
      <c r="P4294" s="115"/>
    </row>
    <row r="4295" spans="1:16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</row>
    <row r="4296" spans="1:16" x14ac:dyDescent="0.2">
      <c r="A4296" s="531" t="s">
        <v>269</v>
      </c>
      <c r="B4296" s="531"/>
      <c r="C4296" s="531"/>
      <c r="D4296" s="531"/>
      <c r="E4296" s="531"/>
      <c r="F4296"/>
      <c r="G4296"/>
      <c r="H4296"/>
      <c r="I4296"/>
      <c r="J4296"/>
      <c r="K4296"/>
      <c r="L4296"/>
      <c r="M4296"/>
      <c r="N4296"/>
      <c r="O4296"/>
      <c r="P4296"/>
    </row>
    <row r="4297" spans="1:16" x14ac:dyDescent="0.2">
      <c r="A4297" s="532" t="s">
        <v>923</v>
      </c>
      <c r="B4297" s="533"/>
      <c r="C4297" s="533"/>
      <c r="D4297" s="533"/>
      <c r="E4297" s="533"/>
      <c r="F4297" s="533"/>
      <c r="G4297" s="533"/>
      <c r="H4297" s="533"/>
      <c r="I4297" s="533"/>
      <c r="J4297" s="533"/>
      <c r="K4297" s="533"/>
      <c r="L4297" s="533"/>
      <c r="M4297" s="533"/>
      <c r="N4297" s="533"/>
      <c r="O4297" s="533"/>
      <c r="P4297" s="534"/>
    </row>
    <row r="4302" spans="1:16" ht="15.75" x14ac:dyDescent="0.2">
      <c r="A4302" s="470" t="s">
        <v>180</v>
      </c>
      <c r="B4302" s="470"/>
      <c r="C4302" s="470"/>
      <c r="D4302" s="470"/>
      <c r="E4302" s="470"/>
      <c r="F4302" s="470"/>
      <c r="G4302" s="470"/>
      <c r="H4302" s="470"/>
      <c r="I4302" s="470"/>
      <c r="J4302" s="470"/>
      <c r="K4302" s="470"/>
      <c r="L4302" s="470"/>
      <c r="M4302" s="470"/>
      <c r="N4302" s="470"/>
      <c r="O4302" s="470"/>
      <c r="P4302" s="470"/>
    </row>
    <row r="4303" spans="1:16" ht="15.75" x14ac:dyDescent="0.2">
      <c r="A4303" s="470" t="s">
        <v>1</v>
      </c>
      <c r="B4303" s="470"/>
      <c r="C4303" s="470"/>
      <c r="D4303" s="470"/>
      <c r="E4303" s="470"/>
      <c r="F4303" s="470"/>
      <c r="G4303" s="470"/>
      <c r="H4303" s="470"/>
      <c r="I4303" s="470"/>
      <c r="J4303" s="470"/>
      <c r="K4303" s="470"/>
      <c r="L4303" s="470"/>
      <c r="M4303" s="470"/>
      <c r="N4303" s="470"/>
      <c r="O4303" s="470"/>
      <c r="P4303" s="470"/>
    </row>
    <row r="4304" spans="1:16" ht="15.75" x14ac:dyDescent="0.2">
      <c r="A4304" s="470"/>
      <c r="B4304" s="470"/>
      <c r="C4304" s="470"/>
      <c r="D4304" s="470"/>
      <c r="E4304" s="470"/>
      <c r="F4304" s="470"/>
      <c r="G4304" s="470"/>
      <c r="H4304" s="470"/>
      <c r="I4304" s="470"/>
      <c r="J4304" s="470"/>
      <c r="K4304" s="470"/>
      <c r="L4304" s="470"/>
      <c r="M4304" s="470"/>
      <c r="N4304" s="470"/>
      <c r="O4304" s="470"/>
      <c r="P4304" s="470"/>
    </row>
    <row r="4305" spans="1:16" ht="15.75" x14ac:dyDescent="0.2">
      <c r="A4305" s="507" t="s">
        <v>926</v>
      </c>
      <c r="B4305" s="507"/>
      <c r="C4305" s="507"/>
      <c r="D4305" s="507"/>
      <c r="E4305" s="507"/>
      <c r="F4305" s="507"/>
      <c r="G4305" s="507"/>
      <c r="H4305" s="507"/>
      <c r="I4305" s="507"/>
      <c r="J4305" s="507"/>
      <c r="K4305" s="507"/>
      <c r="L4305" s="507"/>
      <c r="M4305" s="507"/>
      <c r="N4305" s="507"/>
      <c r="O4305" s="507"/>
      <c r="P4305" s="507"/>
    </row>
    <row r="4306" spans="1:16" ht="15.75" x14ac:dyDescent="0.2">
      <c r="A4306" s="77"/>
      <c r="B4306" s="77"/>
      <c r="C4306" s="77"/>
      <c r="D4306" s="77"/>
      <c r="E4306" s="77"/>
      <c r="F4306" s="77"/>
      <c r="G4306" s="77"/>
      <c r="H4306" s="77"/>
      <c r="I4306" s="77"/>
      <c r="J4306" s="77"/>
      <c r="K4306" s="77"/>
      <c r="L4306" s="77"/>
      <c r="M4306" s="77"/>
      <c r="N4306" s="77"/>
      <c r="O4306" s="77"/>
      <c r="P4306" s="77"/>
    </row>
    <row r="4307" spans="1:16" ht="16.5" thickBot="1" x14ac:dyDescent="0.25">
      <c r="A4307" s="77"/>
      <c r="B4307" s="77"/>
      <c r="C4307" s="77"/>
      <c r="D4307" s="77"/>
      <c r="E4307" s="77"/>
      <c r="F4307" s="77"/>
      <c r="G4307" s="77"/>
      <c r="H4307" s="77"/>
      <c r="I4307" s="77"/>
      <c r="J4307" s="77"/>
      <c r="K4307" s="77"/>
      <c r="L4307" s="77"/>
      <c r="M4307" s="77"/>
      <c r="N4307" s="77"/>
      <c r="O4307" s="77"/>
      <c r="P4307" s="77"/>
    </row>
    <row r="4308" spans="1:16" ht="16.5" thickBot="1" x14ac:dyDescent="0.25">
      <c r="A4308" s="78" t="s">
        <v>2</v>
      </c>
      <c r="B4308" s="486" t="s">
        <v>126</v>
      </c>
      <c r="C4308" s="498"/>
      <c r="D4308" s="79" t="s">
        <v>3</v>
      </c>
      <c r="E4308" s="486">
        <v>2010</v>
      </c>
      <c r="F4308" s="487"/>
      <c r="G4308" s="487"/>
      <c r="H4308" s="498"/>
      <c r="I4308" s="79" t="s">
        <v>4</v>
      </c>
      <c r="J4308" s="80" t="s">
        <v>237</v>
      </c>
      <c r="K4308" s="80"/>
      <c r="L4308" s="80"/>
      <c r="M4308" s="80" t="s">
        <v>5</v>
      </c>
      <c r="N4308" s="486" t="s">
        <v>160</v>
      </c>
      <c r="O4308" s="487"/>
      <c r="P4308" s="488"/>
    </row>
    <row r="4309" spans="1:16" ht="16.5" thickBot="1" x14ac:dyDescent="0.25">
      <c r="A4309" s="77"/>
      <c r="B4309" s="77"/>
      <c r="C4309" s="77"/>
      <c r="D4309" s="77"/>
      <c r="E4309" s="77"/>
      <c r="F4309" s="77"/>
      <c r="G4309" s="77"/>
      <c r="H4309" s="77"/>
      <c r="I4309" s="77"/>
      <c r="J4309" s="77"/>
      <c r="K4309" s="77"/>
      <c r="L4309" s="77"/>
      <c r="M4309" s="77"/>
      <c r="N4309" s="77"/>
      <c r="O4309" s="77"/>
      <c r="P4309" s="77"/>
    </row>
    <row r="4310" spans="1:16" ht="16.5" thickBot="1" x14ac:dyDescent="0.25">
      <c r="A4310" s="78" t="s">
        <v>6</v>
      </c>
      <c r="B4310" s="486" t="s">
        <v>144</v>
      </c>
      <c r="C4310" s="498"/>
      <c r="D4310" s="79" t="s">
        <v>7</v>
      </c>
      <c r="E4310" s="486" t="s">
        <v>145</v>
      </c>
      <c r="F4310" s="487"/>
      <c r="G4310" s="487"/>
      <c r="H4310" s="498"/>
      <c r="I4310" s="79" t="s">
        <v>8</v>
      </c>
      <c r="J4310" s="80">
        <v>10</v>
      </c>
      <c r="K4310" s="80"/>
      <c r="L4310" s="80"/>
      <c r="M4310" s="80" t="s">
        <v>9</v>
      </c>
      <c r="N4310" s="80"/>
      <c r="O4310" s="200"/>
      <c r="P4310" s="201">
        <v>60</v>
      </c>
    </row>
    <row r="4311" spans="1:16" ht="16.5" thickBot="1" x14ac:dyDescent="0.25">
      <c r="A4311" s="77"/>
      <c r="B4311" s="77"/>
      <c r="C4311" s="77"/>
      <c r="D4311" s="77"/>
      <c r="E4311" s="77"/>
      <c r="F4311" s="77"/>
      <c r="G4311" s="77"/>
      <c r="H4311" s="77"/>
      <c r="I4311" s="77"/>
      <c r="J4311" s="77"/>
      <c r="K4311" s="77"/>
      <c r="L4311" s="77"/>
      <c r="M4311" s="77"/>
      <c r="N4311" s="77"/>
      <c r="O4311" s="77"/>
      <c r="P4311" s="77"/>
    </row>
    <row r="4312" spans="1:16" ht="16.5" thickBot="1" x14ac:dyDescent="0.25">
      <c r="A4312" s="484" t="s">
        <v>10</v>
      </c>
      <c r="B4312" s="485"/>
      <c r="C4312" s="486" t="s">
        <v>181</v>
      </c>
      <c r="D4312" s="487"/>
      <c r="E4312" s="487"/>
      <c r="F4312" s="487"/>
      <c r="G4312" s="487"/>
      <c r="H4312" s="487"/>
      <c r="I4312" s="487"/>
      <c r="J4312" s="487"/>
      <c r="K4312" s="487"/>
      <c r="L4312" s="487"/>
      <c r="M4312" s="487"/>
      <c r="N4312" s="487"/>
      <c r="O4312" s="487"/>
      <c r="P4312" s="488"/>
    </row>
    <row r="4313" spans="1:16" ht="16.5" thickBot="1" x14ac:dyDescent="0.25">
      <c r="A4313" s="77"/>
      <c r="B4313" s="77"/>
      <c r="C4313" s="77"/>
      <c r="D4313" s="77"/>
      <c r="E4313" s="77"/>
      <c r="F4313" s="77"/>
      <c r="G4313" s="77"/>
      <c r="H4313" s="77"/>
      <c r="I4313" s="77"/>
      <c r="J4313" s="77"/>
      <c r="K4313" s="77"/>
      <c r="L4313" s="77"/>
      <c r="M4313" s="77"/>
      <c r="N4313" s="77"/>
      <c r="O4313" s="77"/>
      <c r="P4313" s="77"/>
    </row>
    <row r="4314" spans="1:16" ht="16.5" thickBot="1" x14ac:dyDescent="0.25">
      <c r="A4314" s="484" t="s">
        <v>11</v>
      </c>
      <c r="B4314" s="485"/>
      <c r="C4314" s="486" t="s">
        <v>239</v>
      </c>
      <c r="D4314" s="487"/>
      <c r="E4314" s="487"/>
      <c r="F4314" s="487"/>
      <c r="G4314" s="487"/>
      <c r="H4314" s="487"/>
      <c r="I4314" s="487"/>
      <c r="J4314" s="487"/>
      <c r="K4314" s="487"/>
      <c r="L4314" s="487"/>
      <c r="M4314" s="487"/>
      <c r="N4314" s="487"/>
      <c r="O4314" s="487"/>
      <c r="P4314" s="488"/>
    </row>
    <row r="4315" spans="1:16" ht="16.5" thickBot="1" x14ac:dyDescent="0.25">
      <c r="A4315" s="81"/>
      <c r="B4315" s="81"/>
      <c r="C4315" s="81"/>
      <c r="D4315" s="81"/>
      <c r="E4315" s="81"/>
      <c r="F4315" s="81"/>
      <c r="G4315" s="81"/>
      <c r="H4315" s="81"/>
      <c r="I4315" s="81"/>
      <c r="J4315" s="81"/>
      <c r="K4315" s="81"/>
      <c r="L4315" s="81"/>
      <c r="M4315" s="81"/>
      <c r="N4315" s="81"/>
      <c r="O4315" s="81"/>
      <c r="P4315" s="81"/>
    </row>
    <row r="4316" spans="1:16" ht="16.5" thickBot="1" x14ac:dyDescent="0.25">
      <c r="A4316" s="489" t="s">
        <v>12</v>
      </c>
      <c r="B4316" s="491" t="s">
        <v>13</v>
      </c>
      <c r="C4316" s="463"/>
      <c r="D4316" s="492" t="s">
        <v>265</v>
      </c>
      <c r="E4316" s="494" t="s">
        <v>15</v>
      </c>
      <c r="F4316" s="495"/>
      <c r="G4316" s="495"/>
      <c r="H4316" s="495"/>
      <c r="I4316" s="496"/>
      <c r="J4316" s="492" t="s">
        <v>16</v>
      </c>
      <c r="K4316" s="492" t="s">
        <v>17</v>
      </c>
      <c r="L4316" s="494" t="s">
        <v>18</v>
      </c>
      <c r="M4316" s="495"/>
      <c r="N4316" s="496"/>
      <c r="O4316" s="464" t="s">
        <v>115</v>
      </c>
      <c r="P4316" s="465"/>
    </row>
    <row r="4317" spans="1:16" ht="32.25" thickBot="1" x14ac:dyDescent="0.25">
      <c r="A4317" s="490"/>
      <c r="B4317" s="82" t="s">
        <v>19</v>
      </c>
      <c r="C4317" s="83" t="s">
        <v>20</v>
      </c>
      <c r="D4317" s="493"/>
      <c r="E4317" s="84" t="s">
        <v>21</v>
      </c>
      <c r="F4317" s="84" t="s">
        <v>22</v>
      </c>
      <c r="G4317" s="85" t="s">
        <v>23</v>
      </c>
      <c r="H4317" s="119" t="s">
        <v>24</v>
      </c>
      <c r="I4317" s="86" t="s">
        <v>25</v>
      </c>
      <c r="J4317" s="493"/>
      <c r="K4317" s="493"/>
      <c r="L4317" s="198" t="s">
        <v>268</v>
      </c>
      <c r="M4317" s="85" t="s">
        <v>266</v>
      </c>
      <c r="N4317" s="83" t="s">
        <v>267</v>
      </c>
      <c r="O4317" s="466"/>
      <c r="P4317" s="467"/>
    </row>
    <row r="4318" spans="1:16" ht="15.75" x14ac:dyDescent="0.2">
      <c r="A4318" s="165">
        <v>45938</v>
      </c>
      <c r="B4318" s="166"/>
      <c r="C4318" s="166">
        <v>317379</v>
      </c>
      <c r="D4318" s="160"/>
      <c r="E4318" s="446"/>
      <c r="F4318" s="445"/>
      <c r="G4318" s="437"/>
      <c r="H4318" s="169"/>
      <c r="I4318" s="175"/>
      <c r="J4318" s="162"/>
      <c r="K4318" s="447"/>
      <c r="L4318" s="443"/>
      <c r="M4318" s="442"/>
      <c r="N4318" s="396"/>
      <c r="O4318" s="573"/>
      <c r="P4318" s="502"/>
    </row>
    <row r="4319" spans="1:16" ht="15.75" x14ac:dyDescent="0.2">
      <c r="A4319" s="165">
        <v>45947</v>
      </c>
      <c r="B4319" s="166">
        <v>317379</v>
      </c>
      <c r="C4319" s="166">
        <v>317621</v>
      </c>
      <c r="D4319" s="160">
        <f>+C4319-B4319</f>
        <v>242</v>
      </c>
      <c r="E4319" s="446" t="s">
        <v>1116</v>
      </c>
      <c r="F4319" s="445" t="s">
        <v>954</v>
      </c>
      <c r="G4319" s="437">
        <v>32.015799999999999</v>
      </c>
      <c r="H4319" s="169">
        <v>23.99</v>
      </c>
      <c r="I4319" s="175">
        <f>G4319*H4319</f>
        <v>768.05904199999986</v>
      </c>
      <c r="J4319" s="162">
        <f>D4319/G4319</f>
        <v>7.5587678583699303</v>
      </c>
      <c r="K4319" s="447">
        <v>45947</v>
      </c>
      <c r="L4319" s="459" t="s">
        <v>272</v>
      </c>
      <c r="M4319" s="442" t="s">
        <v>192</v>
      </c>
      <c r="N4319" s="396" t="s">
        <v>953</v>
      </c>
      <c r="O4319" s="573" t="s">
        <v>1115</v>
      </c>
      <c r="P4319" s="502"/>
    </row>
    <row r="4320" spans="1:16" ht="15.75" x14ac:dyDescent="0.2">
      <c r="A4320" s="165"/>
      <c r="B4320" s="166"/>
      <c r="C4320" s="166"/>
      <c r="D4320" s="160">
        <f>+C4320-B4320</f>
        <v>0</v>
      </c>
      <c r="E4320" s="446"/>
      <c r="F4320" s="445"/>
      <c r="G4320" s="437"/>
      <c r="H4320" s="169"/>
      <c r="I4320" s="175">
        <f>G4320*H4320</f>
        <v>0</v>
      </c>
      <c r="J4320" s="162" t="e">
        <f>D4320/G4320</f>
        <v>#DIV/0!</v>
      </c>
      <c r="K4320" s="444"/>
      <c r="L4320" s="459" t="s">
        <v>272</v>
      </c>
      <c r="M4320" s="442"/>
      <c r="N4320" s="396"/>
      <c r="O4320" s="573"/>
      <c r="P4320" s="502"/>
    </row>
    <row r="4321" spans="1:16" ht="15.75" x14ac:dyDescent="0.2">
      <c r="A4321" s="165"/>
      <c r="B4321" s="166"/>
      <c r="C4321" s="166"/>
      <c r="D4321" s="160">
        <f>+C4321-B4321</f>
        <v>0</v>
      </c>
      <c r="E4321" s="458"/>
      <c r="F4321" s="457"/>
      <c r="G4321" s="437"/>
      <c r="H4321" s="169"/>
      <c r="I4321" s="175">
        <f>G4321*H4321</f>
        <v>0</v>
      </c>
      <c r="J4321" s="162" t="e">
        <f>D4321/G4321</f>
        <v>#DIV/0!</v>
      </c>
      <c r="K4321" s="444"/>
      <c r="L4321" s="195"/>
      <c r="M4321" s="456"/>
      <c r="N4321" s="455"/>
      <c r="O4321" s="454"/>
      <c r="P4321" s="433"/>
    </row>
    <row r="4322" spans="1:16" ht="16.5" thickBot="1" x14ac:dyDescent="0.25">
      <c r="A4322" s="93"/>
      <c r="B4322" s="166"/>
      <c r="C4322" s="166"/>
      <c r="D4322" s="160">
        <f>+C4322-B4322</f>
        <v>0</v>
      </c>
      <c r="E4322" s="441"/>
      <c r="F4322" s="440"/>
      <c r="G4322" s="96"/>
      <c r="H4322" s="97"/>
      <c r="I4322" s="175">
        <f>G4322*H4322</f>
        <v>0</v>
      </c>
      <c r="J4322" s="162" t="e">
        <f>D4322/G4322</f>
        <v>#DIV/0!</v>
      </c>
      <c r="K4322" s="92"/>
      <c r="L4322" s="196"/>
      <c r="M4322" s="183"/>
      <c r="N4322" s="101"/>
      <c r="O4322" s="574"/>
      <c r="P4322" s="568"/>
    </row>
    <row r="4323" spans="1:16" ht="16.5" thickBot="1" x14ac:dyDescent="0.25">
      <c r="A4323" s="416" t="s">
        <v>28</v>
      </c>
      <c r="B4323" s="104"/>
      <c r="C4323" s="105"/>
      <c r="D4323" s="106">
        <f>SUM(D4318:D4322)</f>
        <v>242</v>
      </c>
      <c r="E4323" s="107"/>
      <c r="F4323" s="107"/>
      <c r="G4323" s="118">
        <f>SUM(G4318:G4322)</f>
        <v>32.015799999999999</v>
      </c>
      <c r="H4323" s="105"/>
      <c r="I4323" s="118">
        <f>SUM(I4318:I4322)</f>
        <v>768.05904199999986</v>
      </c>
      <c r="J4323" s="109">
        <f>D4323/G4323</f>
        <v>7.5587678583699303</v>
      </c>
      <c r="K4323" s="110"/>
      <c r="L4323" s="197"/>
      <c r="M4323" s="111"/>
      <c r="N4323" s="112"/>
      <c r="O4323" s="468"/>
      <c r="P4323" s="469"/>
    </row>
    <row r="4324" spans="1:16" ht="15.75" x14ac:dyDescent="0.2">
      <c r="A4324" s="116"/>
      <c r="B4324" s="77"/>
      <c r="C4324" s="77"/>
      <c r="D4324" s="77"/>
      <c r="E4324" s="77"/>
      <c r="F4324" s="77"/>
      <c r="G4324" s="77"/>
      <c r="H4324" s="77"/>
      <c r="I4324" s="116"/>
      <c r="J4324" s="116"/>
      <c r="K4324" s="116"/>
      <c r="L4324" s="116"/>
      <c r="M4324" s="116"/>
      <c r="N4324" s="116"/>
      <c r="O4324" s="77"/>
      <c r="P4324" s="81"/>
    </row>
    <row r="4325" spans="1:16" ht="15.75" x14ac:dyDescent="0.2">
      <c r="A4325" s="116"/>
      <c r="B4325" s="77"/>
      <c r="C4325" s="77"/>
      <c r="D4325" s="77"/>
      <c r="E4325" s="77"/>
      <c r="F4325" s="77"/>
      <c r="G4325" s="77"/>
      <c r="H4325" s="77"/>
      <c r="I4325" s="116"/>
      <c r="J4325" s="116"/>
      <c r="K4325" s="116"/>
      <c r="L4325" s="116"/>
      <c r="M4325" s="116"/>
      <c r="N4325" s="116"/>
      <c r="O4325" s="77"/>
      <c r="P4325" s="81"/>
    </row>
    <row r="4326" spans="1:16" ht="15.75" x14ac:dyDescent="0.2">
      <c r="A4326" s="116"/>
      <c r="B4326" s="77"/>
      <c r="C4326" s="77"/>
      <c r="D4326" s="77"/>
      <c r="E4326" s="77"/>
      <c r="F4326" s="77"/>
      <c r="G4326" s="77"/>
      <c r="H4326" s="77"/>
      <c r="I4326" s="116"/>
      <c r="J4326" s="116"/>
      <c r="K4326" s="116"/>
      <c r="L4326" s="116"/>
      <c r="M4326" s="439"/>
      <c r="N4326" s="439"/>
      <c r="O4326" s="438"/>
      <c r="P4326" s="81"/>
    </row>
    <row r="4327" spans="1:16" ht="15.75" x14ac:dyDescent="0.2">
      <c r="A4327" s="115"/>
      <c r="B4327" s="470" t="s">
        <v>29</v>
      </c>
      <c r="C4327" s="470"/>
      <c r="D4327" s="470"/>
      <c r="E4327" s="116"/>
      <c r="F4327" s="116"/>
      <c r="G4327" s="116"/>
      <c r="H4327" s="115"/>
      <c r="I4327" s="116" t="s">
        <v>30</v>
      </c>
      <c r="J4327" s="115"/>
      <c r="K4327" s="116"/>
      <c r="L4327" s="116"/>
      <c r="M4327" s="116"/>
      <c r="N4327" s="116" t="s">
        <v>31</v>
      </c>
      <c r="O4327" s="116"/>
      <c r="P4327" s="115"/>
    </row>
    <row r="4328" spans="1:16" ht="15.75" x14ac:dyDescent="0.2">
      <c r="A4328" s="116"/>
      <c r="B4328" s="470" t="s">
        <v>230</v>
      </c>
      <c r="C4328" s="470"/>
      <c r="D4328" s="470"/>
      <c r="E4328" s="116"/>
      <c r="F4328" s="116"/>
      <c r="G4328" s="116"/>
      <c r="H4328" s="115"/>
      <c r="I4328" s="116" t="s">
        <v>438</v>
      </c>
      <c r="J4328" s="115"/>
      <c r="K4328" s="116"/>
      <c r="L4328" s="116"/>
      <c r="M4328" s="116"/>
      <c r="N4328" s="116" t="s">
        <v>220</v>
      </c>
      <c r="O4328" s="116"/>
      <c r="P4328" s="115"/>
    </row>
    <row r="4329" spans="1:16" ht="15.75" x14ac:dyDescent="0.2">
      <c r="A4329" s="470" t="s">
        <v>226</v>
      </c>
      <c r="B4329" s="470"/>
      <c r="C4329" s="470"/>
      <c r="D4329" s="470"/>
      <c r="E4329" s="470"/>
      <c r="F4329" s="116"/>
      <c r="G4329" s="116"/>
      <c r="H4329" s="115"/>
      <c r="I4329" s="116" t="s">
        <v>246</v>
      </c>
      <c r="J4329" s="115"/>
      <c r="K4329" s="116"/>
      <c r="L4329" s="116"/>
      <c r="M4329" s="116"/>
      <c r="N4329" s="116" t="s">
        <v>124</v>
      </c>
      <c r="O4329" s="116"/>
      <c r="P4329" s="115"/>
    </row>
    <row r="4330" spans="1:16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</row>
    <row r="4331" spans="1:16" x14ac:dyDescent="0.2">
      <c r="A4331" s="531" t="s">
        <v>269</v>
      </c>
      <c r="B4331" s="531"/>
      <c r="C4331" s="531"/>
      <c r="D4331" s="531"/>
      <c r="E4331" s="531"/>
      <c r="F4331"/>
      <c r="G4331"/>
      <c r="H4331"/>
      <c r="I4331"/>
      <c r="J4331"/>
      <c r="K4331"/>
      <c r="L4331"/>
      <c r="M4331"/>
      <c r="N4331"/>
      <c r="O4331"/>
      <c r="P4331"/>
    </row>
    <row r="4332" spans="1:16" x14ac:dyDescent="0.2">
      <c r="A4332" s="532" t="s">
        <v>923</v>
      </c>
      <c r="B4332" s="533"/>
      <c r="C4332" s="533"/>
      <c r="D4332" s="533"/>
      <c r="E4332" s="533"/>
      <c r="F4332" s="533"/>
      <c r="G4332" s="533"/>
      <c r="H4332" s="533"/>
      <c r="I4332" s="533"/>
      <c r="J4332" s="533"/>
      <c r="K4332" s="533"/>
      <c r="L4332" s="533"/>
      <c r="M4332" s="533"/>
      <c r="N4332" s="533"/>
      <c r="O4332" s="533"/>
      <c r="P4332" s="534"/>
    </row>
    <row r="4338" spans="1:16" ht="15.75" x14ac:dyDescent="0.2">
      <c r="A4338" s="470" t="s">
        <v>180</v>
      </c>
      <c r="B4338" s="470"/>
      <c r="C4338" s="470"/>
      <c r="D4338" s="470"/>
      <c r="E4338" s="470"/>
      <c r="F4338" s="470"/>
      <c r="G4338" s="470"/>
      <c r="H4338" s="470"/>
      <c r="I4338" s="470"/>
      <c r="J4338" s="470"/>
      <c r="K4338" s="470"/>
      <c r="L4338" s="470"/>
      <c r="M4338" s="470"/>
      <c r="N4338" s="470"/>
      <c r="O4338" s="470"/>
      <c r="P4338" s="470"/>
    </row>
    <row r="4339" spans="1:16" ht="15.75" x14ac:dyDescent="0.2">
      <c r="A4339" s="470" t="s">
        <v>1</v>
      </c>
      <c r="B4339" s="470"/>
      <c r="C4339" s="470"/>
      <c r="D4339" s="470"/>
      <c r="E4339" s="470"/>
      <c r="F4339" s="470"/>
      <c r="G4339" s="470"/>
      <c r="H4339" s="470"/>
      <c r="I4339" s="470"/>
      <c r="J4339" s="470"/>
      <c r="K4339" s="470"/>
      <c r="L4339" s="470"/>
      <c r="M4339" s="470"/>
      <c r="N4339" s="470"/>
      <c r="O4339" s="470"/>
      <c r="P4339" s="470"/>
    </row>
    <row r="4340" spans="1:16" ht="15.75" x14ac:dyDescent="0.2">
      <c r="A4340" s="470"/>
      <c r="B4340" s="470"/>
      <c r="C4340" s="470"/>
      <c r="D4340" s="470"/>
      <c r="E4340" s="470"/>
      <c r="F4340" s="470"/>
      <c r="G4340" s="470"/>
      <c r="H4340" s="470"/>
      <c r="I4340" s="470"/>
      <c r="J4340" s="470"/>
      <c r="K4340" s="470"/>
      <c r="L4340" s="470"/>
      <c r="M4340" s="470"/>
      <c r="N4340" s="470"/>
      <c r="O4340" s="470"/>
      <c r="P4340" s="470"/>
    </row>
    <row r="4341" spans="1:16" ht="15.75" x14ac:dyDescent="0.2">
      <c r="A4341" s="507" t="s">
        <v>926</v>
      </c>
      <c r="B4341" s="507"/>
      <c r="C4341" s="507"/>
      <c r="D4341" s="507"/>
      <c r="E4341" s="507"/>
      <c r="F4341" s="507"/>
      <c r="G4341" s="507"/>
      <c r="H4341" s="507"/>
      <c r="I4341" s="507"/>
      <c r="J4341" s="507"/>
      <c r="K4341" s="507"/>
      <c r="L4341" s="507"/>
      <c r="M4341" s="507"/>
      <c r="N4341" s="507"/>
      <c r="O4341" s="507"/>
      <c r="P4341" s="507"/>
    </row>
    <row r="4342" spans="1:16" ht="15.75" x14ac:dyDescent="0.2">
      <c r="A4342" s="77"/>
      <c r="B4342" s="77"/>
      <c r="C4342" s="77"/>
      <c r="D4342" s="77"/>
      <c r="E4342" s="77"/>
      <c r="F4342" s="77"/>
      <c r="G4342" s="77"/>
      <c r="H4342" s="77"/>
      <c r="I4342" s="77"/>
      <c r="J4342" s="77"/>
      <c r="K4342" s="77"/>
      <c r="L4342" s="77"/>
      <c r="M4342" s="77"/>
      <c r="N4342" s="77"/>
      <c r="O4342" s="77"/>
      <c r="P4342" s="77"/>
    </row>
    <row r="4343" spans="1:16" ht="16.5" thickBot="1" x14ac:dyDescent="0.25">
      <c r="A4343" s="77"/>
      <c r="B4343" s="77"/>
      <c r="C4343" s="77"/>
      <c r="D4343" s="77"/>
      <c r="E4343" s="77"/>
      <c r="F4343" s="77"/>
      <c r="G4343" s="77"/>
      <c r="H4343" s="77"/>
      <c r="I4343" s="77"/>
      <c r="J4343" s="77"/>
      <c r="K4343" s="77"/>
      <c r="L4343" s="77"/>
      <c r="M4343" s="77"/>
      <c r="N4343" s="77"/>
      <c r="O4343" s="77"/>
      <c r="P4343" s="77"/>
    </row>
    <row r="4344" spans="1:16" ht="16.5" thickBot="1" x14ac:dyDescent="0.25">
      <c r="A4344" s="78" t="s">
        <v>2</v>
      </c>
      <c r="B4344" s="486" t="s">
        <v>126</v>
      </c>
      <c r="C4344" s="498"/>
      <c r="D4344" s="79" t="s">
        <v>3</v>
      </c>
      <c r="E4344" s="486">
        <v>2010</v>
      </c>
      <c r="F4344" s="487"/>
      <c r="G4344" s="487"/>
      <c r="H4344" s="498"/>
      <c r="I4344" s="79" t="s">
        <v>4</v>
      </c>
      <c r="J4344" s="80" t="s">
        <v>237</v>
      </c>
      <c r="K4344" s="80"/>
      <c r="L4344" s="80"/>
      <c r="M4344" s="80" t="s">
        <v>5</v>
      </c>
      <c r="N4344" s="486" t="s">
        <v>160</v>
      </c>
      <c r="O4344" s="487"/>
      <c r="P4344" s="488"/>
    </row>
    <row r="4345" spans="1:16" ht="16.5" thickBot="1" x14ac:dyDescent="0.25">
      <c r="A4345" s="77"/>
      <c r="B4345" s="77"/>
      <c r="C4345" s="77"/>
      <c r="D4345" s="77"/>
      <c r="E4345" s="77"/>
      <c r="F4345" s="77"/>
      <c r="G4345" s="77"/>
      <c r="H4345" s="77"/>
      <c r="I4345" s="77"/>
      <c r="J4345" s="77"/>
      <c r="K4345" s="77"/>
      <c r="L4345" s="77"/>
      <c r="M4345" s="77"/>
      <c r="N4345" s="77"/>
      <c r="O4345" s="77"/>
      <c r="P4345" s="77"/>
    </row>
    <row r="4346" spans="1:16" ht="16.5" thickBot="1" x14ac:dyDescent="0.25">
      <c r="A4346" s="78" t="s">
        <v>6</v>
      </c>
      <c r="B4346" s="486" t="s">
        <v>144</v>
      </c>
      <c r="C4346" s="498"/>
      <c r="D4346" s="79" t="s">
        <v>7</v>
      </c>
      <c r="E4346" s="486" t="s">
        <v>145</v>
      </c>
      <c r="F4346" s="487"/>
      <c r="G4346" s="487"/>
      <c r="H4346" s="498"/>
      <c r="I4346" s="79" t="s">
        <v>8</v>
      </c>
      <c r="J4346" s="80">
        <v>10</v>
      </c>
      <c r="K4346" s="80"/>
      <c r="L4346" s="80"/>
      <c r="M4346" s="80" t="s">
        <v>9</v>
      </c>
      <c r="N4346" s="80"/>
      <c r="O4346" s="200"/>
      <c r="P4346" s="201">
        <v>60</v>
      </c>
    </row>
    <row r="4347" spans="1:16" ht="16.5" thickBot="1" x14ac:dyDescent="0.25">
      <c r="A4347" s="77"/>
      <c r="B4347" s="77"/>
      <c r="C4347" s="77"/>
      <c r="D4347" s="77"/>
      <c r="E4347" s="77"/>
      <c r="F4347" s="77"/>
      <c r="G4347" s="77"/>
      <c r="H4347" s="77"/>
      <c r="I4347" s="77"/>
      <c r="J4347" s="77"/>
      <c r="K4347" s="77"/>
      <c r="L4347" s="77"/>
      <c r="M4347" s="77"/>
      <c r="N4347" s="77"/>
      <c r="O4347" s="77"/>
      <c r="P4347" s="77"/>
    </row>
    <row r="4348" spans="1:16" ht="16.5" thickBot="1" x14ac:dyDescent="0.25">
      <c r="A4348" s="484" t="s">
        <v>10</v>
      </c>
      <c r="B4348" s="485"/>
      <c r="C4348" s="486" t="s">
        <v>181</v>
      </c>
      <c r="D4348" s="487"/>
      <c r="E4348" s="487"/>
      <c r="F4348" s="487"/>
      <c r="G4348" s="487"/>
      <c r="H4348" s="487"/>
      <c r="I4348" s="487"/>
      <c r="J4348" s="487"/>
      <c r="K4348" s="487"/>
      <c r="L4348" s="487"/>
      <c r="M4348" s="487"/>
      <c r="N4348" s="487"/>
      <c r="O4348" s="487"/>
      <c r="P4348" s="488"/>
    </row>
    <row r="4349" spans="1:16" ht="16.5" thickBot="1" x14ac:dyDescent="0.25">
      <c r="A4349" s="77"/>
      <c r="B4349" s="77"/>
      <c r="C4349" s="77"/>
      <c r="D4349" s="77"/>
      <c r="E4349" s="77"/>
      <c r="F4349" s="77"/>
      <c r="G4349" s="77"/>
      <c r="H4349" s="77"/>
      <c r="I4349" s="77"/>
      <c r="J4349" s="77"/>
      <c r="K4349" s="77"/>
      <c r="L4349" s="77"/>
      <c r="M4349" s="77"/>
      <c r="N4349" s="77"/>
      <c r="O4349" s="77"/>
      <c r="P4349" s="77"/>
    </row>
    <row r="4350" spans="1:16" ht="16.5" thickBot="1" x14ac:dyDescent="0.25">
      <c r="A4350" s="484" t="s">
        <v>11</v>
      </c>
      <c r="B4350" s="485"/>
      <c r="C4350" s="486" t="s">
        <v>239</v>
      </c>
      <c r="D4350" s="487"/>
      <c r="E4350" s="487"/>
      <c r="F4350" s="487"/>
      <c r="G4350" s="487"/>
      <c r="H4350" s="487"/>
      <c r="I4350" s="487"/>
      <c r="J4350" s="487"/>
      <c r="K4350" s="487"/>
      <c r="L4350" s="487"/>
      <c r="M4350" s="487"/>
      <c r="N4350" s="487"/>
      <c r="O4350" s="487"/>
      <c r="P4350" s="488"/>
    </row>
    <row r="4351" spans="1:16" ht="16.5" thickBot="1" x14ac:dyDescent="0.25">
      <c r="A4351" s="81"/>
      <c r="B4351" s="81"/>
      <c r="C4351" s="81"/>
      <c r="D4351" s="81"/>
      <c r="E4351" s="81"/>
      <c r="F4351" s="81"/>
      <c r="G4351" s="81"/>
      <c r="H4351" s="81"/>
      <c r="I4351" s="81"/>
      <c r="J4351" s="81"/>
      <c r="K4351" s="81"/>
      <c r="L4351" s="81"/>
      <c r="M4351" s="81"/>
      <c r="N4351" s="81"/>
      <c r="O4351" s="81"/>
      <c r="P4351" s="81"/>
    </row>
    <row r="4352" spans="1:16" ht="16.5" thickBot="1" x14ac:dyDescent="0.25">
      <c r="A4352" s="489" t="s">
        <v>12</v>
      </c>
      <c r="B4352" s="491" t="s">
        <v>13</v>
      </c>
      <c r="C4352" s="463"/>
      <c r="D4352" s="492" t="s">
        <v>265</v>
      </c>
      <c r="E4352" s="494" t="s">
        <v>15</v>
      </c>
      <c r="F4352" s="495"/>
      <c r="G4352" s="495"/>
      <c r="H4352" s="495"/>
      <c r="I4352" s="496"/>
      <c r="J4352" s="492" t="s">
        <v>16</v>
      </c>
      <c r="K4352" s="492" t="s">
        <v>17</v>
      </c>
      <c r="L4352" s="494" t="s">
        <v>18</v>
      </c>
      <c r="M4352" s="495"/>
      <c r="N4352" s="496"/>
      <c r="O4352" s="464" t="s">
        <v>115</v>
      </c>
      <c r="P4352" s="465"/>
    </row>
    <row r="4353" spans="1:16" ht="32.25" thickBot="1" x14ac:dyDescent="0.25">
      <c r="A4353" s="490"/>
      <c r="B4353" s="82" t="s">
        <v>19</v>
      </c>
      <c r="C4353" s="83" t="s">
        <v>20</v>
      </c>
      <c r="D4353" s="493"/>
      <c r="E4353" s="84" t="s">
        <v>21</v>
      </c>
      <c r="F4353" s="84" t="s">
        <v>22</v>
      </c>
      <c r="G4353" s="85" t="s">
        <v>23</v>
      </c>
      <c r="H4353" s="119" t="s">
        <v>24</v>
      </c>
      <c r="I4353" s="86" t="s">
        <v>25</v>
      </c>
      <c r="J4353" s="493"/>
      <c r="K4353" s="493"/>
      <c r="L4353" s="198" t="s">
        <v>268</v>
      </c>
      <c r="M4353" s="85" t="s">
        <v>266</v>
      </c>
      <c r="N4353" s="83" t="s">
        <v>267</v>
      </c>
      <c r="O4353" s="466"/>
      <c r="P4353" s="467"/>
    </row>
    <row r="4354" spans="1:16" ht="15.75" x14ac:dyDescent="0.2">
      <c r="A4354" s="165">
        <v>45947</v>
      </c>
      <c r="B4354" s="166"/>
      <c r="C4354" s="166">
        <v>317621</v>
      </c>
      <c r="D4354" s="160"/>
      <c r="E4354" s="446"/>
      <c r="F4354" s="445"/>
      <c r="G4354" s="437"/>
      <c r="H4354" s="169"/>
      <c r="I4354" s="175"/>
      <c r="J4354" s="162"/>
      <c r="K4354" s="447"/>
      <c r="L4354" s="443"/>
      <c r="M4354" s="442"/>
      <c r="N4354" s="396"/>
      <c r="O4354" s="573"/>
      <c r="P4354" s="502"/>
    </row>
    <row r="4355" spans="1:16" ht="15.75" x14ac:dyDescent="0.2">
      <c r="A4355" s="165">
        <v>45952</v>
      </c>
      <c r="B4355" s="166">
        <v>317621</v>
      </c>
      <c r="C4355" s="166">
        <v>317741</v>
      </c>
      <c r="D4355" s="160">
        <f>+C4355-B4355</f>
        <v>120</v>
      </c>
      <c r="E4355" s="446" t="s">
        <v>1114</v>
      </c>
      <c r="F4355" s="445" t="s">
        <v>1027</v>
      </c>
      <c r="G4355" s="437">
        <v>20.766200000000001</v>
      </c>
      <c r="H4355" s="169">
        <v>23.99</v>
      </c>
      <c r="I4355" s="175">
        <f>G4355*H4355</f>
        <v>498.18113799999998</v>
      </c>
      <c r="J4355" s="162">
        <f>D4355/G4355</f>
        <v>5.7786210284019219</v>
      </c>
      <c r="K4355" s="447">
        <v>45952</v>
      </c>
      <c r="L4355" s="459" t="s">
        <v>272</v>
      </c>
      <c r="M4355" s="442" t="s">
        <v>311</v>
      </c>
      <c r="N4355" s="396" t="s">
        <v>241</v>
      </c>
      <c r="O4355" s="573" t="s">
        <v>247</v>
      </c>
      <c r="P4355" s="502"/>
    </row>
    <row r="4356" spans="1:16" ht="16.5" thickBot="1" x14ac:dyDescent="0.25">
      <c r="A4356" s="165"/>
      <c r="B4356" s="166"/>
      <c r="C4356" s="166"/>
      <c r="D4356" s="160">
        <f>+C4356-B4356</f>
        <v>0</v>
      </c>
      <c r="E4356" s="446"/>
      <c r="F4356" s="445"/>
      <c r="G4356" s="437"/>
      <c r="H4356" s="169"/>
      <c r="I4356" s="175">
        <f>G4356*H4356</f>
        <v>0</v>
      </c>
      <c r="J4356" s="162" t="e">
        <f>D4356/G4356</f>
        <v>#DIV/0!</v>
      </c>
      <c r="K4356" s="444"/>
      <c r="L4356" s="459" t="s">
        <v>272</v>
      </c>
      <c r="M4356" s="442"/>
      <c r="N4356" s="396"/>
      <c r="O4356" s="573"/>
      <c r="P4356" s="502"/>
    </row>
    <row r="4357" spans="1:16" ht="16.5" thickBot="1" x14ac:dyDescent="0.25">
      <c r="A4357" s="416" t="s">
        <v>28</v>
      </c>
      <c r="B4357" s="104"/>
      <c r="C4357" s="105"/>
      <c r="D4357" s="106">
        <f>SUM(D4354:D4356)</f>
        <v>120</v>
      </c>
      <c r="E4357" s="107"/>
      <c r="F4357" s="107"/>
      <c r="G4357" s="118">
        <f>SUM(G4354:G4356)</f>
        <v>20.766200000000001</v>
      </c>
      <c r="H4357" s="105"/>
      <c r="I4357" s="118">
        <f>SUM(I4354:I4356)</f>
        <v>498.18113799999998</v>
      </c>
      <c r="J4357" s="109">
        <f>D4357/G4357</f>
        <v>5.7786210284019219</v>
      </c>
      <c r="K4357" s="110"/>
      <c r="L4357" s="197"/>
      <c r="M4357" s="111"/>
      <c r="N4357" s="112"/>
      <c r="O4357" s="468"/>
      <c r="P4357" s="469"/>
    </row>
    <row r="4358" spans="1:16" ht="15.75" x14ac:dyDescent="0.2">
      <c r="A4358" s="116"/>
      <c r="B4358" s="77"/>
      <c r="C4358" s="77"/>
      <c r="D4358" s="77"/>
      <c r="E4358" s="77"/>
      <c r="F4358" s="77"/>
      <c r="G4358" s="77"/>
      <c r="H4358" s="77"/>
      <c r="I4358" s="116"/>
      <c r="J4358" s="116"/>
      <c r="K4358" s="116"/>
      <c r="L4358" s="116"/>
      <c r="M4358" s="116"/>
      <c r="N4358" s="116"/>
      <c r="O4358" s="77"/>
      <c r="P4358" s="81"/>
    </row>
    <row r="4359" spans="1:16" ht="15.75" x14ac:dyDescent="0.2">
      <c r="A4359" s="116"/>
      <c r="B4359" s="77"/>
      <c r="C4359" s="77"/>
      <c r="D4359" s="77"/>
      <c r="E4359" s="77"/>
      <c r="F4359" s="77"/>
      <c r="G4359" s="77"/>
      <c r="H4359" s="77"/>
      <c r="I4359" s="116"/>
      <c r="J4359" s="116"/>
      <c r="K4359" s="116"/>
      <c r="L4359" s="116"/>
      <c r="M4359" s="116"/>
      <c r="N4359" s="116"/>
      <c r="O4359" s="77"/>
      <c r="P4359" s="81"/>
    </row>
    <row r="4360" spans="1:16" ht="15.75" x14ac:dyDescent="0.2">
      <c r="A4360" s="116"/>
      <c r="B4360" s="77"/>
      <c r="C4360" s="77"/>
      <c r="D4360" s="77"/>
      <c r="E4360" s="77"/>
      <c r="F4360" s="77"/>
      <c r="G4360" s="77"/>
      <c r="H4360" s="77"/>
      <c r="I4360" s="116"/>
      <c r="J4360" s="116"/>
      <c r="K4360" s="116"/>
      <c r="L4360" s="116"/>
      <c r="M4360" s="439"/>
      <c r="N4360" s="439"/>
      <c r="O4360" s="438"/>
      <c r="P4360" s="81"/>
    </row>
    <row r="4361" spans="1:16" ht="15.75" x14ac:dyDescent="0.2">
      <c r="A4361" s="115"/>
      <c r="B4361" s="470" t="s">
        <v>29</v>
      </c>
      <c r="C4361" s="470"/>
      <c r="D4361" s="470"/>
      <c r="E4361" s="116"/>
      <c r="F4361" s="116"/>
      <c r="G4361" s="116"/>
      <c r="H4361" s="115"/>
      <c r="I4361" s="116" t="s">
        <v>30</v>
      </c>
      <c r="J4361" s="115"/>
      <c r="K4361" s="116"/>
      <c r="L4361" s="116"/>
      <c r="M4361" s="116"/>
      <c r="N4361" s="116" t="s">
        <v>31</v>
      </c>
      <c r="O4361" s="116"/>
      <c r="P4361" s="115"/>
    </row>
    <row r="4362" spans="1:16" ht="15.75" x14ac:dyDescent="0.2">
      <c r="A4362" s="116"/>
      <c r="B4362" s="470" t="s">
        <v>230</v>
      </c>
      <c r="C4362" s="470"/>
      <c r="D4362" s="470"/>
      <c r="E4362" s="116"/>
      <c r="F4362" s="116"/>
      <c r="G4362" s="116"/>
      <c r="H4362" s="115"/>
      <c r="I4362" s="116" t="s">
        <v>438</v>
      </c>
      <c r="J4362" s="115"/>
      <c r="K4362" s="116"/>
      <c r="L4362" s="116"/>
      <c r="M4362" s="116"/>
      <c r="N4362" s="116" t="s">
        <v>220</v>
      </c>
      <c r="O4362" s="116"/>
      <c r="P4362" s="115"/>
    </row>
    <row r="4363" spans="1:16" ht="15.75" x14ac:dyDescent="0.2">
      <c r="A4363" s="470" t="s">
        <v>226</v>
      </c>
      <c r="B4363" s="470"/>
      <c r="C4363" s="470"/>
      <c r="D4363" s="470"/>
      <c r="E4363" s="470"/>
      <c r="F4363" s="116"/>
      <c r="G4363" s="116"/>
      <c r="H4363" s="115"/>
      <c r="I4363" s="116" t="s">
        <v>246</v>
      </c>
      <c r="J4363" s="115"/>
      <c r="K4363" s="116"/>
      <c r="L4363" s="116"/>
      <c r="M4363" s="116"/>
      <c r="N4363" s="116" t="s">
        <v>124</v>
      </c>
      <c r="O4363" s="116"/>
      <c r="P4363" s="115"/>
    </row>
    <row r="4364" spans="1:16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</row>
    <row r="4365" spans="1:16" x14ac:dyDescent="0.2">
      <c r="A4365" s="531" t="s">
        <v>269</v>
      </c>
      <c r="B4365" s="531"/>
      <c r="C4365" s="531"/>
      <c r="D4365" s="531"/>
      <c r="E4365" s="531"/>
      <c r="F4365"/>
      <c r="G4365"/>
      <c r="H4365"/>
      <c r="I4365"/>
      <c r="J4365"/>
      <c r="K4365"/>
      <c r="L4365"/>
      <c r="M4365"/>
      <c r="N4365"/>
      <c r="O4365"/>
      <c r="P4365"/>
    </row>
    <row r="4366" spans="1:16" x14ac:dyDescent="0.2">
      <c r="A4366" s="532" t="s">
        <v>923</v>
      </c>
      <c r="B4366" s="533"/>
      <c r="C4366" s="533"/>
      <c r="D4366" s="533"/>
      <c r="E4366" s="533"/>
      <c r="F4366" s="533"/>
      <c r="G4366" s="533"/>
      <c r="H4366" s="533"/>
      <c r="I4366" s="533"/>
      <c r="J4366" s="533"/>
      <c r="K4366" s="533"/>
      <c r="L4366" s="533"/>
      <c r="M4366" s="533"/>
      <c r="N4366" s="533"/>
      <c r="O4366" s="533"/>
      <c r="P4366" s="534"/>
    </row>
    <row r="4371" spans="1:16" ht="15.75" x14ac:dyDescent="0.2">
      <c r="A4371" s="470" t="s">
        <v>180</v>
      </c>
      <c r="B4371" s="470"/>
      <c r="C4371" s="470"/>
      <c r="D4371" s="470"/>
      <c r="E4371" s="470"/>
      <c r="F4371" s="470"/>
      <c r="G4371" s="470"/>
      <c r="H4371" s="470"/>
      <c r="I4371" s="470"/>
      <c r="J4371" s="470"/>
      <c r="K4371" s="470"/>
      <c r="L4371" s="470"/>
      <c r="M4371" s="470"/>
      <c r="N4371" s="470"/>
      <c r="O4371" s="470"/>
      <c r="P4371" s="470"/>
    </row>
    <row r="4372" spans="1:16" ht="15.75" x14ac:dyDescent="0.2">
      <c r="A4372" s="470" t="s">
        <v>1</v>
      </c>
      <c r="B4372" s="470"/>
      <c r="C4372" s="470"/>
      <c r="D4372" s="470"/>
      <c r="E4372" s="470"/>
      <c r="F4372" s="470"/>
      <c r="G4372" s="470"/>
      <c r="H4372" s="470"/>
      <c r="I4372" s="470"/>
      <c r="J4372" s="470"/>
      <c r="K4372" s="470"/>
      <c r="L4372" s="470"/>
      <c r="M4372" s="470"/>
      <c r="N4372" s="470"/>
      <c r="O4372" s="470"/>
      <c r="P4372" s="470"/>
    </row>
    <row r="4373" spans="1:16" ht="15.75" x14ac:dyDescent="0.2">
      <c r="A4373" s="470"/>
      <c r="B4373" s="470"/>
      <c r="C4373" s="470"/>
      <c r="D4373" s="470"/>
      <c r="E4373" s="470"/>
      <c r="F4373" s="470"/>
      <c r="G4373" s="470"/>
      <c r="H4373" s="470"/>
      <c r="I4373" s="470"/>
      <c r="J4373" s="470"/>
      <c r="K4373" s="470"/>
      <c r="L4373" s="470"/>
      <c r="M4373" s="470"/>
      <c r="N4373" s="470"/>
      <c r="O4373" s="470"/>
      <c r="P4373" s="470"/>
    </row>
    <row r="4374" spans="1:16" ht="15.75" x14ac:dyDescent="0.2">
      <c r="A4374" s="507" t="s">
        <v>926</v>
      </c>
      <c r="B4374" s="507"/>
      <c r="C4374" s="507"/>
      <c r="D4374" s="507"/>
      <c r="E4374" s="507"/>
      <c r="F4374" s="507"/>
      <c r="G4374" s="507"/>
      <c r="H4374" s="507"/>
      <c r="I4374" s="507"/>
      <c r="J4374" s="507"/>
      <c r="K4374" s="507"/>
      <c r="L4374" s="507"/>
      <c r="M4374" s="507"/>
      <c r="N4374" s="507"/>
      <c r="O4374" s="507"/>
      <c r="P4374" s="507"/>
    </row>
    <row r="4375" spans="1:16" ht="15.75" x14ac:dyDescent="0.2">
      <c r="A4375" s="77"/>
      <c r="B4375" s="77"/>
      <c r="C4375" s="77"/>
      <c r="D4375" s="77"/>
      <c r="E4375" s="77"/>
      <c r="F4375" s="77"/>
      <c r="G4375" s="77"/>
      <c r="H4375" s="77"/>
      <c r="I4375" s="77"/>
      <c r="J4375" s="77"/>
      <c r="K4375" s="77"/>
      <c r="L4375" s="77"/>
      <c r="M4375" s="77"/>
      <c r="N4375" s="77"/>
      <c r="O4375" s="77"/>
      <c r="P4375" s="77"/>
    </row>
    <row r="4376" spans="1:16" ht="16.5" thickBot="1" x14ac:dyDescent="0.25">
      <c r="A4376" s="77"/>
      <c r="B4376" s="77"/>
      <c r="C4376" s="77"/>
      <c r="D4376" s="77"/>
      <c r="E4376" s="77"/>
      <c r="F4376" s="77"/>
      <c r="G4376" s="77"/>
      <c r="H4376" s="77"/>
      <c r="I4376" s="77"/>
      <c r="J4376" s="77"/>
      <c r="K4376" s="77"/>
      <c r="L4376" s="77"/>
      <c r="M4376" s="77"/>
      <c r="N4376" s="77"/>
      <c r="O4376" s="77"/>
      <c r="P4376" s="77"/>
    </row>
    <row r="4377" spans="1:16" ht="16.5" thickBot="1" x14ac:dyDescent="0.25">
      <c r="A4377" s="78" t="s">
        <v>2</v>
      </c>
      <c r="B4377" s="486" t="s">
        <v>126</v>
      </c>
      <c r="C4377" s="498"/>
      <c r="D4377" s="79" t="s">
        <v>3</v>
      </c>
      <c r="E4377" s="486">
        <v>2010</v>
      </c>
      <c r="F4377" s="487"/>
      <c r="G4377" s="487"/>
      <c r="H4377" s="498"/>
      <c r="I4377" s="79" t="s">
        <v>4</v>
      </c>
      <c r="J4377" s="80" t="s">
        <v>237</v>
      </c>
      <c r="K4377" s="80"/>
      <c r="L4377" s="80"/>
      <c r="M4377" s="80" t="s">
        <v>5</v>
      </c>
      <c r="N4377" s="486" t="s">
        <v>160</v>
      </c>
      <c r="O4377" s="487"/>
      <c r="P4377" s="488"/>
    </row>
    <row r="4378" spans="1:16" ht="16.5" thickBot="1" x14ac:dyDescent="0.25">
      <c r="A4378" s="77"/>
      <c r="B4378" s="77"/>
      <c r="C4378" s="77"/>
      <c r="D4378" s="77"/>
      <c r="E4378" s="77"/>
      <c r="F4378" s="77"/>
      <c r="G4378" s="77"/>
      <c r="H4378" s="77"/>
      <c r="I4378" s="77"/>
      <c r="J4378" s="77"/>
      <c r="K4378" s="77"/>
      <c r="L4378" s="77"/>
      <c r="M4378" s="77"/>
      <c r="N4378" s="77"/>
      <c r="O4378" s="77"/>
      <c r="P4378" s="77"/>
    </row>
    <row r="4379" spans="1:16" ht="16.5" thickBot="1" x14ac:dyDescent="0.25">
      <c r="A4379" s="78" t="s">
        <v>6</v>
      </c>
      <c r="B4379" s="486" t="s">
        <v>144</v>
      </c>
      <c r="C4379" s="498"/>
      <c r="D4379" s="79" t="s">
        <v>7</v>
      </c>
      <c r="E4379" s="486" t="s">
        <v>145</v>
      </c>
      <c r="F4379" s="487"/>
      <c r="G4379" s="487"/>
      <c r="H4379" s="498"/>
      <c r="I4379" s="79" t="s">
        <v>8</v>
      </c>
      <c r="J4379" s="80">
        <v>10</v>
      </c>
      <c r="K4379" s="80"/>
      <c r="L4379" s="80"/>
      <c r="M4379" s="80" t="s">
        <v>9</v>
      </c>
      <c r="N4379" s="80"/>
      <c r="O4379" s="200"/>
      <c r="P4379" s="201">
        <v>60</v>
      </c>
    </row>
    <row r="4380" spans="1:16" ht="16.5" thickBot="1" x14ac:dyDescent="0.25">
      <c r="A4380" s="77"/>
      <c r="B4380" s="77"/>
      <c r="C4380" s="77"/>
      <c r="D4380" s="77"/>
      <c r="E4380" s="77"/>
      <c r="F4380" s="77"/>
      <c r="G4380" s="77"/>
      <c r="H4380" s="77"/>
      <c r="I4380" s="77"/>
      <c r="J4380" s="77"/>
      <c r="K4380" s="77"/>
      <c r="L4380" s="77"/>
      <c r="M4380" s="77"/>
      <c r="N4380" s="77"/>
      <c r="O4380" s="77"/>
      <c r="P4380" s="77"/>
    </row>
    <row r="4381" spans="1:16" ht="16.5" thickBot="1" x14ac:dyDescent="0.25">
      <c r="A4381" s="484" t="s">
        <v>10</v>
      </c>
      <c r="B4381" s="485"/>
      <c r="C4381" s="486" t="s">
        <v>181</v>
      </c>
      <c r="D4381" s="487"/>
      <c r="E4381" s="487"/>
      <c r="F4381" s="487"/>
      <c r="G4381" s="487"/>
      <c r="H4381" s="487"/>
      <c r="I4381" s="487"/>
      <c r="J4381" s="487"/>
      <c r="K4381" s="487"/>
      <c r="L4381" s="487"/>
      <c r="M4381" s="487"/>
      <c r="N4381" s="487"/>
      <c r="O4381" s="487"/>
      <c r="P4381" s="488"/>
    </row>
    <row r="4382" spans="1:16" ht="16.5" thickBot="1" x14ac:dyDescent="0.25">
      <c r="A4382" s="77"/>
      <c r="B4382" s="77"/>
      <c r="C4382" s="77"/>
      <c r="D4382" s="77"/>
      <c r="E4382" s="77"/>
      <c r="F4382" s="77"/>
      <c r="G4382" s="77"/>
      <c r="H4382" s="77"/>
      <c r="I4382" s="77"/>
      <c r="J4382" s="77"/>
      <c r="K4382" s="77"/>
      <c r="L4382" s="77"/>
      <c r="M4382" s="77"/>
      <c r="N4382" s="77"/>
      <c r="O4382" s="77"/>
      <c r="P4382" s="77"/>
    </row>
    <row r="4383" spans="1:16" ht="16.5" thickBot="1" x14ac:dyDescent="0.25">
      <c r="A4383" s="484" t="s">
        <v>11</v>
      </c>
      <c r="B4383" s="485"/>
      <c r="C4383" s="486" t="s">
        <v>239</v>
      </c>
      <c r="D4383" s="487"/>
      <c r="E4383" s="487"/>
      <c r="F4383" s="487"/>
      <c r="G4383" s="487"/>
      <c r="H4383" s="487"/>
      <c r="I4383" s="487"/>
      <c r="J4383" s="487"/>
      <c r="K4383" s="487"/>
      <c r="L4383" s="487"/>
      <c r="M4383" s="487"/>
      <c r="N4383" s="487"/>
      <c r="O4383" s="487"/>
      <c r="P4383" s="488"/>
    </row>
    <row r="4384" spans="1:16" ht="16.5" thickBot="1" x14ac:dyDescent="0.25">
      <c r="A4384" s="81"/>
      <c r="B4384" s="81"/>
      <c r="C4384" s="81"/>
      <c r="D4384" s="81"/>
      <c r="E4384" s="81"/>
      <c r="F4384" s="81"/>
      <c r="G4384" s="81"/>
      <c r="H4384" s="81"/>
      <c r="I4384" s="81"/>
      <c r="J4384" s="81"/>
      <c r="K4384" s="81"/>
      <c r="L4384" s="81"/>
      <c r="M4384" s="81"/>
      <c r="N4384" s="81"/>
      <c r="O4384" s="81"/>
      <c r="P4384" s="81"/>
    </row>
    <row r="4385" spans="1:16" ht="16.5" thickBot="1" x14ac:dyDescent="0.25">
      <c r="A4385" s="489" t="s">
        <v>12</v>
      </c>
      <c r="B4385" s="491" t="s">
        <v>13</v>
      </c>
      <c r="C4385" s="463"/>
      <c r="D4385" s="492" t="s">
        <v>265</v>
      </c>
      <c r="E4385" s="494" t="s">
        <v>15</v>
      </c>
      <c r="F4385" s="495"/>
      <c r="G4385" s="495"/>
      <c r="H4385" s="495"/>
      <c r="I4385" s="496"/>
      <c r="J4385" s="492" t="s">
        <v>16</v>
      </c>
      <c r="K4385" s="492" t="s">
        <v>17</v>
      </c>
      <c r="L4385" s="494" t="s">
        <v>18</v>
      </c>
      <c r="M4385" s="495"/>
      <c r="N4385" s="496"/>
      <c r="O4385" s="464" t="s">
        <v>115</v>
      </c>
      <c r="P4385" s="465"/>
    </row>
    <row r="4386" spans="1:16" ht="32.25" thickBot="1" x14ac:dyDescent="0.25">
      <c r="A4386" s="490"/>
      <c r="B4386" s="82" t="s">
        <v>19</v>
      </c>
      <c r="C4386" s="83" t="s">
        <v>20</v>
      </c>
      <c r="D4386" s="493"/>
      <c r="E4386" s="84" t="s">
        <v>21</v>
      </c>
      <c r="F4386" s="84" t="s">
        <v>22</v>
      </c>
      <c r="G4386" s="85" t="s">
        <v>23</v>
      </c>
      <c r="H4386" s="119" t="s">
        <v>24</v>
      </c>
      <c r="I4386" s="86" t="s">
        <v>25</v>
      </c>
      <c r="J4386" s="493"/>
      <c r="K4386" s="493"/>
      <c r="L4386" s="198" t="s">
        <v>268</v>
      </c>
      <c r="M4386" s="85" t="s">
        <v>266</v>
      </c>
      <c r="N4386" s="83" t="s">
        <v>267</v>
      </c>
      <c r="O4386" s="466"/>
      <c r="P4386" s="467"/>
    </row>
    <row r="4387" spans="1:16" ht="15.75" x14ac:dyDescent="0.2">
      <c r="A4387" s="165">
        <v>45952</v>
      </c>
      <c r="B4387" s="166"/>
      <c r="C4387" s="166">
        <v>317741</v>
      </c>
      <c r="D4387" s="160"/>
      <c r="E4387" s="446"/>
      <c r="F4387" s="445"/>
      <c r="G4387" s="437"/>
      <c r="H4387" s="169"/>
      <c r="I4387" s="175"/>
      <c r="J4387" s="162"/>
      <c r="K4387" s="447"/>
      <c r="L4387" s="443"/>
      <c r="M4387" s="442"/>
      <c r="N4387" s="396"/>
      <c r="O4387" s="573"/>
      <c r="P4387" s="502"/>
    </row>
    <row r="4388" spans="1:16" ht="15.75" x14ac:dyDescent="0.2">
      <c r="A4388" s="165">
        <v>45958</v>
      </c>
      <c r="B4388" s="166">
        <v>317741</v>
      </c>
      <c r="C4388" s="166">
        <v>318167</v>
      </c>
      <c r="D4388" s="160">
        <f>+C4388-B4388</f>
        <v>426</v>
      </c>
      <c r="E4388" s="446" t="s">
        <v>1113</v>
      </c>
      <c r="F4388" s="445" t="s">
        <v>950</v>
      </c>
      <c r="G4388" s="437">
        <v>53.485199999999999</v>
      </c>
      <c r="H4388" s="169">
        <v>23.99</v>
      </c>
      <c r="I4388" s="175">
        <f>G4388*H4388</f>
        <v>1283.1099479999998</v>
      </c>
      <c r="J4388" s="162">
        <f>D4388/G4388</f>
        <v>7.964820174552961</v>
      </c>
      <c r="K4388" s="447">
        <v>45958</v>
      </c>
      <c r="L4388" s="459" t="s">
        <v>272</v>
      </c>
      <c r="M4388" s="442" t="s">
        <v>311</v>
      </c>
      <c r="N4388" s="396" t="s">
        <v>241</v>
      </c>
      <c r="O4388" s="573" t="s">
        <v>242</v>
      </c>
      <c r="P4388" s="502"/>
    </row>
    <row r="4389" spans="1:16" ht="16.5" thickBot="1" x14ac:dyDescent="0.25">
      <c r="A4389" s="165"/>
      <c r="B4389" s="166"/>
      <c r="C4389" s="166"/>
      <c r="D4389" s="160">
        <f>+C4389-B4389</f>
        <v>0</v>
      </c>
      <c r="E4389" s="446"/>
      <c r="F4389" s="445"/>
      <c r="G4389" s="437"/>
      <c r="H4389" s="169"/>
      <c r="I4389" s="175">
        <f>G4389*H4389</f>
        <v>0</v>
      </c>
      <c r="J4389" s="162" t="e">
        <f>D4389/G4389</f>
        <v>#DIV/0!</v>
      </c>
      <c r="K4389" s="444"/>
      <c r="L4389" s="459" t="s">
        <v>272</v>
      </c>
      <c r="M4389" s="442"/>
      <c r="N4389" s="396"/>
      <c r="O4389" s="573"/>
      <c r="P4389" s="502"/>
    </row>
    <row r="4390" spans="1:16" ht="16.5" thickBot="1" x14ac:dyDescent="0.25">
      <c r="A4390" s="416" t="s">
        <v>28</v>
      </c>
      <c r="B4390" s="104"/>
      <c r="C4390" s="105"/>
      <c r="D4390" s="106">
        <f>SUM(D4387:D4389)</f>
        <v>426</v>
      </c>
      <c r="E4390" s="107"/>
      <c r="F4390" s="107"/>
      <c r="G4390" s="118">
        <f>SUM(G4387:G4389)</f>
        <v>53.485199999999999</v>
      </c>
      <c r="H4390" s="105"/>
      <c r="I4390" s="118">
        <f>SUM(I4387:I4389)</f>
        <v>1283.1099479999998</v>
      </c>
      <c r="J4390" s="109">
        <f>D4390/G4390</f>
        <v>7.964820174552961</v>
      </c>
      <c r="K4390" s="110"/>
      <c r="L4390" s="197"/>
      <c r="M4390" s="111"/>
      <c r="N4390" s="112"/>
      <c r="O4390" s="468"/>
      <c r="P4390" s="469"/>
    </row>
    <row r="4391" spans="1:16" ht="15.75" x14ac:dyDescent="0.2">
      <c r="A4391" s="116"/>
      <c r="B4391" s="77"/>
      <c r="C4391" s="77"/>
      <c r="D4391" s="77"/>
      <c r="E4391" s="77"/>
      <c r="F4391" s="77"/>
      <c r="G4391" s="77"/>
      <c r="H4391" s="77"/>
      <c r="I4391" s="116"/>
      <c r="J4391" s="116"/>
      <c r="K4391" s="116"/>
      <c r="L4391" s="116"/>
      <c r="M4391" s="116"/>
      <c r="N4391" s="116"/>
      <c r="O4391" s="77"/>
      <c r="P4391" s="81"/>
    </row>
    <row r="4392" spans="1:16" ht="15.75" x14ac:dyDescent="0.2">
      <c r="A4392" s="116"/>
      <c r="B4392" s="77"/>
      <c r="C4392" s="77"/>
      <c r="D4392" s="77"/>
      <c r="E4392" s="77"/>
      <c r="F4392" s="77"/>
      <c r="G4392" s="77"/>
      <c r="H4392" s="77"/>
      <c r="I4392" s="116"/>
      <c r="J4392" s="116"/>
      <c r="K4392" s="116"/>
      <c r="L4392" s="116"/>
      <c r="M4392" s="116"/>
      <c r="N4392" s="116"/>
      <c r="O4392" s="77"/>
      <c r="P4392" s="81"/>
    </row>
    <row r="4393" spans="1:16" ht="15.75" x14ac:dyDescent="0.2">
      <c r="A4393" s="116"/>
      <c r="B4393" s="77"/>
      <c r="C4393" s="77"/>
      <c r="D4393" s="77"/>
      <c r="E4393" s="77"/>
      <c r="F4393" s="77"/>
      <c r="G4393" s="77"/>
      <c r="H4393" s="77"/>
      <c r="I4393" s="116"/>
      <c r="J4393" s="116"/>
      <c r="K4393" s="116"/>
      <c r="L4393" s="116"/>
      <c r="M4393" s="439"/>
      <c r="N4393" s="439"/>
      <c r="O4393" s="438"/>
      <c r="P4393" s="81"/>
    </row>
    <row r="4394" spans="1:16" ht="15.75" x14ac:dyDescent="0.2">
      <c r="A4394" s="115"/>
      <c r="B4394" s="470" t="s">
        <v>29</v>
      </c>
      <c r="C4394" s="470"/>
      <c r="D4394" s="470"/>
      <c r="E4394" s="116"/>
      <c r="F4394" s="116"/>
      <c r="G4394" s="116"/>
      <c r="H4394" s="115"/>
      <c r="I4394" s="116" t="s">
        <v>30</v>
      </c>
      <c r="J4394" s="115"/>
      <c r="K4394" s="116"/>
      <c r="L4394" s="116"/>
      <c r="M4394" s="116"/>
      <c r="N4394" s="116" t="s">
        <v>31</v>
      </c>
      <c r="O4394" s="116"/>
      <c r="P4394" s="115"/>
    </row>
    <row r="4395" spans="1:16" ht="15.75" x14ac:dyDescent="0.2">
      <c r="A4395" s="116"/>
      <c r="B4395" s="470" t="s">
        <v>230</v>
      </c>
      <c r="C4395" s="470"/>
      <c r="D4395" s="470"/>
      <c r="E4395" s="116"/>
      <c r="F4395" s="116"/>
      <c r="G4395" s="116"/>
      <c r="H4395" s="115"/>
      <c r="I4395" s="116" t="s">
        <v>438</v>
      </c>
      <c r="J4395" s="115"/>
      <c r="K4395" s="116"/>
      <c r="L4395" s="116"/>
      <c r="M4395" s="116"/>
      <c r="N4395" s="116" t="s">
        <v>220</v>
      </c>
      <c r="O4395" s="116"/>
      <c r="P4395" s="115"/>
    </row>
    <row r="4396" spans="1:16" ht="15.75" x14ac:dyDescent="0.2">
      <c r="A4396" s="470" t="s">
        <v>226</v>
      </c>
      <c r="B4396" s="470"/>
      <c r="C4396" s="470"/>
      <c r="D4396" s="470"/>
      <c r="E4396" s="470"/>
      <c r="F4396" s="116"/>
      <c r="G4396" s="116"/>
      <c r="H4396" s="115"/>
      <c r="I4396" s="116" t="s">
        <v>246</v>
      </c>
      <c r="J4396" s="115"/>
      <c r="K4396" s="116"/>
      <c r="L4396" s="116"/>
      <c r="M4396" s="116"/>
      <c r="N4396" s="116" t="s">
        <v>124</v>
      </c>
      <c r="O4396" s="116"/>
      <c r="P4396" s="115"/>
    </row>
    <row r="4397" spans="1:16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</row>
    <row r="4398" spans="1:16" x14ac:dyDescent="0.2">
      <c r="A4398" s="531" t="s">
        <v>269</v>
      </c>
      <c r="B4398" s="531"/>
      <c r="C4398" s="531"/>
      <c r="D4398" s="531"/>
      <c r="E4398" s="531"/>
      <c r="F4398"/>
      <c r="G4398"/>
      <c r="H4398"/>
      <c r="I4398"/>
      <c r="J4398"/>
      <c r="K4398"/>
      <c r="L4398"/>
      <c r="M4398"/>
      <c r="N4398"/>
      <c r="O4398"/>
      <c r="P4398"/>
    </row>
    <row r="4399" spans="1:16" x14ac:dyDescent="0.2">
      <c r="A4399" s="532" t="s">
        <v>923</v>
      </c>
      <c r="B4399" s="533"/>
      <c r="C4399" s="533"/>
      <c r="D4399" s="533"/>
      <c r="E4399" s="533"/>
      <c r="F4399" s="533"/>
      <c r="G4399" s="533"/>
      <c r="H4399" s="533"/>
      <c r="I4399" s="533"/>
      <c r="J4399" s="533"/>
      <c r="K4399" s="533"/>
      <c r="L4399" s="533"/>
      <c r="M4399" s="533"/>
      <c r="N4399" s="533"/>
      <c r="O4399" s="533"/>
      <c r="P4399" s="534"/>
    </row>
    <row r="4403" spans="1:16" ht="15.75" x14ac:dyDescent="0.2">
      <c r="A4403" s="470" t="s">
        <v>180</v>
      </c>
      <c r="B4403" s="470"/>
      <c r="C4403" s="470"/>
      <c r="D4403" s="470"/>
      <c r="E4403" s="470"/>
      <c r="F4403" s="470"/>
      <c r="G4403" s="470"/>
      <c r="H4403" s="470"/>
      <c r="I4403" s="470"/>
      <c r="J4403" s="470"/>
      <c r="K4403" s="470"/>
      <c r="L4403" s="470"/>
      <c r="M4403" s="470"/>
      <c r="N4403" s="470"/>
      <c r="O4403" s="470"/>
      <c r="P4403" s="470"/>
    </row>
    <row r="4404" spans="1:16" ht="15.75" x14ac:dyDescent="0.2">
      <c r="A4404" s="470" t="s">
        <v>1</v>
      </c>
      <c r="B4404" s="470"/>
      <c r="C4404" s="470"/>
      <c r="D4404" s="470"/>
      <c r="E4404" s="470"/>
      <c r="F4404" s="470"/>
      <c r="G4404" s="470"/>
      <c r="H4404" s="470"/>
      <c r="I4404" s="470"/>
      <c r="J4404" s="470"/>
      <c r="K4404" s="470"/>
      <c r="L4404" s="470"/>
      <c r="M4404" s="470"/>
      <c r="N4404" s="470"/>
      <c r="O4404" s="470"/>
      <c r="P4404" s="470"/>
    </row>
    <row r="4405" spans="1:16" ht="15.75" x14ac:dyDescent="0.2">
      <c r="A4405" s="470"/>
      <c r="B4405" s="470"/>
      <c r="C4405" s="470"/>
      <c r="D4405" s="470"/>
      <c r="E4405" s="470"/>
      <c r="F4405" s="470"/>
      <c r="G4405" s="470"/>
      <c r="H4405" s="470"/>
      <c r="I4405" s="470"/>
      <c r="J4405" s="470"/>
      <c r="K4405" s="470"/>
      <c r="L4405" s="470"/>
      <c r="M4405" s="470"/>
      <c r="N4405" s="470"/>
      <c r="O4405" s="470"/>
      <c r="P4405" s="470"/>
    </row>
    <row r="4406" spans="1:16" ht="15.75" x14ac:dyDescent="0.2">
      <c r="A4406" s="507" t="s">
        <v>926</v>
      </c>
      <c r="B4406" s="507"/>
      <c r="C4406" s="507"/>
      <c r="D4406" s="507"/>
      <c r="E4406" s="507"/>
      <c r="F4406" s="507"/>
      <c r="G4406" s="507"/>
      <c r="H4406" s="507"/>
      <c r="I4406" s="507"/>
      <c r="J4406" s="507"/>
      <c r="K4406" s="507"/>
      <c r="L4406" s="507"/>
      <c r="M4406" s="507"/>
      <c r="N4406" s="507"/>
      <c r="O4406" s="507"/>
      <c r="P4406" s="507"/>
    </row>
    <row r="4407" spans="1:16" ht="15.75" x14ac:dyDescent="0.2">
      <c r="A4407" s="77"/>
      <c r="B4407" s="77"/>
      <c r="C4407" s="77"/>
      <c r="D4407" s="77"/>
      <c r="E4407" s="77"/>
      <c r="F4407" s="77"/>
      <c r="G4407" s="77"/>
      <c r="H4407" s="77"/>
      <c r="I4407" s="77"/>
      <c r="J4407" s="77"/>
      <c r="K4407" s="77"/>
      <c r="L4407" s="77"/>
      <c r="M4407" s="77"/>
      <c r="N4407" s="77"/>
      <c r="O4407" s="77"/>
      <c r="P4407" s="77"/>
    </row>
    <row r="4408" spans="1:16" ht="16.5" thickBot="1" x14ac:dyDescent="0.25">
      <c r="A4408" s="77"/>
      <c r="B4408" s="77"/>
      <c r="C4408" s="77"/>
      <c r="D4408" s="77"/>
      <c r="E4408" s="77"/>
      <c r="F4408" s="77"/>
      <c r="G4408" s="77"/>
      <c r="H4408" s="77"/>
      <c r="I4408" s="77"/>
      <c r="J4408" s="77"/>
      <c r="K4408" s="77"/>
      <c r="L4408" s="77"/>
      <c r="M4408" s="77"/>
      <c r="N4408" s="77"/>
      <c r="O4408" s="77"/>
      <c r="P4408" s="77"/>
    </row>
    <row r="4409" spans="1:16" ht="16.5" thickBot="1" x14ac:dyDescent="0.25">
      <c r="A4409" s="78" t="s">
        <v>2</v>
      </c>
      <c r="B4409" s="486" t="s">
        <v>126</v>
      </c>
      <c r="C4409" s="498"/>
      <c r="D4409" s="79" t="s">
        <v>3</v>
      </c>
      <c r="E4409" s="486">
        <v>2010</v>
      </c>
      <c r="F4409" s="487"/>
      <c r="G4409" s="487"/>
      <c r="H4409" s="498"/>
      <c r="I4409" s="79" t="s">
        <v>4</v>
      </c>
      <c r="J4409" s="80" t="s">
        <v>237</v>
      </c>
      <c r="K4409" s="80"/>
      <c r="L4409" s="80"/>
      <c r="M4409" s="80" t="s">
        <v>5</v>
      </c>
      <c r="N4409" s="486" t="s">
        <v>160</v>
      </c>
      <c r="O4409" s="487"/>
      <c r="P4409" s="488"/>
    </row>
    <row r="4410" spans="1:16" ht="16.5" thickBot="1" x14ac:dyDescent="0.25">
      <c r="A4410" s="77"/>
      <c r="B4410" s="77"/>
      <c r="C4410" s="77"/>
      <c r="D4410" s="77"/>
      <c r="E4410" s="77"/>
      <c r="F4410" s="77"/>
      <c r="G4410" s="77"/>
      <c r="H4410" s="77"/>
      <c r="I4410" s="77"/>
      <c r="J4410" s="77"/>
      <c r="K4410" s="77"/>
      <c r="L4410" s="77"/>
      <c r="M4410" s="77"/>
      <c r="N4410" s="77"/>
      <c r="O4410" s="77"/>
      <c r="P4410" s="77"/>
    </row>
    <row r="4411" spans="1:16" ht="16.5" thickBot="1" x14ac:dyDescent="0.25">
      <c r="A4411" s="78" t="s">
        <v>6</v>
      </c>
      <c r="B4411" s="486" t="s">
        <v>144</v>
      </c>
      <c r="C4411" s="498"/>
      <c r="D4411" s="79" t="s">
        <v>7</v>
      </c>
      <c r="E4411" s="486" t="s">
        <v>145</v>
      </c>
      <c r="F4411" s="487"/>
      <c r="G4411" s="487"/>
      <c r="H4411" s="498"/>
      <c r="I4411" s="79" t="s">
        <v>8</v>
      </c>
      <c r="J4411" s="80">
        <v>10</v>
      </c>
      <c r="K4411" s="80"/>
      <c r="L4411" s="80"/>
      <c r="M4411" s="80" t="s">
        <v>9</v>
      </c>
      <c r="N4411" s="80"/>
      <c r="O4411" s="200"/>
      <c r="P4411" s="201">
        <v>60</v>
      </c>
    </row>
    <row r="4412" spans="1:16" ht="16.5" thickBot="1" x14ac:dyDescent="0.25">
      <c r="A4412" s="77"/>
      <c r="B4412" s="77"/>
      <c r="C4412" s="77"/>
      <c r="D4412" s="77"/>
      <c r="E4412" s="77"/>
      <c r="F4412" s="77"/>
      <c r="G4412" s="77"/>
      <c r="H4412" s="77"/>
      <c r="I4412" s="77"/>
      <c r="J4412" s="77"/>
      <c r="K4412" s="77"/>
      <c r="L4412" s="77"/>
      <c r="M4412" s="77"/>
      <c r="N4412" s="77"/>
      <c r="O4412" s="77"/>
      <c r="P4412" s="77"/>
    </row>
    <row r="4413" spans="1:16" ht="16.5" thickBot="1" x14ac:dyDescent="0.25">
      <c r="A4413" s="484" t="s">
        <v>10</v>
      </c>
      <c r="B4413" s="485"/>
      <c r="C4413" s="486" t="s">
        <v>181</v>
      </c>
      <c r="D4413" s="487"/>
      <c r="E4413" s="487"/>
      <c r="F4413" s="487"/>
      <c r="G4413" s="487"/>
      <c r="H4413" s="487"/>
      <c r="I4413" s="487"/>
      <c r="J4413" s="487"/>
      <c r="K4413" s="487"/>
      <c r="L4413" s="487"/>
      <c r="M4413" s="487"/>
      <c r="N4413" s="487"/>
      <c r="O4413" s="487"/>
      <c r="P4413" s="488"/>
    </row>
    <row r="4414" spans="1:16" ht="16.5" thickBot="1" x14ac:dyDescent="0.25">
      <c r="A4414" s="77"/>
      <c r="B4414" s="77"/>
      <c r="C4414" s="77"/>
      <c r="D4414" s="77"/>
      <c r="E4414" s="77"/>
      <c r="F4414" s="77"/>
      <c r="G4414" s="77"/>
      <c r="H4414" s="77"/>
      <c r="I4414" s="77"/>
      <c r="J4414" s="77"/>
      <c r="K4414" s="77"/>
      <c r="L4414" s="77"/>
      <c r="M4414" s="77"/>
      <c r="N4414" s="77"/>
      <c r="O4414" s="77"/>
      <c r="P4414" s="77"/>
    </row>
    <row r="4415" spans="1:16" ht="16.5" thickBot="1" x14ac:dyDescent="0.25">
      <c r="A4415" s="484" t="s">
        <v>11</v>
      </c>
      <c r="B4415" s="485"/>
      <c r="C4415" s="486" t="s">
        <v>239</v>
      </c>
      <c r="D4415" s="487"/>
      <c r="E4415" s="487"/>
      <c r="F4415" s="487"/>
      <c r="G4415" s="487"/>
      <c r="H4415" s="487"/>
      <c r="I4415" s="487"/>
      <c r="J4415" s="487"/>
      <c r="K4415" s="487"/>
      <c r="L4415" s="487"/>
      <c r="M4415" s="487"/>
      <c r="N4415" s="487"/>
      <c r="O4415" s="487"/>
      <c r="P4415" s="488"/>
    </row>
    <row r="4416" spans="1:16" ht="16.5" thickBot="1" x14ac:dyDescent="0.25">
      <c r="A4416" s="81"/>
      <c r="B4416" s="81"/>
      <c r="C4416" s="81"/>
      <c r="D4416" s="81"/>
      <c r="E4416" s="81"/>
      <c r="F4416" s="81"/>
      <c r="G4416" s="81"/>
      <c r="H4416" s="81"/>
      <c r="I4416" s="81"/>
      <c r="J4416" s="81"/>
      <c r="K4416" s="81"/>
      <c r="L4416" s="81"/>
      <c r="M4416" s="81"/>
      <c r="N4416" s="81"/>
      <c r="O4416" s="81"/>
      <c r="P4416" s="81"/>
    </row>
    <row r="4417" spans="1:16" ht="16.5" thickBot="1" x14ac:dyDescent="0.25">
      <c r="A4417" s="489" t="s">
        <v>12</v>
      </c>
      <c r="B4417" s="491" t="s">
        <v>13</v>
      </c>
      <c r="C4417" s="463"/>
      <c r="D4417" s="492" t="s">
        <v>265</v>
      </c>
      <c r="E4417" s="494" t="s">
        <v>15</v>
      </c>
      <c r="F4417" s="495"/>
      <c r="G4417" s="495"/>
      <c r="H4417" s="495"/>
      <c r="I4417" s="496"/>
      <c r="J4417" s="492" t="s">
        <v>16</v>
      </c>
      <c r="K4417" s="492" t="s">
        <v>17</v>
      </c>
      <c r="L4417" s="494" t="s">
        <v>18</v>
      </c>
      <c r="M4417" s="495"/>
      <c r="N4417" s="496"/>
      <c r="O4417" s="464" t="s">
        <v>115</v>
      </c>
      <c r="P4417" s="465"/>
    </row>
    <row r="4418" spans="1:16" ht="32.25" thickBot="1" x14ac:dyDescent="0.25">
      <c r="A4418" s="490"/>
      <c r="B4418" s="82" t="s">
        <v>19</v>
      </c>
      <c r="C4418" s="83" t="s">
        <v>20</v>
      </c>
      <c r="D4418" s="493"/>
      <c r="E4418" s="84" t="s">
        <v>21</v>
      </c>
      <c r="F4418" s="84" t="s">
        <v>22</v>
      </c>
      <c r="G4418" s="85" t="s">
        <v>23</v>
      </c>
      <c r="H4418" s="119" t="s">
        <v>24</v>
      </c>
      <c r="I4418" s="86" t="s">
        <v>25</v>
      </c>
      <c r="J4418" s="493"/>
      <c r="K4418" s="493"/>
      <c r="L4418" s="198" t="s">
        <v>268</v>
      </c>
      <c r="M4418" s="85" t="s">
        <v>266</v>
      </c>
      <c r="N4418" s="83" t="s">
        <v>267</v>
      </c>
      <c r="O4418" s="466"/>
      <c r="P4418" s="467"/>
    </row>
    <row r="4419" spans="1:16" ht="15.75" x14ac:dyDescent="0.2">
      <c r="A4419" s="165">
        <v>45958</v>
      </c>
      <c r="B4419" s="166"/>
      <c r="C4419" s="166">
        <v>318167</v>
      </c>
      <c r="D4419" s="160"/>
      <c r="E4419" s="446"/>
      <c r="F4419" s="445"/>
      <c r="G4419" s="437"/>
      <c r="H4419" s="169"/>
      <c r="I4419" s="175"/>
      <c r="J4419" s="162"/>
      <c r="K4419" s="447"/>
      <c r="L4419" s="443"/>
      <c r="M4419" s="442"/>
      <c r="N4419" s="396"/>
      <c r="O4419" s="573"/>
      <c r="P4419" s="502"/>
    </row>
    <row r="4420" spans="1:16" ht="15.75" x14ac:dyDescent="0.2">
      <c r="A4420" s="165">
        <v>45966</v>
      </c>
      <c r="B4420" s="166">
        <v>318167</v>
      </c>
      <c r="C4420" s="166">
        <v>318390</v>
      </c>
      <c r="D4420" s="160">
        <f>+C4420-B4420</f>
        <v>223</v>
      </c>
      <c r="E4420" s="446" t="s">
        <v>1112</v>
      </c>
      <c r="F4420" s="445" t="s">
        <v>1019</v>
      </c>
      <c r="G4420" s="437">
        <v>42.524799999999999</v>
      </c>
      <c r="H4420" s="169">
        <v>23.99</v>
      </c>
      <c r="I4420" s="175">
        <f>G4420*H4420</f>
        <v>1020.169952</v>
      </c>
      <c r="J4420" s="162">
        <f>D4420/G4420</f>
        <v>5.2439987959966894</v>
      </c>
      <c r="K4420" s="447">
        <v>45966</v>
      </c>
      <c r="L4420" s="459" t="s">
        <v>272</v>
      </c>
      <c r="M4420" s="442" t="s">
        <v>311</v>
      </c>
      <c r="N4420" s="396" t="s">
        <v>429</v>
      </c>
      <c r="O4420" s="573" t="s">
        <v>314</v>
      </c>
      <c r="P4420" s="502"/>
    </row>
    <row r="4421" spans="1:16" ht="15.75" x14ac:dyDescent="0.2">
      <c r="A4421" s="165">
        <v>45967</v>
      </c>
      <c r="B4421" s="166">
        <v>318390</v>
      </c>
      <c r="C4421" s="166">
        <v>318499</v>
      </c>
      <c r="D4421" s="160">
        <f>+C4421-B4421</f>
        <v>109</v>
      </c>
      <c r="E4421" s="446" t="s">
        <v>1111</v>
      </c>
      <c r="F4421" s="445" t="s">
        <v>1017</v>
      </c>
      <c r="G4421" s="437">
        <v>29.709900000000001</v>
      </c>
      <c r="H4421" s="169">
        <v>23.99</v>
      </c>
      <c r="I4421" s="175">
        <f>G4421*H4421</f>
        <v>712.74050099999999</v>
      </c>
      <c r="J4421" s="162">
        <f>D4421/G4421</f>
        <v>3.668810733122629</v>
      </c>
      <c r="K4421" s="444">
        <v>45967</v>
      </c>
      <c r="L4421" s="459" t="s">
        <v>272</v>
      </c>
      <c r="M4421" s="442" t="s">
        <v>311</v>
      </c>
      <c r="N4421" s="396" t="s">
        <v>241</v>
      </c>
      <c r="O4421" s="573" t="s">
        <v>314</v>
      </c>
      <c r="P4421" s="502"/>
    </row>
    <row r="4422" spans="1:16" ht="15.75" x14ac:dyDescent="0.2">
      <c r="A4422" s="165"/>
      <c r="B4422" s="166"/>
      <c r="C4422" s="166"/>
      <c r="D4422" s="160">
        <f>+C4422-B4422</f>
        <v>0</v>
      </c>
      <c r="E4422" s="458"/>
      <c r="F4422" s="457"/>
      <c r="G4422" s="437"/>
      <c r="H4422" s="169"/>
      <c r="I4422" s="175">
        <f>G4422*H4422</f>
        <v>0</v>
      </c>
      <c r="J4422" s="162" t="e">
        <f>D4422/G4422</f>
        <v>#DIV/0!</v>
      </c>
      <c r="K4422" s="444"/>
      <c r="L4422" s="195"/>
      <c r="M4422" s="456"/>
      <c r="N4422" s="455"/>
      <c r="O4422" s="454"/>
      <c r="P4422" s="433"/>
    </row>
    <row r="4423" spans="1:16" ht="16.5" thickBot="1" x14ac:dyDescent="0.25">
      <c r="A4423" s="93"/>
      <c r="B4423" s="166"/>
      <c r="C4423" s="166"/>
      <c r="D4423" s="160">
        <f>+C4423-B4423</f>
        <v>0</v>
      </c>
      <c r="E4423" s="441"/>
      <c r="F4423" s="440"/>
      <c r="G4423" s="96"/>
      <c r="H4423" s="97"/>
      <c r="I4423" s="175">
        <f>G4423*H4423</f>
        <v>0</v>
      </c>
      <c r="J4423" s="162" t="e">
        <f>D4423/G4423</f>
        <v>#DIV/0!</v>
      </c>
      <c r="K4423" s="92"/>
      <c r="L4423" s="196"/>
      <c r="M4423" s="183"/>
      <c r="N4423" s="101"/>
      <c r="O4423" s="574"/>
      <c r="P4423" s="568"/>
    </row>
    <row r="4424" spans="1:16" ht="16.5" thickBot="1" x14ac:dyDescent="0.25">
      <c r="A4424" s="416" t="s">
        <v>28</v>
      </c>
      <c r="B4424" s="104"/>
      <c r="C4424" s="105"/>
      <c r="D4424" s="106">
        <f>SUM(D4419:D4423)</f>
        <v>332</v>
      </c>
      <c r="E4424" s="107"/>
      <c r="F4424" s="107"/>
      <c r="G4424" s="118">
        <f>SUM(G4419:G4423)</f>
        <v>72.234700000000004</v>
      </c>
      <c r="H4424" s="105"/>
      <c r="I4424" s="118">
        <f>SUM(I4419:I4423)</f>
        <v>1732.910453</v>
      </c>
      <c r="J4424" s="109">
        <f>D4424/G4424</f>
        <v>4.5961290072499779</v>
      </c>
      <c r="K4424" s="110"/>
      <c r="L4424" s="197"/>
      <c r="M4424" s="111"/>
      <c r="N4424" s="112"/>
      <c r="O4424" s="468"/>
      <c r="P4424" s="469"/>
    </row>
    <row r="4425" spans="1:16" ht="15.75" x14ac:dyDescent="0.2">
      <c r="A4425" s="116"/>
      <c r="B4425" s="77"/>
      <c r="C4425" s="77"/>
      <c r="D4425" s="77"/>
      <c r="E4425" s="77"/>
      <c r="F4425" s="77"/>
      <c r="G4425" s="77"/>
      <c r="H4425" s="77"/>
      <c r="I4425" s="116"/>
      <c r="J4425" s="116"/>
      <c r="K4425" s="116"/>
      <c r="L4425" s="116"/>
      <c r="M4425" s="116"/>
      <c r="N4425" s="116"/>
      <c r="O4425" s="77"/>
      <c r="P4425" s="81"/>
    </row>
    <row r="4426" spans="1:16" ht="15.75" x14ac:dyDescent="0.2">
      <c r="A4426" s="116"/>
      <c r="B4426" s="77"/>
      <c r="C4426" s="77"/>
      <c r="D4426" s="77"/>
      <c r="E4426" s="77"/>
      <c r="F4426" s="77"/>
      <c r="G4426" s="77"/>
      <c r="H4426" s="77"/>
      <c r="I4426" s="116"/>
      <c r="J4426" s="116"/>
      <c r="K4426" s="116"/>
      <c r="L4426" s="116"/>
      <c r="M4426" s="116"/>
      <c r="N4426" s="116"/>
      <c r="O4426" s="77"/>
      <c r="P4426" s="81"/>
    </row>
    <row r="4427" spans="1:16" ht="15.75" x14ac:dyDescent="0.2">
      <c r="A4427" s="116"/>
      <c r="B4427" s="77"/>
      <c r="C4427" s="77"/>
      <c r="D4427" s="77"/>
      <c r="E4427" s="77"/>
      <c r="F4427" s="77"/>
      <c r="G4427" s="77"/>
      <c r="H4427" s="77"/>
      <c r="I4427" s="116"/>
      <c r="J4427" s="116"/>
      <c r="K4427" s="116"/>
      <c r="L4427" s="116"/>
      <c r="M4427" s="439"/>
      <c r="N4427" s="439"/>
      <c r="O4427" s="438"/>
      <c r="P4427" s="81"/>
    </row>
    <row r="4428" spans="1:16" ht="15.75" x14ac:dyDescent="0.2">
      <c r="A4428" s="115"/>
      <c r="B4428" s="470" t="s">
        <v>29</v>
      </c>
      <c r="C4428" s="470"/>
      <c r="D4428" s="470"/>
      <c r="E4428" s="116"/>
      <c r="F4428" s="116"/>
      <c r="G4428" s="116"/>
      <c r="H4428" s="115"/>
      <c r="I4428" s="116" t="s">
        <v>30</v>
      </c>
      <c r="J4428" s="115"/>
      <c r="K4428" s="116"/>
      <c r="L4428" s="116"/>
      <c r="M4428" s="116"/>
      <c r="N4428" s="116" t="s">
        <v>31</v>
      </c>
      <c r="O4428" s="116"/>
      <c r="P4428" s="115"/>
    </row>
    <row r="4429" spans="1:16" ht="15.75" x14ac:dyDescent="0.2">
      <c r="A4429" s="116"/>
      <c r="B4429" s="470" t="s">
        <v>230</v>
      </c>
      <c r="C4429" s="470"/>
      <c r="D4429" s="470"/>
      <c r="E4429" s="116"/>
      <c r="F4429" s="116"/>
      <c r="G4429" s="116"/>
      <c r="H4429" s="115"/>
      <c r="I4429" s="116" t="s">
        <v>438</v>
      </c>
      <c r="J4429" s="115"/>
      <c r="K4429" s="116"/>
      <c r="L4429" s="116"/>
      <c r="M4429" s="116"/>
      <c r="N4429" s="116" t="s">
        <v>220</v>
      </c>
      <c r="O4429" s="116"/>
      <c r="P4429" s="115"/>
    </row>
    <row r="4430" spans="1:16" ht="15.75" x14ac:dyDescent="0.2">
      <c r="A4430" s="470" t="s">
        <v>226</v>
      </c>
      <c r="B4430" s="470"/>
      <c r="C4430" s="470"/>
      <c r="D4430" s="470"/>
      <c r="E4430" s="470"/>
      <c r="F4430" s="116"/>
      <c r="G4430" s="116"/>
      <c r="H4430" s="115"/>
      <c r="I4430" s="116" t="s">
        <v>246</v>
      </c>
      <c r="J4430" s="115"/>
      <c r="K4430" s="116"/>
      <c r="L4430" s="116"/>
      <c r="M4430" s="116"/>
      <c r="N4430" s="116" t="s">
        <v>124</v>
      </c>
      <c r="O4430" s="116"/>
      <c r="P4430" s="115"/>
    </row>
    <row r="4431" spans="1:16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</row>
    <row r="4432" spans="1:16" x14ac:dyDescent="0.2">
      <c r="A4432" s="531" t="s">
        <v>269</v>
      </c>
      <c r="B4432" s="531"/>
      <c r="C4432" s="531"/>
      <c r="D4432" s="531"/>
      <c r="E4432" s="531"/>
      <c r="F4432"/>
      <c r="G4432"/>
      <c r="H4432"/>
      <c r="I4432"/>
      <c r="J4432"/>
      <c r="K4432"/>
      <c r="L4432"/>
      <c r="M4432"/>
      <c r="N4432"/>
      <c r="O4432"/>
      <c r="P4432"/>
    </row>
    <row r="4433" spans="1:16" x14ac:dyDescent="0.2">
      <c r="A4433" s="532" t="s">
        <v>923</v>
      </c>
      <c r="B4433" s="533"/>
      <c r="C4433" s="533"/>
      <c r="D4433" s="533"/>
      <c r="E4433" s="533"/>
      <c r="F4433" s="533"/>
      <c r="G4433" s="533"/>
      <c r="H4433" s="533"/>
      <c r="I4433" s="533"/>
      <c r="J4433" s="533"/>
      <c r="K4433" s="533"/>
      <c r="L4433" s="533"/>
      <c r="M4433" s="533"/>
      <c r="N4433" s="533"/>
      <c r="O4433" s="533"/>
      <c r="P4433" s="534"/>
    </row>
    <row r="4437" spans="1:16" ht="15.75" x14ac:dyDescent="0.2">
      <c r="A4437" s="470" t="s">
        <v>180</v>
      </c>
      <c r="B4437" s="470"/>
      <c r="C4437" s="470"/>
      <c r="D4437" s="470"/>
      <c r="E4437" s="470"/>
      <c r="F4437" s="470"/>
      <c r="G4437" s="470"/>
      <c r="H4437" s="470"/>
      <c r="I4437" s="470"/>
      <c r="J4437" s="470"/>
      <c r="K4437" s="470"/>
      <c r="L4437" s="470"/>
      <c r="M4437" s="470"/>
      <c r="N4437" s="470"/>
      <c r="O4437" s="470"/>
      <c r="P4437" s="470"/>
    </row>
    <row r="4438" spans="1:16" ht="15.75" x14ac:dyDescent="0.2">
      <c r="A4438" s="470" t="s">
        <v>1</v>
      </c>
      <c r="B4438" s="470"/>
      <c r="C4438" s="470"/>
      <c r="D4438" s="470"/>
      <c r="E4438" s="470"/>
      <c r="F4438" s="470"/>
      <c r="G4438" s="470"/>
      <c r="H4438" s="470"/>
      <c r="I4438" s="470"/>
      <c r="J4438" s="470"/>
      <c r="K4438" s="470"/>
      <c r="L4438" s="470"/>
      <c r="M4438" s="470"/>
      <c r="N4438" s="470"/>
      <c r="O4438" s="470"/>
      <c r="P4438" s="470"/>
    </row>
    <row r="4439" spans="1:16" ht="15.75" x14ac:dyDescent="0.2">
      <c r="A4439" s="470"/>
      <c r="B4439" s="470"/>
      <c r="C4439" s="470"/>
      <c r="D4439" s="470"/>
      <c r="E4439" s="470"/>
      <c r="F4439" s="470"/>
      <c r="G4439" s="470"/>
      <c r="H4439" s="470"/>
      <c r="I4439" s="470"/>
      <c r="J4439" s="470"/>
      <c r="K4439" s="470"/>
      <c r="L4439" s="470"/>
      <c r="M4439" s="470"/>
      <c r="N4439" s="470"/>
      <c r="O4439" s="470"/>
      <c r="P4439" s="470"/>
    </row>
    <row r="4440" spans="1:16" ht="15.75" x14ac:dyDescent="0.2">
      <c r="A4440" s="507" t="s">
        <v>926</v>
      </c>
      <c r="B4440" s="507"/>
      <c r="C4440" s="507"/>
      <c r="D4440" s="507"/>
      <c r="E4440" s="507"/>
      <c r="F4440" s="507"/>
      <c r="G4440" s="507"/>
      <c r="H4440" s="507"/>
      <c r="I4440" s="507"/>
      <c r="J4440" s="507"/>
      <c r="K4440" s="507"/>
      <c r="L4440" s="507"/>
      <c r="M4440" s="507"/>
      <c r="N4440" s="507"/>
      <c r="O4440" s="507"/>
      <c r="P4440" s="507"/>
    </row>
    <row r="4441" spans="1:16" ht="15.75" x14ac:dyDescent="0.2">
      <c r="A4441" s="77"/>
      <c r="B4441" s="77"/>
      <c r="C4441" s="77"/>
      <c r="D4441" s="77"/>
      <c r="E4441" s="77"/>
      <c r="F4441" s="77"/>
      <c r="G4441" s="77"/>
      <c r="H4441" s="77"/>
      <c r="I4441" s="77"/>
      <c r="J4441" s="77"/>
      <c r="K4441" s="77"/>
      <c r="L4441" s="77"/>
      <c r="M4441" s="77"/>
      <c r="N4441" s="77"/>
      <c r="O4441" s="77"/>
      <c r="P4441" s="77"/>
    </row>
    <row r="4442" spans="1:16" ht="16.5" thickBot="1" x14ac:dyDescent="0.25">
      <c r="A4442" s="77"/>
      <c r="B4442" s="77"/>
      <c r="C4442" s="77"/>
      <c r="D4442" s="77"/>
      <c r="E4442" s="77"/>
      <c r="F4442" s="77"/>
      <c r="G4442" s="77"/>
      <c r="H4442" s="77"/>
      <c r="I4442" s="77"/>
      <c r="J4442" s="77"/>
      <c r="K4442" s="77"/>
      <c r="L4442" s="77"/>
      <c r="M4442" s="77"/>
      <c r="N4442" s="77"/>
      <c r="O4442" s="77"/>
      <c r="P4442" s="77"/>
    </row>
    <row r="4443" spans="1:16" ht="16.5" thickBot="1" x14ac:dyDescent="0.25">
      <c r="A4443" s="78" t="s">
        <v>2</v>
      </c>
      <c r="B4443" s="486" t="s">
        <v>126</v>
      </c>
      <c r="C4443" s="498"/>
      <c r="D4443" s="79" t="s">
        <v>3</v>
      </c>
      <c r="E4443" s="486">
        <v>2010</v>
      </c>
      <c r="F4443" s="487"/>
      <c r="G4443" s="487"/>
      <c r="H4443" s="498"/>
      <c r="I4443" s="79" t="s">
        <v>4</v>
      </c>
      <c r="J4443" s="80" t="s">
        <v>237</v>
      </c>
      <c r="K4443" s="80"/>
      <c r="L4443" s="80"/>
      <c r="M4443" s="80" t="s">
        <v>5</v>
      </c>
      <c r="N4443" s="486" t="s">
        <v>160</v>
      </c>
      <c r="O4443" s="487"/>
      <c r="P4443" s="488"/>
    </row>
    <row r="4444" spans="1:16" ht="16.5" thickBot="1" x14ac:dyDescent="0.25">
      <c r="A4444" s="77"/>
      <c r="B4444" s="77"/>
      <c r="C4444" s="77"/>
      <c r="D4444" s="77"/>
      <c r="E4444" s="77"/>
      <c r="F4444" s="77"/>
      <c r="G4444" s="77"/>
      <c r="H4444" s="77"/>
      <c r="I4444" s="77"/>
      <c r="J4444" s="77"/>
      <c r="K4444" s="77"/>
      <c r="L4444" s="77"/>
      <c r="M4444" s="77"/>
      <c r="N4444" s="77"/>
      <c r="O4444" s="77"/>
      <c r="P4444" s="77"/>
    </row>
    <row r="4445" spans="1:16" ht="16.5" thickBot="1" x14ac:dyDescent="0.25">
      <c r="A4445" s="78" t="s">
        <v>6</v>
      </c>
      <c r="B4445" s="486" t="s">
        <v>144</v>
      </c>
      <c r="C4445" s="498"/>
      <c r="D4445" s="79" t="s">
        <v>7</v>
      </c>
      <c r="E4445" s="486" t="s">
        <v>145</v>
      </c>
      <c r="F4445" s="487"/>
      <c r="G4445" s="487"/>
      <c r="H4445" s="498"/>
      <c r="I4445" s="79" t="s">
        <v>8</v>
      </c>
      <c r="J4445" s="80">
        <v>10</v>
      </c>
      <c r="K4445" s="80"/>
      <c r="L4445" s="80"/>
      <c r="M4445" s="80" t="s">
        <v>9</v>
      </c>
      <c r="N4445" s="80"/>
      <c r="O4445" s="200"/>
      <c r="P4445" s="201">
        <v>60</v>
      </c>
    </row>
    <row r="4446" spans="1:16" ht="16.5" thickBot="1" x14ac:dyDescent="0.25">
      <c r="A4446" s="77"/>
      <c r="B4446" s="77"/>
      <c r="C4446" s="77"/>
      <c r="D4446" s="77"/>
      <c r="E4446" s="77"/>
      <c r="F4446" s="77"/>
      <c r="G4446" s="77"/>
      <c r="H4446" s="77"/>
      <c r="I4446" s="77"/>
      <c r="J4446" s="77"/>
      <c r="K4446" s="77"/>
      <c r="L4446" s="77"/>
      <c r="M4446" s="77"/>
      <c r="N4446" s="77"/>
      <c r="O4446" s="77"/>
      <c r="P4446" s="77"/>
    </row>
    <row r="4447" spans="1:16" ht="16.5" thickBot="1" x14ac:dyDescent="0.25">
      <c r="A4447" s="484" t="s">
        <v>10</v>
      </c>
      <c r="B4447" s="485"/>
      <c r="C4447" s="486" t="s">
        <v>181</v>
      </c>
      <c r="D4447" s="487"/>
      <c r="E4447" s="487"/>
      <c r="F4447" s="487"/>
      <c r="G4447" s="487"/>
      <c r="H4447" s="487"/>
      <c r="I4447" s="487"/>
      <c r="J4447" s="487"/>
      <c r="K4447" s="487"/>
      <c r="L4447" s="487"/>
      <c r="M4447" s="487"/>
      <c r="N4447" s="487"/>
      <c r="O4447" s="487"/>
      <c r="P4447" s="488"/>
    </row>
    <row r="4448" spans="1:16" ht="16.5" thickBot="1" x14ac:dyDescent="0.25">
      <c r="A4448" s="77"/>
      <c r="B4448" s="77"/>
      <c r="C4448" s="77"/>
      <c r="D4448" s="77"/>
      <c r="E4448" s="77"/>
      <c r="F4448" s="77"/>
      <c r="G4448" s="77"/>
      <c r="H4448" s="77"/>
      <c r="I4448" s="77"/>
      <c r="J4448" s="77"/>
      <c r="K4448" s="77"/>
      <c r="L4448" s="77"/>
      <c r="M4448" s="77"/>
      <c r="N4448" s="77"/>
      <c r="O4448" s="77"/>
      <c r="P4448" s="77"/>
    </row>
    <row r="4449" spans="1:16" ht="16.5" thickBot="1" x14ac:dyDescent="0.25">
      <c r="A4449" s="484" t="s">
        <v>11</v>
      </c>
      <c r="B4449" s="485"/>
      <c r="C4449" s="486" t="s">
        <v>239</v>
      </c>
      <c r="D4449" s="487"/>
      <c r="E4449" s="487"/>
      <c r="F4449" s="487"/>
      <c r="G4449" s="487"/>
      <c r="H4449" s="487"/>
      <c r="I4449" s="487"/>
      <c r="J4449" s="487"/>
      <c r="K4449" s="487"/>
      <c r="L4449" s="487"/>
      <c r="M4449" s="487"/>
      <c r="N4449" s="487"/>
      <c r="O4449" s="487"/>
      <c r="P4449" s="488"/>
    </row>
    <row r="4450" spans="1:16" ht="16.5" thickBot="1" x14ac:dyDescent="0.25">
      <c r="A4450" s="81"/>
      <c r="B4450" s="81"/>
      <c r="C4450" s="81"/>
      <c r="D4450" s="81"/>
      <c r="E4450" s="81"/>
      <c r="F4450" s="81"/>
      <c r="G4450" s="81"/>
      <c r="H4450" s="81"/>
      <c r="I4450" s="81"/>
      <c r="J4450" s="81"/>
      <c r="K4450" s="81"/>
      <c r="L4450" s="81"/>
      <c r="M4450" s="81"/>
      <c r="N4450" s="81"/>
      <c r="O4450" s="81"/>
      <c r="P4450" s="81"/>
    </row>
    <row r="4451" spans="1:16" ht="16.5" thickBot="1" x14ac:dyDescent="0.25">
      <c r="A4451" s="489" t="s">
        <v>12</v>
      </c>
      <c r="B4451" s="491" t="s">
        <v>13</v>
      </c>
      <c r="C4451" s="463"/>
      <c r="D4451" s="492" t="s">
        <v>265</v>
      </c>
      <c r="E4451" s="494" t="s">
        <v>15</v>
      </c>
      <c r="F4451" s="495"/>
      <c r="G4451" s="495"/>
      <c r="H4451" s="495"/>
      <c r="I4451" s="496"/>
      <c r="J4451" s="492" t="s">
        <v>16</v>
      </c>
      <c r="K4451" s="492" t="s">
        <v>17</v>
      </c>
      <c r="L4451" s="494" t="s">
        <v>18</v>
      </c>
      <c r="M4451" s="495"/>
      <c r="N4451" s="496"/>
      <c r="O4451" s="464" t="s">
        <v>115</v>
      </c>
      <c r="P4451" s="465"/>
    </row>
    <row r="4452" spans="1:16" ht="32.25" thickBot="1" x14ac:dyDescent="0.25">
      <c r="A4452" s="490"/>
      <c r="B4452" s="82" t="s">
        <v>19</v>
      </c>
      <c r="C4452" s="83" t="s">
        <v>20</v>
      </c>
      <c r="D4452" s="493"/>
      <c r="E4452" s="84" t="s">
        <v>21</v>
      </c>
      <c r="F4452" s="84" t="s">
        <v>22</v>
      </c>
      <c r="G4452" s="85" t="s">
        <v>23</v>
      </c>
      <c r="H4452" s="119" t="s">
        <v>24</v>
      </c>
      <c r="I4452" s="86" t="s">
        <v>25</v>
      </c>
      <c r="J4452" s="493"/>
      <c r="K4452" s="493"/>
      <c r="L4452" s="198" t="s">
        <v>268</v>
      </c>
      <c r="M4452" s="85" t="s">
        <v>266</v>
      </c>
      <c r="N4452" s="83" t="s">
        <v>267</v>
      </c>
      <c r="O4452" s="466"/>
      <c r="P4452" s="467"/>
    </row>
    <row r="4453" spans="1:16" ht="15.75" x14ac:dyDescent="0.2">
      <c r="A4453" s="165">
        <v>45967</v>
      </c>
      <c r="B4453" s="166"/>
      <c r="C4453" s="166">
        <v>318499</v>
      </c>
      <c r="D4453" s="160"/>
      <c r="E4453" s="446"/>
      <c r="F4453" s="445"/>
      <c r="G4453" s="437"/>
      <c r="H4453" s="169"/>
      <c r="I4453" s="175"/>
      <c r="J4453" s="162"/>
      <c r="K4453" s="447"/>
      <c r="L4453" s="443"/>
      <c r="M4453" s="442"/>
      <c r="N4453" s="396"/>
      <c r="O4453" s="573"/>
      <c r="P4453" s="502"/>
    </row>
    <row r="4454" spans="1:16" ht="15.75" x14ac:dyDescent="0.2">
      <c r="A4454" s="165">
        <v>45980</v>
      </c>
      <c r="B4454" s="166">
        <v>318499</v>
      </c>
      <c r="C4454" s="166">
        <v>318749</v>
      </c>
      <c r="D4454" s="160">
        <f>+C4454-B4454</f>
        <v>250</v>
      </c>
      <c r="E4454" s="446" t="s">
        <v>1110</v>
      </c>
      <c r="F4454" s="445" t="s">
        <v>939</v>
      </c>
      <c r="G4454" s="437">
        <v>46.270099999999999</v>
      </c>
      <c r="H4454" s="169">
        <v>23.99</v>
      </c>
      <c r="I4454" s="175">
        <f>G4454*H4454</f>
        <v>1110.0196989999999</v>
      </c>
      <c r="J4454" s="162">
        <f>D4454/G4454</f>
        <v>5.4030572659233504</v>
      </c>
      <c r="K4454" s="447">
        <v>45980</v>
      </c>
      <c r="L4454" s="459" t="s">
        <v>272</v>
      </c>
      <c r="M4454" s="442" t="s">
        <v>156</v>
      </c>
      <c r="N4454" s="396" t="s">
        <v>241</v>
      </c>
      <c r="O4454" s="573" t="s">
        <v>314</v>
      </c>
      <c r="P4454" s="502"/>
    </row>
    <row r="4455" spans="1:16" ht="15.75" x14ac:dyDescent="0.2">
      <c r="A4455" s="165">
        <v>45984</v>
      </c>
      <c r="B4455" s="166">
        <v>318749</v>
      </c>
      <c r="C4455" s="166">
        <v>319175</v>
      </c>
      <c r="D4455" s="160">
        <f>+C4455-B4455</f>
        <v>426</v>
      </c>
      <c r="E4455" s="446" t="s">
        <v>1109</v>
      </c>
      <c r="F4455" s="445" t="s">
        <v>1108</v>
      </c>
      <c r="G4455" s="437">
        <v>59.726999999999997</v>
      </c>
      <c r="H4455" s="169">
        <v>23.99</v>
      </c>
      <c r="I4455" s="175">
        <f>G4455*H4455</f>
        <v>1432.8507299999999</v>
      </c>
      <c r="J4455" s="162">
        <f>D4455/G4455</f>
        <v>7.1324526596011859</v>
      </c>
      <c r="K4455" s="444">
        <v>45984</v>
      </c>
      <c r="L4455" s="459" t="s">
        <v>272</v>
      </c>
      <c r="M4455" s="442" t="s">
        <v>156</v>
      </c>
      <c r="N4455" s="396" t="s">
        <v>241</v>
      </c>
      <c r="O4455" s="573" t="s">
        <v>242</v>
      </c>
      <c r="P4455" s="502"/>
    </row>
    <row r="4456" spans="1:16" ht="15.75" x14ac:dyDescent="0.2">
      <c r="A4456" s="165"/>
      <c r="B4456" s="166"/>
      <c r="C4456" s="166"/>
      <c r="D4456" s="160">
        <f>+C4456-B4456</f>
        <v>0</v>
      </c>
      <c r="E4456" s="458"/>
      <c r="F4456" s="457"/>
      <c r="G4456" s="437"/>
      <c r="H4456" s="169"/>
      <c r="I4456" s="175">
        <f>G4456*H4456</f>
        <v>0</v>
      </c>
      <c r="J4456" s="162" t="e">
        <f>D4456/G4456</f>
        <v>#DIV/0!</v>
      </c>
      <c r="K4456" s="444"/>
      <c r="L4456" s="195"/>
      <c r="M4456" s="456"/>
      <c r="N4456" s="455"/>
      <c r="O4456" s="454"/>
      <c r="P4456" s="433"/>
    </row>
    <row r="4457" spans="1:16" ht="16.5" thickBot="1" x14ac:dyDescent="0.25">
      <c r="A4457" s="93"/>
      <c r="B4457" s="166"/>
      <c r="C4457" s="166"/>
      <c r="D4457" s="160">
        <f>+C4457-B4457</f>
        <v>0</v>
      </c>
      <c r="E4457" s="441"/>
      <c r="F4457" s="440"/>
      <c r="G4457" s="96"/>
      <c r="H4457" s="97"/>
      <c r="I4457" s="175">
        <f>G4457*H4457</f>
        <v>0</v>
      </c>
      <c r="J4457" s="162" t="e">
        <f>D4457/G4457</f>
        <v>#DIV/0!</v>
      </c>
      <c r="K4457" s="92"/>
      <c r="L4457" s="196"/>
      <c r="M4457" s="183"/>
      <c r="N4457" s="101"/>
      <c r="O4457" s="574"/>
      <c r="P4457" s="568"/>
    </row>
    <row r="4458" spans="1:16" ht="16.5" thickBot="1" x14ac:dyDescent="0.25">
      <c r="A4458" s="416" t="s">
        <v>28</v>
      </c>
      <c r="B4458" s="104"/>
      <c r="C4458" s="105"/>
      <c r="D4458" s="106">
        <f>SUM(D4453:D4457)</f>
        <v>676</v>
      </c>
      <c r="E4458" s="107"/>
      <c r="F4458" s="107"/>
      <c r="G4458" s="118">
        <f>SUM(G4453:G4457)</f>
        <v>105.99709999999999</v>
      </c>
      <c r="H4458" s="105"/>
      <c r="I4458" s="118">
        <f>SUM(I4453:I4457)</f>
        <v>2542.8704289999996</v>
      </c>
      <c r="J4458" s="109">
        <f>D4458/G4458</f>
        <v>6.3775329702416395</v>
      </c>
      <c r="K4458" s="110"/>
      <c r="L4458" s="197"/>
      <c r="M4458" s="111"/>
      <c r="N4458" s="112"/>
      <c r="O4458" s="468"/>
      <c r="P4458" s="469"/>
    </row>
    <row r="4459" spans="1:16" ht="15.75" x14ac:dyDescent="0.2">
      <c r="A4459" s="116"/>
      <c r="B4459" s="77"/>
      <c r="C4459" s="77"/>
      <c r="D4459" s="77"/>
      <c r="E4459" s="77"/>
      <c r="F4459" s="77"/>
      <c r="G4459" s="77"/>
      <c r="H4459" s="77"/>
      <c r="I4459" s="116"/>
      <c r="J4459" s="116"/>
      <c r="K4459" s="116"/>
      <c r="L4459" s="116"/>
      <c r="M4459" s="116"/>
      <c r="N4459" s="116"/>
      <c r="O4459" s="77"/>
      <c r="P4459" s="81"/>
    </row>
    <row r="4460" spans="1:16" ht="15.75" x14ac:dyDescent="0.2">
      <c r="A4460" s="116"/>
      <c r="B4460" s="77"/>
      <c r="C4460" s="77"/>
      <c r="D4460" s="77"/>
      <c r="E4460" s="77"/>
      <c r="F4460" s="77"/>
      <c r="G4460" s="77"/>
      <c r="H4460" s="77"/>
      <c r="I4460" s="116"/>
      <c r="J4460" s="116"/>
      <c r="K4460" s="116"/>
      <c r="L4460" s="116"/>
      <c r="M4460" s="116"/>
      <c r="N4460" s="116"/>
      <c r="O4460" s="77"/>
      <c r="P4460" s="81"/>
    </row>
    <row r="4461" spans="1:16" ht="15.75" x14ac:dyDescent="0.2">
      <c r="A4461" s="116"/>
      <c r="B4461" s="77"/>
      <c r="C4461" s="77"/>
      <c r="D4461" s="77"/>
      <c r="E4461" s="77"/>
      <c r="F4461" s="77"/>
      <c r="G4461" s="77"/>
      <c r="H4461" s="77"/>
      <c r="I4461" s="116"/>
      <c r="J4461" s="116"/>
      <c r="K4461" s="116"/>
      <c r="L4461" s="116"/>
      <c r="M4461" s="439"/>
      <c r="N4461" s="439"/>
      <c r="O4461" s="438"/>
      <c r="P4461" s="81"/>
    </row>
    <row r="4462" spans="1:16" ht="15.75" x14ac:dyDescent="0.2">
      <c r="A4462" s="115"/>
      <c r="B4462" s="470" t="s">
        <v>29</v>
      </c>
      <c r="C4462" s="470"/>
      <c r="D4462" s="470"/>
      <c r="E4462" s="116"/>
      <c r="F4462" s="116"/>
      <c r="G4462" s="116"/>
      <c r="H4462" s="115"/>
      <c r="I4462" s="116" t="s">
        <v>30</v>
      </c>
      <c r="J4462" s="115"/>
      <c r="K4462" s="116"/>
      <c r="L4462" s="116"/>
      <c r="M4462" s="116"/>
      <c r="N4462" s="116" t="s">
        <v>31</v>
      </c>
      <c r="O4462" s="116"/>
      <c r="P4462" s="115"/>
    </row>
    <row r="4463" spans="1:16" ht="15.75" x14ac:dyDescent="0.2">
      <c r="A4463" s="116"/>
      <c r="B4463" s="470" t="s">
        <v>230</v>
      </c>
      <c r="C4463" s="470"/>
      <c r="D4463" s="470"/>
      <c r="E4463" s="116"/>
      <c r="F4463" s="116"/>
      <c r="G4463" s="116"/>
      <c r="H4463" s="115"/>
      <c r="I4463" s="116" t="s">
        <v>438</v>
      </c>
      <c r="J4463" s="115"/>
      <c r="K4463" s="116"/>
      <c r="L4463" s="116"/>
      <c r="M4463" s="116"/>
      <c r="N4463" s="116" t="s">
        <v>220</v>
      </c>
      <c r="O4463" s="116"/>
      <c r="P4463" s="115"/>
    </row>
    <row r="4464" spans="1:16" ht="15.75" x14ac:dyDescent="0.2">
      <c r="A4464" s="470" t="s">
        <v>226</v>
      </c>
      <c r="B4464" s="470"/>
      <c r="C4464" s="470"/>
      <c r="D4464" s="470"/>
      <c r="E4464" s="470"/>
      <c r="F4464" s="116"/>
      <c r="G4464" s="116"/>
      <c r="H4464" s="115"/>
      <c r="I4464" s="116" t="s">
        <v>246</v>
      </c>
      <c r="J4464" s="115"/>
      <c r="K4464" s="116"/>
      <c r="L4464" s="116"/>
      <c r="M4464" s="116"/>
      <c r="N4464" s="116" t="s">
        <v>124</v>
      </c>
      <c r="O4464" s="116"/>
      <c r="P4464" s="115"/>
    </row>
    <row r="4465" spans="1:16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</row>
    <row r="4466" spans="1:16" x14ac:dyDescent="0.2">
      <c r="A4466" s="531" t="s">
        <v>269</v>
      </c>
      <c r="B4466" s="531"/>
      <c r="C4466" s="531"/>
      <c r="D4466" s="531"/>
      <c r="E4466" s="531"/>
      <c r="F4466"/>
      <c r="G4466"/>
      <c r="H4466"/>
      <c r="I4466"/>
      <c r="J4466"/>
      <c r="K4466"/>
      <c r="L4466"/>
      <c r="M4466"/>
      <c r="N4466"/>
      <c r="O4466"/>
      <c r="P4466"/>
    </row>
    <row r="4467" spans="1:16" x14ac:dyDescent="0.2">
      <c r="A4467" s="532" t="s">
        <v>923</v>
      </c>
      <c r="B4467" s="533"/>
      <c r="C4467" s="533"/>
      <c r="D4467" s="533"/>
      <c r="E4467" s="533"/>
      <c r="F4467" s="533"/>
      <c r="G4467" s="533"/>
      <c r="H4467" s="533"/>
      <c r="I4467" s="533"/>
      <c r="J4467" s="533"/>
      <c r="K4467" s="533"/>
      <c r="L4467" s="533"/>
      <c r="M4467" s="533"/>
      <c r="N4467" s="533"/>
      <c r="O4467" s="533"/>
      <c r="P4467" s="534"/>
    </row>
    <row r="4472" spans="1:16" ht="15.75" x14ac:dyDescent="0.2">
      <c r="A4472" s="470" t="s">
        <v>180</v>
      </c>
      <c r="B4472" s="470"/>
      <c r="C4472" s="470"/>
      <c r="D4472" s="470"/>
      <c r="E4472" s="470"/>
      <c r="F4472" s="470"/>
      <c r="G4472" s="470"/>
      <c r="H4472" s="470"/>
      <c r="I4472" s="470"/>
      <c r="J4472" s="470"/>
      <c r="K4472" s="470"/>
      <c r="L4472" s="470"/>
      <c r="M4472" s="470"/>
      <c r="N4472" s="470"/>
      <c r="O4472" s="470"/>
      <c r="P4472" s="470"/>
    </row>
    <row r="4473" spans="1:16" ht="15.75" x14ac:dyDescent="0.2">
      <c r="A4473" s="470" t="s">
        <v>1</v>
      </c>
      <c r="B4473" s="470"/>
      <c r="C4473" s="470"/>
      <c r="D4473" s="470"/>
      <c r="E4473" s="470"/>
      <c r="F4473" s="470"/>
      <c r="G4473" s="470"/>
      <c r="H4473" s="470"/>
      <c r="I4473" s="470"/>
      <c r="J4473" s="470"/>
      <c r="K4473" s="470"/>
      <c r="L4473" s="470"/>
      <c r="M4473" s="470"/>
      <c r="N4473" s="470"/>
      <c r="O4473" s="470"/>
      <c r="P4473" s="470"/>
    </row>
    <row r="4474" spans="1:16" ht="15.75" x14ac:dyDescent="0.2">
      <c r="A4474" s="470"/>
      <c r="B4474" s="470"/>
      <c r="C4474" s="470"/>
      <c r="D4474" s="470"/>
      <c r="E4474" s="470"/>
      <c r="F4474" s="470"/>
      <c r="G4474" s="470"/>
      <c r="H4474" s="470"/>
      <c r="I4474" s="470"/>
      <c r="J4474" s="470"/>
      <c r="K4474" s="470"/>
      <c r="L4474" s="470"/>
      <c r="M4474" s="470"/>
      <c r="N4474" s="470"/>
      <c r="O4474" s="470"/>
      <c r="P4474" s="470"/>
    </row>
    <row r="4475" spans="1:16" ht="15.75" x14ac:dyDescent="0.2">
      <c r="A4475" s="507" t="s">
        <v>926</v>
      </c>
      <c r="B4475" s="507"/>
      <c r="C4475" s="507"/>
      <c r="D4475" s="507"/>
      <c r="E4475" s="507"/>
      <c r="F4475" s="507"/>
      <c r="G4475" s="507"/>
      <c r="H4475" s="507"/>
      <c r="I4475" s="507"/>
      <c r="J4475" s="507"/>
      <c r="K4475" s="507"/>
      <c r="L4475" s="507"/>
      <c r="M4475" s="507"/>
      <c r="N4475" s="507"/>
      <c r="O4475" s="507"/>
      <c r="P4475" s="507"/>
    </row>
    <row r="4476" spans="1:16" ht="15.75" x14ac:dyDescent="0.2">
      <c r="A4476" s="77"/>
      <c r="B4476" s="77"/>
      <c r="C4476" s="77"/>
      <c r="D4476" s="77"/>
      <c r="E4476" s="77"/>
      <c r="F4476" s="77"/>
      <c r="G4476" s="77"/>
      <c r="H4476" s="77"/>
      <c r="I4476" s="77"/>
      <c r="J4476" s="77"/>
      <c r="K4476" s="77"/>
      <c r="L4476" s="77"/>
      <c r="M4476" s="77"/>
      <c r="N4476" s="77"/>
      <c r="O4476" s="77"/>
      <c r="P4476" s="77"/>
    </row>
    <row r="4477" spans="1:16" ht="16.5" thickBot="1" x14ac:dyDescent="0.25">
      <c r="A4477" s="77"/>
      <c r="B4477" s="77"/>
      <c r="C4477" s="77"/>
      <c r="D4477" s="77"/>
      <c r="E4477" s="77"/>
      <c r="F4477" s="77"/>
      <c r="G4477" s="77"/>
      <c r="H4477" s="77"/>
      <c r="I4477" s="77"/>
      <c r="J4477" s="77"/>
      <c r="K4477" s="77"/>
      <c r="L4477" s="77"/>
      <c r="M4477" s="77"/>
      <c r="N4477" s="77"/>
      <c r="O4477" s="77"/>
      <c r="P4477" s="77"/>
    </row>
    <row r="4478" spans="1:16" ht="16.5" thickBot="1" x14ac:dyDescent="0.25">
      <c r="A4478" s="78" t="s">
        <v>2</v>
      </c>
      <c r="B4478" s="486" t="s">
        <v>126</v>
      </c>
      <c r="C4478" s="498"/>
      <c r="D4478" s="79" t="s">
        <v>3</v>
      </c>
      <c r="E4478" s="486">
        <v>2010</v>
      </c>
      <c r="F4478" s="487"/>
      <c r="G4478" s="487"/>
      <c r="H4478" s="498"/>
      <c r="I4478" s="79" t="s">
        <v>4</v>
      </c>
      <c r="J4478" s="80" t="s">
        <v>237</v>
      </c>
      <c r="K4478" s="80"/>
      <c r="L4478" s="80"/>
      <c r="M4478" s="80" t="s">
        <v>5</v>
      </c>
      <c r="N4478" s="486" t="s">
        <v>160</v>
      </c>
      <c r="O4478" s="487"/>
      <c r="P4478" s="488"/>
    </row>
    <row r="4479" spans="1:16" ht="16.5" thickBot="1" x14ac:dyDescent="0.25">
      <c r="A4479" s="77"/>
      <c r="B4479" s="77"/>
      <c r="C4479" s="77"/>
      <c r="D4479" s="77"/>
      <c r="E4479" s="77"/>
      <c r="F4479" s="77"/>
      <c r="G4479" s="77"/>
      <c r="H4479" s="77"/>
      <c r="I4479" s="77"/>
      <c r="J4479" s="77"/>
      <c r="K4479" s="77"/>
      <c r="L4479" s="77"/>
      <c r="M4479" s="77"/>
      <c r="N4479" s="77"/>
      <c r="O4479" s="77"/>
      <c r="P4479" s="77"/>
    </row>
    <row r="4480" spans="1:16" ht="16.5" thickBot="1" x14ac:dyDescent="0.25">
      <c r="A4480" s="78" t="s">
        <v>6</v>
      </c>
      <c r="B4480" s="486" t="s">
        <v>144</v>
      </c>
      <c r="C4480" s="498"/>
      <c r="D4480" s="79" t="s">
        <v>7</v>
      </c>
      <c r="E4480" s="486" t="s">
        <v>145</v>
      </c>
      <c r="F4480" s="487"/>
      <c r="G4480" s="487"/>
      <c r="H4480" s="498"/>
      <c r="I4480" s="79" t="s">
        <v>8</v>
      </c>
      <c r="J4480" s="80">
        <v>10</v>
      </c>
      <c r="K4480" s="80"/>
      <c r="L4480" s="80"/>
      <c r="M4480" s="80" t="s">
        <v>9</v>
      </c>
      <c r="N4480" s="80"/>
      <c r="O4480" s="200"/>
      <c r="P4480" s="201">
        <v>60</v>
      </c>
    </row>
    <row r="4481" spans="1:16" ht="16.5" thickBot="1" x14ac:dyDescent="0.25">
      <c r="A4481" s="77"/>
      <c r="B4481" s="77"/>
      <c r="C4481" s="77"/>
      <c r="D4481" s="77"/>
      <c r="E4481" s="77"/>
      <c r="F4481" s="77"/>
      <c r="G4481" s="77"/>
      <c r="H4481" s="77"/>
      <c r="I4481" s="77"/>
      <c r="J4481" s="77"/>
      <c r="K4481" s="77"/>
      <c r="L4481" s="77"/>
      <c r="M4481" s="77"/>
      <c r="N4481" s="77"/>
      <c r="O4481" s="77"/>
      <c r="P4481" s="77"/>
    </row>
    <row r="4482" spans="1:16" ht="16.5" thickBot="1" x14ac:dyDescent="0.25">
      <c r="A4482" s="484" t="s">
        <v>10</v>
      </c>
      <c r="B4482" s="485"/>
      <c r="C4482" s="486" t="s">
        <v>181</v>
      </c>
      <c r="D4482" s="487"/>
      <c r="E4482" s="487"/>
      <c r="F4482" s="487"/>
      <c r="G4482" s="487"/>
      <c r="H4482" s="487"/>
      <c r="I4482" s="487"/>
      <c r="J4482" s="487"/>
      <c r="K4482" s="487"/>
      <c r="L4482" s="487"/>
      <c r="M4482" s="487"/>
      <c r="N4482" s="487"/>
      <c r="O4482" s="487"/>
      <c r="P4482" s="488"/>
    </row>
    <row r="4483" spans="1:16" ht="16.5" thickBot="1" x14ac:dyDescent="0.25">
      <c r="A4483" s="77"/>
      <c r="B4483" s="77"/>
      <c r="C4483" s="77"/>
      <c r="D4483" s="77"/>
      <c r="E4483" s="77"/>
      <c r="F4483" s="77"/>
      <c r="G4483" s="77"/>
      <c r="H4483" s="77"/>
      <c r="I4483" s="77"/>
      <c r="J4483" s="77"/>
      <c r="K4483" s="77"/>
      <c r="L4483" s="77"/>
      <c r="M4483" s="77"/>
      <c r="N4483" s="77"/>
      <c r="O4483" s="77"/>
      <c r="P4483" s="77"/>
    </row>
    <row r="4484" spans="1:16" ht="16.5" thickBot="1" x14ac:dyDescent="0.25">
      <c r="A4484" s="484" t="s">
        <v>11</v>
      </c>
      <c r="B4484" s="485"/>
      <c r="C4484" s="486" t="s">
        <v>239</v>
      </c>
      <c r="D4484" s="487"/>
      <c r="E4484" s="487"/>
      <c r="F4484" s="487"/>
      <c r="G4484" s="487"/>
      <c r="H4484" s="487"/>
      <c r="I4484" s="487"/>
      <c r="J4484" s="487"/>
      <c r="K4484" s="487"/>
      <c r="L4484" s="487"/>
      <c r="M4484" s="487"/>
      <c r="N4484" s="487"/>
      <c r="O4484" s="487"/>
      <c r="P4484" s="488"/>
    </row>
    <row r="4485" spans="1:16" ht="16.5" thickBot="1" x14ac:dyDescent="0.25">
      <c r="A4485" s="81"/>
      <c r="B4485" s="81"/>
      <c r="C4485" s="81"/>
      <c r="D4485" s="81"/>
      <c r="E4485" s="81"/>
      <c r="F4485" s="81"/>
      <c r="G4485" s="81"/>
      <c r="H4485" s="81"/>
      <c r="I4485" s="81"/>
      <c r="J4485" s="81"/>
      <c r="K4485" s="81"/>
      <c r="L4485" s="81"/>
      <c r="M4485" s="81"/>
      <c r="N4485" s="81"/>
      <c r="O4485" s="81"/>
      <c r="P4485" s="81"/>
    </row>
    <row r="4486" spans="1:16" ht="16.5" thickBot="1" x14ac:dyDescent="0.25">
      <c r="A4486" s="489" t="s">
        <v>12</v>
      </c>
      <c r="B4486" s="491" t="s">
        <v>13</v>
      </c>
      <c r="C4486" s="463"/>
      <c r="D4486" s="492" t="s">
        <v>265</v>
      </c>
      <c r="E4486" s="494" t="s">
        <v>15</v>
      </c>
      <c r="F4486" s="495"/>
      <c r="G4486" s="495"/>
      <c r="H4486" s="495"/>
      <c r="I4486" s="496"/>
      <c r="J4486" s="492" t="s">
        <v>16</v>
      </c>
      <c r="K4486" s="492" t="s">
        <v>17</v>
      </c>
      <c r="L4486" s="494" t="s">
        <v>18</v>
      </c>
      <c r="M4486" s="495"/>
      <c r="N4486" s="496"/>
      <c r="O4486" s="464" t="s">
        <v>115</v>
      </c>
      <c r="P4486" s="465"/>
    </row>
    <row r="4487" spans="1:16" ht="32.25" thickBot="1" x14ac:dyDescent="0.25">
      <c r="A4487" s="490"/>
      <c r="B4487" s="82" t="s">
        <v>19</v>
      </c>
      <c r="C4487" s="83" t="s">
        <v>20</v>
      </c>
      <c r="D4487" s="493"/>
      <c r="E4487" s="84" t="s">
        <v>21</v>
      </c>
      <c r="F4487" s="84" t="s">
        <v>22</v>
      </c>
      <c r="G4487" s="85" t="s">
        <v>23</v>
      </c>
      <c r="H4487" s="119" t="s">
        <v>24</v>
      </c>
      <c r="I4487" s="86" t="s">
        <v>25</v>
      </c>
      <c r="J4487" s="493"/>
      <c r="K4487" s="493"/>
      <c r="L4487" s="198" t="s">
        <v>268</v>
      </c>
      <c r="M4487" s="85" t="s">
        <v>266</v>
      </c>
      <c r="N4487" s="83" t="s">
        <v>267</v>
      </c>
      <c r="O4487" s="466"/>
      <c r="P4487" s="467"/>
    </row>
    <row r="4488" spans="1:16" ht="15.75" x14ac:dyDescent="0.2">
      <c r="A4488" s="165">
        <v>45984</v>
      </c>
      <c r="B4488" s="166"/>
      <c r="C4488" s="166">
        <v>319175</v>
      </c>
      <c r="D4488" s="160"/>
      <c r="E4488" s="446"/>
      <c r="F4488" s="445"/>
      <c r="G4488" s="437"/>
      <c r="H4488" s="169"/>
      <c r="I4488" s="175"/>
      <c r="J4488" s="162"/>
      <c r="K4488" s="447"/>
      <c r="L4488" s="443"/>
      <c r="M4488" s="442"/>
      <c r="N4488" s="396"/>
      <c r="O4488" s="573"/>
      <c r="P4488" s="502"/>
    </row>
    <row r="4489" spans="1:16" ht="15.75" x14ac:dyDescent="0.2">
      <c r="A4489" s="165">
        <v>45985</v>
      </c>
      <c r="B4489" s="166">
        <v>319175</v>
      </c>
      <c r="C4489" s="166">
        <v>319391</v>
      </c>
      <c r="D4489" s="160">
        <f>+C4489-B4489</f>
        <v>216</v>
      </c>
      <c r="E4489" s="446" t="s">
        <v>1107</v>
      </c>
      <c r="F4489" s="445" t="s">
        <v>1005</v>
      </c>
      <c r="G4489" s="437">
        <v>41.688200000000002</v>
      </c>
      <c r="H4489" s="169">
        <v>23.99</v>
      </c>
      <c r="I4489" s="175">
        <f>G4489*H4489</f>
        <v>1000.099918</v>
      </c>
      <c r="J4489" s="162">
        <f>D4489/G4489</f>
        <v>5.1813222926391642</v>
      </c>
      <c r="K4489" s="447">
        <v>45985</v>
      </c>
      <c r="L4489" s="459" t="s">
        <v>272</v>
      </c>
      <c r="M4489" s="442" t="s">
        <v>156</v>
      </c>
      <c r="N4489" s="396" t="s">
        <v>1106</v>
      </c>
      <c r="O4489" s="573" t="s">
        <v>463</v>
      </c>
      <c r="P4489" s="502"/>
    </row>
    <row r="4490" spans="1:16" ht="15.75" x14ac:dyDescent="0.2">
      <c r="A4490" s="165"/>
      <c r="B4490" s="166"/>
      <c r="C4490" s="166"/>
      <c r="D4490" s="160">
        <f>+C4490-B4490</f>
        <v>0</v>
      </c>
      <c r="E4490" s="446"/>
      <c r="F4490" s="445"/>
      <c r="G4490" s="437"/>
      <c r="H4490" s="169"/>
      <c r="I4490" s="175">
        <f>G4490*H4490</f>
        <v>0</v>
      </c>
      <c r="J4490" s="162" t="e">
        <f>D4490/G4490</f>
        <v>#DIV/0!</v>
      </c>
      <c r="K4490" s="444"/>
      <c r="L4490" s="459" t="s">
        <v>272</v>
      </c>
      <c r="M4490" s="442"/>
      <c r="N4490" s="396"/>
      <c r="O4490" s="573"/>
      <c r="P4490" s="502"/>
    </row>
    <row r="4491" spans="1:16" ht="15.75" x14ac:dyDescent="0.2">
      <c r="A4491" s="165"/>
      <c r="B4491" s="166"/>
      <c r="C4491" s="166"/>
      <c r="D4491" s="160">
        <f>+C4491-B4491</f>
        <v>0</v>
      </c>
      <c r="E4491" s="458"/>
      <c r="F4491" s="457"/>
      <c r="G4491" s="437"/>
      <c r="H4491" s="169"/>
      <c r="I4491" s="175">
        <f>G4491*H4491</f>
        <v>0</v>
      </c>
      <c r="J4491" s="162" t="e">
        <f>D4491/G4491</f>
        <v>#DIV/0!</v>
      </c>
      <c r="K4491" s="444"/>
      <c r="L4491" s="195"/>
      <c r="M4491" s="456"/>
      <c r="N4491" s="455"/>
      <c r="O4491" s="454"/>
      <c r="P4491" s="433"/>
    </row>
    <row r="4492" spans="1:16" ht="16.5" thickBot="1" x14ac:dyDescent="0.25">
      <c r="A4492" s="93"/>
      <c r="B4492" s="166"/>
      <c r="C4492" s="166"/>
      <c r="D4492" s="160">
        <f>+C4492-B4492</f>
        <v>0</v>
      </c>
      <c r="E4492" s="441"/>
      <c r="F4492" s="440"/>
      <c r="G4492" s="96"/>
      <c r="H4492" s="97"/>
      <c r="I4492" s="175">
        <f>G4492*H4492</f>
        <v>0</v>
      </c>
      <c r="J4492" s="162" t="e">
        <f>D4492/G4492</f>
        <v>#DIV/0!</v>
      </c>
      <c r="K4492" s="92"/>
      <c r="L4492" s="196"/>
      <c r="M4492" s="183"/>
      <c r="N4492" s="101"/>
      <c r="O4492" s="574"/>
      <c r="P4492" s="568"/>
    </row>
    <row r="4493" spans="1:16" ht="16.5" thickBot="1" x14ac:dyDescent="0.25">
      <c r="A4493" s="416" t="s">
        <v>28</v>
      </c>
      <c r="B4493" s="104"/>
      <c r="C4493" s="105"/>
      <c r="D4493" s="106">
        <f>SUM(D4488:D4492)</f>
        <v>216</v>
      </c>
      <c r="E4493" s="107"/>
      <c r="F4493" s="107"/>
      <c r="G4493" s="118">
        <f>SUM(G4488:G4492)</f>
        <v>41.688200000000002</v>
      </c>
      <c r="H4493" s="105"/>
      <c r="I4493" s="118">
        <f>SUM(I4488:I4492)</f>
        <v>1000.099918</v>
      </c>
      <c r="J4493" s="109">
        <f>D4493/G4493</f>
        <v>5.1813222926391642</v>
      </c>
      <c r="K4493" s="110"/>
      <c r="L4493" s="197"/>
      <c r="M4493" s="111"/>
      <c r="N4493" s="112"/>
      <c r="O4493" s="468"/>
      <c r="P4493" s="469"/>
    </row>
    <row r="4494" spans="1:16" ht="15.75" x14ac:dyDescent="0.2">
      <c r="A4494" s="116"/>
      <c r="B4494" s="77"/>
      <c r="C4494" s="77"/>
      <c r="D4494" s="77"/>
      <c r="E4494" s="77"/>
      <c r="F4494" s="77"/>
      <c r="G4494" s="77"/>
      <c r="H4494" s="77"/>
      <c r="I4494" s="116"/>
      <c r="J4494" s="116"/>
      <c r="K4494" s="116"/>
      <c r="L4494" s="116"/>
      <c r="M4494" s="116"/>
      <c r="N4494" s="116"/>
      <c r="O4494" s="77"/>
      <c r="P4494" s="81"/>
    </row>
    <row r="4495" spans="1:16" ht="15.75" x14ac:dyDescent="0.2">
      <c r="A4495" s="116"/>
      <c r="B4495" s="77"/>
      <c r="C4495" s="77"/>
      <c r="D4495" s="77"/>
      <c r="E4495" s="77"/>
      <c r="F4495" s="77"/>
      <c r="G4495" s="77"/>
      <c r="H4495" s="77"/>
      <c r="I4495" s="116"/>
      <c r="J4495" s="116"/>
      <c r="K4495" s="116"/>
      <c r="L4495" s="116"/>
      <c r="M4495" s="116"/>
      <c r="N4495" s="116"/>
      <c r="O4495" s="77"/>
      <c r="P4495" s="81"/>
    </row>
    <row r="4496" spans="1:16" ht="15.75" x14ac:dyDescent="0.2">
      <c r="A4496" s="116"/>
      <c r="B4496" s="77"/>
      <c r="C4496" s="77"/>
      <c r="D4496" s="77"/>
      <c r="E4496" s="77"/>
      <c r="F4496" s="77"/>
      <c r="G4496" s="77"/>
      <c r="H4496" s="77"/>
      <c r="I4496" s="116"/>
      <c r="J4496" s="116"/>
      <c r="K4496" s="116"/>
      <c r="L4496" s="116"/>
      <c r="M4496" s="439"/>
      <c r="N4496" s="439"/>
      <c r="O4496" s="438"/>
      <c r="P4496" s="81"/>
    </row>
    <row r="4497" spans="1:16" ht="15.75" x14ac:dyDescent="0.2">
      <c r="A4497" s="115"/>
      <c r="B4497" s="470" t="s">
        <v>29</v>
      </c>
      <c r="C4497" s="470"/>
      <c r="D4497" s="470"/>
      <c r="E4497" s="116"/>
      <c r="F4497" s="116"/>
      <c r="G4497" s="116"/>
      <c r="H4497" s="115"/>
      <c r="I4497" s="116" t="s">
        <v>30</v>
      </c>
      <c r="J4497" s="115"/>
      <c r="K4497" s="116"/>
      <c r="L4497" s="116"/>
      <c r="M4497" s="116"/>
      <c r="N4497" s="116" t="s">
        <v>31</v>
      </c>
      <c r="O4497" s="116"/>
      <c r="P4497" s="115"/>
    </row>
    <row r="4498" spans="1:16" ht="15.75" x14ac:dyDescent="0.2">
      <c r="A4498" s="116"/>
      <c r="B4498" s="470" t="s">
        <v>230</v>
      </c>
      <c r="C4498" s="470"/>
      <c r="D4498" s="470"/>
      <c r="E4498" s="116"/>
      <c r="F4498" s="116"/>
      <c r="G4498" s="116"/>
      <c r="H4498" s="115"/>
      <c r="I4498" s="116" t="s">
        <v>438</v>
      </c>
      <c r="J4498" s="115"/>
      <c r="K4498" s="116"/>
      <c r="L4498" s="116"/>
      <c r="M4498" s="116"/>
      <c r="N4498" s="116" t="s">
        <v>220</v>
      </c>
      <c r="O4498" s="116"/>
      <c r="P4498" s="115"/>
    </row>
    <row r="4499" spans="1:16" ht="15.75" x14ac:dyDescent="0.2">
      <c r="A4499" s="470" t="s">
        <v>226</v>
      </c>
      <c r="B4499" s="470"/>
      <c r="C4499" s="470"/>
      <c r="D4499" s="470"/>
      <c r="E4499" s="470"/>
      <c r="F4499" s="116"/>
      <c r="G4499" s="116"/>
      <c r="H4499" s="115"/>
      <c r="I4499" s="116" t="s">
        <v>246</v>
      </c>
      <c r="J4499" s="115"/>
      <c r="K4499" s="116"/>
      <c r="L4499" s="116"/>
      <c r="M4499" s="116"/>
      <c r="N4499" s="116" t="s">
        <v>124</v>
      </c>
      <c r="O4499" s="116"/>
      <c r="P4499" s="115"/>
    </row>
    <row r="4500" spans="1:16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</row>
    <row r="4501" spans="1:16" x14ac:dyDescent="0.2">
      <c r="A4501" s="531" t="s">
        <v>269</v>
      </c>
      <c r="B4501" s="531"/>
      <c r="C4501" s="531"/>
      <c r="D4501" s="531"/>
      <c r="E4501" s="531"/>
      <c r="F4501"/>
      <c r="G4501"/>
      <c r="H4501"/>
      <c r="I4501"/>
      <c r="J4501"/>
      <c r="K4501"/>
      <c r="L4501"/>
      <c r="M4501"/>
      <c r="N4501"/>
      <c r="O4501"/>
      <c r="P4501"/>
    </row>
    <row r="4502" spans="1:16" x14ac:dyDescent="0.2">
      <c r="A4502" s="532" t="s">
        <v>923</v>
      </c>
      <c r="B4502" s="533"/>
      <c r="C4502" s="533"/>
      <c r="D4502" s="533"/>
      <c r="E4502" s="533"/>
      <c r="F4502" s="533"/>
      <c r="G4502" s="533"/>
      <c r="H4502" s="533"/>
      <c r="I4502" s="533"/>
      <c r="J4502" s="533"/>
      <c r="K4502" s="533"/>
      <c r="L4502" s="533"/>
      <c r="M4502" s="533"/>
      <c r="N4502" s="533"/>
      <c r="O4502" s="533"/>
      <c r="P4502" s="534"/>
    </row>
    <row r="4506" spans="1:16" ht="15.75" x14ac:dyDescent="0.2">
      <c r="A4506" s="470" t="s">
        <v>180</v>
      </c>
      <c r="B4506" s="470"/>
      <c r="C4506" s="470"/>
      <c r="D4506" s="470"/>
      <c r="E4506" s="470"/>
      <c r="F4506" s="470"/>
      <c r="G4506" s="470"/>
      <c r="H4506" s="470"/>
      <c r="I4506" s="470"/>
      <c r="J4506" s="470"/>
      <c r="K4506" s="470"/>
      <c r="L4506" s="470"/>
      <c r="M4506" s="470"/>
      <c r="N4506" s="470"/>
      <c r="O4506" s="470"/>
      <c r="P4506" s="470"/>
    </row>
    <row r="4507" spans="1:16" ht="15.75" x14ac:dyDescent="0.2">
      <c r="A4507" s="470" t="s">
        <v>1</v>
      </c>
      <c r="B4507" s="470"/>
      <c r="C4507" s="470"/>
      <c r="D4507" s="470"/>
      <c r="E4507" s="470"/>
      <c r="F4507" s="470"/>
      <c r="G4507" s="470"/>
      <c r="H4507" s="470"/>
      <c r="I4507" s="470"/>
      <c r="J4507" s="470"/>
      <c r="K4507" s="470"/>
      <c r="L4507" s="470"/>
      <c r="M4507" s="470"/>
      <c r="N4507" s="470"/>
      <c r="O4507" s="470"/>
      <c r="P4507" s="470"/>
    </row>
    <row r="4508" spans="1:16" ht="15.75" x14ac:dyDescent="0.2">
      <c r="A4508" s="470"/>
      <c r="B4508" s="470"/>
      <c r="C4508" s="470"/>
      <c r="D4508" s="470"/>
      <c r="E4508" s="470"/>
      <c r="F4508" s="470"/>
      <c r="G4508" s="470"/>
      <c r="H4508" s="470"/>
      <c r="I4508" s="470"/>
      <c r="J4508" s="470"/>
      <c r="K4508" s="470"/>
      <c r="L4508" s="470"/>
      <c r="M4508" s="470"/>
      <c r="N4508" s="470"/>
      <c r="O4508" s="470"/>
      <c r="P4508" s="470"/>
    </row>
    <row r="4509" spans="1:16" ht="15.75" x14ac:dyDescent="0.2">
      <c r="A4509" s="507" t="s">
        <v>926</v>
      </c>
      <c r="B4509" s="507"/>
      <c r="C4509" s="507"/>
      <c r="D4509" s="507"/>
      <c r="E4509" s="507"/>
      <c r="F4509" s="507"/>
      <c r="G4509" s="507"/>
      <c r="H4509" s="507"/>
      <c r="I4509" s="507"/>
      <c r="J4509" s="507"/>
      <c r="K4509" s="507"/>
      <c r="L4509" s="507"/>
      <c r="M4509" s="507"/>
      <c r="N4509" s="507"/>
      <c r="O4509" s="507"/>
      <c r="P4509" s="507"/>
    </row>
    <row r="4510" spans="1:16" ht="15.75" x14ac:dyDescent="0.2">
      <c r="A4510" s="77"/>
      <c r="B4510" s="77"/>
      <c r="C4510" s="77"/>
      <c r="D4510" s="77"/>
      <c r="E4510" s="77"/>
      <c r="F4510" s="77"/>
      <c r="G4510" s="77"/>
      <c r="H4510" s="77"/>
      <c r="I4510" s="77"/>
      <c r="J4510" s="77"/>
      <c r="K4510" s="77"/>
      <c r="L4510" s="77"/>
      <c r="M4510" s="77"/>
      <c r="N4510" s="77"/>
      <c r="O4510" s="77"/>
      <c r="P4510" s="77"/>
    </row>
    <row r="4511" spans="1:16" ht="16.5" thickBot="1" x14ac:dyDescent="0.25">
      <c r="A4511" s="77"/>
      <c r="B4511" s="77"/>
      <c r="C4511" s="77"/>
      <c r="D4511" s="77"/>
      <c r="E4511" s="77"/>
      <c r="F4511" s="77"/>
      <c r="G4511" s="77"/>
      <c r="H4511" s="77"/>
      <c r="I4511" s="77"/>
      <c r="J4511" s="77"/>
      <c r="K4511" s="77"/>
      <c r="L4511" s="77"/>
      <c r="M4511" s="77"/>
      <c r="N4511" s="77"/>
      <c r="O4511" s="77"/>
      <c r="P4511" s="77"/>
    </row>
    <row r="4512" spans="1:16" ht="16.5" thickBot="1" x14ac:dyDescent="0.25">
      <c r="A4512" s="78" t="s">
        <v>2</v>
      </c>
      <c r="B4512" s="486" t="s">
        <v>126</v>
      </c>
      <c r="C4512" s="498"/>
      <c r="D4512" s="79" t="s">
        <v>3</v>
      </c>
      <c r="E4512" s="486">
        <v>2010</v>
      </c>
      <c r="F4512" s="487"/>
      <c r="G4512" s="487"/>
      <c r="H4512" s="498"/>
      <c r="I4512" s="79" t="s">
        <v>4</v>
      </c>
      <c r="J4512" s="80" t="s">
        <v>237</v>
      </c>
      <c r="K4512" s="80"/>
      <c r="L4512" s="80"/>
      <c r="M4512" s="80" t="s">
        <v>5</v>
      </c>
      <c r="N4512" s="486" t="s">
        <v>160</v>
      </c>
      <c r="O4512" s="487"/>
      <c r="P4512" s="488"/>
    </row>
    <row r="4513" spans="1:16" ht="16.5" thickBot="1" x14ac:dyDescent="0.25">
      <c r="A4513" s="77"/>
      <c r="B4513" s="77"/>
      <c r="C4513" s="77"/>
      <c r="D4513" s="77"/>
      <c r="E4513" s="77"/>
      <c r="F4513" s="77"/>
      <c r="G4513" s="77"/>
      <c r="H4513" s="77"/>
      <c r="I4513" s="77"/>
      <c r="J4513" s="77"/>
      <c r="K4513" s="77"/>
      <c r="L4513" s="77"/>
      <c r="M4513" s="77"/>
      <c r="N4513" s="77"/>
      <c r="O4513" s="77"/>
      <c r="P4513" s="77"/>
    </row>
    <row r="4514" spans="1:16" ht="16.5" thickBot="1" x14ac:dyDescent="0.25">
      <c r="A4514" s="78" t="s">
        <v>6</v>
      </c>
      <c r="B4514" s="486" t="s">
        <v>144</v>
      </c>
      <c r="C4514" s="498"/>
      <c r="D4514" s="79" t="s">
        <v>7</v>
      </c>
      <c r="E4514" s="486" t="s">
        <v>145</v>
      </c>
      <c r="F4514" s="487"/>
      <c r="G4514" s="487"/>
      <c r="H4514" s="498"/>
      <c r="I4514" s="79" t="s">
        <v>8</v>
      </c>
      <c r="J4514" s="80">
        <v>10</v>
      </c>
      <c r="K4514" s="80"/>
      <c r="L4514" s="80"/>
      <c r="M4514" s="80" t="s">
        <v>9</v>
      </c>
      <c r="N4514" s="80"/>
      <c r="O4514" s="200"/>
      <c r="P4514" s="201">
        <v>60</v>
      </c>
    </row>
    <row r="4515" spans="1:16" ht="16.5" thickBot="1" x14ac:dyDescent="0.25">
      <c r="A4515" s="77"/>
      <c r="B4515" s="77"/>
      <c r="C4515" s="77"/>
      <c r="D4515" s="77"/>
      <c r="E4515" s="77"/>
      <c r="F4515" s="77"/>
      <c r="G4515" s="77"/>
      <c r="H4515" s="77"/>
      <c r="I4515" s="77"/>
      <c r="J4515" s="77"/>
      <c r="K4515" s="77"/>
      <c r="L4515" s="77"/>
      <c r="M4515" s="77"/>
      <c r="N4515" s="77"/>
      <c r="O4515" s="77"/>
      <c r="P4515" s="77"/>
    </row>
    <row r="4516" spans="1:16" ht="16.5" thickBot="1" x14ac:dyDescent="0.25">
      <c r="A4516" s="484" t="s">
        <v>10</v>
      </c>
      <c r="B4516" s="485"/>
      <c r="C4516" s="486" t="s">
        <v>181</v>
      </c>
      <c r="D4516" s="487"/>
      <c r="E4516" s="487"/>
      <c r="F4516" s="487"/>
      <c r="G4516" s="487"/>
      <c r="H4516" s="487"/>
      <c r="I4516" s="487"/>
      <c r="J4516" s="487"/>
      <c r="K4516" s="487"/>
      <c r="L4516" s="487"/>
      <c r="M4516" s="487"/>
      <c r="N4516" s="487"/>
      <c r="O4516" s="487"/>
      <c r="P4516" s="488"/>
    </row>
    <row r="4517" spans="1:16" ht="16.5" thickBot="1" x14ac:dyDescent="0.25">
      <c r="A4517" s="77"/>
      <c r="B4517" s="77"/>
      <c r="C4517" s="77"/>
      <c r="D4517" s="77"/>
      <c r="E4517" s="77"/>
      <c r="F4517" s="77"/>
      <c r="G4517" s="77"/>
      <c r="H4517" s="77"/>
      <c r="I4517" s="77"/>
      <c r="J4517" s="77"/>
      <c r="K4517" s="77"/>
      <c r="L4517" s="77"/>
      <c r="M4517" s="77"/>
      <c r="N4517" s="77"/>
      <c r="O4517" s="77"/>
      <c r="P4517" s="77"/>
    </row>
    <row r="4518" spans="1:16" ht="16.5" thickBot="1" x14ac:dyDescent="0.25">
      <c r="A4518" s="484" t="s">
        <v>11</v>
      </c>
      <c r="B4518" s="485"/>
      <c r="C4518" s="486" t="s">
        <v>239</v>
      </c>
      <c r="D4518" s="487"/>
      <c r="E4518" s="487"/>
      <c r="F4518" s="487"/>
      <c r="G4518" s="487"/>
      <c r="H4518" s="487"/>
      <c r="I4518" s="487"/>
      <c r="J4518" s="487"/>
      <c r="K4518" s="487"/>
      <c r="L4518" s="487"/>
      <c r="M4518" s="487"/>
      <c r="N4518" s="487"/>
      <c r="O4518" s="487"/>
      <c r="P4518" s="488"/>
    </row>
    <row r="4519" spans="1:16" ht="16.5" thickBot="1" x14ac:dyDescent="0.25">
      <c r="A4519" s="81"/>
      <c r="B4519" s="81"/>
      <c r="C4519" s="81"/>
      <c r="D4519" s="81"/>
      <c r="E4519" s="81"/>
      <c r="F4519" s="81"/>
      <c r="G4519" s="81"/>
      <c r="H4519" s="81"/>
      <c r="I4519" s="81"/>
      <c r="J4519" s="81"/>
      <c r="K4519" s="81"/>
      <c r="L4519" s="81"/>
      <c r="M4519" s="81"/>
      <c r="N4519" s="81"/>
      <c r="O4519" s="81"/>
      <c r="P4519" s="81"/>
    </row>
    <row r="4520" spans="1:16" ht="16.5" thickBot="1" x14ac:dyDescent="0.25">
      <c r="A4520" s="489" t="s">
        <v>12</v>
      </c>
      <c r="B4520" s="491" t="s">
        <v>13</v>
      </c>
      <c r="C4520" s="463"/>
      <c r="D4520" s="492" t="s">
        <v>265</v>
      </c>
      <c r="E4520" s="494" t="s">
        <v>15</v>
      </c>
      <c r="F4520" s="495"/>
      <c r="G4520" s="495"/>
      <c r="H4520" s="495"/>
      <c r="I4520" s="496"/>
      <c r="J4520" s="492" t="s">
        <v>16</v>
      </c>
      <c r="K4520" s="492" t="s">
        <v>17</v>
      </c>
      <c r="L4520" s="494" t="s">
        <v>18</v>
      </c>
      <c r="M4520" s="495"/>
      <c r="N4520" s="496"/>
      <c r="O4520" s="464" t="s">
        <v>115</v>
      </c>
      <c r="P4520" s="465"/>
    </row>
    <row r="4521" spans="1:16" ht="32.25" thickBot="1" x14ac:dyDescent="0.25">
      <c r="A4521" s="490"/>
      <c r="B4521" s="82" t="s">
        <v>19</v>
      </c>
      <c r="C4521" s="83" t="s">
        <v>20</v>
      </c>
      <c r="D4521" s="493"/>
      <c r="E4521" s="84" t="s">
        <v>21</v>
      </c>
      <c r="F4521" s="84" t="s">
        <v>22</v>
      </c>
      <c r="G4521" s="85" t="s">
        <v>23</v>
      </c>
      <c r="H4521" s="119" t="s">
        <v>24</v>
      </c>
      <c r="I4521" s="86" t="s">
        <v>25</v>
      </c>
      <c r="J4521" s="493"/>
      <c r="K4521" s="493"/>
      <c r="L4521" s="198" t="s">
        <v>268</v>
      </c>
      <c r="M4521" s="85" t="s">
        <v>266</v>
      </c>
      <c r="N4521" s="83" t="s">
        <v>267</v>
      </c>
      <c r="O4521" s="466"/>
      <c r="P4521" s="467"/>
    </row>
    <row r="4522" spans="1:16" ht="15.75" x14ac:dyDescent="0.2">
      <c r="A4522" s="165">
        <v>45985</v>
      </c>
      <c r="B4522" s="166"/>
      <c r="C4522" s="166">
        <v>319391</v>
      </c>
      <c r="D4522" s="160"/>
      <c r="E4522" s="446"/>
      <c r="F4522" s="445"/>
      <c r="G4522" s="437"/>
      <c r="H4522" s="169"/>
      <c r="I4522" s="175"/>
      <c r="J4522" s="162"/>
      <c r="K4522" s="447"/>
      <c r="L4522" s="443"/>
      <c r="M4522" s="442"/>
      <c r="N4522" s="396"/>
      <c r="O4522" s="573"/>
      <c r="P4522" s="502"/>
    </row>
    <row r="4523" spans="1:16" ht="15.75" x14ac:dyDescent="0.2">
      <c r="A4523" s="165">
        <v>45992</v>
      </c>
      <c r="B4523" s="166">
        <v>319391</v>
      </c>
      <c r="C4523" s="166">
        <v>319738</v>
      </c>
      <c r="D4523" s="160">
        <f>+C4523-B4523</f>
        <v>347</v>
      </c>
      <c r="E4523" s="446" t="s">
        <v>1105</v>
      </c>
      <c r="F4523" s="445" t="s">
        <v>1000</v>
      </c>
      <c r="G4523" s="437">
        <v>42.4831</v>
      </c>
      <c r="H4523" s="169">
        <v>23.99</v>
      </c>
      <c r="I4523" s="175">
        <f>G4523*H4523</f>
        <v>1019.1695689999999</v>
      </c>
      <c r="J4523" s="162">
        <f>D4523/G4523</f>
        <v>8.1679538451760809</v>
      </c>
      <c r="K4523" s="443">
        <v>45992</v>
      </c>
      <c r="L4523" s="459" t="s">
        <v>268</v>
      </c>
      <c r="M4523" s="460" t="s">
        <v>272</v>
      </c>
      <c r="N4523" s="103" t="s">
        <v>272</v>
      </c>
      <c r="O4523" s="573" t="s">
        <v>242</v>
      </c>
      <c r="P4523" s="502"/>
    </row>
    <row r="4524" spans="1:16" ht="16.5" thickBot="1" x14ac:dyDescent="0.25">
      <c r="A4524" s="93"/>
      <c r="B4524" s="166"/>
      <c r="C4524" s="166"/>
      <c r="D4524" s="160">
        <f>+C4524-B4524</f>
        <v>0</v>
      </c>
      <c r="E4524" s="441"/>
      <c r="F4524" s="440"/>
      <c r="G4524" s="96"/>
      <c r="H4524" s="97"/>
      <c r="I4524" s="175">
        <f>G4524*H4524</f>
        <v>0</v>
      </c>
      <c r="J4524" s="162" t="e">
        <f>D4524/G4524</f>
        <v>#DIV/0!</v>
      </c>
      <c r="K4524" s="92"/>
      <c r="L4524" s="196"/>
      <c r="M4524" s="183"/>
      <c r="N4524" s="101"/>
      <c r="O4524" s="574"/>
      <c r="P4524" s="568"/>
    </row>
    <row r="4525" spans="1:16" ht="16.5" thickBot="1" x14ac:dyDescent="0.25">
      <c r="A4525" s="416" t="s">
        <v>28</v>
      </c>
      <c r="B4525" s="104"/>
      <c r="C4525" s="105"/>
      <c r="D4525" s="106">
        <f>SUM(D4522:D4524)</f>
        <v>347</v>
      </c>
      <c r="E4525" s="107"/>
      <c r="F4525" s="107"/>
      <c r="G4525" s="118">
        <f>SUM(G4522:G4524)</f>
        <v>42.4831</v>
      </c>
      <c r="H4525" s="105"/>
      <c r="I4525" s="118">
        <f>SUM(I4522:I4524)</f>
        <v>1019.1695689999999</v>
      </c>
      <c r="J4525" s="109">
        <f>D4525/G4525</f>
        <v>8.1679538451760809</v>
      </c>
      <c r="K4525" s="110"/>
      <c r="L4525" s="197"/>
      <c r="M4525" s="111"/>
      <c r="N4525" s="112"/>
      <c r="O4525" s="468"/>
      <c r="P4525" s="469"/>
    </row>
    <row r="4526" spans="1:16" ht="15.75" x14ac:dyDescent="0.2">
      <c r="A4526" s="116"/>
      <c r="B4526" s="77"/>
      <c r="C4526" s="77"/>
      <c r="D4526" s="77"/>
      <c r="E4526" s="77"/>
      <c r="F4526" s="77"/>
      <c r="G4526" s="77"/>
      <c r="H4526" s="77"/>
      <c r="I4526" s="116"/>
      <c r="J4526" s="116"/>
      <c r="K4526" s="116"/>
      <c r="L4526" s="116"/>
      <c r="M4526" s="116"/>
      <c r="N4526" s="116"/>
      <c r="O4526" s="77"/>
      <c r="P4526" s="81"/>
    </row>
    <row r="4527" spans="1:16" ht="15.75" x14ac:dyDescent="0.2">
      <c r="A4527" s="116"/>
      <c r="B4527" s="77"/>
      <c r="C4527" s="77"/>
      <c r="D4527" s="77"/>
      <c r="E4527" s="77"/>
      <c r="F4527" s="77"/>
      <c r="G4527" s="77"/>
      <c r="H4527" s="77"/>
      <c r="I4527" s="116"/>
      <c r="J4527" s="116"/>
      <c r="K4527" s="116"/>
      <c r="L4527" s="116"/>
      <c r="M4527" s="116"/>
      <c r="N4527" s="116"/>
      <c r="O4527" s="77"/>
      <c r="P4527" s="81"/>
    </row>
    <row r="4528" spans="1:16" ht="15.75" x14ac:dyDescent="0.2">
      <c r="A4528" s="116"/>
      <c r="B4528" s="77"/>
      <c r="C4528" s="77"/>
      <c r="D4528" s="77"/>
      <c r="E4528" s="77"/>
      <c r="F4528" s="77"/>
      <c r="G4528" s="77"/>
      <c r="H4528" s="77"/>
      <c r="I4528" s="116"/>
      <c r="J4528" s="116"/>
      <c r="K4528" s="116"/>
      <c r="L4528" s="116"/>
      <c r="M4528" s="439"/>
      <c r="N4528" s="439"/>
      <c r="O4528" s="438"/>
      <c r="P4528" s="81"/>
    </row>
    <row r="4529" spans="1:16" ht="15.75" x14ac:dyDescent="0.2">
      <c r="A4529" s="115"/>
      <c r="B4529" s="470" t="s">
        <v>29</v>
      </c>
      <c r="C4529" s="470"/>
      <c r="D4529" s="470"/>
      <c r="E4529" s="116"/>
      <c r="F4529" s="116"/>
      <c r="G4529" s="116"/>
      <c r="H4529" s="115"/>
      <c r="I4529" s="116" t="s">
        <v>30</v>
      </c>
      <c r="J4529" s="115"/>
      <c r="K4529" s="116"/>
      <c r="L4529" s="116"/>
      <c r="M4529" s="116"/>
      <c r="N4529" s="116" t="s">
        <v>31</v>
      </c>
      <c r="O4529" s="116"/>
      <c r="P4529" s="115"/>
    </row>
    <row r="4530" spans="1:16" ht="15.75" x14ac:dyDescent="0.2">
      <c r="A4530" s="116"/>
      <c r="B4530" s="470" t="s">
        <v>230</v>
      </c>
      <c r="C4530" s="470"/>
      <c r="D4530" s="470"/>
      <c r="E4530" s="116"/>
      <c r="F4530" s="116"/>
      <c r="G4530" s="116"/>
      <c r="H4530" s="115"/>
      <c r="I4530" s="116" t="s">
        <v>438</v>
      </c>
      <c r="J4530" s="115"/>
      <c r="K4530" s="116"/>
      <c r="L4530" s="116"/>
      <c r="M4530" s="116"/>
      <c r="N4530" s="116" t="s">
        <v>220</v>
      </c>
      <c r="O4530" s="116"/>
      <c r="P4530" s="115"/>
    </row>
    <row r="4531" spans="1:16" ht="15.75" x14ac:dyDescent="0.2">
      <c r="A4531" s="470" t="s">
        <v>226</v>
      </c>
      <c r="B4531" s="470"/>
      <c r="C4531" s="470"/>
      <c r="D4531" s="470"/>
      <c r="E4531" s="470"/>
      <c r="F4531" s="116"/>
      <c r="G4531" s="116"/>
      <c r="H4531" s="115"/>
      <c r="I4531" s="116" t="s">
        <v>246</v>
      </c>
      <c r="J4531" s="115"/>
      <c r="K4531" s="116"/>
      <c r="L4531" s="116"/>
      <c r="M4531" s="116"/>
      <c r="N4531" s="116" t="s">
        <v>124</v>
      </c>
      <c r="O4531" s="116"/>
      <c r="P4531" s="115"/>
    </row>
    <row r="4532" spans="1:16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</row>
    <row r="4533" spans="1:16" x14ac:dyDescent="0.2">
      <c r="A4533" s="531" t="s">
        <v>269</v>
      </c>
      <c r="B4533" s="531"/>
      <c r="C4533" s="531"/>
      <c r="D4533" s="531"/>
      <c r="E4533" s="531"/>
      <c r="F4533"/>
      <c r="G4533"/>
      <c r="H4533"/>
      <c r="I4533"/>
      <c r="J4533"/>
      <c r="K4533"/>
      <c r="L4533"/>
      <c r="M4533"/>
      <c r="N4533"/>
      <c r="O4533"/>
      <c r="P4533"/>
    </row>
    <row r="4534" spans="1:16" x14ac:dyDescent="0.2">
      <c r="A4534" s="532" t="s">
        <v>923</v>
      </c>
      <c r="B4534" s="533"/>
      <c r="C4534" s="533"/>
      <c r="D4534" s="533"/>
      <c r="E4534" s="533"/>
      <c r="F4534" s="533"/>
      <c r="G4534" s="533"/>
      <c r="H4534" s="533"/>
      <c r="I4534" s="533"/>
      <c r="J4534" s="533"/>
      <c r="K4534" s="533"/>
      <c r="L4534" s="533"/>
      <c r="M4534" s="533"/>
      <c r="N4534" s="533"/>
      <c r="O4534" s="533"/>
      <c r="P4534" s="534"/>
    </row>
    <row r="4541" spans="1:16" ht="15.75" x14ac:dyDescent="0.2">
      <c r="A4541" s="470" t="s">
        <v>180</v>
      </c>
      <c r="B4541" s="470"/>
      <c r="C4541" s="470"/>
      <c r="D4541" s="470"/>
      <c r="E4541" s="470"/>
      <c r="F4541" s="470"/>
      <c r="G4541" s="470"/>
      <c r="H4541" s="470"/>
      <c r="I4541" s="470"/>
      <c r="J4541" s="470"/>
      <c r="K4541" s="470"/>
      <c r="L4541" s="470"/>
      <c r="M4541" s="470"/>
      <c r="N4541" s="470"/>
      <c r="O4541" s="470"/>
      <c r="P4541" s="470"/>
    </row>
    <row r="4542" spans="1:16" ht="15.75" x14ac:dyDescent="0.2">
      <c r="A4542" s="470" t="s">
        <v>1</v>
      </c>
      <c r="B4542" s="470"/>
      <c r="C4542" s="470"/>
      <c r="D4542" s="470"/>
      <c r="E4542" s="470"/>
      <c r="F4542" s="470"/>
      <c r="G4542" s="470"/>
      <c r="H4542" s="470"/>
      <c r="I4542" s="470"/>
      <c r="J4542" s="470"/>
      <c r="K4542" s="470"/>
      <c r="L4542" s="470"/>
      <c r="M4542" s="470"/>
      <c r="N4542" s="470"/>
      <c r="O4542" s="470"/>
      <c r="P4542" s="470"/>
    </row>
    <row r="4543" spans="1:16" ht="15.75" x14ac:dyDescent="0.2">
      <c r="A4543" s="470"/>
      <c r="B4543" s="470"/>
      <c r="C4543" s="470"/>
      <c r="D4543" s="470"/>
      <c r="E4543" s="470"/>
      <c r="F4543" s="470"/>
      <c r="G4543" s="470"/>
      <c r="H4543" s="470"/>
      <c r="I4543" s="470"/>
      <c r="J4543" s="470"/>
      <c r="K4543" s="470"/>
      <c r="L4543" s="470"/>
      <c r="M4543" s="470"/>
      <c r="N4543" s="470"/>
      <c r="O4543" s="470"/>
      <c r="P4543" s="470"/>
    </row>
    <row r="4544" spans="1:16" ht="15.75" x14ac:dyDescent="0.2">
      <c r="A4544" s="507" t="s">
        <v>926</v>
      </c>
      <c r="B4544" s="507"/>
      <c r="C4544" s="507"/>
      <c r="D4544" s="507"/>
      <c r="E4544" s="507"/>
      <c r="F4544" s="507"/>
      <c r="G4544" s="507"/>
      <c r="H4544" s="507"/>
      <c r="I4544" s="507"/>
      <c r="J4544" s="507"/>
      <c r="K4544" s="507"/>
      <c r="L4544" s="507"/>
      <c r="M4544" s="507"/>
      <c r="N4544" s="507"/>
      <c r="O4544" s="507"/>
      <c r="P4544" s="507"/>
    </row>
    <row r="4545" spans="1:16" ht="15.75" x14ac:dyDescent="0.2">
      <c r="A4545" s="77"/>
      <c r="B4545" s="77"/>
      <c r="C4545" s="77"/>
      <c r="D4545" s="77"/>
      <c r="E4545" s="77"/>
      <c r="F4545" s="77"/>
      <c r="G4545" s="77"/>
      <c r="H4545" s="77"/>
      <c r="I4545" s="77"/>
      <c r="J4545" s="77"/>
      <c r="K4545" s="77"/>
      <c r="L4545" s="77"/>
      <c r="M4545" s="77"/>
      <c r="N4545" s="77"/>
      <c r="O4545" s="77"/>
      <c r="P4545" s="77"/>
    </row>
    <row r="4546" spans="1:16" ht="16.5" thickBot="1" x14ac:dyDescent="0.25">
      <c r="A4546" s="77"/>
      <c r="B4546" s="77"/>
      <c r="C4546" s="77"/>
      <c r="D4546" s="77"/>
      <c r="E4546" s="77"/>
      <c r="F4546" s="77"/>
      <c r="G4546" s="77"/>
      <c r="H4546" s="77"/>
      <c r="I4546" s="77"/>
      <c r="J4546" s="77"/>
      <c r="K4546" s="77"/>
      <c r="L4546" s="77"/>
      <c r="M4546" s="77"/>
      <c r="N4546" s="77"/>
      <c r="O4546" s="77"/>
      <c r="P4546" s="77"/>
    </row>
    <row r="4547" spans="1:16" ht="16.5" thickBot="1" x14ac:dyDescent="0.25">
      <c r="A4547" s="78" t="s">
        <v>2</v>
      </c>
      <c r="B4547" s="486" t="s">
        <v>126</v>
      </c>
      <c r="C4547" s="498"/>
      <c r="D4547" s="79" t="s">
        <v>3</v>
      </c>
      <c r="E4547" s="486">
        <v>2010</v>
      </c>
      <c r="F4547" s="487"/>
      <c r="G4547" s="487"/>
      <c r="H4547" s="498"/>
      <c r="I4547" s="79" t="s">
        <v>4</v>
      </c>
      <c r="J4547" s="80" t="s">
        <v>237</v>
      </c>
      <c r="K4547" s="80"/>
      <c r="L4547" s="80"/>
      <c r="M4547" s="80" t="s">
        <v>5</v>
      </c>
      <c r="N4547" s="486" t="s">
        <v>160</v>
      </c>
      <c r="O4547" s="487"/>
      <c r="P4547" s="488"/>
    </row>
    <row r="4548" spans="1:16" ht="16.5" thickBot="1" x14ac:dyDescent="0.25">
      <c r="A4548" s="77"/>
      <c r="B4548" s="77"/>
      <c r="C4548" s="77"/>
      <c r="D4548" s="77"/>
      <c r="E4548" s="77"/>
      <c r="F4548" s="77"/>
      <c r="G4548" s="77"/>
      <c r="H4548" s="77"/>
      <c r="I4548" s="77"/>
      <c r="J4548" s="77"/>
      <c r="K4548" s="77"/>
      <c r="L4548" s="77"/>
      <c r="M4548" s="77"/>
      <c r="N4548" s="77"/>
      <c r="O4548" s="77"/>
      <c r="P4548" s="77"/>
    </row>
    <row r="4549" spans="1:16" ht="16.5" thickBot="1" x14ac:dyDescent="0.25">
      <c r="A4549" s="78" t="s">
        <v>6</v>
      </c>
      <c r="B4549" s="486" t="s">
        <v>144</v>
      </c>
      <c r="C4549" s="498"/>
      <c r="D4549" s="79" t="s">
        <v>7</v>
      </c>
      <c r="E4549" s="486" t="s">
        <v>145</v>
      </c>
      <c r="F4549" s="487"/>
      <c r="G4549" s="487"/>
      <c r="H4549" s="498"/>
      <c r="I4549" s="79" t="s">
        <v>8</v>
      </c>
      <c r="J4549" s="80">
        <v>10</v>
      </c>
      <c r="K4549" s="80"/>
      <c r="L4549" s="80"/>
      <c r="M4549" s="80" t="s">
        <v>9</v>
      </c>
      <c r="N4549" s="80"/>
      <c r="O4549" s="200"/>
      <c r="P4549" s="201">
        <v>60</v>
      </c>
    </row>
    <row r="4550" spans="1:16" ht="16.5" thickBot="1" x14ac:dyDescent="0.25">
      <c r="A4550" s="77"/>
      <c r="B4550" s="77"/>
      <c r="C4550" s="77"/>
      <c r="D4550" s="77"/>
      <c r="E4550" s="77"/>
      <c r="F4550" s="77"/>
      <c r="G4550" s="77"/>
      <c r="H4550" s="77"/>
      <c r="I4550" s="77"/>
      <c r="J4550" s="77"/>
      <c r="K4550" s="77"/>
      <c r="L4550" s="77"/>
      <c r="M4550" s="77"/>
      <c r="N4550" s="77"/>
      <c r="O4550" s="77"/>
      <c r="P4550" s="77"/>
    </row>
    <row r="4551" spans="1:16" ht="16.5" thickBot="1" x14ac:dyDescent="0.25">
      <c r="A4551" s="484" t="s">
        <v>10</v>
      </c>
      <c r="B4551" s="485"/>
      <c r="C4551" s="486" t="s">
        <v>181</v>
      </c>
      <c r="D4551" s="487"/>
      <c r="E4551" s="487"/>
      <c r="F4551" s="487"/>
      <c r="G4551" s="487"/>
      <c r="H4551" s="487"/>
      <c r="I4551" s="487"/>
      <c r="J4551" s="487"/>
      <c r="K4551" s="487"/>
      <c r="L4551" s="487"/>
      <c r="M4551" s="487"/>
      <c r="N4551" s="487"/>
      <c r="O4551" s="487"/>
      <c r="P4551" s="488"/>
    </row>
    <row r="4552" spans="1:16" ht="16.5" thickBot="1" x14ac:dyDescent="0.25">
      <c r="A4552" s="77"/>
      <c r="B4552" s="77"/>
      <c r="C4552" s="77"/>
      <c r="D4552" s="77"/>
      <c r="E4552" s="77"/>
      <c r="F4552" s="77"/>
      <c r="G4552" s="77"/>
      <c r="H4552" s="77"/>
      <c r="I4552" s="77"/>
      <c r="J4552" s="77"/>
      <c r="K4552" s="77"/>
      <c r="L4552" s="77"/>
      <c r="M4552" s="77"/>
      <c r="N4552" s="77"/>
      <c r="O4552" s="77"/>
      <c r="P4552" s="77"/>
    </row>
    <row r="4553" spans="1:16" ht="16.5" thickBot="1" x14ac:dyDescent="0.25">
      <c r="A4553" s="484" t="s">
        <v>11</v>
      </c>
      <c r="B4553" s="485"/>
      <c r="C4553" s="486" t="s">
        <v>239</v>
      </c>
      <c r="D4553" s="487"/>
      <c r="E4553" s="487"/>
      <c r="F4553" s="487"/>
      <c r="G4553" s="487"/>
      <c r="H4553" s="487"/>
      <c r="I4553" s="487"/>
      <c r="J4553" s="487"/>
      <c r="K4553" s="487"/>
      <c r="L4553" s="487"/>
      <c r="M4553" s="487"/>
      <c r="N4553" s="487"/>
      <c r="O4553" s="487"/>
      <c r="P4553" s="488"/>
    </row>
    <row r="4554" spans="1:16" ht="16.5" thickBot="1" x14ac:dyDescent="0.25">
      <c r="A4554" s="81"/>
      <c r="B4554" s="81"/>
      <c r="C4554" s="81"/>
      <c r="D4554" s="81"/>
      <c r="E4554" s="81"/>
      <c r="F4554" s="81"/>
      <c r="G4554" s="81"/>
      <c r="H4554" s="81"/>
      <c r="I4554" s="81"/>
      <c r="J4554" s="81"/>
      <c r="K4554" s="81"/>
      <c r="L4554" s="81"/>
      <c r="M4554" s="81"/>
      <c r="N4554" s="81"/>
      <c r="O4554" s="81"/>
      <c r="P4554" s="81"/>
    </row>
    <row r="4555" spans="1:16" ht="16.5" thickBot="1" x14ac:dyDescent="0.25">
      <c r="A4555" s="489" t="s">
        <v>12</v>
      </c>
      <c r="B4555" s="491" t="s">
        <v>13</v>
      </c>
      <c r="C4555" s="463"/>
      <c r="D4555" s="492" t="s">
        <v>265</v>
      </c>
      <c r="E4555" s="494" t="s">
        <v>15</v>
      </c>
      <c r="F4555" s="495"/>
      <c r="G4555" s="495"/>
      <c r="H4555" s="495"/>
      <c r="I4555" s="496"/>
      <c r="J4555" s="492" t="s">
        <v>16</v>
      </c>
      <c r="K4555" s="492" t="s">
        <v>17</v>
      </c>
      <c r="L4555" s="494" t="s">
        <v>18</v>
      </c>
      <c r="M4555" s="495"/>
      <c r="N4555" s="496"/>
      <c r="O4555" s="464" t="s">
        <v>115</v>
      </c>
      <c r="P4555" s="465"/>
    </row>
    <row r="4556" spans="1:16" ht="32.25" thickBot="1" x14ac:dyDescent="0.25">
      <c r="A4556" s="490"/>
      <c r="B4556" s="82" t="s">
        <v>19</v>
      </c>
      <c r="C4556" s="83" t="s">
        <v>20</v>
      </c>
      <c r="D4556" s="493"/>
      <c r="E4556" s="84" t="s">
        <v>21</v>
      </c>
      <c r="F4556" s="84" t="s">
        <v>22</v>
      </c>
      <c r="G4556" s="85" t="s">
        <v>23</v>
      </c>
      <c r="H4556" s="119" t="s">
        <v>24</v>
      </c>
      <c r="I4556" s="86" t="s">
        <v>25</v>
      </c>
      <c r="J4556" s="493"/>
      <c r="K4556" s="493"/>
      <c r="L4556" s="198" t="s">
        <v>268</v>
      </c>
      <c r="M4556" s="85" t="s">
        <v>266</v>
      </c>
      <c r="N4556" s="83" t="s">
        <v>267</v>
      </c>
      <c r="O4556" s="466"/>
      <c r="P4556" s="467"/>
    </row>
    <row r="4557" spans="1:16" ht="15.75" x14ac:dyDescent="0.2">
      <c r="A4557" s="165">
        <v>45992</v>
      </c>
      <c r="B4557" s="166"/>
      <c r="C4557" s="166">
        <v>319738</v>
      </c>
      <c r="D4557" s="160"/>
      <c r="E4557" s="446"/>
      <c r="F4557" s="445"/>
      <c r="G4557" s="437"/>
      <c r="H4557" s="169"/>
      <c r="I4557" s="175"/>
      <c r="J4557" s="162"/>
      <c r="K4557" s="447"/>
      <c r="L4557" s="443"/>
      <c r="M4557" s="442"/>
      <c r="N4557" s="396"/>
      <c r="O4557" s="573"/>
      <c r="P4557" s="502"/>
    </row>
    <row r="4558" spans="1:16" ht="15.75" x14ac:dyDescent="0.2">
      <c r="A4558" s="165">
        <v>45993</v>
      </c>
      <c r="B4558" s="166">
        <v>319738</v>
      </c>
      <c r="C4558" s="166">
        <v>320036</v>
      </c>
      <c r="D4558" s="160">
        <f>+C4558-B4558</f>
        <v>298</v>
      </c>
      <c r="E4558" s="446" t="s">
        <v>1104</v>
      </c>
      <c r="F4558" s="445" t="s">
        <v>1103</v>
      </c>
      <c r="G4558" s="437">
        <v>21.195599999999999</v>
      </c>
      <c r="H4558" s="169">
        <v>23.59</v>
      </c>
      <c r="I4558" s="175">
        <f>G4558*H4558</f>
        <v>500.00420399999996</v>
      </c>
      <c r="J4558" s="162">
        <f>D4558/G4558</f>
        <v>14.059521787540811</v>
      </c>
      <c r="K4558" s="444">
        <v>45993</v>
      </c>
      <c r="L4558" s="459" t="s">
        <v>272</v>
      </c>
      <c r="M4558" s="460" t="s">
        <v>304</v>
      </c>
      <c r="N4558" s="103" t="s">
        <v>1098</v>
      </c>
      <c r="O4558" s="573" t="s">
        <v>242</v>
      </c>
      <c r="P4558" s="502"/>
    </row>
    <row r="4559" spans="1:16" ht="15.75" x14ac:dyDescent="0.2">
      <c r="A4559" s="165">
        <v>45996</v>
      </c>
      <c r="B4559" s="166">
        <v>320036</v>
      </c>
      <c r="C4559" s="166">
        <v>320166</v>
      </c>
      <c r="D4559" s="160">
        <f>+C4559-B4559</f>
        <v>130</v>
      </c>
      <c r="E4559" s="458" t="s">
        <v>1102</v>
      </c>
      <c r="F4559" s="457" t="s">
        <v>1101</v>
      </c>
      <c r="G4559" s="166">
        <v>4.2389999999999999</v>
      </c>
      <c r="H4559" s="169">
        <v>23.59</v>
      </c>
      <c r="I4559" s="175">
        <f>G4559*H4559</f>
        <v>99.998009999999994</v>
      </c>
      <c r="J4559" s="162">
        <f>D4559/G4559</f>
        <v>30.667610285444681</v>
      </c>
      <c r="K4559" s="444">
        <v>45996</v>
      </c>
      <c r="L4559" s="195" t="s">
        <v>272</v>
      </c>
      <c r="M4559" s="95" t="s">
        <v>1098</v>
      </c>
      <c r="N4559" s="95" t="s">
        <v>156</v>
      </c>
      <c r="O4559" s="573" t="s">
        <v>242</v>
      </c>
      <c r="P4559" s="502"/>
    </row>
    <row r="4560" spans="1:16" ht="15.75" x14ac:dyDescent="0.2">
      <c r="A4560" s="165"/>
      <c r="B4560" s="166">
        <v>320036</v>
      </c>
      <c r="C4560" s="166">
        <v>320166</v>
      </c>
      <c r="D4560" s="160">
        <f>+C4560-B4560</f>
        <v>130</v>
      </c>
      <c r="E4560" s="458" t="s">
        <v>1102</v>
      </c>
      <c r="F4560" s="457" t="s">
        <v>1101</v>
      </c>
      <c r="G4560" s="166">
        <v>40.502099999999999</v>
      </c>
      <c r="H4560" s="169">
        <v>24.69</v>
      </c>
      <c r="I4560" s="175">
        <f>G4560*H4560</f>
        <v>999.996849</v>
      </c>
      <c r="J4560" s="162">
        <f>D4560/G4560</f>
        <v>3.2097101137965689</v>
      </c>
      <c r="K4560" s="444">
        <v>45996</v>
      </c>
      <c r="L4560" s="195" t="s">
        <v>272</v>
      </c>
      <c r="M4560" s="95" t="s">
        <v>1098</v>
      </c>
      <c r="N4560" s="95" t="s">
        <v>156</v>
      </c>
      <c r="O4560" s="573" t="s">
        <v>242</v>
      </c>
      <c r="P4560" s="502"/>
    </row>
    <row r="4561" spans="1:16" ht="16.5" thickBot="1" x14ac:dyDescent="0.25">
      <c r="A4561" s="165">
        <v>45997</v>
      </c>
      <c r="B4561" s="166">
        <v>320166</v>
      </c>
      <c r="C4561" s="166">
        <v>320626</v>
      </c>
      <c r="D4561" s="160">
        <f>+C4561-B4561</f>
        <v>460</v>
      </c>
      <c r="E4561" s="458" t="s">
        <v>1100</v>
      </c>
      <c r="F4561" s="457" t="s">
        <v>1099</v>
      </c>
      <c r="G4561" s="166">
        <v>5</v>
      </c>
      <c r="H4561" s="169">
        <v>23.99</v>
      </c>
      <c r="I4561" s="175">
        <f>G4561*H4561</f>
        <v>119.94999999999999</v>
      </c>
      <c r="J4561" s="162">
        <f>D4561/G4561</f>
        <v>92</v>
      </c>
      <c r="K4561" s="444">
        <v>45997</v>
      </c>
      <c r="L4561" s="195" t="s">
        <v>272</v>
      </c>
      <c r="M4561" s="95" t="s">
        <v>1098</v>
      </c>
      <c r="N4561" s="95" t="s">
        <v>156</v>
      </c>
      <c r="O4561" s="573" t="s">
        <v>242</v>
      </c>
      <c r="P4561" s="502"/>
    </row>
    <row r="4562" spans="1:16" ht="16.5" thickBot="1" x14ac:dyDescent="0.25">
      <c r="A4562" s="416" t="s">
        <v>28</v>
      </c>
      <c r="B4562" s="104"/>
      <c r="C4562" s="105"/>
      <c r="D4562" s="106">
        <f>SUM(D4557:D4561)</f>
        <v>1018</v>
      </c>
      <c r="E4562" s="107"/>
      <c r="F4562" s="107"/>
      <c r="G4562" s="118">
        <f>SUM(G4557:G4561)</f>
        <v>70.936700000000002</v>
      </c>
      <c r="H4562" s="105"/>
      <c r="I4562" s="118">
        <f>SUM(I4557:I4561)</f>
        <v>1719.949063</v>
      </c>
      <c r="J4562" s="109">
        <f>D4562/G4562</f>
        <v>14.350822634827951</v>
      </c>
      <c r="K4562" s="110"/>
      <c r="L4562" s="197"/>
      <c r="M4562" s="111"/>
      <c r="N4562" s="112"/>
      <c r="O4562" s="468"/>
      <c r="P4562" s="469"/>
    </row>
    <row r="4563" spans="1:16" ht="15.75" x14ac:dyDescent="0.2">
      <c r="A4563" s="116"/>
      <c r="B4563" s="77"/>
      <c r="C4563" s="77"/>
      <c r="D4563" s="77"/>
      <c r="E4563" s="77"/>
      <c r="F4563" s="77"/>
      <c r="G4563" s="77"/>
      <c r="H4563" s="77"/>
      <c r="I4563" s="116"/>
      <c r="J4563" s="116"/>
      <c r="K4563" s="116"/>
      <c r="L4563" s="116"/>
      <c r="M4563" s="116"/>
      <c r="N4563" s="116"/>
      <c r="O4563" s="77"/>
      <c r="P4563" s="81"/>
    </row>
    <row r="4564" spans="1:16" ht="15.75" x14ac:dyDescent="0.2">
      <c r="A4564" s="116"/>
      <c r="B4564" s="77"/>
      <c r="C4564" s="77"/>
      <c r="D4564" s="77"/>
      <c r="E4564" s="77"/>
      <c r="F4564" s="77"/>
      <c r="G4564" s="77"/>
      <c r="H4564" s="77"/>
      <c r="I4564" s="116"/>
      <c r="J4564" s="116"/>
      <c r="K4564" s="116"/>
      <c r="L4564" s="116"/>
      <c r="M4564" s="116"/>
      <c r="N4564" s="116"/>
      <c r="O4564" s="77"/>
      <c r="P4564" s="81"/>
    </row>
    <row r="4565" spans="1:16" ht="15.75" x14ac:dyDescent="0.2">
      <c r="A4565" s="116"/>
      <c r="B4565" s="77"/>
      <c r="C4565" s="77"/>
      <c r="D4565" s="77"/>
      <c r="E4565" s="77"/>
      <c r="F4565" s="77"/>
      <c r="G4565" s="77"/>
      <c r="H4565" s="77"/>
      <c r="I4565" s="116"/>
      <c r="J4565" s="116"/>
      <c r="K4565" s="116"/>
      <c r="L4565" s="116"/>
      <c r="M4565" s="439"/>
      <c r="N4565" s="439"/>
      <c r="O4565" s="438"/>
      <c r="P4565" s="81"/>
    </row>
    <row r="4566" spans="1:16" ht="15.75" x14ac:dyDescent="0.2">
      <c r="A4566" s="115"/>
      <c r="B4566" s="470" t="s">
        <v>29</v>
      </c>
      <c r="C4566" s="470"/>
      <c r="D4566" s="470"/>
      <c r="E4566" s="116"/>
      <c r="F4566" s="116"/>
      <c r="G4566" s="116"/>
      <c r="H4566" s="115"/>
      <c r="I4566" s="116" t="s">
        <v>30</v>
      </c>
      <c r="J4566" s="115"/>
      <c r="K4566" s="116"/>
      <c r="L4566" s="116"/>
      <c r="M4566" s="116"/>
      <c r="N4566" s="116" t="s">
        <v>31</v>
      </c>
      <c r="O4566" s="116"/>
      <c r="P4566" s="115"/>
    </row>
    <row r="4567" spans="1:16" ht="15.75" x14ac:dyDescent="0.2">
      <c r="A4567" s="116"/>
      <c r="B4567" s="470" t="s">
        <v>230</v>
      </c>
      <c r="C4567" s="470"/>
      <c r="D4567" s="470"/>
      <c r="E4567" s="116"/>
      <c r="F4567" s="116"/>
      <c r="G4567" s="116"/>
      <c r="H4567" s="115"/>
      <c r="I4567" s="116" t="s">
        <v>438</v>
      </c>
      <c r="J4567" s="115"/>
      <c r="K4567" s="116"/>
      <c r="L4567" s="116"/>
      <c r="M4567" s="116"/>
      <c r="N4567" s="116" t="s">
        <v>220</v>
      </c>
      <c r="O4567" s="116"/>
      <c r="P4567" s="115"/>
    </row>
    <row r="4568" spans="1:16" ht="15.75" x14ac:dyDescent="0.2">
      <c r="A4568" s="470" t="s">
        <v>226</v>
      </c>
      <c r="B4568" s="470"/>
      <c r="C4568" s="470"/>
      <c r="D4568" s="470"/>
      <c r="E4568" s="470"/>
      <c r="F4568" s="116"/>
      <c r="G4568" s="116"/>
      <c r="H4568" s="115"/>
      <c r="I4568" s="116" t="s">
        <v>246</v>
      </c>
      <c r="J4568" s="115"/>
      <c r="K4568" s="116"/>
      <c r="L4568" s="116"/>
      <c r="M4568" s="116"/>
      <c r="N4568" s="116" t="s">
        <v>124</v>
      </c>
      <c r="O4568" s="116"/>
      <c r="P4568" s="115"/>
    </row>
    <row r="4569" spans="1:16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</row>
    <row r="4570" spans="1:16" x14ac:dyDescent="0.2">
      <c r="A4570" s="531" t="s">
        <v>269</v>
      </c>
      <c r="B4570" s="531"/>
      <c r="C4570" s="531"/>
      <c r="D4570" s="531"/>
      <c r="E4570" s="531"/>
      <c r="F4570"/>
      <c r="G4570"/>
      <c r="H4570"/>
      <c r="I4570"/>
      <c r="J4570"/>
      <c r="K4570"/>
      <c r="L4570"/>
      <c r="M4570"/>
      <c r="N4570"/>
      <c r="O4570"/>
      <c r="P4570"/>
    </row>
    <row r="4571" spans="1:16" x14ac:dyDescent="0.2">
      <c r="A4571" s="532" t="s">
        <v>923</v>
      </c>
      <c r="B4571" s="533"/>
      <c r="C4571" s="533"/>
      <c r="D4571" s="533"/>
      <c r="E4571" s="533"/>
      <c r="F4571" s="533"/>
      <c r="G4571" s="533"/>
      <c r="H4571" s="533"/>
      <c r="I4571" s="533"/>
      <c r="J4571" s="533"/>
      <c r="K4571" s="533"/>
      <c r="L4571" s="533"/>
      <c r="M4571" s="533"/>
      <c r="N4571" s="533"/>
      <c r="O4571" s="533"/>
      <c r="P4571" s="534"/>
    </row>
    <row r="4577" spans="1:16" ht="15.75" x14ac:dyDescent="0.2">
      <c r="A4577" s="470" t="s">
        <v>180</v>
      </c>
      <c r="B4577" s="470"/>
      <c r="C4577" s="470"/>
      <c r="D4577" s="470"/>
      <c r="E4577" s="470"/>
      <c r="F4577" s="470"/>
      <c r="G4577" s="470"/>
      <c r="H4577" s="470"/>
      <c r="I4577" s="470"/>
      <c r="J4577" s="470"/>
      <c r="K4577" s="470"/>
      <c r="L4577" s="470"/>
      <c r="M4577" s="470"/>
      <c r="N4577" s="470"/>
      <c r="O4577" s="470"/>
      <c r="P4577" s="470"/>
    </row>
    <row r="4578" spans="1:16" ht="15.75" x14ac:dyDescent="0.2">
      <c r="A4578" s="470" t="s">
        <v>1</v>
      </c>
      <c r="B4578" s="470"/>
      <c r="C4578" s="470"/>
      <c r="D4578" s="470"/>
      <c r="E4578" s="470"/>
      <c r="F4578" s="470"/>
      <c r="G4578" s="470"/>
      <c r="H4578" s="470"/>
      <c r="I4578" s="470"/>
      <c r="J4578" s="470"/>
      <c r="K4578" s="470"/>
      <c r="L4578" s="470"/>
      <c r="M4578" s="470"/>
      <c r="N4578" s="470"/>
      <c r="O4578" s="470"/>
      <c r="P4578" s="470"/>
    </row>
    <row r="4579" spans="1:16" ht="15.75" x14ac:dyDescent="0.2">
      <c r="A4579" s="470"/>
      <c r="B4579" s="470"/>
      <c r="C4579" s="470"/>
      <c r="D4579" s="470"/>
      <c r="E4579" s="470"/>
      <c r="F4579" s="470"/>
      <c r="G4579" s="470"/>
      <c r="H4579" s="470"/>
      <c r="I4579" s="470"/>
      <c r="J4579" s="470"/>
      <c r="K4579" s="470"/>
      <c r="L4579" s="470"/>
      <c r="M4579" s="470"/>
      <c r="N4579" s="470"/>
      <c r="O4579" s="470"/>
      <c r="P4579" s="470"/>
    </row>
    <row r="4580" spans="1:16" ht="15.75" x14ac:dyDescent="0.2">
      <c r="A4580" s="507" t="s">
        <v>926</v>
      </c>
      <c r="B4580" s="507"/>
      <c r="C4580" s="507"/>
      <c r="D4580" s="507"/>
      <c r="E4580" s="507"/>
      <c r="F4580" s="507"/>
      <c r="G4580" s="507"/>
      <c r="H4580" s="507"/>
      <c r="I4580" s="507"/>
      <c r="J4580" s="507"/>
      <c r="K4580" s="507"/>
      <c r="L4580" s="507"/>
      <c r="M4580" s="507"/>
      <c r="N4580" s="507"/>
      <c r="O4580" s="507"/>
      <c r="P4580" s="507"/>
    </row>
    <row r="4581" spans="1:16" ht="15.75" x14ac:dyDescent="0.2">
      <c r="A4581" s="77"/>
      <c r="B4581" s="77"/>
      <c r="C4581" s="77"/>
      <c r="D4581" s="77"/>
      <c r="E4581" s="77"/>
      <c r="F4581" s="77"/>
      <c r="G4581" s="77"/>
      <c r="H4581" s="77"/>
      <c r="I4581" s="77"/>
      <c r="J4581" s="77"/>
      <c r="K4581" s="77"/>
      <c r="L4581" s="77"/>
      <c r="M4581" s="77"/>
      <c r="N4581" s="77"/>
      <c r="O4581" s="77"/>
      <c r="P4581" s="77"/>
    </row>
    <row r="4582" spans="1:16" ht="16.5" thickBot="1" x14ac:dyDescent="0.25">
      <c r="A4582" s="77"/>
      <c r="B4582" s="77"/>
      <c r="C4582" s="77"/>
      <c r="D4582" s="77"/>
      <c r="E4582" s="77"/>
      <c r="F4582" s="77"/>
      <c r="G4582" s="77"/>
      <c r="H4582" s="77"/>
      <c r="I4582" s="77"/>
      <c r="J4582" s="77"/>
      <c r="K4582" s="77"/>
      <c r="L4582" s="77"/>
      <c r="M4582" s="77"/>
      <c r="N4582" s="77"/>
      <c r="O4582" s="77"/>
      <c r="P4582" s="77"/>
    </row>
    <row r="4583" spans="1:16" ht="16.5" thickBot="1" x14ac:dyDescent="0.25">
      <c r="A4583" s="78" t="s">
        <v>2</v>
      </c>
      <c r="B4583" s="486" t="s">
        <v>126</v>
      </c>
      <c r="C4583" s="498"/>
      <c r="D4583" s="79" t="s">
        <v>3</v>
      </c>
      <c r="E4583" s="486">
        <v>2010</v>
      </c>
      <c r="F4583" s="487"/>
      <c r="G4583" s="487"/>
      <c r="H4583" s="498"/>
      <c r="I4583" s="79" t="s">
        <v>4</v>
      </c>
      <c r="J4583" s="80" t="s">
        <v>237</v>
      </c>
      <c r="K4583" s="80"/>
      <c r="L4583" s="80"/>
      <c r="M4583" s="80" t="s">
        <v>5</v>
      </c>
      <c r="N4583" s="486" t="s">
        <v>160</v>
      </c>
      <c r="O4583" s="487"/>
      <c r="P4583" s="488"/>
    </row>
    <row r="4584" spans="1:16" ht="16.5" thickBot="1" x14ac:dyDescent="0.25">
      <c r="A4584" s="77"/>
      <c r="B4584" s="77"/>
      <c r="C4584" s="77"/>
      <c r="D4584" s="77"/>
      <c r="E4584" s="77"/>
      <c r="F4584" s="77"/>
      <c r="G4584" s="77"/>
      <c r="H4584" s="77"/>
      <c r="I4584" s="77"/>
      <c r="J4584" s="77"/>
      <c r="K4584" s="77"/>
      <c r="L4584" s="77"/>
      <c r="M4584" s="77"/>
      <c r="N4584" s="77"/>
      <c r="O4584" s="77"/>
      <c r="P4584" s="77"/>
    </row>
    <row r="4585" spans="1:16" ht="16.5" thickBot="1" x14ac:dyDescent="0.25">
      <c r="A4585" s="78" t="s">
        <v>6</v>
      </c>
      <c r="B4585" s="486" t="s">
        <v>144</v>
      </c>
      <c r="C4585" s="498"/>
      <c r="D4585" s="79" t="s">
        <v>7</v>
      </c>
      <c r="E4585" s="486" t="s">
        <v>145</v>
      </c>
      <c r="F4585" s="487"/>
      <c r="G4585" s="487"/>
      <c r="H4585" s="498"/>
      <c r="I4585" s="79" t="s">
        <v>8</v>
      </c>
      <c r="J4585" s="80">
        <v>10</v>
      </c>
      <c r="K4585" s="80"/>
      <c r="L4585" s="80"/>
      <c r="M4585" s="80" t="s">
        <v>9</v>
      </c>
      <c r="N4585" s="80"/>
      <c r="O4585" s="200"/>
      <c r="P4585" s="201">
        <v>60</v>
      </c>
    </row>
    <row r="4586" spans="1:16" ht="16.5" thickBot="1" x14ac:dyDescent="0.25">
      <c r="A4586" s="77"/>
      <c r="B4586" s="77"/>
      <c r="C4586" s="77"/>
      <c r="D4586" s="77"/>
      <c r="E4586" s="77"/>
      <c r="F4586" s="77"/>
      <c r="G4586" s="77"/>
      <c r="H4586" s="77"/>
      <c r="I4586" s="77"/>
      <c r="J4586" s="77"/>
      <c r="K4586" s="77"/>
      <c r="L4586" s="77"/>
      <c r="M4586" s="77"/>
      <c r="N4586" s="77"/>
      <c r="O4586" s="77"/>
      <c r="P4586" s="77"/>
    </row>
    <row r="4587" spans="1:16" ht="16.5" thickBot="1" x14ac:dyDescent="0.25">
      <c r="A4587" s="484" t="s">
        <v>10</v>
      </c>
      <c r="B4587" s="485"/>
      <c r="C4587" s="486" t="s">
        <v>181</v>
      </c>
      <c r="D4587" s="487"/>
      <c r="E4587" s="487"/>
      <c r="F4587" s="487"/>
      <c r="G4587" s="487"/>
      <c r="H4587" s="487"/>
      <c r="I4587" s="487"/>
      <c r="J4587" s="487"/>
      <c r="K4587" s="487"/>
      <c r="L4587" s="487"/>
      <c r="M4587" s="487"/>
      <c r="N4587" s="487"/>
      <c r="O4587" s="487"/>
      <c r="P4587" s="488"/>
    </row>
    <row r="4588" spans="1:16" ht="16.5" thickBot="1" x14ac:dyDescent="0.25">
      <c r="A4588" s="77"/>
      <c r="B4588" s="77"/>
      <c r="C4588" s="77"/>
      <c r="D4588" s="77"/>
      <c r="E4588" s="77"/>
      <c r="F4588" s="77"/>
      <c r="G4588" s="77"/>
      <c r="H4588" s="77"/>
      <c r="I4588" s="77"/>
      <c r="J4588" s="77"/>
      <c r="K4588" s="77"/>
      <c r="L4588" s="77"/>
      <c r="M4588" s="77"/>
      <c r="N4588" s="77"/>
      <c r="O4588" s="77"/>
      <c r="P4588" s="77"/>
    </row>
    <row r="4589" spans="1:16" ht="16.5" thickBot="1" x14ac:dyDescent="0.25">
      <c r="A4589" s="484" t="s">
        <v>11</v>
      </c>
      <c r="B4589" s="485"/>
      <c r="C4589" s="486" t="s">
        <v>239</v>
      </c>
      <c r="D4589" s="487"/>
      <c r="E4589" s="487"/>
      <c r="F4589" s="487"/>
      <c r="G4589" s="487"/>
      <c r="H4589" s="487"/>
      <c r="I4589" s="487"/>
      <c r="J4589" s="487"/>
      <c r="K4589" s="487"/>
      <c r="L4589" s="487"/>
      <c r="M4589" s="487"/>
      <c r="N4589" s="487"/>
      <c r="O4589" s="487"/>
      <c r="P4589" s="488"/>
    </row>
    <row r="4590" spans="1:16" ht="16.5" thickBot="1" x14ac:dyDescent="0.25">
      <c r="A4590" s="81"/>
      <c r="B4590" s="81"/>
      <c r="C4590" s="81"/>
      <c r="D4590" s="81"/>
      <c r="E4590" s="81"/>
      <c r="F4590" s="81"/>
      <c r="G4590" s="81"/>
      <c r="H4590" s="81"/>
      <c r="I4590" s="81"/>
      <c r="J4590" s="81"/>
      <c r="K4590" s="81"/>
      <c r="L4590" s="81"/>
      <c r="M4590" s="81"/>
      <c r="N4590" s="81"/>
      <c r="O4590" s="81"/>
      <c r="P4590" s="81"/>
    </row>
    <row r="4591" spans="1:16" ht="16.5" thickBot="1" x14ac:dyDescent="0.25">
      <c r="A4591" s="489" t="s">
        <v>12</v>
      </c>
      <c r="B4591" s="491" t="s">
        <v>13</v>
      </c>
      <c r="C4591" s="463"/>
      <c r="D4591" s="492" t="s">
        <v>265</v>
      </c>
      <c r="E4591" s="494" t="s">
        <v>15</v>
      </c>
      <c r="F4591" s="495"/>
      <c r="G4591" s="495"/>
      <c r="H4591" s="495"/>
      <c r="I4591" s="496"/>
      <c r="J4591" s="492" t="s">
        <v>16</v>
      </c>
      <c r="K4591" s="492" t="s">
        <v>17</v>
      </c>
      <c r="L4591" s="494" t="s">
        <v>18</v>
      </c>
      <c r="M4591" s="495"/>
      <c r="N4591" s="496"/>
      <c r="O4591" s="464" t="s">
        <v>115</v>
      </c>
      <c r="P4591" s="465"/>
    </row>
    <row r="4592" spans="1:16" ht="32.25" thickBot="1" x14ac:dyDescent="0.25">
      <c r="A4592" s="490"/>
      <c r="B4592" s="82" t="s">
        <v>19</v>
      </c>
      <c r="C4592" s="83" t="s">
        <v>20</v>
      </c>
      <c r="D4592" s="493"/>
      <c r="E4592" s="84" t="s">
        <v>21</v>
      </c>
      <c r="F4592" s="84" t="s">
        <v>22</v>
      </c>
      <c r="G4592" s="85" t="s">
        <v>23</v>
      </c>
      <c r="H4592" s="119" t="s">
        <v>24</v>
      </c>
      <c r="I4592" s="86" t="s">
        <v>25</v>
      </c>
      <c r="J4592" s="493"/>
      <c r="K4592" s="493"/>
      <c r="L4592" s="198" t="s">
        <v>268</v>
      </c>
      <c r="M4592" s="85" t="s">
        <v>266</v>
      </c>
      <c r="N4592" s="83" t="s">
        <v>267</v>
      </c>
      <c r="O4592" s="466"/>
      <c r="P4592" s="467"/>
    </row>
    <row r="4593" spans="1:16" ht="15.75" x14ac:dyDescent="0.2">
      <c r="A4593" s="165">
        <v>45997</v>
      </c>
      <c r="B4593" s="166"/>
      <c r="C4593" s="166">
        <v>320626</v>
      </c>
      <c r="D4593" s="160"/>
      <c r="E4593" s="446"/>
      <c r="F4593" s="445"/>
      <c r="G4593" s="437"/>
      <c r="H4593" s="169"/>
      <c r="I4593" s="175"/>
      <c r="J4593" s="162"/>
      <c r="K4593" s="447"/>
      <c r="L4593" s="443"/>
      <c r="M4593" s="442"/>
      <c r="N4593" s="396"/>
      <c r="O4593" s="573"/>
      <c r="P4593" s="502"/>
    </row>
    <row r="4594" spans="1:16" ht="15.75" x14ac:dyDescent="0.2">
      <c r="A4594" s="165">
        <v>46000</v>
      </c>
      <c r="B4594" s="166">
        <v>320626</v>
      </c>
      <c r="C4594" s="166">
        <v>320630</v>
      </c>
      <c r="D4594" s="160">
        <f>+C4594-B4594</f>
        <v>4</v>
      </c>
      <c r="E4594" s="446" t="s">
        <v>1097</v>
      </c>
      <c r="F4594" s="445" t="s">
        <v>991</v>
      </c>
      <c r="G4594" s="437">
        <v>53.874000000000002</v>
      </c>
      <c r="H4594" s="169">
        <v>25.95</v>
      </c>
      <c r="I4594" s="175">
        <f>G4594*H4594</f>
        <v>1398.0303000000001</v>
      </c>
      <c r="J4594" s="162">
        <f>D4594/G4594</f>
        <v>7.4247317815643907E-2</v>
      </c>
      <c r="K4594" s="447">
        <v>46000</v>
      </c>
      <c r="L4594" s="459" t="s">
        <v>272</v>
      </c>
      <c r="M4594" s="442" t="s">
        <v>156</v>
      </c>
      <c r="N4594" s="396" t="s">
        <v>812</v>
      </c>
      <c r="O4594" s="573" t="s">
        <v>1096</v>
      </c>
      <c r="P4594" s="502"/>
    </row>
    <row r="4595" spans="1:16" ht="16.5" thickBot="1" x14ac:dyDescent="0.25">
      <c r="A4595" s="165"/>
      <c r="B4595" s="166"/>
      <c r="C4595" s="166"/>
      <c r="D4595" s="160">
        <f>+C4595-B4595</f>
        <v>0</v>
      </c>
      <c r="E4595" s="446"/>
      <c r="F4595" s="445"/>
      <c r="G4595" s="437"/>
      <c r="H4595" s="169"/>
      <c r="I4595" s="175">
        <f>G4595*H4595</f>
        <v>0</v>
      </c>
      <c r="J4595" s="162" t="e">
        <f>D4595/G4595</f>
        <v>#DIV/0!</v>
      </c>
      <c r="K4595" s="444"/>
      <c r="L4595" s="459" t="s">
        <v>272</v>
      </c>
      <c r="M4595" s="442"/>
      <c r="N4595" s="396"/>
      <c r="O4595" s="573"/>
      <c r="P4595" s="502"/>
    </row>
    <row r="4596" spans="1:16" ht="16.5" thickBot="1" x14ac:dyDescent="0.25">
      <c r="A4596" s="416" t="s">
        <v>28</v>
      </c>
      <c r="B4596" s="104"/>
      <c r="C4596" s="105"/>
      <c r="D4596" s="106">
        <f>SUM(D4593:D4595)</f>
        <v>4</v>
      </c>
      <c r="E4596" s="107"/>
      <c r="F4596" s="107"/>
      <c r="G4596" s="118">
        <f>SUM(G4593:G4595)</f>
        <v>53.874000000000002</v>
      </c>
      <c r="H4596" s="105"/>
      <c r="I4596" s="118">
        <f>SUM(I4593:I4595)</f>
        <v>1398.0303000000001</v>
      </c>
      <c r="J4596" s="109">
        <f>D4596/G4596</f>
        <v>7.4247317815643907E-2</v>
      </c>
      <c r="K4596" s="110"/>
      <c r="L4596" s="197"/>
      <c r="M4596" s="111"/>
      <c r="N4596" s="112"/>
      <c r="O4596" s="468"/>
      <c r="P4596" s="469"/>
    </row>
    <row r="4597" spans="1:16" ht="15.75" x14ac:dyDescent="0.2">
      <c r="A4597" s="116"/>
      <c r="B4597" s="77"/>
      <c r="C4597" s="77"/>
      <c r="D4597" s="77"/>
      <c r="E4597" s="77"/>
      <c r="F4597" s="77"/>
      <c r="G4597" s="77"/>
      <c r="H4597" s="77"/>
      <c r="I4597" s="116"/>
      <c r="J4597" s="116"/>
      <c r="K4597" s="116"/>
      <c r="L4597" s="116"/>
      <c r="M4597" s="116"/>
      <c r="N4597" s="116"/>
      <c r="O4597" s="77"/>
      <c r="P4597" s="81"/>
    </row>
    <row r="4598" spans="1:16" ht="15.75" x14ac:dyDescent="0.2">
      <c r="A4598" s="116"/>
      <c r="B4598" s="77"/>
      <c r="C4598" s="77"/>
      <c r="D4598" s="77"/>
      <c r="E4598" s="77"/>
      <c r="F4598" s="77"/>
      <c r="G4598" s="77"/>
      <c r="H4598" s="77"/>
      <c r="I4598" s="116"/>
      <c r="J4598" s="116"/>
      <c r="K4598" s="116"/>
      <c r="L4598" s="116"/>
      <c r="M4598" s="116"/>
      <c r="N4598" s="116"/>
      <c r="O4598" s="77"/>
      <c r="P4598" s="81"/>
    </row>
    <row r="4599" spans="1:16" ht="15.75" x14ac:dyDescent="0.2">
      <c r="A4599" s="116"/>
      <c r="B4599" s="77"/>
      <c r="C4599" s="77"/>
      <c r="D4599" s="77"/>
      <c r="E4599" s="77"/>
      <c r="F4599" s="77"/>
      <c r="G4599" s="77"/>
      <c r="H4599" s="77"/>
      <c r="I4599" s="116"/>
      <c r="J4599" s="116"/>
      <c r="K4599" s="116"/>
      <c r="L4599" s="116"/>
      <c r="M4599" s="439"/>
      <c r="N4599" s="439"/>
      <c r="O4599" s="438"/>
      <c r="P4599" s="81"/>
    </row>
    <row r="4600" spans="1:16" ht="15.75" x14ac:dyDescent="0.2">
      <c r="A4600" s="115"/>
      <c r="B4600" s="470" t="s">
        <v>29</v>
      </c>
      <c r="C4600" s="470"/>
      <c r="D4600" s="470"/>
      <c r="E4600" s="116"/>
      <c r="F4600" s="116"/>
      <c r="G4600" s="116"/>
      <c r="H4600" s="115"/>
      <c r="I4600" s="116" t="s">
        <v>30</v>
      </c>
      <c r="J4600" s="115"/>
      <c r="K4600" s="116"/>
      <c r="L4600" s="116"/>
      <c r="M4600" s="116"/>
      <c r="N4600" s="116" t="s">
        <v>31</v>
      </c>
      <c r="O4600" s="116"/>
      <c r="P4600" s="115"/>
    </row>
    <row r="4601" spans="1:16" ht="15.75" x14ac:dyDescent="0.2">
      <c r="A4601" s="116"/>
      <c r="B4601" s="470" t="s">
        <v>230</v>
      </c>
      <c r="C4601" s="470"/>
      <c r="D4601" s="470"/>
      <c r="E4601" s="116"/>
      <c r="F4601" s="116"/>
      <c r="G4601" s="116"/>
      <c r="H4601" s="115"/>
      <c r="I4601" s="116" t="s">
        <v>438</v>
      </c>
      <c r="J4601" s="115"/>
      <c r="K4601" s="116"/>
      <c r="L4601" s="116"/>
      <c r="M4601" s="116"/>
      <c r="N4601" s="116" t="s">
        <v>220</v>
      </c>
      <c r="O4601" s="116"/>
      <c r="P4601" s="115"/>
    </row>
    <row r="4602" spans="1:16" ht="15.75" x14ac:dyDescent="0.2">
      <c r="A4602" s="470" t="s">
        <v>226</v>
      </c>
      <c r="B4602" s="470"/>
      <c r="C4602" s="470"/>
      <c r="D4602" s="470"/>
      <c r="E4602" s="470"/>
      <c r="F4602" s="116"/>
      <c r="G4602" s="116"/>
      <c r="H4602" s="115"/>
      <c r="I4602" s="116" t="s">
        <v>246</v>
      </c>
      <c r="J4602" s="115"/>
      <c r="K4602" s="116"/>
      <c r="L4602" s="116"/>
      <c r="M4602" s="116"/>
      <c r="N4602" s="116" t="s">
        <v>124</v>
      </c>
      <c r="O4602" s="116"/>
      <c r="P4602" s="115"/>
    </row>
    <row r="4603" spans="1:16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</row>
    <row r="4604" spans="1:16" x14ac:dyDescent="0.2">
      <c r="A4604" s="531" t="s">
        <v>269</v>
      </c>
      <c r="B4604" s="531"/>
      <c r="C4604" s="531"/>
      <c r="D4604" s="531"/>
      <c r="E4604" s="531"/>
      <c r="F4604"/>
      <c r="G4604"/>
      <c r="H4604"/>
      <c r="I4604"/>
      <c r="J4604"/>
      <c r="K4604"/>
      <c r="L4604"/>
      <c r="M4604"/>
      <c r="N4604"/>
      <c r="O4604"/>
      <c r="P4604"/>
    </row>
    <row r="4605" spans="1:16" x14ac:dyDescent="0.2">
      <c r="A4605" s="532" t="s">
        <v>923</v>
      </c>
      <c r="B4605" s="533"/>
      <c r="C4605" s="533"/>
      <c r="D4605" s="533"/>
      <c r="E4605" s="533"/>
      <c r="F4605" s="533"/>
      <c r="G4605" s="533"/>
      <c r="H4605" s="533"/>
      <c r="I4605" s="533"/>
      <c r="J4605" s="533"/>
      <c r="K4605" s="533"/>
      <c r="L4605" s="533"/>
      <c r="M4605" s="533"/>
      <c r="N4605" s="533"/>
      <c r="O4605" s="533"/>
      <c r="P4605" s="534"/>
    </row>
    <row r="4610" spans="1:16" ht="15.75" x14ac:dyDescent="0.2">
      <c r="A4610" s="470" t="s">
        <v>180</v>
      </c>
      <c r="B4610" s="470"/>
      <c r="C4610" s="470"/>
      <c r="D4610" s="470"/>
      <c r="E4610" s="470"/>
      <c r="F4610" s="470"/>
      <c r="G4610" s="470"/>
      <c r="H4610" s="470"/>
      <c r="I4610" s="470"/>
      <c r="J4610" s="470"/>
      <c r="K4610" s="470"/>
      <c r="L4610" s="470"/>
      <c r="M4610" s="470"/>
      <c r="N4610" s="470"/>
      <c r="O4610" s="470"/>
      <c r="P4610" s="470"/>
    </row>
    <row r="4611" spans="1:16" ht="15.75" x14ac:dyDescent="0.2">
      <c r="A4611" s="470" t="s">
        <v>1</v>
      </c>
      <c r="B4611" s="470"/>
      <c r="C4611" s="470"/>
      <c r="D4611" s="470"/>
      <c r="E4611" s="470"/>
      <c r="F4611" s="470"/>
      <c r="G4611" s="470"/>
      <c r="H4611" s="470"/>
      <c r="I4611" s="470"/>
      <c r="J4611" s="470"/>
      <c r="K4611" s="470"/>
      <c r="L4611" s="470"/>
      <c r="M4611" s="470"/>
      <c r="N4611" s="470"/>
      <c r="O4611" s="470"/>
      <c r="P4611" s="470"/>
    </row>
    <row r="4612" spans="1:16" ht="15.75" x14ac:dyDescent="0.2">
      <c r="A4612" s="470"/>
      <c r="B4612" s="470"/>
      <c r="C4612" s="470"/>
      <c r="D4612" s="470"/>
      <c r="E4612" s="470"/>
      <c r="F4612" s="470"/>
      <c r="G4612" s="470"/>
      <c r="H4612" s="470"/>
      <c r="I4612" s="470"/>
      <c r="J4612" s="470"/>
      <c r="K4612" s="470"/>
      <c r="L4612" s="470"/>
      <c r="M4612" s="470"/>
      <c r="N4612" s="470"/>
      <c r="O4612" s="470"/>
      <c r="P4612" s="470"/>
    </row>
    <row r="4613" spans="1:16" ht="15.75" x14ac:dyDescent="0.2">
      <c r="A4613" s="507" t="s">
        <v>926</v>
      </c>
      <c r="B4613" s="507"/>
      <c r="C4613" s="507"/>
      <c r="D4613" s="507"/>
      <c r="E4613" s="507"/>
      <c r="F4613" s="507"/>
      <c r="G4613" s="507"/>
      <c r="H4613" s="507"/>
      <c r="I4613" s="507"/>
      <c r="J4613" s="507"/>
      <c r="K4613" s="507"/>
      <c r="L4613" s="507"/>
      <c r="M4613" s="507"/>
      <c r="N4613" s="507"/>
      <c r="O4613" s="507"/>
      <c r="P4613" s="507"/>
    </row>
    <row r="4614" spans="1:16" ht="15.75" x14ac:dyDescent="0.2">
      <c r="A4614" s="77"/>
      <c r="B4614" s="77"/>
      <c r="C4614" s="77"/>
      <c r="D4614" s="77"/>
      <c r="E4614" s="77"/>
      <c r="F4614" s="77"/>
      <c r="G4614" s="77"/>
      <c r="H4614" s="77"/>
      <c r="I4614" s="77"/>
      <c r="J4614" s="77"/>
      <c r="K4614" s="77"/>
      <c r="L4614" s="77"/>
      <c r="M4614" s="77"/>
      <c r="N4614" s="77"/>
      <c r="O4614" s="77"/>
      <c r="P4614" s="77"/>
    </row>
    <row r="4615" spans="1:16" ht="16.5" thickBot="1" x14ac:dyDescent="0.25">
      <c r="A4615" s="77"/>
      <c r="B4615" s="77"/>
      <c r="C4615" s="77"/>
      <c r="D4615" s="77"/>
      <c r="E4615" s="77"/>
      <c r="F4615" s="77"/>
      <c r="G4615" s="77"/>
      <c r="H4615" s="77"/>
      <c r="I4615" s="77"/>
      <c r="J4615" s="77"/>
      <c r="K4615" s="77"/>
      <c r="L4615" s="77"/>
      <c r="M4615" s="77"/>
      <c r="N4615" s="77"/>
      <c r="O4615" s="77"/>
      <c r="P4615" s="77"/>
    </row>
    <row r="4616" spans="1:16" ht="16.5" thickBot="1" x14ac:dyDescent="0.25">
      <c r="A4616" s="78" t="s">
        <v>2</v>
      </c>
      <c r="B4616" s="486" t="s">
        <v>126</v>
      </c>
      <c r="C4616" s="498"/>
      <c r="D4616" s="79" t="s">
        <v>3</v>
      </c>
      <c r="E4616" s="486">
        <v>2010</v>
      </c>
      <c r="F4616" s="487"/>
      <c r="G4616" s="487"/>
      <c r="H4616" s="498"/>
      <c r="I4616" s="79" t="s">
        <v>4</v>
      </c>
      <c r="J4616" s="80" t="s">
        <v>237</v>
      </c>
      <c r="K4616" s="80"/>
      <c r="L4616" s="80"/>
      <c r="M4616" s="80" t="s">
        <v>5</v>
      </c>
      <c r="N4616" s="486" t="s">
        <v>160</v>
      </c>
      <c r="O4616" s="487"/>
      <c r="P4616" s="488"/>
    </row>
    <row r="4617" spans="1:16" ht="16.5" thickBot="1" x14ac:dyDescent="0.25">
      <c r="A4617" s="77"/>
      <c r="B4617" s="77"/>
      <c r="C4617" s="77"/>
      <c r="D4617" s="77"/>
      <c r="E4617" s="77"/>
      <c r="F4617" s="77"/>
      <c r="G4617" s="77"/>
      <c r="H4617" s="77"/>
      <c r="I4617" s="77"/>
      <c r="J4617" s="77"/>
      <c r="K4617" s="77"/>
      <c r="L4617" s="77"/>
      <c r="M4617" s="77"/>
      <c r="N4617" s="77"/>
      <c r="O4617" s="77"/>
      <c r="P4617" s="77"/>
    </row>
    <row r="4618" spans="1:16" ht="16.5" thickBot="1" x14ac:dyDescent="0.25">
      <c r="A4618" s="78" t="s">
        <v>6</v>
      </c>
      <c r="B4618" s="486" t="s">
        <v>144</v>
      </c>
      <c r="C4618" s="498"/>
      <c r="D4618" s="79" t="s">
        <v>7</v>
      </c>
      <c r="E4618" s="486" t="s">
        <v>145</v>
      </c>
      <c r="F4618" s="487"/>
      <c r="G4618" s="487"/>
      <c r="H4618" s="498"/>
      <c r="I4618" s="79" t="s">
        <v>8</v>
      </c>
      <c r="J4618" s="80">
        <v>10</v>
      </c>
      <c r="K4618" s="80"/>
      <c r="L4618" s="80"/>
      <c r="M4618" s="80" t="s">
        <v>9</v>
      </c>
      <c r="N4618" s="80"/>
      <c r="O4618" s="200"/>
      <c r="P4618" s="201">
        <v>60</v>
      </c>
    </row>
    <row r="4619" spans="1:16" ht="16.5" thickBot="1" x14ac:dyDescent="0.25">
      <c r="A4619" s="77"/>
      <c r="B4619" s="77"/>
      <c r="C4619" s="77"/>
      <c r="D4619" s="77"/>
      <c r="E4619" s="77"/>
      <c r="F4619" s="77"/>
      <c r="G4619" s="77"/>
      <c r="H4619" s="77"/>
      <c r="I4619" s="77"/>
      <c r="J4619" s="77"/>
      <c r="K4619" s="77"/>
      <c r="L4619" s="77"/>
      <c r="M4619" s="77"/>
      <c r="N4619" s="77"/>
      <c r="O4619" s="77"/>
      <c r="P4619" s="77"/>
    </row>
    <row r="4620" spans="1:16" ht="16.5" thickBot="1" x14ac:dyDescent="0.25">
      <c r="A4620" s="484" t="s">
        <v>10</v>
      </c>
      <c r="B4620" s="485"/>
      <c r="C4620" s="486" t="s">
        <v>181</v>
      </c>
      <c r="D4620" s="487"/>
      <c r="E4620" s="487"/>
      <c r="F4620" s="487"/>
      <c r="G4620" s="487"/>
      <c r="H4620" s="487"/>
      <c r="I4620" s="487"/>
      <c r="J4620" s="487"/>
      <c r="K4620" s="487"/>
      <c r="L4620" s="487"/>
      <c r="M4620" s="487"/>
      <c r="N4620" s="487"/>
      <c r="O4620" s="487"/>
      <c r="P4620" s="488"/>
    </row>
    <row r="4621" spans="1:16" ht="16.5" thickBot="1" x14ac:dyDescent="0.25">
      <c r="A4621" s="77"/>
      <c r="B4621" s="77"/>
      <c r="C4621" s="77"/>
      <c r="D4621" s="77"/>
      <c r="E4621" s="77"/>
      <c r="F4621" s="77"/>
      <c r="G4621" s="77"/>
      <c r="H4621" s="77"/>
      <c r="I4621" s="77"/>
      <c r="J4621" s="77"/>
      <c r="K4621" s="77"/>
      <c r="L4621" s="77"/>
      <c r="M4621" s="77"/>
      <c r="N4621" s="77"/>
      <c r="O4621" s="77"/>
      <c r="P4621" s="77"/>
    </row>
    <row r="4622" spans="1:16" ht="16.5" thickBot="1" x14ac:dyDescent="0.25">
      <c r="A4622" s="484" t="s">
        <v>11</v>
      </c>
      <c r="B4622" s="485"/>
      <c r="C4622" s="486" t="s">
        <v>239</v>
      </c>
      <c r="D4622" s="487"/>
      <c r="E4622" s="487"/>
      <c r="F4622" s="487"/>
      <c r="G4622" s="487"/>
      <c r="H4622" s="487"/>
      <c r="I4622" s="487"/>
      <c r="J4622" s="487"/>
      <c r="K4622" s="487"/>
      <c r="L4622" s="487"/>
      <c r="M4622" s="487"/>
      <c r="N4622" s="487"/>
      <c r="O4622" s="487"/>
      <c r="P4622" s="488"/>
    </row>
    <row r="4623" spans="1:16" ht="16.5" thickBot="1" x14ac:dyDescent="0.25">
      <c r="A4623" s="81"/>
      <c r="B4623" s="81"/>
      <c r="C4623" s="81"/>
      <c r="D4623" s="81"/>
      <c r="E4623" s="81"/>
      <c r="F4623" s="81"/>
      <c r="G4623" s="81"/>
      <c r="H4623" s="81"/>
      <c r="I4623" s="81"/>
      <c r="J4623" s="81"/>
      <c r="K4623" s="81"/>
      <c r="L4623" s="81"/>
      <c r="M4623" s="81"/>
      <c r="N4623" s="81"/>
      <c r="O4623" s="81"/>
      <c r="P4623" s="81"/>
    </row>
    <row r="4624" spans="1:16" ht="16.5" thickBot="1" x14ac:dyDescent="0.25">
      <c r="A4624" s="489" t="s">
        <v>12</v>
      </c>
      <c r="B4624" s="491" t="s">
        <v>13</v>
      </c>
      <c r="C4624" s="463"/>
      <c r="D4624" s="492" t="s">
        <v>265</v>
      </c>
      <c r="E4624" s="494" t="s">
        <v>15</v>
      </c>
      <c r="F4624" s="495"/>
      <c r="G4624" s="495"/>
      <c r="H4624" s="495"/>
      <c r="I4624" s="496"/>
      <c r="J4624" s="492" t="s">
        <v>16</v>
      </c>
      <c r="K4624" s="492" t="s">
        <v>17</v>
      </c>
      <c r="L4624" s="494" t="s">
        <v>18</v>
      </c>
      <c r="M4624" s="495"/>
      <c r="N4624" s="496"/>
      <c r="O4624" s="464" t="s">
        <v>115</v>
      </c>
      <c r="P4624" s="465"/>
    </row>
    <row r="4625" spans="1:16" ht="32.25" thickBot="1" x14ac:dyDescent="0.25">
      <c r="A4625" s="490"/>
      <c r="B4625" s="82" t="s">
        <v>19</v>
      </c>
      <c r="C4625" s="83" t="s">
        <v>20</v>
      </c>
      <c r="D4625" s="493"/>
      <c r="E4625" s="84" t="s">
        <v>21</v>
      </c>
      <c r="F4625" s="84" t="s">
        <v>22</v>
      </c>
      <c r="G4625" s="85" t="s">
        <v>23</v>
      </c>
      <c r="H4625" s="119" t="s">
        <v>24</v>
      </c>
      <c r="I4625" s="86" t="s">
        <v>25</v>
      </c>
      <c r="J4625" s="493"/>
      <c r="K4625" s="493"/>
      <c r="L4625" s="198" t="s">
        <v>268</v>
      </c>
      <c r="M4625" s="85" t="s">
        <v>266</v>
      </c>
      <c r="N4625" s="83" t="s">
        <v>267</v>
      </c>
      <c r="O4625" s="466"/>
      <c r="P4625" s="467"/>
    </row>
    <row r="4626" spans="1:16" ht="15.75" x14ac:dyDescent="0.2">
      <c r="A4626" s="165">
        <v>46000</v>
      </c>
      <c r="B4626" s="166"/>
      <c r="C4626" s="166">
        <v>320630</v>
      </c>
      <c r="D4626" s="160"/>
      <c r="E4626" s="446"/>
      <c r="F4626" s="445"/>
      <c r="G4626" s="437"/>
      <c r="H4626" s="169"/>
      <c r="I4626" s="175"/>
      <c r="J4626" s="162"/>
      <c r="K4626" s="447"/>
      <c r="L4626" s="443"/>
      <c r="M4626" s="442"/>
      <c r="N4626" s="396"/>
      <c r="O4626" s="573"/>
      <c r="P4626" s="502"/>
    </row>
    <row r="4627" spans="1:16" ht="15.75" x14ac:dyDescent="0.2">
      <c r="A4627" s="165">
        <v>46006</v>
      </c>
      <c r="B4627" s="166">
        <v>320630</v>
      </c>
      <c r="C4627" s="166">
        <v>320665</v>
      </c>
      <c r="D4627" s="160">
        <f>+C4627-B4627</f>
        <v>35</v>
      </c>
      <c r="E4627" s="446" t="s">
        <v>1095</v>
      </c>
      <c r="F4627" s="445" t="s">
        <v>1094</v>
      </c>
      <c r="G4627" s="437">
        <v>9.3867999999999991</v>
      </c>
      <c r="H4627" s="169">
        <v>23.99</v>
      </c>
      <c r="I4627" s="175">
        <f>G4627*H4627</f>
        <v>225.18933199999998</v>
      </c>
      <c r="J4627" s="162">
        <f>D4627/G4627</f>
        <v>3.7286402181787195</v>
      </c>
      <c r="K4627" s="447">
        <v>46006</v>
      </c>
      <c r="L4627" s="459" t="s">
        <v>272</v>
      </c>
      <c r="M4627" s="442" t="s">
        <v>311</v>
      </c>
      <c r="N4627" s="396" t="s">
        <v>241</v>
      </c>
      <c r="O4627" s="573" t="s">
        <v>1089</v>
      </c>
      <c r="P4627" s="502"/>
    </row>
    <row r="4628" spans="1:16" ht="15.75" x14ac:dyDescent="0.2">
      <c r="A4628" s="165">
        <v>46007</v>
      </c>
      <c r="B4628" s="166">
        <v>320665</v>
      </c>
      <c r="C4628" s="166">
        <v>320936</v>
      </c>
      <c r="D4628" s="160">
        <f>+C4628-B4628</f>
        <v>271</v>
      </c>
      <c r="E4628" s="446" t="s">
        <v>1093</v>
      </c>
      <c r="F4628" s="445" t="s">
        <v>941</v>
      </c>
      <c r="G4628" s="437">
        <v>38.424900000000001</v>
      </c>
      <c r="H4628" s="169">
        <v>26.03</v>
      </c>
      <c r="I4628" s="175">
        <f>G4628*H4628</f>
        <v>1000.200147</v>
      </c>
      <c r="J4628" s="162">
        <f>D4628/G4628</f>
        <v>7.0527184195664789</v>
      </c>
      <c r="K4628" s="444">
        <v>46007</v>
      </c>
      <c r="L4628" s="459" t="s">
        <v>272</v>
      </c>
      <c r="M4628" s="442" t="s">
        <v>311</v>
      </c>
      <c r="N4628" s="396" t="s">
        <v>241</v>
      </c>
      <c r="O4628" s="573" t="s">
        <v>630</v>
      </c>
      <c r="P4628" s="502"/>
    </row>
    <row r="4629" spans="1:16" ht="15.75" x14ac:dyDescent="0.2">
      <c r="A4629" s="165">
        <v>46008</v>
      </c>
      <c r="B4629" s="166">
        <v>320936</v>
      </c>
      <c r="C4629" s="166">
        <v>321334</v>
      </c>
      <c r="D4629" s="160">
        <f>+C4629-B4629</f>
        <v>398</v>
      </c>
      <c r="E4629" s="458" t="s">
        <v>1092</v>
      </c>
      <c r="F4629" s="457" t="s">
        <v>1091</v>
      </c>
      <c r="G4629" s="437">
        <v>53.368899999999996</v>
      </c>
      <c r="H4629" s="169">
        <v>23.99</v>
      </c>
      <c r="I4629" s="175">
        <f>G4629*H4629</f>
        <v>1280.3199109999998</v>
      </c>
      <c r="J4629" s="162">
        <f>D4629/G4629</f>
        <v>7.4575267618406977</v>
      </c>
      <c r="K4629" s="444">
        <v>46008</v>
      </c>
      <c r="L4629" s="195" t="s">
        <v>272</v>
      </c>
      <c r="M4629" s="442" t="s">
        <v>311</v>
      </c>
      <c r="N4629" s="396" t="s">
        <v>381</v>
      </c>
      <c r="O4629" s="573" t="s">
        <v>242</v>
      </c>
      <c r="P4629" s="502"/>
    </row>
    <row r="4630" spans="1:16" ht="16.5" thickBot="1" x14ac:dyDescent="0.25">
      <c r="A4630" s="93">
        <v>46010</v>
      </c>
      <c r="B4630" s="166">
        <v>321334</v>
      </c>
      <c r="C4630" s="166">
        <v>321781</v>
      </c>
      <c r="D4630" s="160">
        <f>+C4630-B4630</f>
        <v>447</v>
      </c>
      <c r="E4630" s="441" t="s">
        <v>1090</v>
      </c>
      <c r="F4630" s="440" t="s">
        <v>986</v>
      </c>
      <c r="G4630" s="96">
        <v>54.210900000000002</v>
      </c>
      <c r="H4630" s="97">
        <v>23.99</v>
      </c>
      <c r="I4630" s="175">
        <f>G4630*H4630</f>
        <v>1300.519491</v>
      </c>
      <c r="J4630" s="162">
        <f>D4630/G4630</f>
        <v>8.2455742295368637</v>
      </c>
      <c r="K4630" s="99">
        <v>46010</v>
      </c>
      <c r="L4630" s="196" t="s">
        <v>272</v>
      </c>
      <c r="M4630" s="183" t="s">
        <v>311</v>
      </c>
      <c r="N4630" s="101" t="s">
        <v>241</v>
      </c>
      <c r="O4630" s="574" t="s">
        <v>1089</v>
      </c>
      <c r="P4630" s="568"/>
    </row>
    <row r="4631" spans="1:16" ht="16.5" thickBot="1" x14ac:dyDescent="0.25">
      <c r="A4631" s="416" t="s">
        <v>28</v>
      </c>
      <c r="B4631" s="104"/>
      <c r="C4631" s="105"/>
      <c r="D4631" s="106">
        <f>SUM(D4626:D4630)</f>
        <v>1151</v>
      </c>
      <c r="E4631" s="107"/>
      <c r="F4631" s="107"/>
      <c r="G4631" s="118">
        <f>SUM(G4626:G4630)</f>
        <v>155.39150000000001</v>
      </c>
      <c r="H4631" s="105"/>
      <c r="I4631" s="118">
        <f>SUM(I4626:I4630)</f>
        <v>3806.228881</v>
      </c>
      <c r="J4631" s="109">
        <f>D4631/G4631</f>
        <v>7.4070975568161703</v>
      </c>
      <c r="K4631" s="110"/>
      <c r="L4631" s="197"/>
      <c r="M4631" s="111"/>
      <c r="N4631" s="112"/>
      <c r="O4631" s="468"/>
      <c r="P4631" s="469"/>
    </row>
    <row r="4632" spans="1:16" ht="15.75" x14ac:dyDescent="0.2">
      <c r="A4632" s="116"/>
      <c r="B4632" s="77"/>
      <c r="C4632" s="77"/>
      <c r="D4632" s="77"/>
      <c r="E4632" s="77"/>
      <c r="F4632" s="77"/>
      <c r="G4632" s="77"/>
      <c r="H4632" s="77"/>
      <c r="I4632" s="116"/>
      <c r="J4632" s="116"/>
      <c r="K4632" s="116"/>
      <c r="L4632" s="116"/>
      <c r="M4632" s="116"/>
      <c r="N4632" s="116"/>
      <c r="O4632" s="77"/>
      <c r="P4632" s="81"/>
    </row>
    <row r="4633" spans="1:16" ht="15.75" x14ac:dyDescent="0.2">
      <c r="A4633" s="116"/>
      <c r="B4633" s="77"/>
      <c r="C4633" s="77"/>
      <c r="D4633" s="77"/>
      <c r="E4633" s="77"/>
      <c r="F4633" s="77"/>
      <c r="G4633" s="77"/>
      <c r="H4633" s="77"/>
      <c r="I4633" s="116"/>
      <c r="J4633" s="116"/>
      <c r="K4633" s="116"/>
      <c r="L4633" s="116"/>
      <c r="M4633" s="116"/>
      <c r="N4633" s="116"/>
      <c r="O4633" s="77"/>
      <c r="P4633" s="81"/>
    </row>
    <row r="4634" spans="1:16" ht="15.75" x14ac:dyDescent="0.2">
      <c r="A4634" s="116"/>
      <c r="B4634" s="77"/>
      <c r="C4634" s="77"/>
      <c r="D4634" s="77"/>
      <c r="E4634" s="77"/>
      <c r="F4634" s="77"/>
      <c r="G4634" s="77"/>
      <c r="H4634" s="77"/>
      <c r="I4634" s="116"/>
      <c r="J4634" s="116"/>
      <c r="K4634" s="116"/>
      <c r="L4634" s="116"/>
      <c r="M4634" s="439"/>
      <c r="N4634" s="439"/>
      <c r="O4634" s="438"/>
      <c r="P4634" s="81"/>
    </row>
    <row r="4635" spans="1:16" ht="15.75" x14ac:dyDescent="0.2">
      <c r="A4635" s="115"/>
      <c r="B4635" s="470" t="s">
        <v>29</v>
      </c>
      <c r="C4635" s="470"/>
      <c r="D4635" s="470"/>
      <c r="E4635" s="116"/>
      <c r="F4635" s="116"/>
      <c r="G4635" s="116"/>
      <c r="H4635" s="115"/>
      <c r="I4635" s="116" t="s">
        <v>30</v>
      </c>
      <c r="J4635" s="115"/>
      <c r="K4635" s="116"/>
      <c r="L4635" s="116"/>
      <c r="M4635" s="116"/>
      <c r="N4635" s="116" t="s">
        <v>31</v>
      </c>
      <c r="O4635" s="116"/>
      <c r="P4635" s="115"/>
    </row>
    <row r="4636" spans="1:16" ht="15.75" x14ac:dyDescent="0.2">
      <c r="A4636" s="116"/>
      <c r="B4636" s="470" t="s">
        <v>230</v>
      </c>
      <c r="C4636" s="470"/>
      <c r="D4636" s="470"/>
      <c r="E4636" s="116"/>
      <c r="F4636" s="116"/>
      <c r="G4636" s="116"/>
      <c r="H4636" s="115"/>
      <c r="I4636" s="116" t="s">
        <v>438</v>
      </c>
      <c r="J4636" s="115"/>
      <c r="K4636" s="116"/>
      <c r="L4636" s="116"/>
      <c r="M4636" s="116"/>
      <c r="N4636" s="116" t="s">
        <v>220</v>
      </c>
      <c r="O4636" s="116"/>
      <c r="P4636" s="115"/>
    </row>
    <row r="4637" spans="1:16" ht="15.75" x14ac:dyDescent="0.2">
      <c r="A4637" s="470" t="s">
        <v>226</v>
      </c>
      <c r="B4637" s="470"/>
      <c r="C4637" s="470"/>
      <c r="D4637" s="470"/>
      <c r="E4637" s="470"/>
      <c r="F4637" s="116"/>
      <c r="G4637" s="116"/>
      <c r="H4637" s="115"/>
      <c r="I4637" s="116" t="s">
        <v>246</v>
      </c>
      <c r="J4637" s="115"/>
      <c r="K4637" s="116"/>
      <c r="L4637" s="116"/>
      <c r="M4637" s="116"/>
      <c r="N4637" s="116" t="s">
        <v>124</v>
      </c>
      <c r="O4637" s="116"/>
      <c r="P4637" s="115"/>
    </row>
    <row r="4638" spans="1:16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</row>
    <row r="4639" spans="1:16" x14ac:dyDescent="0.2">
      <c r="A4639" s="531" t="s">
        <v>269</v>
      </c>
      <c r="B4639" s="531"/>
      <c r="C4639" s="531"/>
      <c r="D4639" s="531"/>
      <c r="E4639" s="531"/>
      <c r="F4639"/>
      <c r="G4639"/>
      <c r="H4639"/>
      <c r="I4639"/>
      <c r="J4639"/>
      <c r="K4639"/>
      <c r="L4639"/>
      <c r="M4639"/>
      <c r="N4639"/>
      <c r="O4639"/>
      <c r="P4639"/>
    </row>
    <row r="4640" spans="1:16" x14ac:dyDescent="0.2">
      <c r="A4640" s="532" t="s">
        <v>923</v>
      </c>
      <c r="B4640" s="533"/>
      <c r="C4640" s="533"/>
      <c r="D4640" s="533"/>
      <c r="E4640" s="533"/>
      <c r="F4640" s="533"/>
      <c r="G4640" s="533"/>
      <c r="H4640" s="533"/>
      <c r="I4640" s="533"/>
      <c r="J4640" s="533"/>
      <c r="K4640" s="533"/>
      <c r="L4640" s="533"/>
      <c r="M4640" s="533"/>
      <c r="N4640" s="533"/>
      <c r="O4640" s="533"/>
      <c r="P4640" s="534"/>
    </row>
    <row r="4646" spans="1:16" ht="15.75" x14ac:dyDescent="0.2">
      <c r="A4646" s="470" t="s">
        <v>180</v>
      </c>
      <c r="B4646" s="470"/>
      <c r="C4646" s="470"/>
      <c r="D4646" s="470"/>
      <c r="E4646" s="470"/>
      <c r="F4646" s="470"/>
      <c r="G4646" s="470"/>
      <c r="H4646" s="470"/>
      <c r="I4646" s="470"/>
      <c r="J4646" s="470"/>
      <c r="K4646" s="470"/>
      <c r="L4646" s="470"/>
      <c r="M4646" s="470"/>
      <c r="N4646" s="470"/>
      <c r="O4646" s="470"/>
      <c r="P4646" s="470"/>
    </row>
    <row r="4647" spans="1:16" ht="15.75" x14ac:dyDescent="0.2">
      <c r="A4647" s="470" t="s">
        <v>1</v>
      </c>
      <c r="B4647" s="470"/>
      <c r="C4647" s="470"/>
      <c r="D4647" s="470"/>
      <c r="E4647" s="470"/>
      <c r="F4647" s="470"/>
      <c r="G4647" s="470"/>
      <c r="H4647" s="470"/>
      <c r="I4647" s="470"/>
      <c r="J4647" s="470"/>
      <c r="K4647" s="470"/>
      <c r="L4647" s="470"/>
      <c r="M4647" s="470"/>
      <c r="N4647" s="470"/>
      <c r="O4647" s="470"/>
      <c r="P4647" s="470"/>
    </row>
    <row r="4648" spans="1:16" ht="15.75" x14ac:dyDescent="0.2">
      <c r="A4648" s="470"/>
      <c r="B4648" s="470"/>
      <c r="C4648" s="470"/>
      <c r="D4648" s="470"/>
      <c r="E4648" s="470"/>
      <c r="F4648" s="470"/>
      <c r="G4648" s="470"/>
      <c r="H4648" s="470"/>
      <c r="I4648" s="470"/>
      <c r="J4648" s="470"/>
      <c r="K4648" s="470"/>
      <c r="L4648" s="470"/>
      <c r="M4648" s="470"/>
      <c r="N4648" s="470"/>
      <c r="O4648" s="470"/>
      <c r="P4648" s="470"/>
    </row>
    <row r="4649" spans="1:16" ht="15.75" x14ac:dyDescent="0.2">
      <c r="A4649" s="507" t="s">
        <v>926</v>
      </c>
      <c r="B4649" s="507"/>
      <c r="C4649" s="507"/>
      <c r="D4649" s="507"/>
      <c r="E4649" s="507"/>
      <c r="F4649" s="507"/>
      <c r="G4649" s="507"/>
      <c r="H4649" s="507"/>
      <c r="I4649" s="507"/>
      <c r="J4649" s="507"/>
      <c r="K4649" s="507"/>
      <c r="L4649" s="507"/>
      <c r="M4649" s="507"/>
      <c r="N4649" s="507"/>
      <c r="O4649" s="507"/>
      <c r="P4649" s="507"/>
    </row>
    <row r="4650" spans="1:16" ht="15.75" x14ac:dyDescent="0.2">
      <c r="A4650" s="77"/>
      <c r="B4650" s="77"/>
      <c r="C4650" s="77"/>
      <c r="D4650" s="77"/>
      <c r="E4650" s="77"/>
      <c r="F4650" s="77"/>
      <c r="G4650" s="77"/>
      <c r="H4650" s="77"/>
      <c r="I4650" s="77"/>
      <c r="J4650" s="77"/>
      <c r="K4650" s="77"/>
      <c r="L4650" s="77"/>
      <c r="M4650" s="77"/>
      <c r="N4650" s="77"/>
      <c r="O4650" s="77"/>
      <c r="P4650" s="77"/>
    </row>
    <row r="4651" spans="1:16" ht="16.5" thickBot="1" x14ac:dyDescent="0.25">
      <c r="A4651" s="77"/>
      <c r="B4651" s="77"/>
      <c r="C4651" s="77"/>
      <c r="D4651" s="77"/>
      <c r="E4651" s="77"/>
      <c r="F4651" s="77"/>
      <c r="G4651" s="77"/>
      <c r="H4651" s="77"/>
      <c r="I4651" s="77"/>
      <c r="J4651" s="77"/>
      <c r="K4651" s="77"/>
      <c r="L4651" s="77"/>
      <c r="M4651" s="77"/>
      <c r="N4651" s="77"/>
      <c r="O4651" s="77"/>
      <c r="P4651" s="77"/>
    </row>
    <row r="4652" spans="1:16" ht="16.5" thickBot="1" x14ac:dyDescent="0.25">
      <c r="A4652" s="78" t="s">
        <v>2</v>
      </c>
      <c r="B4652" s="486" t="s">
        <v>126</v>
      </c>
      <c r="C4652" s="498"/>
      <c r="D4652" s="79" t="s">
        <v>3</v>
      </c>
      <c r="E4652" s="486">
        <v>2010</v>
      </c>
      <c r="F4652" s="487"/>
      <c r="G4652" s="487"/>
      <c r="H4652" s="498"/>
      <c r="I4652" s="79" t="s">
        <v>4</v>
      </c>
      <c r="J4652" s="80" t="s">
        <v>237</v>
      </c>
      <c r="K4652" s="80"/>
      <c r="L4652" s="80"/>
      <c r="M4652" s="80" t="s">
        <v>5</v>
      </c>
      <c r="N4652" s="486" t="s">
        <v>160</v>
      </c>
      <c r="O4652" s="487"/>
      <c r="P4652" s="488"/>
    </row>
    <row r="4653" spans="1:16" ht="16.5" thickBot="1" x14ac:dyDescent="0.25">
      <c r="A4653" s="77"/>
      <c r="B4653" s="77"/>
      <c r="C4653" s="77"/>
      <c r="D4653" s="77"/>
      <c r="E4653" s="77"/>
      <c r="F4653" s="77"/>
      <c r="G4653" s="77"/>
      <c r="H4653" s="77"/>
      <c r="I4653" s="77"/>
      <c r="J4653" s="77"/>
      <c r="K4653" s="77"/>
      <c r="L4653" s="77"/>
      <c r="M4653" s="77"/>
      <c r="N4653" s="77"/>
      <c r="O4653" s="77"/>
      <c r="P4653" s="77"/>
    </row>
    <row r="4654" spans="1:16" ht="16.5" thickBot="1" x14ac:dyDescent="0.25">
      <c r="A4654" s="78" t="s">
        <v>6</v>
      </c>
      <c r="B4654" s="486" t="s">
        <v>144</v>
      </c>
      <c r="C4654" s="498"/>
      <c r="D4654" s="79" t="s">
        <v>7</v>
      </c>
      <c r="E4654" s="486" t="s">
        <v>145</v>
      </c>
      <c r="F4654" s="487"/>
      <c r="G4654" s="487"/>
      <c r="H4654" s="498"/>
      <c r="I4654" s="79" t="s">
        <v>8</v>
      </c>
      <c r="J4654" s="80">
        <v>10</v>
      </c>
      <c r="K4654" s="80"/>
      <c r="L4654" s="80"/>
      <c r="M4654" s="80" t="s">
        <v>9</v>
      </c>
      <c r="N4654" s="80"/>
      <c r="O4654" s="200"/>
      <c r="P4654" s="201">
        <v>60</v>
      </c>
    </row>
    <row r="4655" spans="1:16" ht="16.5" thickBot="1" x14ac:dyDescent="0.25">
      <c r="A4655" s="77"/>
      <c r="B4655" s="77"/>
      <c r="C4655" s="77"/>
      <c r="D4655" s="77"/>
      <c r="E4655" s="77"/>
      <c r="F4655" s="77"/>
      <c r="G4655" s="77"/>
      <c r="H4655" s="77"/>
      <c r="I4655" s="77"/>
      <c r="J4655" s="77"/>
      <c r="K4655" s="77"/>
      <c r="L4655" s="77"/>
      <c r="M4655" s="77"/>
      <c r="N4655" s="77"/>
      <c r="O4655" s="77"/>
      <c r="P4655" s="77"/>
    </row>
    <row r="4656" spans="1:16" ht="16.5" thickBot="1" x14ac:dyDescent="0.25">
      <c r="A4656" s="484" t="s">
        <v>10</v>
      </c>
      <c r="B4656" s="485"/>
      <c r="C4656" s="486" t="s">
        <v>181</v>
      </c>
      <c r="D4656" s="487"/>
      <c r="E4656" s="487"/>
      <c r="F4656" s="487"/>
      <c r="G4656" s="487"/>
      <c r="H4656" s="487"/>
      <c r="I4656" s="487"/>
      <c r="J4656" s="487"/>
      <c r="K4656" s="487"/>
      <c r="L4656" s="487"/>
      <c r="M4656" s="487"/>
      <c r="N4656" s="487"/>
      <c r="O4656" s="487"/>
      <c r="P4656" s="488"/>
    </row>
    <row r="4657" spans="1:16" ht="16.5" thickBot="1" x14ac:dyDescent="0.25">
      <c r="A4657" s="77"/>
      <c r="B4657" s="77"/>
      <c r="C4657" s="77"/>
      <c r="D4657" s="77"/>
      <c r="E4657" s="77"/>
      <c r="F4657" s="77"/>
      <c r="G4657" s="77"/>
      <c r="H4657" s="77"/>
      <c r="I4657" s="77"/>
      <c r="J4657" s="77"/>
      <c r="K4657" s="77"/>
      <c r="L4657" s="77"/>
      <c r="M4657" s="77"/>
      <c r="N4657" s="77"/>
      <c r="O4657" s="77"/>
      <c r="P4657" s="77"/>
    </row>
    <row r="4658" spans="1:16" ht="16.5" thickBot="1" x14ac:dyDescent="0.25">
      <c r="A4658" s="484" t="s">
        <v>11</v>
      </c>
      <c r="B4658" s="485"/>
      <c r="C4658" s="486" t="s">
        <v>239</v>
      </c>
      <c r="D4658" s="487"/>
      <c r="E4658" s="487"/>
      <c r="F4658" s="487"/>
      <c r="G4658" s="487"/>
      <c r="H4658" s="487"/>
      <c r="I4658" s="487"/>
      <c r="J4658" s="487"/>
      <c r="K4658" s="487"/>
      <c r="L4658" s="487"/>
      <c r="M4658" s="487"/>
      <c r="N4658" s="487"/>
      <c r="O4658" s="487"/>
      <c r="P4658" s="488"/>
    </row>
    <row r="4659" spans="1:16" ht="16.5" thickBot="1" x14ac:dyDescent="0.25">
      <c r="A4659" s="81"/>
      <c r="B4659" s="81"/>
      <c r="C4659" s="81"/>
      <c r="D4659" s="81"/>
      <c r="E4659" s="81"/>
      <c r="F4659" s="81"/>
      <c r="G4659" s="81"/>
      <c r="H4659" s="81"/>
      <c r="I4659" s="81"/>
      <c r="J4659" s="81"/>
      <c r="K4659" s="81"/>
      <c r="L4659" s="81"/>
      <c r="M4659" s="81"/>
      <c r="N4659" s="81"/>
      <c r="O4659" s="81"/>
      <c r="P4659" s="81"/>
    </row>
    <row r="4660" spans="1:16" ht="16.5" thickBot="1" x14ac:dyDescent="0.25">
      <c r="A4660" s="489" t="s">
        <v>12</v>
      </c>
      <c r="B4660" s="491" t="s">
        <v>13</v>
      </c>
      <c r="C4660" s="463"/>
      <c r="D4660" s="492" t="s">
        <v>265</v>
      </c>
      <c r="E4660" s="494" t="s">
        <v>15</v>
      </c>
      <c r="F4660" s="495"/>
      <c r="G4660" s="495"/>
      <c r="H4660" s="495"/>
      <c r="I4660" s="496"/>
      <c r="J4660" s="492" t="s">
        <v>16</v>
      </c>
      <c r="K4660" s="492" t="s">
        <v>17</v>
      </c>
      <c r="L4660" s="494" t="s">
        <v>18</v>
      </c>
      <c r="M4660" s="495"/>
      <c r="N4660" s="496"/>
      <c r="O4660" s="464" t="s">
        <v>115</v>
      </c>
      <c r="P4660" s="465"/>
    </row>
    <row r="4661" spans="1:16" ht="32.25" thickBot="1" x14ac:dyDescent="0.25">
      <c r="A4661" s="490"/>
      <c r="B4661" s="82" t="s">
        <v>19</v>
      </c>
      <c r="C4661" s="83" t="s">
        <v>20</v>
      </c>
      <c r="D4661" s="493"/>
      <c r="E4661" s="84" t="s">
        <v>21</v>
      </c>
      <c r="F4661" s="84" t="s">
        <v>22</v>
      </c>
      <c r="G4661" s="85" t="s">
        <v>23</v>
      </c>
      <c r="H4661" s="119" t="s">
        <v>24</v>
      </c>
      <c r="I4661" s="86" t="s">
        <v>25</v>
      </c>
      <c r="J4661" s="493"/>
      <c r="K4661" s="493"/>
      <c r="L4661" s="198" t="s">
        <v>268</v>
      </c>
      <c r="M4661" s="85" t="s">
        <v>266</v>
      </c>
      <c r="N4661" s="83" t="s">
        <v>267</v>
      </c>
      <c r="O4661" s="466"/>
      <c r="P4661" s="467"/>
    </row>
    <row r="4662" spans="1:16" ht="15.75" x14ac:dyDescent="0.2">
      <c r="A4662" s="93">
        <v>46010</v>
      </c>
      <c r="B4662" s="166"/>
      <c r="C4662" s="166">
        <v>321781</v>
      </c>
      <c r="D4662" s="160"/>
      <c r="E4662" s="446"/>
      <c r="F4662" s="445"/>
      <c r="G4662" s="437"/>
      <c r="H4662" s="169"/>
      <c r="I4662" s="175"/>
      <c r="J4662" s="162"/>
      <c r="K4662" s="447"/>
      <c r="L4662" s="443"/>
      <c r="M4662" s="442"/>
      <c r="N4662" s="396"/>
      <c r="O4662" s="573"/>
      <c r="P4662" s="502"/>
    </row>
    <row r="4663" spans="1:16" ht="15.75" x14ac:dyDescent="0.2">
      <c r="A4663" s="165">
        <v>46020</v>
      </c>
      <c r="B4663" s="166">
        <v>321781</v>
      </c>
      <c r="C4663" s="166">
        <v>321994</v>
      </c>
      <c r="D4663" s="160">
        <f>+C4663-B4663</f>
        <v>213</v>
      </c>
      <c r="E4663" s="446" t="s">
        <v>1088</v>
      </c>
      <c r="F4663" s="445" t="s">
        <v>982</v>
      </c>
      <c r="G4663" s="437">
        <v>20</v>
      </c>
      <c r="H4663" s="169">
        <v>23.99</v>
      </c>
      <c r="I4663" s="175">
        <f>G4663*H4663</f>
        <v>479.79999999999995</v>
      </c>
      <c r="J4663" s="162">
        <f>D4663/G4663</f>
        <v>10.65</v>
      </c>
      <c r="K4663" s="447">
        <v>46020</v>
      </c>
      <c r="L4663" s="459" t="s">
        <v>272</v>
      </c>
      <c r="M4663" s="442" t="s">
        <v>311</v>
      </c>
      <c r="N4663" s="396" t="s">
        <v>241</v>
      </c>
      <c r="O4663" s="573" t="s">
        <v>247</v>
      </c>
      <c r="P4663" s="502"/>
    </row>
    <row r="4664" spans="1:16" ht="15.75" x14ac:dyDescent="0.2">
      <c r="A4664" s="165">
        <v>46021</v>
      </c>
      <c r="B4664" s="166">
        <v>321994</v>
      </c>
      <c r="C4664" s="166">
        <v>322195</v>
      </c>
      <c r="D4664" s="160">
        <f>+C4664-B4664</f>
        <v>201</v>
      </c>
      <c r="E4664" s="446" t="s">
        <v>1087</v>
      </c>
      <c r="F4664" s="445" t="s">
        <v>1086</v>
      </c>
      <c r="G4664" s="437">
        <v>40</v>
      </c>
      <c r="H4664" s="169">
        <v>23.99</v>
      </c>
      <c r="I4664" s="175">
        <f>G4664*H4664</f>
        <v>959.59999999999991</v>
      </c>
      <c r="J4664" s="162">
        <f>D4664/G4664</f>
        <v>5.0250000000000004</v>
      </c>
      <c r="K4664" s="444">
        <v>46021</v>
      </c>
      <c r="L4664" s="459" t="s">
        <v>268</v>
      </c>
      <c r="M4664" s="442" t="s">
        <v>272</v>
      </c>
      <c r="N4664" s="396" t="s">
        <v>272</v>
      </c>
      <c r="O4664" s="573" t="s">
        <v>721</v>
      </c>
      <c r="P4664" s="502"/>
    </row>
    <row r="4665" spans="1:16" ht="15.75" x14ac:dyDescent="0.2">
      <c r="A4665" s="165"/>
      <c r="B4665" s="166"/>
      <c r="C4665" s="166"/>
      <c r="D4665" s="160">
        <f>+C4665-B4665</f>
        <v>0</v>
      </c>
      <c r="E4665" s="458"/>
      <c r="F4665" s="457"/>
      <c r="G4665" s="437"/>
      <c r="H4665" s="169"/>
      <c r="I4665" s="175">
        <f>G4665*H4665</f>
        <v>0</v>
      </c>
      <c r="J4665" s="162" t="e">
        <f>D4665/G4665</f>
        <v>#DIV/0!</v>
      </c>
      <c r="K4665" s="444"/>
      <c r="L4665" s="195"/>
      <c r="M4665" s="456"/>
      <c r="N4665" s="455"/>
      <c r="O4665" s="454"/>
      <c r="P4665" s="433"/>
    </row>
    <row r="4666" spans="1:16" ht="16.5" thickBot="1" x14ac:dyDescent="0.25">
      <c r="A4666" s="93"/>
      <c r="B4666" s="166"/>
      <c r="C4666" s="166"/>
      <c r="D4666" s="160">
        <f>+C4666-B4666</f>
        <v>0</v>
      </c>
      <c r="E4666" s="441"/>
      <c r="F4666" s="440"/>
      <c r="G4666" s="96"/>
      <c r="H4666" s="97"/>
      <c r="I4666" s="175">
        <f>G4666*H4666</f>
        <v>0</v>
      </c>
      <c r="J4666" s="162" t="e">
        <f>D4666/G4666</f>
        <v>#DIV/0!</v>
      </c>
      <c r="K4666" s="92"/>
      <c r="L4666" s="196"/>
      <c r="M4666" s="183"/>
      <c r="N4666" s="101"/>
      <c r="O4666" s="574"/>
      <c r="P4666" s="568"/>
    </row>
    <row r="4667" spans="1:16" ht="16.5" thickBot="1" x14ac:dyDescent="0.25">
      <c r="A4667" s="416" t="s">
        <v>28</v>
      </c>
      <c r="B4667" s="104"/>
      <c r="C4667" s="105"/>
      <c r="D4667" s="106">
        <f>SUM(D4662:D4666)</f>
        <v>414</v>
      </c>
      <c r="E4667" s="107"/>
      <c r="F4667" s="107"/>
      <c r="G4667" s="118">
        <f>SUM(G4662:G4666)</f>
        <v>60</v>
      </c>
      <c r="H4667" s="105"/>
      <c r="I4667" s="118">
        <f>SUM(I4662:I4666)</f>
        <v>1439.3999999999999</v>
      </c>
      <c r="J4667" s="109">
        <f>D4667/G4667</f>
        <v>6.9</v>
      </c>
      <c r="K4667" s="110"/>
      <c r="L4667" s="197"/>
      <c r="M4667" s="111"/>
      <c r="N4667" s="112"/>
      <c r="O4667" s="468"/>
      <c r="P4667" s="469"/>
    </row>
    <row r="4668" spans="1:16" ht="15.75" x14ac:dyDescent="0.2">
      <c r="A4668" s="116"/>
      <c r="B4668" s="77"/>
      <c r="C4668" s="77"/>
      <c r="D4668" s="77"/>
      <c r="E4668" s="77"/>
      <c r="F4668" s="77"/>
      <c r="G4668" s="77"/>
      <c r="H4668" s="77"/>
      <c r="I4668" s="116"/>
      <c r="J4668" s="116"/>
      <c r="K4668" s="116"/>
      <c r="L4668" s="116"/>
      <c r="M4668" s="116"/>
      <c r="N4668" s="116"/>
      <c r="O4668" s="77"/>
      <c r="P4668" s="81"/>
    </row>
    <row r="4669" spans="1:16" ht="15.75" x14ac:dyDescent="0.2">
      <c r="A4669" s="116"/>
      <c r="B4669" s="77"/>
      <c r="C4669" s="77"/>
      <c r="D4669" s="77"/>
      <c r="E4669" s="77"/>
      <c r="F4669" s="77"/>
      <c r="G4669" s="77"/>
      <c r="H4669" s="77"/>
      <c r="I4669" s="116"/>
      <c r="J4669" s="116"/>
      <c r="K4669" s="116"/>
      <c r="L4669" s="116"/>
      <c r="M4669" s="116"/>
      <c r="N4669" s="116"/>
      <c r="O4669" s="77"/>
      <c r="P4669" s="81"/>
    </row>
    <row r="4670" spans="1:16" ht="15.75" x14ac:dyDescent="0.2">
      <c r="A4670" s="116"/>
      <c r="B4670" s="77"/>
      <c r="C4670" s="77"/>
      <c r="D4670" s="77"/>
      <c r="E4670" s="77"/>
      <c r="F4670" s="77"/>
      <c r="G4670" s="77"/>
      <c r="H4670" s="77"/>
      <c r="I4670" s="116"/>
      <c r="J4670" s="116"/>
      <c r="K4670" s="116"/>
      <c r="L4670" s="116"/>
      <c r="M4670" s="439"/>
      <c r="N4670" s="439"/>
      <c r="O4670" s="438"/>
      <c r="P4670" s="81"/>
    </row>
    <row r="4671" spans="1:16" ht="15.75" x14ac:dyDescent="0.2">
      <c r="A4671" s="115"/>
      <c r="B4671" s="470" t="s">
        <v>29</v>
      </c>
      <c r="C4671" s="470"/>
      <c r="D4671" s="470"/>
      <c r="E4671" s="116"/>
      <c r="F4671" s="116"/>
      <c r="G4671" s="116"/>
      <c r="H4671" s="115"/>
      <c r="I4671" s="116" t="s">
        <v>30</v>
      </c>
      <c r="J4671" s="115"/>
      <c r="K4671" s="116"/>
      <c r="L4671" s="116"/>
      <c r="M4671" s="116"/>
      <c r="N4671" s="116" t="s">
        <v>31</v>
      </c>
      <c r="O4671" s="116"/>
      <c r="P4671" s="115"/>
    </row>
    <row r="4672" spans="1:16" ht="15.75" x14ac:dyDescent="0.2">
      <c r="A4672" s="116"/>
      <c r="B4672" s="470" t="s">
        <v>230</v>
      </c>
      <c r="C4672" s="470"/>
      <c r="D4672" s="470"/>
      <c r="E4672" s="116"/>
      <c r="F4672" s="116"/>
      <c r="G4672" s="116"/>
      <c r="H4672" s="115"/>
      <c r="I4672" s="116" t="s">
        <v>438</v>
      </c>
      <c r="J4672" s="115"/>
      <c r="K4672" s="116"/>
      <c r="L4672" s="116"/>
      <c r="M4672" s="116"/>
      <c r="N4672" s="116" t="s">
        <v>220</v>
      </c>
      <c r="O4672" s="116"/>
      <c r="P4672" s="115"/>
    </row>
    <row r="4673" spans="1:16" ht="15.75" x14ac:dyDescent="0.2">
      <c r="A4673" s="470" t="s">
        <v>226</v>
      </c>
      <c r="B4673" s="470"/>
      <c r="C4673" s="470"/>
      <c r="D4673" s="470"/>
      <c r="E4673" s="470"/>
      <c r="F4673" s="116"/>
      <c r="G4673" s="116"/>
      <c r="H4673" s="115"/>
      <c r="I4673" s="116" t="s">
        <v>246</v>
      </c>
      <c r="J4673" s="115"/>
      <c r="K4673" s="116"/>
      <c r="L4673" s="116"/>
      <c r="M4673" s="116"/>
      <c r="N4673" s="116" t="s">
        <v>124</v>
      </c>
      <c r="O4673" s="116"/>
      <c r="P4673" s="115"/>
    </row>
    <row r="4674" spans="1:16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</row>
    <row r="4675" spans="1:16" x14ac:dyDescent="0.2">
      <c r="A4675" s="531" t="s">
        <v>269</v>
      </c>
      <c r="B4675" s="531"/>
      <c r="C4675" s="531"/>
      <c r="D4675" s="531"/>
      <c r="E4675" s="531"/>
      <c r="F4675"/>
      <c r="G4675"/>
      <c r="H4675"/>
      <c r="I4675"/>
      <c r="J4675"/>
      <c r="K4675"/>
      <c r="L4675"/>
      <c r="M4675"/>
      <c r="N4675"/>
      <c r="O4675"/>
      <c r="P4675"/>
    </row>
    <row r="4676" spans="1:16" x14ac:dyDescent="0.2">
      <c r="A4676" s="532" t="s">
        <v>923</v>
      </c>
      <c r="B4676" s="533"/>
      <c r="C4676" s="533"/>
      <c r="D4676" s="533"/>
      <c r="E4676" s="533"/>
      <c r="F4676" s="533"/>
      <c r="G4676" s="533"/>
      <c r="H4676" s="533"/>
      <c r="I4676" s="533"/>
      <c r="J4676" s="533"/>
      <c r="K4676" s="533"/>
      <c r="L4676" s="533"/>
      <c r="M4676" s="533"/>
      <c r="N4676" s="533"/>
      <c r="O4676" s="533"/>
      <c r="P4676" s="534"/>
    </row>
    <row r="4681" spans="1:16" ht="15.75" x14ac:dyDescent="0.2">
      <c r="A4681" s="471" t="s">
        <v>125</v>
      </c>
      <c r="B4681" s="471"/>
      <c r="C4681" s="471"/>
      <c r="D4681" s="471"/>
      <c r="E4681" s="471"/>
      <c r="F4681" s="471"/>
      <c r="G4681" s="471"/>
      <c r="H4681" s="471"/>
      <c r="I4681" s="471"/>
      <c r="J4681" s="471"/>
      <c r="K4681" s="471"/>
      <c r="L4681" s="471"/>
      <c r="M4681" s="471"/>
      <c r="N4681" s="471"/>
      <c r="O4681" s="471"/>
    </row>
    <row r="4682" spans="1:16" ht="15.75" x14ac:dyDescent="0.2">
      <c r="A4682" s="471" t="s">
        <v>1</v>
      </c>
      <c r="B4682" s="471"/>
      <c r="C4682" s="471"/>
      <c r="D4682" s="471"/>
      <c r="E4682" s="471"/>
      <c r="F4682" s="471"/>
      <c r="G4682" s="471"/>
      <c r="H4682" s="471"/>
      <c r="I4682" s="471"/>
      <c r="J4682" s="471"/>
      <c r="K4682" s="471"/>
      <c r="L4682" s="471"/>
      <c r="M4682" s="471"/>
      <c r="N4682" s="471"/>
      <c r="O4682" s="471"/>
    </row>
    <row r="4683" spans="1:16" ht="15.75" x14ac:dyDescent="0.2">
      <c r="A4683" s="471"/>
      <c r="B4683" s="471"/>
      <c r="C4683" s="471"/>
      <c r="D4683" s="471"/>
      <c r="E4683" s="471"/>
      <c r="F4683" s="471"/>
      <c r="G4683" s="471"/>
      <c r="H4683" s="471"/>
      <c r="I4683" s="471"/>
      <c r="J4683" s="471"/>
      <c r="K4683" s="471"/>
      <c r="L4683" s="471"/>
      <c r="M4683" s="471"/>
      <c r="N4683" s="471"/>
      <c r="O4683" s="471"/>
    </row>
    <row r="4684" spans="1:16" ht="15.75" x14ac:dyDescent="0.2">
      <c r="A4684" s="497" t="s">
        <v>251</v>
      </c>
      <c r="B4684" s="497"/>
      <c r="C4684" s="497"/>
      <c r="D4684" s="497"/>
      <c r="E4684" s="497"/>
      <c r="F4684" s="497"/>
      <c r="G4684" s="497"/>
      <c r="H4684" s="497"/>
      <c r="I4684" s="497"/>
      <c r="J4684" s="497"/>
      <c r="K4684" s="497"/>
      <c r="L4684" s="497"/>
      <c r="M4684" s="497"/>
      <c r="N4684" s="497"/>
      <c r="O4684" s="497"/>
    </row>
    <row r="4685" spans="1:16" ht="15.75" x14ac:dyDescent="0.2">
      <c r="A4685" s="77"/>
      <c r="B4685" s="77"/>
      <c r="C4685" s="77"/>
      <c r="D4685" s="77"/>
      <c r="E4685" s="77"/>
      <c r="F4685" s="77"/>
      <c r="G4685" s="77"/>
      <c r="H4685" s="77"/>
      <c r="I4685" s="77"/>
      <c r="J4685" s="77"/>
      <c r="K4685" s="77"/>
      <c r="L4685" s="77"/>
      <c r="M4685" s="77"/>
      <c r="N4685" s="77"/>
      <c r="O4685" s="77"/>
    </row>
    <row r="4686" spans="1:16" ht="16.5" thickBot="1" x14ac:dyDescent="0.25">
      <c r="A4686" s="77"/>
      <c r="B4686" s="77"/>
      <c r="C4686" s="77"/>
      <c r="D4686" s="77"/>
      <c r="E4686" s="77"/>
      <c r="F4686" s="77"/>
      <c r="G4686" s="77"/>
      <c r="H4686" s="77"/>
      <c r="I4686" s="77"/>
      <c r="J4686" s="77"/>
      <c r="K4686" s="77"/>
      <c r="L4686" s="77"/>
      <c r="M4686" s="77"/>
      <c r="N4686" s="77"/>
      <c r="O4686" s="77"/>
    </row>
    <row r="4687" spans="1:16" ht="16.5" thickBot="1" x14ac:dyDescent="0.25">
      <c r="A4687" s="78" t="s">
        <v>2</v>
      </c>
      <c r="B4687" s="486" t="s">
        <v>146</v>
      </c>
      <c r="C4687" s="498"/>
      <c r="D4687" s="79" t="s">
        <v>3</v>
      </c>
      <c r="E4687" s="486">
        <v>2012</v>
      </c>
      <c r="F4687" s="487"/>
      <c r="G4687" s="487"/>
      <c r="H4687" s="498"/>
      <c r="I4687" s="79" t="s">
        <v>4</v>
      </c>
      <c r="J4687" s="80" t="s">
        <v>206</v>
      </c>
      <c r="K4687" s="80"/>
      <c r="L4687" s="80" t="s">
        <v>5</v>
      </c>
      <c r="M4687" s="486" t="s">
        <v>159</v>
      </c>
      <c r="N4687" s="487"/>
      <c r="O4687" s="488"/>
    </row>
    <row r="4688" spans="1:16" ht="16.5" thickBot="1" x14ac:dyDescent="0.25">
      <c r="A4688" s="77"/>
      <c r="B4688" s="77"/>
      <c r="C4688" s="77"/>
      <c r="D4688" s="77"/>
      <c r="E4688" s="77"/>
      <c r="F4688" s="77"/>
      <c r="G4688" s="77"/>
      <c r="H4688" s="77"/>
      <c r="I4688" s="77"/>
      <c r="J4688" s="77"/>
      <c r="K4688" s="77"/>
      <c r="L4688" s="77"/>
      <c r="M4688" s="77"/>
      <c r="N4688" s="77"/>
      <c r="O4688" s="77"/>
    </row>
    <row r="4689" spans="1:15" ht="16.5" thickBot="1" x14ac:dyDescent="0.25">
      <c r="A4689" s="78" t="s">
        <v>6</v>
      </c>
      <c r="B4689" s="486" t="s">
        <v>147</v>
      </c>
      <c r="C4689" s="498"/>
      <c r="D4689" s="79" t="s">
        <v>7</v>
      </c>
      <c r="E4689" s="486" t="s">
        <v>148</v>
      </c>
      <c r="F4689" s="487"/>
      <c r="G4689" s="487"/>
      <c r="H4689" s="498"/>
      <c r="I4689" s="79" t="s">
        <v>8</v>
      </c>
      <c r="J4689" s="80">
        <v>11</v>
      </c>
      <c r="K4689" s="80"/>
      <c r="L4689" s="80" t="s">
        <v>9</v>
      </c>
      <c r="M4689" s="486">
        <v>160</v>
      </c>
      <c r="N4689" s="487"/>
      <c r="O4689" s="488"/>
    </row>
    <row r="4690" spans="1:15" ht="16.5" thickBot="1" x14ac:dyDescent="0.25">
      <c r="A4690" s="77"/>
      <c r="B4690" s="77"/>
      <c r="C4690" s="77"/>
      <c r="D4690" s="77"/>
      <c r="E4690" s="77"/>
      <c r="F4690" s="77"/>
      <c r="G4690" s="77"/>
      <c r="H4690" s="77"/>
      <c r="I4690" s="77"/>
      <c r="J4690" s="77"/>
      <c r="K4690" s="77"/>
      <c r="L4690" s="77"/>
      <c r="M4690" s="77"/>
      <c r="N4690" s="77"/>
      <c r="O4690" s="77"/>
    </row>
    <row r="4691" spans="1:15" ht="16.5" thickBot="1" x14ac:dyDescent="0.25">
      <c r="A4691" s="484" t="s">
        <v>10</v>
      </c>
      <c r="B4691" s="485"/>
      <c r="C4691" s="486" t="s">
        <v>181</v>
      </c>
      <c r="D4691" s="487"/>
      <c r="E4691" s="487"/>
      <c r="F4691" s="487"/>
      <c r="G4691" s="487"/>
      <c r="H4691" s="487"/>
      <c r="I4691" s="487"/>
      <c r="J4691" s="487"/>
      <c r="K4691" s="487"/>
      <c r="L4691" s="487"/>
      <c r="M4691" s="487"/>
      <c r="N4691" s="487"/>
      <c r="O4691" s="488"/>
    </row>
    <row r="4692" spans="1:15" ht="16.5" thickBot="1" x14ac:dyDescent="0.25">
      <c r="A4692" s="77"/>
      <c r="B4692" s="77"/>
      <c r="C4692" s="77"/>
      <c r="D4692" s="77"/>
      <c r="E4692" s="77"/>
      <c r="F4692" s="77"/>
      <c r="G4692" s="77"/>
      <c r="H4692" s="77"/>
      <c r="I4692" s="77"/>
      <c r="J4692" s="77"/>
      <c r="K4692" s="77"/>
      <c r="L4692" s="77"/>
      <c r="M4692" s="77"/>
      <c r="N4692" s="77"/>
      <c r="O4692" s="77"/>
    </row>
    <row r="4693" spans="1:15" ht="16.5" thickBot="1" x14ac:dyDescent="0.25">
      <c r="A4693" s="484" t="s">
        <v>11</v>
      </c>
      <c r="B4693" s="485"/>
      <c r="C4693" s="486" t="s">
        <v>239</v>
      </c>
      <c r="D4693" s="487"/>
      <c r="E4693" s="487"/>
      <c r="F4693" s="487"/>
      <c r="G4693" s="487"/>
      <c r="H4693" s="487"/>
      <c r="I4693" s="487"/>
      <c r="J4693" s="487"/>
      <c r="K4693" s="487"/>
      <c r="L4693" s="487"/>
      <c r="M4693" s="487"/>
      <c r="N4693" s="487"/>
      <c r="O4693" s="488"/>
    </row>
    <row r="4694" spans="1:15" ht="16.5" thickBot="1" x14ac:dyDescent="0.25">
      <c r="A4694" s="81"/>
      <c r="B4694" s="81"/>
      <c r="C4694" s="81"/>
      <c r="D4694" s="81"/>
      <c r="E4694" s="81"/>
      <c r="F4694" s="81"/>
      <c r="G4694" s="81"/>
      <c r="H4694" s="81"/>
      <c r="I4694" s="81"/>
      <c r="J4694" s="81"/>
      <c r="K4694" s="81"/>
      <c r="L4694" s="81"/>
      <c r="M4694" s="81"/>
      <c r="N4694" s="81"/>
      <c r="O4694" s="81"/>
    </row>
    <row r="4695" spans="1:15" ht="16.5" thickBot="1" x14ac:dyDescent="0.25">
      <c r="A4695" s="489" t="s">
        <v>12</v>
      </c>
      <c r="B4695" s="491" t="s">
        <v>13</v>
      </c>
      <c r="C4695" s="463"/>
      <c r="D4695" s="492" t="s">
        <v>14</v>
      </c>
      <c r="E4695" s="494" t="s">
        <v>15</v>
      </c>
      <c r="F4695" s="495"/>
      <c r="G4695" s="495"/>
      <c r="H4695" s="495"/>
      <c r="I4695" s="496"/>
      <c r="J4695" s="492" t="s">
        <v>16</v>
      </c>
      <c r="K4695" s="492" t="s">
        <v>17</v>
      </c>
      <c r="L4695" s="462" t="s">
        <v>18</v>
      </c>
      <c r="M4695" s="463"/>
      <c r="N4695" s="464" t="s">
        <v>115</v>
      </c>
      <c r="O4695" s="465"/>
    </row>
    <row r="4696" spans="1:15" ht="32.25" thickBot="1" x14ac:dyDescent="0.25">
      <c r="A4696" s="490"/>
      <c r="B4696" s="82" t="s">
        <v>19</v>
      </c>
      <c r="C4696" s="83" t="s">
        <v>20</v>
      </c>
      <c r="D4696" s="493"/>
      <c r="E4696" s="84" t="s">
        <v>21</v>
      </c>
      <c r="F4696" s="84" t="s">
        <v>22</v>
      </c>
      <c r="G4696" s="85" t="s">
        <v>23</v>
      </c>
      <c r="H4696" s="119" t="s">
        <v>24</v>
      </c>
      <c r="I4696" s="86" t="s">
        <v>25</v>
      </c>
      <c r="J4696" s="493"/>
      <c r="K4696" s="493"/>
      <c r="L4696" s="87" t="s">
        <v>26</v>
      </c>
      <c r="M4696" s="88" t="s">
        <v>27</v>
      </c>
      <c r="N4696" s="466"/>
      <c r="O4696" s="467"/>
    </row>
    <row r="4697" spans="1:15" ht="15.75" x14ac:dyDescent="0.2">
      <c r="A4697" s="138">
        <v>45440</v>
      </c>
      <c r="B4697" s="139"/>
      <c r="C4697" s="139">
        <v>210948</v>
      </c>
      <c r="D4697" s="140"/>
      <c r="E4697" s="96"/>
      <c r="F4697" s="96"/>
      <c r="G4697" s="141"/>
      <c r="H4697" s="142"/>
      <c r="I4697" s="173"/>
      <c r="J4697" s="143"/>
      <c r="K4697" s="144"/>
      <c r="L4697" s="146"/>
      <c r="M4697" s="146"/>
      <c r="N4697" s="573"/>
      <c r="O4697" s="502"/>
    </row>
    <row r="4698" spans="1:15" ht="15.75" x14ac:dyDescent="0.2">
      <c r="A4698" s="138">
        <v>45462</v>
      </c>
      <c r="B4698" s="139">
        <v>210948</v>
      </c>
      <c r="C4698" s="139">
        <v>211183</v>
      </c>
      <c r="D4698" s="140">
        <f>+C4698-B4698</f>
        <v>235</v>
      </c>
      <c r="E4698" s="96" t="s">
        <v>263</v>
      </c>
      <c r="F4698" s="96" t="s">
        <v>261</v>
      </c>
      <c r="G4698" s="141">
        <v>150.6139</v>
      </c>
      <c r="H4698" s="142">
        <v>25.2</v>
      </c>
      <c r="I4698" s="173">
        <f>H4698*G4698</f>
        <v>3795.47028</v>
      </c>
      <c r="J4698" s="143">
        <f>D4698/G4698</f>
        <v>1.5602809568041196</v>
      </c>
      <c r="K4698" s="144">
        <v>45462</v>
      </c>
      <c r="L4698" s="146" t="s">
        <v>156</v>
      </c>
      <c r="M4698" s="146" t="s">
        <v>262</v>
      </c>
      <c r="N4698" s="573" t="s">
        <v>257</v>
      </c>
      <c r="O4698" s="502"/>
    </row>
    <row r="4699" spans="1:15" ht="15.75" x14ac:dyDescent="0.2">
      <c r="A4699" s="138"/>
      <c r="B4699" s="139"/>
      <c r="C4699" s="139"/>
      <c r="D4699" s="140"/>
      <c r="E4699" s="96"/>
      <c r="F4699" s="96"/>
      <c r="G4699" s="141"/>
      <c r="H4699" s="142"/>
      <c r="I4699" s="173"/>
      <c r="J4699" s="143"/>
      <c r="K4699" s="144"/>
      <c r="L4699" s="146"/>
      <c r="M4699" s="146"/>
      <c r="N4699" s="505"/>
      <c r="O4699" s="506"/>
    </row>
    <row r="4700" spans="1:15" ht="15.75" x14ac:dyDescent="0.2">
      <c r="A4700" s="138"/>
      <c r="B4700" s="139"/>
      <c r="C4700" s="139"/>
      <c r="D4700" s="140"/>
      <c r="E4700" s="96"/>
      <c r="F4700" s="96"/>
      <c r="G4700" s="141"/>
      <c r="H4700" s="142"/>
      <c r="I4700" s="173"/>
      <c r="J4700" s="143"/>
      <c r="K4700" s="144"/>
      <c r="L4700" s="146"/>
      <c r="M4700" s="146"/>
      <c r="N4700" s="573"/>
      <c r="O4700" s="502"/>
    </row>
    <row r="4701" spans="1:15" ht="16.5" thickBot="1" x14ac:dyDescent="0.25">
      <c r="A4701" s="93"/>
      <c r="B4701" s="94"/>
      <c r="C4701" s="95"/>
      <c r="D4701" s="89"/>
      <c r="E4701" s="96"/>
      <c r="F4701" s="96"/>
      <c r="G4701" s="96"/>
      <c r="H4701" s="97"/>
      <c r="I4701" s="91"/>
      <c r="J4701" s="98"/>
      <c r="K4701" s="99"/>
      <c r="L4701" s="101"/>
      <c r="M4701" s="101"/>
      <c r="N4701" s="574"/>
      <c r="O4701" s="568"/>
    </row>
    <row r="4702" spans="1:15" ht="16.5" thickBot="1" x14ac:dyDescent="0.25">
      <c r="A4702" s="194" t="s">
        <v>28</v>
      </c>
      <c r="B4702" s="104"/>
      <c r="C4702" s="105"/>
      <c r="D4702" s="106">
        <f>SUM(D4697:D4701)</f>
        <v>235</v>
      </c>
      <c r="E4702" s="107"/>
      <c r="F4702" s="107"/>
      <c r="G4702" s="108">
        <f>SUM(G4697:G4701)</f>
        <v>150.6139</v>
      </c>
      <c r="H4702" s="105"/>
      <c r="I4702" s="108">
        <f>SUM(I4697:I4701)</f>
        <v>3795.47028</v>
      </c>
      <c r="J4702" s="109">
        <f>D4702/G4702</f>
        <v>1.5602809568041196</v>
      </c>
      <c r="K4702" s="110"/>
      <c r="L4702" s="111"/>
      <c r="M4702" s="112"/>
      <c r="N4702" s="468"/>
      <c r="O4702" s="469"/>
    </row>
    <row r="4703" spans="1:15" ht="15.75" x14ac:dyDescent="0.2">
      <c r="A4703" s="76"/>
      <c r="B4703" s="113"/>
      <c r="C4703" s="113"/>
      <c r="D4703" s="113"/>
      <c r="E4703" s="113"/>
      <c r="F4703" s="113"/>
      <c r="G4703" s="113"/>
      <c r="H4703" s="113"/>
      <c r="I4703" s="76"/>
      <c r="J4703" s="76"/>
      <c r="K4703" s="76"/>
      <c r="L4703" s="76"/>
      <c r="M4703" s="76"/>
      <c r="N4703" s="113"/>
      <c r="O4703" s="114"/>
    </row>
    <row r="4704" spans="1:15" ht="15.75" x14ac:dyDescent="0.2">
      <c r="A4704" s="76"/>
      <c r="B4704" s="113"/>
      <c r="C4704" s="113"/>
      <c r="D4704" s="113"/>
      <c r="E4704" s="113"/>
      <c r="F4704" s="113"/>
      <c r="G4704" s="113"/>
      <c r="H4704" s="113"/>
      <c r="I4704" s="76"/>
      <c r="J4704" s="76"/>
      <c r="K4704" s="76"/>
      <c r="L4704" s="76"/>
      <c r="M4704" s="76"/>
      <c r="N4704" s="113"/>
      <c r="O4704" s="114"/>
    </row>
    <row r="4705" spans="1:16" ht="15.75" x14ac:dyDescent="0.2">
      <c r="A4705" s="76"/>
      <c r="B4705" s="113"/>
      <c r="C4705" s="113"/>
      <c r="D4705" s="113"/>
      <c r="E4705" s="113"/>
      <c r="F4705" s="113"/>
      <c r="G4705" s="113"/>
      <c r="H4705" s="113"/>
      <c r="I4705" s="76"/>
      <c r="J4705" s="76"/>
      <c r="K4705" s="76"/>
      <c r="L4705" s="76"/>
      <c r="M4705" s="76"/>
      <c r="N4705" s="113"/>
      <c r="O4705" s="114"/>
    </row>
    <row r="4706" spans="1:16" ht="15.75" x14ac:dyDescent="0.2">
      <c r="A4706" s="115"/>
      <c r="B4706" s="470" t="s">
        <v>29</v>
      </c>
      <c r="C4706" s="470"/>
      <c r="D4706" s="470"/>
      <c r="E4706" s="116"/>
      <c r="F4706" s="116"/>
      <c r="G4706" s="116"/>
      <c r="H4706" s="115"/>
      <c r="I4706" s="116" t="s">
        <v>30</v>
      </c>
      <c r="J4706" s="115"/>
      <c r="K4706" s="116"/>
      <c r="L4706" s="116"/>
      <c r="M4706" s="116" t="s">
        <v>31</v>
      </c>
      <c r="N4706" s="116"/>
      <c r="O4706" s="117"/>
    </row>
    <row r="4707" spans="1:16" ht="15.75" x14ac:dyDescent="0.2">
      <c r="A4707" s="116"/>
      <c r="B4707" s="471" t="s">
        <v>230</v>
      </c>
      <c r="C4707" s="471"/>
      <c r="D4707" s="471"/>
      <c r="E4707" s="76"/>
      <c r="F4707" s="76"/>
      <c r="G4707" s="76"/>
      <c r="H4707" s="115"/>
      <c r="I4707" s="76" t="s">
        <v>244</v>
      </c>
      <c r="J4707" s="115"/>
      <c r="K4707" s="76"/>
      <c r="L4707" s="76"/>
      <c r="M4707" s="76" t="s">
        <v>220</v>
      </c>
      <c r="N4707" s="76"/>
      <c r="O4707" s="117"/>
    </row>
    <row r="4708" spans="1:16" ht="15.75" x14ac:dyDescent="0.2">
      <c r="A4708" s="471" t="s">
        <v>226</v>
      </c>
      <c r="B4708" s="471"/>
      <c r="C4708" s="471"/>
      <c r="D4708" s="471"/>
      <c r="E4708" s="471"/>
      <c r="F4708" s="76"/>
      <c r="G4708" s="76"/>
      <c r="H4708" s="115"/>
      <c r="I4708" s="76" t="s">
        <v>246</v>
      </c>
      <c r="J4708" s="115"/>
      <c r="K4708" s="76"/>
      <c r="L4708" s="76"/>
      <c r="M4708" s="76" t="s">
        <v>124</v>
      </c>
      <c r="N4708" s="76"/>
      <c r="O4708" s="117"/>
    </row>
    <row r="4712" spans="1:16" ht="15.75" x14ac:dyDescent="0.2">
      <c r="A4712" s="470" t="s">
        <v>180</v>
      </c>
      <c r="B4712" s="470"/>
      <c r="C4712" s="470"/>
      <c r="D4712" s="470"/>
      <c r="E4712" s="470"/>
      <c r="F4712" s="470"/>
      <c r="G4712" s="470"/>
      <c r="H4712" s="470"/>
      <c r="I4712" s="470"/>
      <c r="J4712" s="470"/>
      <c r="K4712" s="470"/>
      <c r="L4712" s="470"/>
      <c r="M4712" s="470"/>
      <c r="N4712" s="470"/>
      <c r="O4712" s="470"/>
      <c r="P4712" s="470"/>
    </row>
    <row r="4713" spans="1:16" ht="15.75" x14ac:dyDescent="0.2">
      <c r="A4713" s="470" t="s">
        <v>1</v>
      </c>
      <c r="B4713" s="470"/>
      <c r="C4713" s="470"/>
      <c r="D4713" s="470"/>
      <c r="E4713" s="470"/>
      <c r="F4713" s="470"/>
      <c r="G4713" s="470"/>
      <c r="H4713" s="470"/>
      <c r="I4713" s="470"/>
      <c r="J4713" s="470"/>
      <c r="K4713" s="470"/>
      <c r="L4713" s="470"/>
      <c r="M4713" s="470"/>
      <c r="N4713" s="470"/>
      <c r="O4713" s="470"/>
      <c r="P4713" s="470"/>
    </row>
    <row r="4714" spans="1:16" ht="15.75" x14ac:dyDescent="0.2">
      <c r="A4714" s="470"/>
      <c r="B4714" s="470"/>
      <c r="C4714" s="470"/>
      <c r="D4714" s="470"/>
      <c r="E4714" s="470"/>
      <c r="F4714" s="470"/>
      <c r="G4714" s="470"/>
      <c r="H4714" s="470"/>
      <c r="I4714" s="470"/>
      <c r="J4714" s="470"/>
      <c r="K4714" s="470"/>
      <c r="L4714" s="470"/>
      <c r="M4714" s="470"/>
      <c r="N4714" s="470"/>
      <c r="O4714" s="470"/>
      <c r="P4714" s="470"/>
    </row>
    <row r="4715" spans="1:16" ht="15.75" x14ac:dyDescent="0.2">
      <c r="A4715" s="507" t="s">
        <v>602</v>
      </c>
      <c r="B4715" s="507"/>
      <c r="C4715" s="507"/>
      <c r="D4715" s="507"/>
      <c r="E4715" s="507"/>
      <c r="F4715" s="507"/>
      <c r="G4715" s="507"/>
      <c r="H4715" s="507"/>
      <c r="I4715" s="507"/>
      <c r="J4715" s="507"/>
      <c r="K4715" s="507"/>
      <c r="L4715" s="507"/>
      <c r="M4715" s="507"/>
      <c r="N4715" s="507"/>
      <c r="O4715" s="507"/>
      <c r="P4715" s="507"/>
    </row>
    <row r="4716" spans="1:16" ht="15.75" x14ac:dyDescent="0.2">
      <c r="A4716" s="77"/>
      <c r="B4716" s="77"/>
      <c r="C4716" s="77"/>
      <c r="D4716" s="77"/>
      <c r="E4716" s="77"/>
      <c r="F4716" s="77"/>
      <c r="G4716" s="77"/>
      <c r="H4716" s="77"/>
      <c r="I4716" s="77"/>
      <c r="J4716" s="77"/>
      <c r="K4716" s="77"/>
      <c r="L4716" s="77"/>
      <c r="M4716" s="77"/>
      <c r="N4716" s="77"/>
      <c r="O4716" s="77"/>
      <c r="P4716" s="77"/>
    </row>
    <row r="4717" spans="1:16" ht="16.5" thickBot="1" x14ac:dyDescent="0.25">
      <c r="A4717" s="77"/>
      <c r="B4717" s="77"/>
      <c r="C4717" s="77"/>
      <c r="D4717" s="77"/>
      <c r="E4717" s="77"/>
      <c r="F4717" s="77"/>
      <c r="G4717" s="77"/>
      <c r="H4717" s="77"/>
      <c r="I4717" s="77"/>
      <c r="J4717" s="77"/>
      <c r="K4717" s="77"/>
      <c r="L4717" s="77"/>
      <c r="M4717" s="77"/>
      <c r="N4717" s="77"/>
      <c r="O4717" s="77"/>
      <c r="P4717" s="77"/>
    </row>
    <row r="4718" spans="1:16" ht="16.5" thickBot="1" x14ac:dyDescent="0.25">
      <c r="A4718" s="78" t="s">
        <v>2</v>
      </c>
      <c r="B4718" s="486" t="s">
        <v>146</v>
      </c>
      <c r="C4718" s="498"/>
      <c r="D4718" s="79" t="s">
        <v>3</v>
      </c>
      <c r="E4718" s="486">
        <v>2012</v>
      </c>
      <c r="F4718" s="487"/>
      <c r="G4718" s="487"/>
      <c r="H4718" s="498"/>
      <c r="I4718" s="79" t="s">
        <v>4</v>
      </c>
      <c r="J4718" s="80" t="s">
        <v>206</v>
      </c>
      <c r="K4718" s="80"/>
      <c r="L4718" s="80"/>
      <c r="M4718" s="80" t="s">
        <v>5</v>
      </c>
      <c r="N4718" s="486" t="s">
        <v>159</v>
      </c>
      <c r="O4718" s="487"/>
      <c r="P4718" s="488"/>
    </row>
    <row r="4719" spans="1:16" ht="16.5" thickBot="1" x14ac:dyDescent="0.25">
      <c r="A4719" s="77"/>
      <c r="B4719" s="77"/>
      <c r="C4719" s="77"/>
      <c r="D4719" s="77"/>
      <c r="E4719" s="77"/>
      <c r="F4719" s="77"/>
      <c r="G4719" s="77"/>
      <c r="H4719" s="77"/>
      <c r="I4719" s="77"/>
      <c r="J4719" s="77"/>
      <c r="K4719" s="77"/>
      <c r="L4719" s="77"/>
      <c r="M4719" s="77"/>
      <c r="N4719" s="77"/>
      <c r="O4719" s="77"/>
      <c r="P4719" s="77"/>
    </row>
    <row r="4720" spans="1:16" ht="16.5" thickBot="1" x14ac:dyDescent="0.25">
      <c r="A4720" s="78" t="s">
        <v>6</v>
      </c>
      <c r="B4720" s="486" t="s">
        <v>147</v>
      </c>
      <c r="C4720" s="498"/>
      <c r="D4720" s="79" t="s">
        <v>7</v>
      </c>
      <c r="E4720" s="486" t="s">
        <v>148</v>
      </c>
      <c r="F4720" s="487"/>
      <c r="G4720" s="487"/>
      <c r="H4720" s="498"/>
      <c r="I4720" s="79" t="s">
        <v>8</v>
      </c>
      <c r="J4720" s="80">
        <v>11</v>
      </c>
      <c r="K4720" s="80"/>
      <c r="L4720" s="80"/>
      <c r="M4720" s="80" t="s">
        <v>9</v>
      </c>
      <c r="N4720" s="80"/>
      <c r="O4720" s="200"/>
      <c r="P4720" s="201">
        <v>160</v>
      </c>
    </row>
    <row r="4721" spans="1:16" ht="16.5" thickBot="1" x14ac:dyDescent="0.25">
      <c r="A4721" s="77"/>
      <c r="B4721" s="77"/>
      <c r="C4721" s="77"/>
      <c r="D4721" s="77"/>
      <c r="E4721" s="77"/>
      <c r="F4721" s="77"/>
      <c r="G4721" s="77"/>
      <c r="H4721" s="77"/>
      <c r="I4721" s="77"/>
      <c r="J4721" s="77"/>
      <c r="K4721" s="77"/>
      <c r="L4721" s="77"/>
      <c r="M4721" s="77"/>
      <c r="N4721" s="77"/>
      <c r="O4721" s="77"/>
      <c r="P4721" s="77"/>
    </row>
    <row r="4722" spans="1:16" ht="16.5" thickBot="1" x14ac:dyDescent="0.25">
      <c r="A4722" s="484" t="s">
        <v>10</v>
      </c>
      <c r="B4722" s="485"/>
      <c r="C4722" s="486" t="s">
        <v>181</v>
      </c>
      <c r="D4722" s="487"/>
      <c r="E4722" s="487"/>
      <c r="F4722" s="487"/>
      <c r="G4722" s="487"/>
      <c r="H4722" s="487"/>
      <c r="I4722" s="487"/>
      <c r="J4722" s="487"/>
      <c r="K4722" s="487"/>
      <c r="L4722" s="487"/>
      <c r="M4722" s="487"/>
      <c r="N4722" s="487"/>
      <c r="O4722" s="487"/>
      <c r="P4722" s="488"/>
    </row>
    <row r="4723" spans="1:16" ht="16.5" thickBot="1" x14ac:dyDescent="0.25">
      <c r="A4723" s="77"/>
      <c r="B4723" s="77"/>
      <c r="C4723" s="77"/>
      <c r="D4723" s="77"/>
      <c r="E4723" s="77"/>
      <c r="F4723" s="77"/>
      <c r="G4723" s="77"/>
      <c r="H4723" s="77"/>
      <c r="I4723" s="77"/>
      <c r="J4723" s="77"/>
      <c r="K4723" s="77"/>
      <c r="L4723" s="77"/>
      <c r="M4723" s="77"/>
      <c r="N4723" s="77"/>
      <c r="O4723" s="77"/>
      <c r="P4723" s="77"/>
    </row>
    <row r="4724" spans="1:16" ht="16.5" thickBot="1" x14ac:dyDescent="0.25">
      <c r="A4724" s="484" t="s">
        <v>11</v>
      </c>
      <c r="B4724" s="485"/>
      <c r="C4724" s="486" t="s">
        <v>239</v>
      </c>
      <c r="D4724" s="487"/>
      <c r="E4724" s="487"/>
      <c r="F4724" s="487"/>
      <c r="G4724" s="487"/>
      <c r="H4724" s="487"/>
      <c r="I4724" s="487"/>
      <c r="J4724" s="487"/>
      <c r="K4724" s="487"/>
      <c r="L4724" s="487"/>
      <c r="M4724" s="487"/>
      <c r="N4724" s="487"/>
      <c r="O4724" s="487"/>
      <c r="P4724" s="488"/>
    </row>
    <row r="4725" spans="1:16" ht="16.5" thickBot="1" x14ac:dyDescent="0.25">
      <c r="A4725" s="81"/>
      <c r="B4725" s="81"/>
      <c r="C4725" s="81"/>
      <c r="D4725" s="81"/>
      <c r="E4725" s="81"/>
      <c r="F4725" s="81"/>
      <c r="G4725" s="81"/>
      <c r="H4725" s="81"/>
      <c r="I4725" s="81"/>
      <c r="J4725" s="81"/>
      <c r="K4725" s="81"/>
      <c r="L4725" s="81"/>
      <c r="M4725" s="81"/>
      <c r="N4725" s="81"/>
      <c r="O4725" s="81"/>
      <c r="P4725" s="81"/>
    </row>
    <row r="4726" spans="1:16" ht="16.5" thickBot="1" x14ac:dyDescent="0.25">
      <c r="A4726" s="489" t="s">
        <v>12</v>
      </c>
      <c r="B4726" s="491" t="s">
        <v>13</v>
      </c>
      <c r="C4726" s="463"/>
      <c r="D4726" s="492" t="s">
        <v>265</v>
      </c>
      <c r="E4726" s="494" t="s">
        <v>15</v>
      </c>
      <c r="F4726" s="495"/>
      <c r="G4726" s="495"/>
      <c r="H4726" s="495"/>
      <c r="I4726" s="496"/>
      <c r="J4726" s="492" t="s">
        <v>16</v>
      </c>
      <c r="K4726" s="492" t="s">
        <v>17</v>
      </c>
      <c r="L4726" s="494" t="s">
        <v>18</v>
      </c>
      <c r="M4726" s="495"/>
      <c r="N4726" s="496"/>
      <c r="O4726" s="464" t="s">
        <v>115</v>
      </c>
      <c r="P4726" s="465"/>
    </row>
    <row r="4727" spans="1:16" ht="32.25" thickBot="1" x14ac:dyDescent="0.25">
      <c r="A4727" s="490"/>
      <c r="B4727" s="82" t="s">
        <v>19</v>
      </c>
      <c r="C4727" s="83" t="s">
        <v>20</v>
      </c>
      <c r="D4727" s="493"/>
      <c r="E4727" s="84" t="s">
        <v>21</v>
      </c>
      <c r="F4727" s="84" t="s">
        <v>22</v>
      </c>
      <c r="G4727" s="85" t="s">
        <v>23</v>
      </c>
      <c r="H4727" s="119" t="s">
        <v>24</v>
      </c>
      <c r="I4727" s="86" t="s">
        <v>25</v>
      </c>
      <c r="J4727" s="493"/>
      <c r="K4727" s="493"/>
      <c r="L4727" s="198" t="s">
        <v>268</v>
      </c>
      <c r="M4727" s="85" t="s">
        <v>266</v>
      </c>
      <c r="N4727" s="83" t="s">
        <v>267</v>
      </c>
      <c r="O4727" s="466"/>
      <c r="P4727" s="467"/>
    </row>
    <row r="4728" spans="1:16" ht="15.75" x14ac:dyDescent="0.2">
      <c r="A4728" s="138">
        <v>45462</v>
      </c>
      <c r="B4728" s="139"/>
      <c r="C4728" s="139">
        <v>211183</v>
      </c>
      <c r="D4728" s="140"/>
      <c r="E4728" s="96"/>
      <c r="F4728" s="96"/>
      <c r="G4728" s="166"/>
      <c r="H4728" s="169"/>
      <c r="I4728" s="175"/>
      <c r="J4728" s="162"/>
      <c r="K4728" s="99"/>
      <c r="L4728" s="195"/>
      <c r="M4728" s="199"/>
      <c r="N4728" s="100"/>
      <c r="O4728" s="573"/>
      <c r="P4728" s="502"/>
    </row>
    <row r="4729" spans="1:16" ht="15.75" x14ac:dyDescent="0.2">
      <c r="A4729" s="165">
        <v>45819</v>
      </c>
      <c r="B4729" s="139">
        <v>211183</v>
      </c>
      <c r="C4729" s="139">
        <v>211187</v>
      </c>
      <c r="D4729" s="160">
        <f>+C4729-B4729</f>
        <v>4</v>
      </c>
      <c r="E4729" s="96" t="s">
        <v>702</v>
      </c>
      <c r="F4729" s="96" t="s">
        <v>701</v>
      </c>
      <c r="G4729" s="166">
        <v>80</v>
      </c>
      <c r="H4729" s="169">
        <v>24.7</v>
      </c>
      <c r="I4729" s="175">
        <f>G4729*H4729</f>
        <v>1976</v>
      </c>
      <c r="J4729" s="162">
        <f>D4729/G4729</f>
        <v>0.05</v>
      </c>
      <c r="K4729" s="99">
        <v>45819</v>
      </c>
      <c r="L4729" s="195" t="s">
        <v>272</v>
      </c>
      <c r="M4729" s="94" t="s">
        <v>606</v>
      </c>
      <c r="N4729" s="100" t="s">
        <v>700</v>
      </c>
      <c r="O4729" s="573" t="s">
        <v>242</v>
      </c>
      <c r="P4729" s="502"/>
    </row>
    <row r="4730" spans="1:16" ht="15.75" x14ac:dyDescent="0.2">
      <c r="A4730" s="165"/>
      <c r="B4730" s="166"/>
      <c r="C4730" s="166"/>
      <c r="D4730" s="160">
        <f>+C4730-B4730</f>
        <v>0</v>
      </c>
      <c r="E4730" s="96"/>
      <c r="F4730" s="96"/>
      <c r="G4730" s="166"/>
      <c r="H4730" s="169"/>
      <c r="I4730" s="175">
        <f>G4730*H4730</f>
        <v>0</v>
      </c>
      <c r="J4730" s="162" t="e">
        <f>D4730/G4730</f>
        <v>#DIV/0!</v>
      </c>
      <c r="K4730" s="99"/>
      <c r="L4730" s="195"/>
      <c r="M4730" s="94"/>
      <c r="N4730" s="100"/>
      <c r="O4730" s="573"/>
      <c r="P4730" s="502"/>
    </row>
    <row r="4731" spans="1:16" ht="15.75" x14ac:dyDescent="0.2">
      <c r="A4731" s="165"/>
      <c r="B4731" s="166"/>
      <c r="C4731" s="166"/>
      <c r="D4731" s="160"/>
      <c r="E4731" s="96"/>
      <c r="F4731" s="96"/>
      <c r="G4731" s="166"/>
      <c r="H4731" s="169"/>
      <c r="I4731" s="175"/>
      <c r="J4731" s="162"/>
      <c r="K4731" s="99"/>
      <c r="L4731" s="195"/>
      <c r="M4731" s="94"/>
      <c r="N4731" s="100"/>
      <c r="O4731" s="505"/>
      <c r="P4731" s="506"/>
    </row>
    <row r="4732" spans="1:16" ht="16.5" thickBot="1" x14ac:dyDescent="0.25">
      <c r="A4732" s="93"/>
      <c r="B4732" s="132"/>
      <c r="C4732" s="132"/>
      <c r="D4732" s="133"/>
      <c r="E4732" s="96"/>
      <c r="F4732" s="96"/>
      <c r="G4732" s="96"/>
      <c r="H4732" s="97"/>
      <c r="I4732" s="91"/>
      <c r="J4732" s="98"/>
      <c r="K4732" s="92"/>
      <c r="L4732" s="196"/>
      <c r="M4732" s="183"/>
      <c r="N4732" s="101"/>
      <c r="O4732" s="574"/>
      <c r="P4732" s="568"/>
    </row>
    <row r="4733" spans="1:16" ht="16.5" thickBot="1" x14ac:dyDescent="0.25">
      <c r="A4733" s="416" t="s">
        <v>28</v>
      </c>
      <c r="B4733" s="104"/>
      <c r="C4733" s="105"/>
      <c r="D4733" s="106">
        <f>SUM(D4728:D4732)</f>
        <v>4</v>
      </c>
      <c r="E4733" s="107"/>
      <c r="F4733" s="107"/>
      <c r="G4733" s="118">
        <f>SUM(G4728:G4732)</f>
        <v>80</v>
      </c>
      <c r="H4733" s="105"/>
      <c r="I4733" s="118">
        <f>SUM(I4728:I4732)</f>
        <v>1976</v>
      </c>
      <c r="J4733" s="109">
        <f>D4733/G4733</f>
        <v>0.05</v>
      </c>
      <c r="K4733" s="110"/>
      <c r="L4733" s="197"/>
      <c r="M4733" s="111"/>
      <c r="N4733" s="112"/>
      <c r="O4733" s="468"/>
      <c r="P4733" s="469"/>
    </row>
    <row r="4734" spans="1:16" ht="15.75" x14ac:dyDescent="0.2">
      <c r="A4734" s="116"/>
      <c r="B4734" s="77"/>
      <c r="C4734" s="77"/>
      <c r="D4734" s="77"/>
      <c r="E4734" s="77"/>
      <c r="F4734" s="77"/>
      <c r="G4734" s="77"/>
      <c r="H4734" s="77"/>
      <c r="I4734" s="116"/>
      <c r="J4734" s="116"/>
      <c r="K4734" s="116"/>
      <c r="L4734" s="116"/>
      <c r="M4734" s="116"/>
      <c r="N4734" s="116"/>
      <c r="O4734" s="77"/>
      <c r="P4734" s="81"/>
    </row>
    <row r="4735" spans="1:16" ht="15.75" x14ac:dyDescent="0.2">
      <c r="A4735" s="116"/>
      <c r="B4735" s="77"/>
      <c r="C4735" s="77"/>
      <c r="D4735" s="77"/>
      <c r="E4735" s="77"/>
      <c r="F4735" s="77"/>
      <c r="G4735" s="77"/>
      <c r="H4735" s="77"/>
      <c r="I4735" s="116"/>
      <c r="J4735" s="116"/>
      <c r="K4735" s="116"/>
      <c r="L4735" s="116"/>
      <c r="M4735" s="116"/>
      <c r="N4735" s="116"/>
      <c r="O4735" s="77"/>
      <c r="P4735" s="81"/>
    </row>
    <row r="4736" spans="1:16" ht="15.75" x14ac:dyDescent="0.2">
      <c r="A4736" s="116"/>
      <c r="B4736" s="77"/>
      <c r="C4736" s="77"/>
      <c r="D4736" s="77"/>
      <c r="E4736" s="77"/>
      <c r="F4736" s="77"/>
      <c r="G4736" s="77"/>
      <c r="H4736" s="77"/>
      <c r="I4736" s="116"/>
      <c r="J4736" s="116"/>
      <c r="K4736" s="116"/>
      <c r="L4736" s="116"/>
      <c r="M4736" s="439"/>
      <c r="N4736" s="439"/>
      <c r="O4736" s="438"/>
      <c r="P4736" s="81"/>
    </row>
    <row r="4737" spans="1:16" ht="15.75" x14ac:dyDescent="0.2">
      <c r="A4737" s="115"/>
      <c r="B4737" s="470" t="s">
        <v>29</v>
      </c>
      <c r="C4737" s="470"/>
      <c r="D4737" s="470"/>
      <c r="E4737" s="116"/>
      <c r="F4737" s="116"/>
      <c r="G4737" s="116"/>
      <c r="H4737" s="115"/>
      <c r="I4737" s="116" t="s">
        <v>30</v>
      </c>
      <c r="J4737" s="115"/>
      <c r="K4737" s="116"/>
      <c r="L4737" s="116"/>
      <c r="M4737" s="116"/>
      <c r="N4737" s="116" t="s">
        <v>31</v>
      </c>
      <c r="O4737" s="116"/>
      <c r="P4737" s="115"/>
    </row>
    <row r="4738" spans="1:16" ht="15.75" x14ac:dyDescent="0.2">
      <c r="A4738" s="116"/>
      <c r="B4738" s="470" t="s">
        <v>230</v>
      </c>
      <c r="C4738" s="470"/>
      <c r="D4738" s="470"/>
      <c r="E4738" s="116"/>
      <c r="F4738" s="116"/>
      <c r="G4738" s="116"/>
      <c r="H4738" s="115"/>
      <c r="I4738" s="116" t="s">
        <v>438</v>
      </c>
      <c r="J4738" s="115"/>
      <c r="K4738" s="116"/>
      <c r="L4738" s="116"/>
      <c r="M4738" s="116"/>
      <c r="N4738" s="116" t="s">
        <v>220</v>
      </c>
      <c r="O4738" s="116"/>
      <c r="P4738" s="115"/>
    </row>
    <row r="4739" spans="1:16" ht="15.75" x14ac:dyDescent="0.2">
      <c r="A4739" s="470" t="s">
        <v>226</v>
      </c>
      <c r="B4739" s="470"/>
      <c r="C4739" s="470"/>
      <c r="D4739" s="470"/>
      <c r="E4739" s="470"/>
      <c r="F4739" s="116"/>
      <c r="G4739" s="116"/>
      <c r="H4739" s="115"/>
      <c r="I4739" s="116" t="s">
        <v>246</v>
      </c>
      <c r="J4739" s="115"/>
      <c r="K4739" s="116"/>
      <c r="L4739" s="116"/>
      <c r="M4739" s="116"/>
      <c r="N4739" s="116" t="s">
        <v>124</v>
      </c>
      <c r="O4739" s="116"/>
      <c r="P4739" s="115"/>
    </row>
    <row r="4740" spans="1:16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</row>
    <row r="4741" spans="1:16" x14ac:dyDescent="0.2">
      <c r="A4741" s="531" t="s">
        <v>269</v>
      </c>
      <c r="B4741" s="531"/>
      <c r="C4741" s="531"/>
      <c r="D4741" s="531"/>
      <c r="E4741" s="531"/>
      <c r="F4741"/>
      <c r="G4741"/>
      <c r="H4741"/>
      <c r="I4741"/>
      <c r="J4741"/>
      <c r="K4741"/>
      <c r="L4741"/>
      <c r="M4741"/>
      <c r="N4741"/>
      <c r="O4741"/>
      <c r="P4741"/>
    </row>
    <row r="4744" spans="1:16" ht="15.75" x14ac:dyDescent="0.2">
      <c r="A4744" s="470" t="s">
        <v>180</v>
      </c>
      <c r="B4744" s="470"/>
      <c r="C4744" s="470"/>
      <c r="D4744" s="470"/>
      <c r="E4744" s="470"/>
      <c r="F4744" s="470"/>
      <c r="G4744" s="470"/>
      <c r="H4744" s="470"/>
      <c r="I4744" s="470"/>
      <c r="J4744" s="470"/>
      <c r="K4744" s="470"/>
      <c r="L4744" s="470"/>
      <c r="M4744" s="470"/>
      <c r="N4744" s="470"/>
      <c r="O4744" s="470"/>
      <c r="P4744" s="470"/>
    </row>
    <row r="4745" spans="1:16" ht="15.75" x14ac:dyDescent="0.2">
      <c r="A4745" s="470" t="s">
        <v>1</v>
      </c>
      <c r="B4745" s="470"/>
      <c r="C4745" s="470"/>
      <c r="D4745" s="470"/>
      <c r="E4745" s="470"/>
      <c r="F4745" s="470"/>
      <c r="G4745" s="470"/>
      <c r="H4745" s="470"/>
      <c r="I4745" s="470"/>
      <c r="J4745" s="470"/>
      <c r="K4745" s="470"/>
      <c r="L4745" s="470"/>
      <c r="M4745" s="470"/>
      <c r="N4745" s="470"/>
      <c r="O4745" s="470"/>
      <c r="P4745" s="470"/>
    </row>
    <row r="4746" spans="1:16" ht="15.75" x14ac:dyDescent="0.2">
      <c r="A4746" s="470"/>
      <c r="B4746" s="470"/>
      <c r="C4746" s="470"/>
      <c r="D4746" s="470"/>
      <c r="E4746" s="470"/>
      <c r="F4746" s="470"/>
      <c r="G4746" s="470"/>
      <c r="H4746" s="470"/>
      <c r="I4746" s="470"/>
      <c r="J4746" s="470"/>
      <c r="K4746" s="470"/>
      <c r="L4746" s="470"/>
      <c r="M4746" s="470"/>
      <c r="N4746" s="470"/>
      <c r="O4746" s="470"/>
      <c r="P4746" s="470"/>
    </row>
    <row r="4747" spans="1:16" ht="15.75" x14ac:dyDescent="0.2">
      <c r="A4747" s="507" t="s">
        <v>915</v>
      </c>
      <c r="B4747" s="507"/>
      <c r="C4747" s="507"/>
      <c r="D4747" s="507"/>
      <c r="E4747" s="507"/>
      <c r="F4747" s="507"/>
      <c r="G4747" s="507"/>
      <c r="H4747" s="507"/>
      <c r="I4747" s="507"/>
      <c r="J4747" s="507"/>
      <c r="K4747" s="507"/>
      <c r="L4747" s="507"/>
      <c r="M4747" s="507"/>
      <c r="N4747" s="507"/>
      <c r="O4747" s="507"/>
      <c r="P4747" s="507"/>
    </row>
    <row r="4748" spans="1:16" ht="15.75" x14ac:dyDescent="0.2">
      <c r="A4748" s="77"/>
      <c r="B4748" s="77"/>
      <c r="C4748" s="77"/>
      <c r="D4748" s="77"/>
      <c r="E4748" s="77"/>
      <c r="F4748" s="77"/>
      <c r="G4748" s="77"/>
      <c r="H4748" s="77"/>
      <c r="I4748" s="77"/>
      <c r="J4748" s="77"/>
      <c r="K4748" s="77"/>
      <c r="L4748" s="77"/>
      <c r="M4748" s="77"/>
      <c r="N4748" s="77"/>
      <c r="O4748" s="77"/>
      <c r="P4748" s="77"/>
    </row>
    <row r="4749" spans="1:16" ht="16.5" thickBot="1" x14ac:dyDescent="0.25">
      <c r="A4749" s="77"/>
      <c r="B4749" s="77"/>
      <c r="C4749" s="77"/>
      <c r="D4749" s="77"/>
      <c r="E4749" s="77"/>
      <c r="F4749" s="77"/>
      <c r="G4749" s="77"/>
      <c r="H4749" s="77"/>
      <c r="I4749" s="77"/>
      <c r="J4749" s="77"/>
      <c r="K4749" s="77"/>
      <c r="L4749" s="77"/>
      <c r="M4749" s="77"/>
      <c r="N4749" s="77"/>
      <c r="O4749" s="77"/>
      <c r="P4749" s="77"/>
    </row>
    <row r="4750" spans="1:16" ht="16.5" thickBot="1" x14ac:dyDescent="0.25">
      <c r="A4750" s="78" t="s">
        <v>2</v>
      </c>
      <c r="B4750" s="486" t="s">
        <v>146</v>
      </c>
      <c r="C4750" s="498"/>
      <c r="D4750" s="79" t="s">
        <v>3</v>
      </c>
      <c r="E4750" s="486">
        <v>2012</v>
      </c>
      <c r="F4750" s="487"/>
      <c r="G4750" s="487"/>
      <c r="H4750" s="498"/>
      <c r="I4750" s="79" t="s">
        <v>4</v>
      </c>
      <c r="J4750" s="80" t="s">
        <v>206</v>
      </c>
      <c r="K4750" s="80"/>
      <c r="L4750" s="80"/>
      <c r="M4750" s="80" t="s">
        <v>5</v>
      </c>
      <c r="N4750" s="486" t="s">
        <v>159</v>
      </c>
      <c r="O4750" s="487"/>
      <c r="P4750" s="488"/>
    </row>
    <row r="4751" spans="1:16" ht="16.5" thickBot="1" x14ac:dyDescent="0.25">
      <c r="A4751" s="77"/>
      <c r="B4751" s="77"/>
      <c r="C4751" s="77"/>
      <c r="D4751" s="77"/>
      <c r="E4751" s="77"/>
      <c r="F4751" s="77"/>
      <c r="G4751" s="77"/>
      <c r="H4751" s="77"/>
      <c r="I4751" s="77"/>
      <c r="J4751" s="77"/>
      <c r="K4751" s="77"/>
      <c r="L4751" s="77"/>
      <c r="M4751" s="77"/>
      <c r="N4751" s="77"/>
      <c r="O4751" s="77"/>
      <c r="P4751" s="77"/>
    </row>
    <row r="4752" spans="1:16" ht="16.5" thickBot="1" x14ac:dyDescent="0.25">
      <c r="A4752" s="78" t="s">
        <v>6</v>
      </c>
      <c r="B4752" s="486" t="s">
        <v>147</v>
      </c>
      <c r="C4752" s="498"/>
      <c r="D4752" s="79" t="s">
        <v>7</v>
      </c>
      <c r="E4752" s="486" t="s">
        <v>148</v>
      </c>
      <c r="F4752" s="487"/>
      <c r="G4752" s="487"/>
      <c r="H4752" s="498"/>
      <c r="I4752" s="79" t="s">
        <v>8</v>
      </c>
      <c r="J4752" s="80">
        <v>11</v>
      </c>
      <c r="K4752" s="80"/>
      <c r="L4752" s="80"/>
      <c r="M4752" s="80" t="s">
        <v>9</v>
      </c>
      <c r="N4752" s="80"/>
      <c r="O4752" s="200"/>
      <c r="P4752" s="201">
        <v>160</v>
      </c>
    </row>
    <row r="4753" spans="1:16" ht="16.5" thickBot="1" x14ac:dyDescent="0.25">
      <c r="A4753" s="77"/>
      <c r="B4753" s="77"/>
      <c r="C4753" s="77"/>
      <c r="D4753" s="77"/>
      <c r="E4753" s="77"/>
      <c r="F4753" s="77"/>
      <c r="G4753" s="77"/>
      <c r="H4753" s="77"/>
      <c r="I4753" s="77"/>
      <c r="J4753" s="77"/>
      <c r="K4753" s="77"/>
      <c r="L4753" s="77"/>
      <c r="M4753" s="77"/>
      <c r="N4753" s="77"/>
      <c r="O4753" s="77"/>
      <c r="P4753" s="77"/>
    </row>
    <row r="4754" spans="1:16" ht="16.5" thickBot="1" x14ac:dyDescent="0.25">
      <c r="A4754" s="484" t="s">
        <v>10</v>
      </c>
      <c r="B4754" s="485"/>
      <c r="C4754" s="486" t="s">
        <v>181</v>
      </c>
      <c r="D4754" s="487"/>
      <c r="E4754" s="487"/>
      <c r="F4754" s="487"/>
      <c r="G4754" s="487"/>
      <c r="H4754" s="487"/>
      <c r="I4754" s="487"/>
      <c r="J4754" s="487"/>
      <c r="K4754" s="487"/>
      <c r="L4754" s="487"/>
      <c r="M4754" s="487"/>
      <c r="N4754" s="487"/>
      <c r="O4754" s="487"/>
      <c r="P4754" s="488"/>
    </row>
    <row r="4755" spans="1:16" ht="16.5" thickBot="1" x14ac:dyDescent="0.25">
      <c r="A4755" s="77"/>
      <c r="B4755" s="77"/>
      <c r="C4755" s="77"/>
      <c r="D4755" s="77"/>
      <c r="E4755" s="77"/>
      <c r="F4755" s="77"/>
      <c r="G4755" s="77"/>
      <c r="H4755" s="77"/>
      <c r="I4755" s="77"/>
      <c r="J4755" s="77"/>
      <c r="K4755" s="77"/>
      <c r="L4755" s="77"/>
      <c r="M4755" s="77"/>
      <c r="N4755" s="77"/>
      <c r="O4755" s="77"/>
      <c r="P4755" s="77"/>
    </row>
    <row r="4756" spans="1:16" ht="16.5" thickBot="1" x14ac:dyDescent="0.25">
      <c r="A4756" s="484" t="s">
        <v>11</v>
      </c>
      <c r="B4756" s="485"/>
      <c r="C4756" s="486" t="s">
        <v>239</v>
      </c>
      <c r="D4756" s="487"/>
      <c r="E4756" s="487"/>
      <c r="F4756" s="487"/>
      <c r="G4756" s="487"/>
      <c r="H4756" s="487"/>
      <c r="I4756" s="487"/>
      <c r="J4756" s="487"/>
      <c r="K4756" s="487"/>
      <c r="L4756" s="487"/>
      <c r="M4756" s="487"/>
      <c r="N4756" s="487"/>
      <c r="O4756" s="487"/>
      <c r="P4756" s="488"/>
    </row>
    <row r="4757" spans="1:16" ht="16.5" thickBot="1" x14ac:dyDescent="0.25">
      <c r="A4757" s="81"/>
      <c r="B4757" s="81"/>
      <c r="C4757" s="81"/>
      <c r="D4757" s="81"/>
      <c r="E4757" s="81"/>
      <c r="F4757" s="81"/>
      <c r="G4757" s="81"/>
      <c r="H4757" s="81"/>
      <c r="I4757" s="81"/>
      <c r="J4757" s="81"/>
      <c r="K4757" s="81"/>
      <c r="L4757" s="81"/>
      <c r="M4757" s="81"/>
      <c r="N4757" s="81"/>
      <c r="O4757" s="81"/>
      <c r="P4757" s="81"/>
    </row>
    <row r="4758" spans="1:16" ht="16.5" thickBot="1" x14ac:dyDescent="0.25">
      <c r="A4758" s="489" t="s">
        <v>12</v>
      </c>
      <c r="B4758" s="491" t="s">
        <v>13</v>
      </c>
      <c r="C4758" s="463"/>
      <c r="D4758" s="492" t="s">
        <v>265</v>
      </c>
      <c r="E4758" s="494" t="s">
        <v>15</v>
      </c>
      <c r="F4758" s="495"/>
      <c r="G4758" s="495"/>
      <c r="H4758" s="495"/>
      <c r="I4758" s="496"/>
      <c r="J4758" s="492" t="s">
        <v>16</v>
      </c>
      <c r="K4758" s="492" t="s">
        <v>17</v>
      </c>
      <c r="L4758" s="494" t="s">
        <v>18</v>
      </c>
      <c r="M4758" s="495"/>
      <c r="N4758" s="496"/>
      <c r="O4758" s="464" t="s">
        <v>115</v>
      </c>
      <c r="P4758" s="465"/>
    </row>
    <row r="4759" spans="1:16" ht="32.25" thickBot="1" x14ac:dyDescent="0.25">
      <c r="A4759" s="562"/>
      <c r="B4759" s="82" t="s">
        <v>19</v>
      </c>
      <c r="C4759" s="83" t="s">
        <v>20</v>
      </c>
      <c r="D4759" s="493"/>
      <c r="E4759" s="84" t="s">
        <v>21</v>
      </c>
      <c r="F4759" s="84" t="s">
        <v>22</v>
      </c>
      <c r="G4759" s="85" t="s">
        <v>23</v>
      </c>
      <c r="H4759" s="119" t="s">
        <v>24</v>
      </c>
      <c r="I4759" s="86" t="s">
        <v>25</v>
      </c>
      <c r="J4759" s="493"/>
      <c r="K4759" s="493"/>
      <c r="L4759" s="198" t="s">
        <v>268</v>
      </c>
      <c r="M4759" s="85" t="s">
        <v>266</v>
      </c>
      <c r="N4759" s="83" t="s">
        <v>267</v>
      </c>
      <c r="O4759" s="466"/>
      <c r="P4759" s="467"/>
    </row>
    <row r="4760" spans="1:16" ht="15.75" x14ac:dyDescent="0.2">
      <c r="A4760" s="165">
        <v>45819</v>
      </c>
      <c r="B4760" s="139"/>
      <c r="C4760" s="139">
        <v>211187</v>
      </c>
      <c r="D4760" s="140"/>
      <c r="E4760" s="96"/>
      <c r="F4760" s="96"/>
      <c r="G4760" s="166"/>
      <c r="H4760" s="169"/>
      <c r="I4760" s="175"/>
      <c r="J4760" s="162"/>
      <c r="K4760" s="99"/>
      <c r="L4760" s="195"/>
      <c r="M4760" s="199"/>
      <c r="N4760" s="100"/>
      <c r="O4760" s="581"/>
      <c r="P4760" s="582"/>
    </row>
    <row r="4761" spans="1:16" ht="15.75" x14ac:dyDescent="0.2">
      <c r="A4761" s="165">
        <v>45876</v>
      </c>
      <c r="B4761" s="139">
        <v>211187</v>
      </c>
      <c r="C4761" s="139">
        <v>211214</v>
      </c>
      <c r="D4761" s="160">
        <f>+C4761-B4761</f>
        <v>27</v>
      </c>
      <c r="E4761" s="96" t="s">
        <v>1172</v>
      </c>
      <c r="F4761" s="96" t="s">
        <v>1063</v>
      </c>
      <c r="G4761" s="166">
        <v>141.00299999999999</v>
      </c>
      <c r="H4761" s="169">
        <v>26.95</v>
      </c>
      <c r="I4761" s="175">
        <f>G4761*H4761</f>
        <v>3800.0308499999996</v>
      </c>
      <c r="J4761" s="162">
        <f>D4761/G4761</f>
        <v>0.19148528754707347</v>
      </c>
      <c r="K4761" s="99">
        <v>45876</v>
      </c>
      <c r="L4761" s="195" t="s">
        <v>272</v>
      </c>
      <c r="M4761" s="94" t="s">
        <v>156</v>
      </c>
      <c r="N4761" s="100" t="s">
        <v>435</v>
      </c>
      <c r="O4761" s="573" t="s">
        <v>242</v>
      </c>
      <c r="P4761" s="502"/>
    </row>
    <row r="4762" spans="1:16" ht="15.75" x14ac:dyDescent="0.2">
      <c r="A4762" s="165"/>
      <c r="B4762" s="166"/>
      <c r="C4762" s="166"/>
      <c r="D4762" s="160">
        <f>+C4762-B4762</f>
        <v>0</v>
      </c>
      <c r="E4762" s="96"/>
      <c r="F4762" s="96"/>
      <c r="G4762" s="166"/>
      <c r="H4762" s="169"/>
      <c r="I4762" s="175">
        <f>G4762*H4762</f>
        <v>0</v>
      </c>
      <c r="J4762" s="162" t="e">
        <f>D4762/G4762</f>
        <v>#DIV/0!</v>
      </c>
      <c r="K4762" s="99"/>
      <c r="L4762" s="195"/>
      <c r="M4762" s="94"/>
      <c r="N4762" s="100"/>
      <c r="O4762" s="573"/>
      <c r="P4762" s="502"/>
    </row>
    <row r="4763" spans="1:16" ht="15.75" x14ac:dyDescent="0.2">
      <c r="A4763" s="165"/>
      <c r="B4763" s="166"/>
      <c r="C4763" s="166"/>
      <c r="D4763" s="160"/>
      <c r="E4763" s="96"/>
      <c r="F4763" s="96"/>
      <c r="G4763" s="166"/>
      <c r="H4763" s="169"/>
      <c r="I4763" s="175"/>
      <c r="J4763" s="162"/>
      <c r="K4763" s="99"/>
      <c r="L4763" s="195"/>
      <c r="M4763" s="94"/>
      <c r="N4763" s="100"/>
      <c r="O4763" s="505"/>
      <c r="P4763" s="506"/>
    </row>
    <row r="4764" spans="1:16" ht="16.5" thickBot="1" x14ac:dyDescent="0.25">
      <c r="A4764" s="93"/>
      <c r="B4764" s="132"/>
      <c r="C4764" s="132"/>
      <c r="D4764" s="133"/>
      <c r="E4764" s="96"/>
      <c r="F4764" s="96"/>
      <c r="G4764" s="96"/>
      <c r="H4764" s="97"/>
      <c r="I4764" s="91"/>
      <c r="J4764" s="98"/>
      <c r="K4764" s="92"/>
      <c r="L4764" s="196"/>
      <c r="M4764" s="183"/>
      <c r="N4764" s="101"/>
      <c r="O4764" s="574"/>
      <c r="P4764" s="568"/>
    </row>
    <row r="4765" spans="1:16" ht="16.5" thickBot="1" x14ac:dyDescent="0.25">
      <c r="A4765" s="416" t="s">
        <v>28</v>
      </c>
      <c r="B4765" s="104"/>
      <c r="C4765" s="105"/>
      <c r="D4765" s="106">
        <f>SUM(D4760:D4764)</f>
        <v>27</v>
      </c>
      <c r="E4765" s="107"/>
      <c r="F4765" s="107"/>
      <c r="G4765" s="118">
        <f>SUM(G4760:G4764)</f>
        <v>141.00299999999999</v>
      </c>
      <c r="H4765" s="105"/>
      <c r="I4765" s="118">
        <f>SUM(I4760:I4764)</f>
        <v>3800.0308499999996</v>
      </c>
      <c r="J4765" s="109">
        <f>D4765/G4765</f>
        <v>0.19148528754707347</v>
      </c>
      <c r="K4765" s="110"/>
      <c r="L4765" s="197"/>
      <c r="M4765" s="111"/>
      <c r="N4765" s="112"/>
      <c r="O4765" s="468"/>
      <c r="P4765" s="469"/>
    </row>
    <row r="4766" spans="1:16" ht="15.75" x14ac:dyDescent="0.2">
      <c r="A4766" s="116"/>
      <c r="B4766" s="77"/>
      <c r="C4766" s="77"/>
      <c r="D4766" s="77"/>
      <c r="E4766" s="77"/>
      <c r="F4766" s="77"/>
      <c r="G4766" s="77"/>
      <c r="H4766" s="77"/>
      <c r="I4766" s="116"/>
      <c r="J4766" s="116"/>
      <c r="K4766" s="116"/>
      <c r="L4766" s="116"/>
      <c r="M4766" s="116"/>
      <c r="N4766" s="116"/>
      <c r="O4766" s="77"/>
      <c r="P4766" s="81"/>
    </row>
    <row r="4767" spans="1:16" ht="15.75" x14ac:dyDescent="0.2">
      <c r="A4767" s="116"/>
      <c r="B4767" s="77"/>
      <c r="C4767" s="77"/>
      <c r="D4767" s="77"/>
      <c r="E4767" s="77"/>
      <c r="F4767" s="77"/>
      <c r="G4767" s="77"/>
      <c r="H4767" s="77"/>
      <c r="I4767" s="116"/>
      <c r="J4767" s="116"/>
      <c r="K4767" s="116"/>
      <c r="L4767" s="116"/>
      <c r="M4767" s="116"/>
      <c r="N4767" s="116"/>
      <c r="O4767" s="77"/>
      <c r="P4767" s="81"/>
    </row>
    <row r="4768" spans="1:16" ht="15.75" x14ac:dyDescent="0.2">
      <c r="A4768" s="116"/>
      <c r="B4768" s="77"/>
      <c r="C4768" s="77"/>
      <c r="D4768" s="77"/>
      <c r="E4768" s="77"/>
      <c r="F4768" s="77"/>
      <c r="G4768" s="77"/>
      <c r="H4768" s="77"/>
      <c r="I4768" s="116"/>
      <c r="J4768" s="116"/>
      <c r="K4768" s="116"/>
      <c r="L4768" s="116"/>
      <c r="M4768" s="439"/>
      <c r="N4768" s="439"/>
      <c r="O4768" s="438"/>
      <c r="P4768" s="81"/>
    </row>
    <row r="4769" spans="1:16" ht="15.75" x14ac:dyDescent="0.2">
      <c r="A4769" s="115"/>
      <c r="B4769" s="470" t="s">
        <v>29</v>
      </c>
      <c r="C4769" s="470"/>
      <c r="D4769" s="470"/>
      <c r="E4769" s="116"/>
      <c r="F4769" s="116"/>
      <c r="G4769" s="116"/>
      <c r="H4769" s="115"/>
      <c r="I4769" s="116" t="s">
        <v>30</v>
      </c>
      <c r="J4769" s="115"/>
      <c r="K4769" s="116"/>
      <c r="L4769" s="116"/>
      <c r="M4769" s="116"/>
      <c r="N4769" s="116" t="s">
        <v>31</v>
      </c>
      <c r="O4769" s="116"/>
      <c r="P4769" s="115"/>
    </row>
    <row r="4770" spans="1:16" ht="15.75" x14ac:dyDescent="0.2">
      <c r="A4770" s="116"/>
      <c r="B4770" s="470" t="s">
        <v>230</v>
      </c>
      <c r="C4770" s="470"/>
      <c r="D4770" s="470"/>
      <c r="E4770" s="116"/>
      <c r="F4770" s="116"/>
      <c r="G4770" s="116"/>
      <c r="H4770" s="115"/>
      <c r="I4770" s="116" t="s">
        <v>438</v>
      </c>
      <c r="J4770" s="115"/>
      <c r="K4770" s="116"/>
      <c r="L4770" s="116"/>
      <c r="M4770" s="116"/>
      <c r="N4770" s="116" t="s">
        <v>220</v>
      </c>
      <c r="O4770" s="116"/>
      <c r="P4770" s="115"/>
    </row>
    <row r="4771" spans="1:16" ht="15.75" x14ac:dyDescent="0.2">
      <c r="A4771" s="470" t="s">
        <v>226</v>
      </c>
      <c r="B4771" s="470"/>
      <c r="C4771" s="470"/>
      <c r="D4771" s="470"/>
      <c r="E4771" s="470"/>
      <c r="F4771" s="116"/>
      <c r="G4771" s="116"/>
      <c r="H4771" s="115"/>
      <c r="I4771" s="116" t="s">
        <v>246</v>
      </c>
      <c r="J4771" s="115"/>
      <c r="K4771" s="116"/>
      <c r="L4771" s="116"/>
      <c r="M4771" s="116"/>
      <c r="N4771" s="116" t="s">
        <v>124</v>
      </c>
      <c r="O4771" s="116"/>
      <c r="P4771" s="115"/>
    </row>
    <row r="4772" spans="1:16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</row>
    <row r="4773" spans="1:16" x14ac:dyDescent="0.2">
      <c r="A4773" s="531" t="s">
        <v>269</v>
      </c>
      <c r="B4773" s="531"/>
      <c r="C4773" s="531"/>
      <c r="D4773" s="531"/>
      <c r="E4773" s="531"/>
      <c r="F4773"/>
      <c r="G4773"/>
      <c r="H4773"/>
      <c r="I4773"/>
      <c r="J4773"/>
      <c r="K4773"/>
      <c r="L4773"/>
      <c r="M4773"/>
      <c r="N4773"/>
      <c r="O4773"/>
      <c r="P4773"/>
    </row>
    <row r="4779" spans="1:16" ht="15.75" x14ac:dyDescent="0.2">
      <c r="A4779" s="470" t="s">
        <v>180</v>
      </c>
      <c r="B4779" s="470"/>
      <c r="C4779" s="470"/>
      <c r="D4779" s="470"/>
      <c r="E4779" s="470"/>
      <c r="F4779" s="470"/>
      <c r="G4779" s="470"/>
      <c r="H4779" s="470"/>
      <c r="I4779" s="470"/>
      <c r="J4779" s="470"/>
      <c r="K4779" s="470"/>
      <c r="L4779" s="470"/>
      <c r="M4779" s="470"/>
      <c r="N4779" s="470"/>
      <c r="O4779" s="470"/>
      <c r="P4779" s="470"/>
    </row>
    <row r="4780" spans="1:16" ht="15.75" x14ac:dyDescent="0.2">
      <c r="A4780" s="470" t="s">
        <v>1</v>
      </c>
      <c r="B4780" s="470"/>
      <c r="C4780" s="470"/>
      <c r="D4780" s="470"/>
      <c r="E4780" s="470"/>
      <c r="F4780" s="470"/>
      <c r="G4780" s="470"/>
      <c r="H4780" s="470"/>
      <c r="I4780" s="470"/>
      <c r="J4780" s="470"/>
      <c r="K4780" s="470"/>
      <c r="L4780" s="470"/>
      <c r="M4780" s="470"/>
      <c r="N4780" s="470"/>
      <c r="O4780" s="470"/>
      <c r="P4780" s="470"/>
    </row>
    <row r="4781" spans="1:16" ht="15.75" x14ac:dyDescent="0.2">
      <c r="A4781" s="470"/>
      <c r="B4781" s="470"/>
      <c r="C4781" s="470"/>
      <c r="D4781" s="470"/>
      <c r="E4781" s="470"/>
      <c r="F4781" s="470"/>
      <c r="G4781" s="470"/>
      <c r="H4781" s="470"/>
      <c r="I4781" s="470"/>
      <c r="J4781" s="470"/>
      <c r="K4781" s="470"/>
      <c r="L4781" s="470"/>
      <c r="M4781" s="470"/>
      <c r="N4781" s="470"/>
      <c r="O4781" s="470"/>
      <c r="P4781" s="470"/>
    </row>
    <row r="4782" spans="1:16" ht="15.75" x14ac:dyDescent="0.2">
      <c r="A4782" s="507" t="s">
        <v>915</v>
      </c>
      <c r="B4782" s="507"/>
      <c r="C4782" s="507"/>
      <c r="D4782" s="507"/>
      <c r="E4782" s="507"/>
      <c r="F4782" s="507"/>
      <c r="G4782" s="507"/>
      <c r="H4782" s="507"/>
      <c r="I4782" s="507"/>
      <c r="J4782" s="507"/>
      <c r="K4782" s="507"/>
      <c r="L4782" s="507"/>
      <c r="M4782" s="507"/>
      <c r="N4782" s="507"/>
      <c r="O4782" s="507"/>
      <c r="P4782" s="507"/>
    </row>
    <row r="4783" spans="1:16" ht="15.75" x14ac:dyDescent="0.2">
      <c r="A4783" s="77"/>
      <c r="B4783" s="77"/>
      <c r="C4783" s="77"/>
      <c r="D4783" s="77"/>
      <c r="E4783" s="77"/>
      <c r="F4783" s="77"/>
      <c r="G4783" s="77"/>
      <c r="H4783" s="77"/>
      <c r="I4783" s="77"/>
      <c r="J4783" s="77"/>
      <c r="K4783" s="77"/>
      <c r="L4783" s="77"/>
      <c r="M4783" s="77"/>
      <c r="N4783" s="77"/>
      <c r="O4783" s="77"/>
      <c r="P4783" s="77"/>
    </row>
    <row r="4784" spans="1:16" ht="16.5" thickBot="1" x14ac:dyDescent="0.25">
      <c r="A4784" s="77"/>
      <c r="B4784" s="77"/>
      <c r="C4784" s="77"/>
      <c r="D4784" s="77"/>
      <c r="E4784" s="77"/>
      <c r="F4784" s="77"/>
      <c r="G4784" s="77"/>
      <c r="H4784" s="77"/>
      <c r="I4784" s="77"/>
      <c r="J4784" s="77"/>
      <c r="K4784" s="77"/>
      <c r="L4784" s="77"/>
      <c r="M4784" s="77"/>
      <c r="N4784" s="77"/>
      <c r="O4784" s="77"/>
      <c r="P4784" s="77"/>
    </row>
    <row r="4785" spans="1:16" ht="16.5" thickBot="1" x14ac:dyDescent="0.25">
      <c r="A4785" s="78" t="s">
        <v>2</v>
      </c>
      <c r="B4785" s="486" t="s">
        <v>146</v>
      </c>
      <c r="C4785" s="498"/>
      <c r="D4785" s="79" t="s">
        <v>3</v>
      </c>
      <c r="E4785" s="486">
        <v>2012</v>
      </c>
      <c r="F4785" s="487"/>
      <c r="G4785" s="487"/>
      <c r="H4785" s="498"/>
      <c r="I4785" s="79" t="s">
        <v>4</v>
      </c>
      <c r="J4785" s="80" t="s">
        <v>206</v>
      </c>
      <c r="K4785" s="80"/>
      <c r="L4785" s="80"/>
      <c r="M4785" s="80" t="s">
        <v>5</v>
      </c>
      <c r="N4785" s="486" t="s">
        <v>159</v>
      </c>
      <c r="O4785" s="487"/>
      <c r="P4785" s="488"/>
    </row>
    <row r="4786" spans="1:16" ht="16.5" thickBot="1" x14ac:dyDescent="0.25">
      <c r="A4786" s="77"/>
      <c r="B4786" s="77"/>
      <c r="C4786" s="77"/>
      <c r="D4786" s="77"/>
      <c r="E4786" s="77"/>
      <c r="F4786" s="77"/>
      <c r="G4786" s="77"/>
      <c r="H4786" s="77"/>
      <c r="I4786" s="77"/>
      <c r="J4786" s="77"/>
      <c r="K4786" s="77"/>
      <c r="L4786" s="77"/>
      <c r="M4786" s="77"/>
      <c r="N4786" s="77"/>
      <c r="O4786" s="77"/>
      <c r="P4786" s="77"/>
    </row>
    <row r="4787" spans="1:16" ht="16.5" thickBot="1" x14ac:dyDescent="0.25">
      <c r="A4787" s="78" t="s">
        <v>6</v>
      </c>
      <c r="B4787" s="486" t="s">
        <v>147</v>
      </c>
      <c r="C4787" s="498"/>
      <c r="D4787" s="79" t="s">
        <v>7</v>
      </c>
      <c r="E4787" s="486" t="s">
        <v>148</v>
      </c>
      <c r="F4787" s="487"/>
      <c r="G4787" s="487"/>
      <c r="H4787" s="498"/>
      <c r="I4787" s="79" t="s">
        <v>8</v>
      </c>
      <c r="J4787" s="80">
        <v>11</v>
      </c>
      <c r="K4787" s="80"/>
      <c r="L4787" s="80"/>
      <c r="M4787" s="80" t="s">
        <v>9</v>
      </c>
      <c r="N4787" s="80"/>
      <c r="O4787" s="200"/>
      <c r="P4787" s="201">
        <v>160</v>
      </c>
    </row>
    <row r="4788" spans="1:16" ht="16.5" thickBot="1" x14ac:dyDescent="0.25">
      <c r="A4788" s="77"/>
      <c r="B4788" s="77"/>
      <c r="C4788" s="77"/>
      <c r="D4788" s="77"/>
      <c r="E4788" s="77"/>
      <c r="F4788" s="77"/>
      <c r="G4788" s="77"/>
      <c r="H4788" s="77"/>
      <c r="I4788" s="77"/>
      <c r="J4788" s="77"/>
      <c r="K4788" s="77"/>
      <c r="L4788" s="77"/>
      <c r="M4788" s="77"/>
      <c r="N4788" s="77"/>
      <c r="O4788" s="77"/>
      <c r="P4788" s="77"/>
    </row>
    <row r="4789" spans="1:16" ht="16.5" thickBot="1" x14ac:dyDescent="0.25">
      <c r="A4789" s="484" t="s">
        <v>10</v>
      </c>
      <c r="B4789" s="485"/>
      <c r="C4789" s="486" t="s">
        <v>181</v>
      </c>
      <c r="D4789" s="487"/>
      <c r="E4789" s="487"/>
      <c r="F4789" s="487"/>
      <c r="G4789" s="487"/>
      <c r="H4789" s="487"/>
      <c r="I4789" s="487"/>
      <c r="J4789" s="487"/>
      <c r="K4789" s="487"/>
      <c r="L4789" s="487"/>
      <c r="M4789" s="487"/>
      <c r="N4789" s="487"/>
      <c r="O4789" s="487"/>
      <c r="P4789" s="488"/>
    </row>
    <row r="4790" spans="1:16" ht="16.5" thickBot="1" x14ac:dyDescent="0.25">
      <c r="A4790" s="77"/>
      <c r="B4790" s="77"/>
      <c r="C4790" s="77"/>
      <c r="D4790" s="77"/>
      <c r="E4790" s="77"/>
      <c r="F4790" s="77"/>
      <c r="G4790" s="77"/>
      <c r="H4790" s="77"/>
      <c r="I4790" s="77"/>
      <c r="J4790" s="77"/>
      <c r="K4790" s="77"/>
      <c r="L4790" s="77"/>
      <c r="M4790" s="77"/>
      <c r="N4790" s="77"/>
      <c r="O4790" s="77"/>
      <c r="P4790" s="77"/>
    </row>
    <row r="4791" spans="1:16" ht="16.5" thickBot="1" x14ac:dyDescent="0.25">
      <c r="A4791" s="484" t="s">
        <v>11</v>
      </c>
      <c r="B4791" s="485"/>
      <c r="C4791" s="486" t="s">
        <v>239</v>
      </c>
      <c r="D4791" s="487"/>
      <c r="E4791" s="487"/>
      <c r="F4791" s="487"/>
      <c r="G4791" s="487"/>
      <c r="H4791" s="487"/>
      <c r="I4791" s="487"/>
      <c r="J4791" s="487"/>
      <c r="K4791" s="487"/>
      <c r="L4791" s="487"/>
      <c r="M4791" s="487"/>
      <c r="N4791" s="487"/>
      <c r="O4791" s="487"/>
      <c r="P4791" s="488"/>
    </row>
    <row r="4792" spans="1:16" ht="16.5" thickBot="1" x14ac:dyDescent="0.25">
      <c r="A4792" s="81"/>
      <c r="B4792" s="81"/>
      <c r="C4792" s="81"/>
      <c r="D4792" s="81"/>
      <c r="E4792" s="81"/>
      <c r="F4792" s="81"/>
      <c r="G4792" s="81"/>
      <c r="H4792" s="81"/>
      <c r="I4792" s="81"/>
      <c r="J4792" s="81"/>
      <c r="K4792" s="81"/>
      <c r="L4792" s="81"/>
      <c r="M4792" s="81"/>
      <c r="N4792" s="81"/>
      <c r="O4792" s="81"/>
      <c r="P4792" s="81"/>
    </row>
    <row r="4793" spans="1:16" ht="16.5" thickBot="1" x14ac:dyDescent="0.25">
      <c r="A4793" s="489" t="s">
        <v>12</v>
      </c>
      <c r="B4793" s="491" t="s">
        <v>13</v>
      </c>
      <c r="C4793" s="463"/>
      <c r="D4793" s="492" t="s">
        <v>265</v>
      </c>
      <c r="E4793" s="494" t="s">
        <v>15</v>
      </c>
      <c r="F4793" s="495"/>
      <c r="G4793" s="495"/>
      <c r="H4793" s="495"/>
      <c r="I4793" s="496"/>
      <c r="J4793" s="492" t="s">
        <v>16</v>
      </c>
      <c r="K4793" s="492" t="s">
        <v>17</v>
      </c>
      <c r="L4793" s="494" t="s">
        <v>18</v>
      </c>
      <c r="M4793" s="495"/>
      <c r="N4793" s="496"/>
      <c r="O4793" s="464" t="s">
        <v>115</v>
      </c>
      <c r="P4793" s="465"/>
    </row>
    <row r="4794" spans="1:16" ht="32.25" thickBot="1" x14ac:dyDescent="0.25">
      <c r="A4794" s="562"/>
      <c r="B4794" s="82" t="s">
        <v>19</v>
      </c>
      <c r="C4794" s="83" t="s">
        <v>20</v>
      </c>
      <c r="D4794" s="493"/>
      <c r="E4794" s="84" t="s">
        <v>21</v>
      </c>
      <c r="F4794" s="84" t="s">
        <v>22</v>
      </c>
      <c r="G4794" s="85" t="s">
        <v>23</v>
      </c>
      <c r="H4794" s="119" t="s">
        <v>24</v>
      </c>
      <c r="I4794" s="86" t="s">
        <v>25</v>
      </c>
      <c r="J4794" s="493"/>
      <c r="K4794" s="493"/>
      <c r="L4794" s="198" t="s">
        <v>268</v>
      </c>
      <c r="M4794" s="85" t="s">
        <v>266</v>
      </c>
      <c r="N4794" s="83" t="s">
        <v>267</v>
      </c>
      <c r="O4794" s="466"/>
      <c r="P4794" s="467"/>
    </row>
    <row r="4795" spans="1:16" ht="15.75" x14ac:dyDescent="0.2">
      <c r="A4795" s="165">
        <v>45876</v>
      </c>
      <c r="B4795" s="139"/>
      <c r="C4795" s="139">
        <v>211214</v>
      </c>
      <c r="D4795" s="140"/>
      <c r="E4795" s="96"/>
      <c r="F4795" s="96"/>
      <c r="G4795" s="166"/>
      <c r="H4795" s="169"/>
      <c r="I4795" s="175"/>
      <c r="J4795" s="162"/>
      <c r="K4795" s="99"/>
      <c r="L4795" s="195"/>
      <c r="M4795" s="199"/>
      <c r="N4795" s="100"/>
      <c r="O4795" s="581"/>
      <c r="P4795" s="582"/>
    </row>
    <row r="4796" spans="1:16" ht="15.75" x14ac:dyDescent="0.2">
      <c r="A4796" s="165">
        <v>45884</v>
      </c>
      <c r="B4796" s="139">
        <v>211214</v>
      </c>
      <c r="C4796" s="139">
        <v>211593</v>
      </c>
      <c r="D4796" s="160">
        <f>+C4796-B4796</f>
        <v>379</v>
      </c>
      <c r="E4796" s="96" t="s">
        <v>1171</v>
      </c>
      <c r="F4796" s="96" t="s">
        <v>1170</v>
      </c>
      <c r="G4796" s="166">
        <v>75.611900000000006</v>
      </c>
      <c r="H4796" s="169">
        <v>26.15</v>
      </c>
      <c r="I4796" s="175">
        <f>G4796*H4796</f>
        <v>1977.2511850000001</v>
      </c>
      <c r="J4796" s="162">
        <f>D4796/G4796</f>
        <v>5.0124385182755624</v>
      </c>
      <c r="K4796" s="99">
        <v>45884</v>
      </c>
      <c r="L4796" s="195" t="s">
        <v>272</v>
      </c>
      <c r="M4796" s="94" t="s">
        <v>156</v>
      </c>
      <c r="N4796" s="100" t="s">
        <v>241</v>
      </c>
      <c r="O4796" s="573" t="s">
        <v>242</v>
      </c>
      <c r="P4796" s="502"/>
    </row>
    <row r="4797" spans="1:16" ht="15.75" x14ac:dyDescent="0.2">
      <c r="A4797" s="165"/>
      <c r="B4797" s="166"/>
      <c r="C4797" s="166"/>
      <c r="D4797" s="160">
        <f>+C4797-B4797</f>
        <v>0</v>
      </c>
      <c r="E4797" s="96"/>
      <c r="F4797" s="96"/>
      <c r="G4797" s="166"/>
      <c r="H4797" s="169"/>
      <c r="I4797" s="175">
        <f>G4797*H4797</f>
        <v>0</v>
      </c>
      <c r="J4797" s="162" t="e">
        <f>D4797/G4797</f>
        <v>#DIV/0!</v>
      </c>
      <c r="K4797" s="99"/>
      <c r="L4797" s="195"/>
      <c r="M4797" s="94"/>
      <c r="N4797" s="100"/>
      <c r="O4797" s="573"/>
      <c r="P4797" s="502"/>
    </row>
    <row r="4798" spans="1:16" ht="15.75" x14ac:dyDescent="0.2">
      <c r="A4798" s="165"/>
      <c r="B4798" s="166"/>
      <c r="C4798" s="166"/>
      <c r="D4798" s="160"/>
      <c r="E4798" s="96"/>
      <c r="F4798" s="96"/>
      <c r="G4798" s="166"/>
      <c r="H4798" s="169"/>
      <c r="I4798" s="175"/>
      <c r="J4798" s="162"/>
      <c r="K4798" s="99"/>
      <c r="L4798" s="195"/>
      <c r="M4798" s="94"/>
      <c r="N4798" s="100"/>
      <c r="O4798" s="505"/>
      <c r="P4798" s="506"/>
    </row>
    <row r="4799" spans="1:16" ht="16.5" thickBot="1" x14ac:dyDescent="0.25">
      <c r="A4799" s="93"/>
      <c r="B4799" s="132"/>
      <c r="C4799" s="132"/>
      <c r="D4799" s="133"/>
      <c r="E4799" s="96"/>
      <c r="F4799" s="96"/>
      <c r="G4799" s="96"/>
      <c r="H4799" s="97"/>
      <c r="I4799" s="91"/>
      <c r="J4799" s="98"/>
      <c r="K4799" s="92"/>
      <c r="L4799" s="196"/>
      <c r="M4799" s="183"/>
      <c r="N4799" s="101"/>
      <c r="O4799" s="574"/>
      <c r="P4799" s="568"/>
    </row>
    <row r="4800" spans="1:16" ht="16.5" thickBot="1" x14ac:dyDescent="0.25">
      <c r="A4800" s="416" t="s">
        <v>28</v>
      </c>
      <c r="B4800" s="104"/>
      <c r="C4800" s="105"/>
      <c r="D4800" s="106">
        <f>SUM(D4795:D4799)</f>
        <v>379</v>
      </c>
      <c r="E4800" s="107"/>
      <c r="F4800" s="107"/>
      <c r="G4800" s="118">
        <f>SUM(G4795:G4799)</f>
        <v>75.611900000000006</v>
      </c>
      <c r="H4800" s="105"/>
      <c r="I4800" s="118">
        <f>SUM(I4795:I4799)</f>
        <v>1977.2511850000001</v>
      </c>
      <c r="J4800" s="109">
        <f>D4800/G4800</f>
        <v>5.0124385182755624</v>
      </c>
      <c r="K4800" s="110"/>
      <c r="L4800" s="197"/>
      <c r="M4800" s="111"/>
      <c r="N4800" s="112"/>
      <c r="O4800" s="468"/>
      <c r="P4800" s="469"/>
    </row>
    <row r="4801" spans="1:16" ht="15.75" x14ac:dyDescent="0.2">
      <c r="A4801" s="116"/>
      <c r="B4801" s="77"/>
      <c r="C4801" s="77"/>
      <c r="D4801" s="77"/>
      <c r="E4801" s="77"/>
      <c r="F4801" s="77"/>
      <c r="G4801" s="77"/>
      <c r="H4801" s="77"/>
      <c r="I4801" s="116"/>
      <c r="J4801" s="116"/>
      <c r="K4801" s="116"/>
      <c r="L4801" s="116"/>
      <c r="M4801" s="116"/>
      <c r="N4801" s="116"/>
      <c r="O4801" s="77"/>
      <c r="P4801" s="81"/>
    </row>
    <row r="4802" spans="1:16" ht="15.75" x14ac:dyDescent="0.2">
      <c r="A4802" s="116"/>
      <c r="B4802" s="77"/>
      <c r="C4802" s="77"/>
      <c r="D4802" s="77"/>
      <c r="E4802" s="77"/>
      <c r="F4802" s="77"/>
      <c r="G4802" s="77"/>
      <c r="H4802" s="77"/>
      <c r="I4802" s="116"/>
      <c r="J4802" s="116"/>
      <c r="K4802" s="116"/>
      <c r="L4802" s="116"/>
      <c r="M4802" s="116"/>
      <c r="N4802" s="116"/>
      <c r="O4802" s="77"/>
      <c r="P4802" s="81"/>
    </row>
    <row r="4803" spans="1:16" ht="15.75" x14ac:dyDescent="0.2">
      <c r="A4803" s="116"/>
      <c r="B4803" s="77"/>
      <c r="C4803" s="77"/>
      <c r="D4803" s="77"/>
      <c r="E4803" s="77"/>
      <c r="F4803" s="77"/>
      <c r="G4803" s="77"/>
      <c r="H4803" s="77"/>
      <c r="I4803" s="116"/>
      <c r="J4803" s="116"/>
      <c r="K4803" s="116"/>
      <c r="L4803" s="116"/>
      <c r="M4803" s="439"/>
      <c r="N4803" s="439"/>
      <c r="O4803" s="438"/>
      <c r="P4803" s="81"/>
    </row>
    <row r="4804" spans="1:16" ht="15.75" x14ac:dyDescent="0.2">
      <c r="A4804" s="115"/>
      <c r="B4804" s="470" t="s">
        <v>29</v>
      </c>
      <c r="C4804" s="470"/>
      <c r="D4804" s="470"/>
      <c r="E4804" s="116"/>
      <c r="F4804" s="116"/>
      <c r="G4804" s="116"/>
      <c r="H4804" s="115"/>
      <c r="I4804" s="116" t="s">
        <v>30</v>
      </c>
      <c r="J4804" s="115"/>
      <c r="K4804" s="116"/>
      <c r="L4804" s="116"/>
      <c r="M4804" s="116"/>
      <c r="N4804" s="116" t="s">
        <v>31</v>
      </c>
      <c r="O4804" s="116"/>
      <c r="P4804" s="115"/>
    </row>
    <row r="4805" spans="1:16" ht="15.75" x14ac:dyDescent="0.2">
      <c r="A4805" s="116"/>
      <c r="B4805" s="470" t="s">
        <v>230</v>
      </c>
      <c r="C4805" s="470"/>
      <c r="D4805" s="470"/>
      <c r="E4805" s="116"/>
      <c r="F4805" s="116"/>
      <c r="G4805" s="116"/>
      <c r="H4805" s="115"/>
      <c r="I4805" s="116" t="s">
        <v>438</v>
      </c>
      <c r="J4805" s="115"/>
      <c r="K4805" s="116"/>
      <c r="L4805" s="116"/>
      <c r="M4805" s="116"/>
      <c r="N4805" s="116" t="s">
        <v>220</v>
      </c>
      <c r="O4805" s="116"/>
      <c r="P4805" s="115"/>
    </row>
    <row r="4806" spans="1:16" ht="15.75" x14ac:dyDescent="0.2">
      <c r="A4806" s="470" t="s">
        <v>226</v>
      </c>
      <c r="B4806" s="470"/>
      <c r="C4806" s="470"/>
      <c r="D4806" s="470"/>
      <c r="E4806" s="470"/>
      <c r="F4806" s="116"/>
      <c r="G4806" s="116"/>
      <c r="H4806" s="115"/>
      <c r="I4806" s="116" t="s">
        <v>246</v>
      </c>
      <c r="J4806" s="115"/>
      <c r="K4806" s="116"/>
      <c r="L4806" s="116"/>
      <c r="M4806" s="116"/>
      <c r="N4806" s="116" t="s">
        <v>124</v>
      </c>
      <c r="O4806" s="116"/>
      <c r="P4806" s="115"/>
    </row>
    <row r="4807" spans="1:16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</row>
    <row r="4808" spans="1:16" x14ac:dyDescent="0.2">
      <c r="A4808" s="531" t="s">
        <v>269</v>
      </c>
      <c r="B4808" s="531"/>
      <c r="C4808" s="531"/>
      <c r="D4808" s="531"/>
      <c r="E4808" s="531"/>
      <c r="F4808"/>
      <c r="G4808"/>
      <c r="H4808"/>
      <c r="I4808"/>
      <c r="J4808"/>
      <c r="K4808"/>
      <c r="L4808"/>
      <c r="M4808"/>
      <c r="N4808"/>
      <c r="O4808"/>
      <c r="P4808"/>
    </row>
    <row r="4813" spans="1:16" ht="15.75" x14ac:dyDescent="0.2">
      <c r="A4813" s="470" t="s">
        <v>180</v>
      </c>
      <c r="B4813" s="470"/>
      <c r="C4813" s="470"/>
      <c r="D4813" s="470"/>
      <c r="E4813" s="470"/>
      <c r="F4813" s="470"/>
      <c r="G4813" s="470"/>
      <c r="H4813" s="470"/>
      <c r="I4813" s="470"/>
      <c r="J4813" s="470"/>
      <c r="K4813" s="470"/>
      <c r="L4813" s="470"/>
      <c r="M4813" s="470"/>
      <c r="N4813" s="470"/>
      <c r="O4813" s="470"/>
      <c r="P4813" s="470"/>
    </row>
    <row r="4814" spans="1:16" ht="15.75" x14ac:dyDescent="0.2">
      <c r="A4814" s="470" t="s">
        <v>1</v>
      </c>
      <c r="B4814" s="470"/>
      <c r="C4814" s="470"/>
      <c r="D4814" s="470"/>
      <c r="E4814" s="470"/>
      <c r="F4814" s="470"/>
      <c r="G4814" s="470"/>
      <c r="H4814" s="470"/>
      <c r="I4814" s="470"/>
      <c r="J4814" s="470"/>
      <c r="K4814" s="470"/>
      <c r="L4814" s="470"/>
      <c r="M4814" s="470"/>
      <c r="N4814" s="470"/>
      <c r="O4814" s="470"/>
      <c r="P4814" s="470"/>
    </row>
    <row r="4815" spans="1:16" ht="15.75" x14ac:dyDescent="0.2">
      <c r="A4815" s="470"/>
      <c r="B4815" s="470"/>
      <c r="C4815" s="470"/>
      <c r="D4815" s="470"/>
      <c r="E4815" s="470"/>
      <c r="F4815" s="470"/>
      <c r="G4815" s="470"/>
      <c r="H4815" s="470"/>
      <c r="I4815" s="470"/>
      <c r="J4815" s="470"/>
      <c r="K4815" s="470"/>
      <c r="L4815" s="470"/>
      <c r="M4815" s="470"/>
      <c r="N4815" s="470"/>
      <c r="O4815" s="470"/>
      <c r="P4815" s="470"/>
    </row>
    <row r="4816" spans="1:16" ht="15.75" x14ac:dyDescent="0.2">
      <c r="A4816" s="507" t="s">
        <v>915</v>
      </c>
      <c r="B4816" s="507"/>
      <c r="C4816" s="507"/>
      <c r="D4816" s="507"/>
      <c r="E4816" s="507"/>
      <c r="F4816" s="507"/>
      <c r="G4816" s="507"/>
      <c r="H4816" s="507"/>
      <c r="I4816" s="507"/>
      <c r="J4816" s="507"/>
      <c r="K4816" s="507"/>
      <c r="L4816" s="507"/>
      <c r="M4816" s="507"/>
      <c r="N4816" s="507"/>
      <c r="O4816" s="507"/>
      <c r="P4816" s="507"/>
    </row>
    <row r="4817" spans="1:16" ht="15.75" x14ac:dyDescent="0.2">
      <c r="A4817" s="77"/>
      <c r="B4817" s="77"/>
      <c r="C4817" s="77"/>
      <c r="D4817" s="77"/>
      <c r="E4817" s="77"/>
      <c r="F4817" s="77"/>
      <c r="G4817" s="77"/>
      <c r="H4817" s="77"/>
      <c r="I4817" s="77"/>
      <c r="J4817" s="77"/>
      <c r="K4817" s="77"/>
      <c r="L4817" s="77"/>
      <c r="M4817" s="77"/>
      <c r="N4817" s="77"/>
      <c r="O4817" s="77"/>
      <c r="P4817" s="77"/>
    </row>
    <row r="4818" spans="1:16" ht="16.5" thickBot="1" x14ac:dyDescent="0.25">
      <c r="A4818" s="77"/>
      <c r="B4818" s="77"/>
      <c r="C4818" s="77"/>
      <c r="D4818" s="77"/>
      <c r="E4818" s="77"/>
      <c r="F4818" s="77"/>
      <c r="G4818" s="77"/>
      <c r="H4818" s="77"/>
      <c r="I4818" s="77"/>
      <c r="J4818" s="77"/>
      <c r="K4818" s="77"/>
      <c r="L4818" s="77"/>
      <c r="M4818" s="77"/>
      <c r="N4818" s="77"/>
      <c r="O4818" s="77"/>
      <c r="P4818" s="77"/>
    </row>
    <row r="4819" spans="1:16" ht="16.5" thickBot="1" x14ac:dyDescent="0.25">
      <c r="A4819" s="78" t="s">
        <v>2</v>
      </c>
      <c r="B4819" s="486" t="s">
        <v>146</v>
      </c>
      <c r="C4819" s="498"/>
      <c r="D4819" s="79" t="s">
        <v>3</v>
      </c>
      <c r="E4819" s="486">
        <v>2012</v>
      </c>
      <c r="F4819" s="487"/>
      <c r="G4819" s="487"/>
      <c r="H4819" s="498"/>
      <c r="I4819" s="79" t="s">
        <v>4</v>
      </c>
      <c r="J4819" s="80" t="s">
        <v>206</v>
      </c>
      <c r="K4819" s="80"/>
      <c r="L4819" s="80"/>
      <c r="M4819" s="80" t="s">
        <v>5</v>
      </c>
      <c r="N4819" s="486" t="s">
        <v>159</v>
      </c>
      <c r="O4819" s="487"/>
      <c r="P4819" s="488"/>
    </row>
    <row r="4820" spans="1:16" ht="16.5" thickBot="1" x14ac:dyDescent="0.25">
      <c r="A4820" s="77"/>
      <c r="B4820" s="77"/>
      <c r="C4820" s="77"/>
      <c r="D4820" s="77"/>
      <c r="E4820" s="77"/>
      <c r="F4820" s="77"/>
      <c r="G4820" s="77"/>
      <c r="H4820" s="77"/>
      <c r="I4820" s="77"/>
      <c r="J4820" s="77"/>
      <c r="K4820" s="77"/>
      <c r="L4820" s="77"/>
      <c r="M4820" s="77"/>
      <c r="N4820" s="77"/>
      <c r="O4820" s="77"/>
      <c r="P4820" s="77"/>
    </row>
    <row r="4821" spans="1:16" ht="16.5" thickBot="1" x14ac:dyDescent="0.25">
      <c r="A4821" s="78" t="s">
        <v>6</v>
      </c>
      <c r="B4821" s="486" t="s">
        <v>147</v>
      </c>
      <c r="C4821" s="498"/>
      <c r="D4821" s="79" t="s">
        <v>7</v>
      </c>
      <c r="E4821" s="486" t="s">
        <v>148</v>
      </c>
      <c r="F4821" s="487"/>
      <c r="G4821" s="487"/>
      <c r="H4821" s="498"/>
      <c r="I4821" s="79" t="s">
        <v>8</v>
      </c>
      <c r="J4821" s="80">
        <v>11</v>
      </c>
      <c r="K4821" s="80"/>
      <c r="L4821" s="80"/>
      <c r="M4821" s="80" t="s">
        <v>9</v>
      </c>
      <c r="N4821" s="80"/>
      <c r="O4821" s="200"/>
      <c r="P4821" s="201">
        <v>160</v>
      </c>
    </row>
    <row r="4822" spans="1:16" ht="16.5" thickBot="1" x14ac:dyDescent="0.25">
      <c r="A4822" s="77"/>
      <c r="B4822" s="77"/>
      <c r="C4822" s="77"/>
      <c r="D4822" s="77"/>
      <c r="E4822" s="77"/>
      <c r="F4822" s="77"/>
      <c r="G4822" s="77"/>
      <c r="H4822" s="77"/>
      <c r="I4822" s="77"/>
      <c r="J4822" s="77"/>
      <c r="K4822" s="77"/>
      <c r="L4822" s="77"/>
      <c r="M4822" s="77"/>
      <c r="N4822" s="77"/>
      <c r="O4822" s="77"/>
      <c r="P4822" s="77"/>
    </row>
    <row r="4823" spans="1:16" ht="16.5" thickBot="1" x14ac:dyDescent="0.25">
      <c r="A4823" s="484" t="s">
        <v>10</v>
      </c>
      <c r="B4823" s="485"/>
      <c r="C4823" s="486" t="s">
        <v>181</v>
      </c>
      <c r="D4823" s="487"/>
      <c r="E4823" s="487"/>
      <c r="F4823" s="487"/>
      <c r="G4823" s="487"/>
      <c r="H4823" s="487"/>
      <c r="I4823" s="487"/>
      <c r="J4823" s="487"/>
      <c r="K4823" s="487"/>
      <c r="L4823" s="487"/>
      <c r="M4823" s="487"/>
      <c r="N4823" s="487"/>
      <c r="O4823" s="487"/>
      <c r="P4823" s="488"/>
    </row>
    <row r="4824" spans="1:16" ht="16.5" thickBot="1" x14ac:dyDescent="0.25">
      <c r="A4824" s="77"/>
      <c r="B4824" s="77"/>
      <c r="C4824" s="77"/>
      <c r="D4824" s="77"/>
      <c r="E4824" s="77"/>
      <c r="F4824" s="77"/>
      <c r="G4824" s="77"/>
      <c r="H4824" s="77"/>
      <c r="I4824" s="77"/>
      <c r="J4824" s="77"/>
      <c r="K4824" s="77"/>
      <c r="L4824" s="77"/>
      <c r="M4824" s="77"/>
      <c r="N4824" s="77"/>
      <c r="O4824" s="77"/>
      <c r="P4824" s="77"/>
    </row>
    <row r="4825" spans="1:16" ht="16.5" thickBot="1" x14ac:dyDescent="0.25">
      <c r="A4825" s="484" t="s">
        <v>11</v>
      </c>
      <c r="B4825" s="485"/>
      <c r="C4825" s="486" t="s">
        <v>239</v>
      </c>
      <c r="D4825" s="487"/>
      <c r="E4825" s="487"/>
      <c r="F4825" s="487"/>
      <c r="G4825" s="487"/>
      <c r="H4825" s="487"/>
      <c r="I4825" s="487"/>
      <c r="J4825" s="487"/>
      <c r="K4825" s="487"/>
      <c r="L4825" s="487"/>
      <c r="M4825" s="487"/>
      <c r="N4825" s="487"/>
      <c r="O4825" s="487"/>
      <c r="P4825" s="488"/>
    </row>
    <row r="4826" spans="1:16" ht="16.5" thickBot="1" x14ac:dyDescent="0.25">
      <c r="A4826" s="81"/>
      <c r="B4826" s="81"/>
      <c r="C4826" s="81"/>
      <c r="D4826" s="81"/>
      <c r="E4826" s="81"/>
      <c r="F4826" s="81"/>
      <c r="G4826" s="81"/>
      <c r="H4826" s="81"/>
      <c r="I4826" s="81"/>
      <c r="J4826" s="81"/>
      <c r="K4826" s="81"/>
      <c r="L4826" s="81"/>
      <c r="M4826" s="81"/>
      <c r="N4826" s="81"/>
      <c r="O4826" s="81"/>
      <c r="P4826" s="81"/>
    </row>
    <row r="4827" spans="1:16" ht="16.5" thickBot="1" x14ac:dyDescent="0.25">
      <c r="A4827" s="489" t="s">
        <v>12</v>
      </c>
      <c r="B4827" s="491" t="s">
        <v>13</v>
      </c>
      <c r="C4827" s="463"/>
      <c r="D4827" s="492" t="s">
        <v>265</v>
      </c>
      <c r="E4827" s="494" t="s">
        <v>15</v>
      </c>
      <c r="F4827" s="495"/>
      <c r="G4827" s="495"/>
      <c r="H4827" s="495"/>
      <c r="I4827" s="496"/>
      <c r="J4827" s="492" t="s">
        <v>16</v>
      </c>
      <c r="K4827" s="492" t="s">
        <v>17</v>
      </c>
      <c r="L4827" s="494" t="s">
        <v>18</v>
      </c>
      <c r="M4827" s="495"/>
      <c r="N4827" s="496"/>
      <c r="O4827" s="464" t="s">
        <v>115</v>
      </c>
      <c r="P4827" s="465"/>
    </row>
    <row r="4828" spans="1:16" ht="32.25" thickBot="1" x14ac:dyDescent="0.25">
      <c r="A4828" s="562"/>
      <c r="B4828" s="82" t="s">
        <v>19</v>
      </c>
      <c r="C4828" s="83" t="s">
        <v>20</v>
      </c>
      <c r="D4828" s="493"/>
      <c r="E4828" s="84" t="s">
        <v>21</v>
      </c>
      <c r="F4828" s="84" t="s">
        <v>22</v>
      </c>
      <c r="G4828" s="85" t="s">
        <v>23</v>
      </c>
      <c r="H4828" s="119" t="s">
        <v>24</v>
      </c>
      <c r="I4828" s="86" t="s">
        <v>25</v>
      </c>
      <c r="J4828" s="493"/>
      <c r="K4828" s="493"/>
      <c r="L4828" s="198" t="s">
        <v>268</v>
      </c>
      <c r="M4828" s="85" t="s">
        <v>266</v>
      </c>
      <c r="N4828" s="83" t="s">
        <v>267</v>
      </c>
      <c r="O4828" s="466"/>
      <c r="P4828" s="467"/>
    </row>
    <row r="4829" spans="1:16" ht="15.75" x14ac:dyDescent="0.2">
      <c r="A4829" s="165">
        <v>45884</v>
      </c>
      <c r="B4829" s="139"/>
      <c r="C4829" s="139">
        <v>211593</v>
      </c>
      <c r="D4829" s="140"/>
      <c r="E4829" s="96"/>
      <c r="F4829" s="96"/>
      <c r="G4829" s="166"/>
      <c r="H4829" s="169"/>
      <c r="I4829" s="175"/>
      <c r="J4829" s="162"/>
      <c r="K4829" s="99"/>
      <c r="L4829" s="195"/>
      <c r="M4829" s="199"/>
      <c r="N4829" s="100"/>
      <c r="O4829" s="581"/>
      <c r="P4829" s="582"/>
    </row>
    <row r="4830" spans="1:16" ht="15.75" x14ac:dyDescent="0.2">
      <c r="A4830" s="165">
        <v>45896</v>
      </c>
      <c r="B4830" s="139">
        <v>211593</v>
      </c>
      <c r="C4830" s="139">
        <v>211816</v>
      </c>
      <c r="D4830" s="160">
        <f>+C4830-B4830</f>
        <v>223</v>
      </c>
      <c r="E4830" s="96" t="s">
        <v>1169</v>
      </c>
      <c r="F4830" s="96" t="s">
        <v>1168</v>
      </c>
      <c r="G4830" s="166">
        <v>46.065300000000001</v>
      </c>
      <c r="H4830" s="169">
        <v>26.05</v>
      </c>
      <c r="I4830" s="175">
        <f>G4830*H4830</f>
        <v>1200.0010650000002</v>
      </c>
      <c r="J4830" s="162">
        <f>D4830/G4830</f>
        <v>4.8409540369866253</v>
      </c>
      <c r="K4830" s="99">
        <v>45896</v>
      </c>
      <c r="L4830" s="195" t="s">
        <v>272</v>
      </c>
      <c r="M4830" s="94" t="s">
        <v>606</v>
      </c>
      <c r="N4830" s="100" t="s">
        <v>1167</v>
      </c>
      <c r="O4830" s="573" t="s">
        <v>242</v>
      </c>
      <c r="P4830" s="502"/>
    </row>
    <row r="4831" spans="1:16" ht="15.75" x14ac:dyDescent="0.2">
      <c r="A4831" s="165"/>
      <c r="B4831" s="166"/>
      <c r="C4831" s="166"/>
      <c r="D4831" s="160">
        <f>+C4831-B4831</f>
        <v>0</v>
      </c>
      <c r="E4831" s="96"/>
      <c r="F4831" s="96"/>
      <c r="G4831" s="166"/>
      <c r="H4831" s="169"/>
      <c r="I4831" s="175">
        <f>G4831*H4831</f>
        <v>0</v>
      </c>
      <c r="J4831" s="162" t="e">
        <f>D4831/G4831</f>
        <v>#DIV/0!</v>
      </c>
      <c r="K4831" s="99"/>
      <c r="L4831" s="195"/>
      <c r="M4831" s="94"/>
      <c r="N4831" s="100"/>
      <c r="O4831" s="573"/>
      <c r="P4831" s="502"/>
    </row>
    <row r="4832" spans="1:16" ht="15.75" x14ac:dyDescent="0.2">
      <c r="A4832" s="165"/>
      <c r="B4832" s="166"/>
      <c r="C4832" s="166"/>
      <c r="D4832" s="160"/>
      <c r="E4832" s="96"/>
      <c r="F4832" s="96"/>
      <c r="G4832" s="166"/>
      <c r="H4832" s="169"/>
      <c r="I4832" s="175"/>
      <c r="J4832" s="162"/>
      <c r="K4832" s="99"/>
      <c r="L4832" s="195"/>
      <c r="M4832" s="94"/>
      <c r="N4832" s="100"/>
      <c r="O4832" s="505"/>
      <c r="P4832" s="506"/>
    </row>
    <row r="4833" spans="1:16" ht="16.5" thickBot="1" x14ac:dyDescent="0.25">
      <c r="A4833" s="93"/>
      <c r="B4833" s="132"/>
      <c r="C4833" s="132"/>
      <c r="D4833" s="133"/>
      <c r="E4833" s="96"/>
      <c r="F4833" s="96"/>
      <c r="G4833" s="96"/>
      <c r="H4833" s="97"/>
      <c r="I4833" s="91"/>
      <c r="J4833" s="98"/>
      <c r="K4833" s="92"/>
      <c r="L4833" s="196"/>
      <c r="M4833" s="183"/>
      <c r="N4833" s="101"/>
      <c r="O4833" s="574"/>
      <c r="P4833" s="568"/>
    </row>
    <row r="4834" spans="1:16" ht="16.5" thickBot="1" x14ac:dyDescent="0.25">
      <c r="A4834" s="416" t="s">
        <v>28</v>
      </c>
      <c r="B4834" s="104"/>
      <c r="C4834" s="105"/>
      <c r="D4834" s="106">
        <f>SUM(D4829:D4833)</f>
        <v>223</v>
      </c>
      <c r="E4834" s="107"/>
      <c r="F4834" s="107"/>
      <c r="G4834" s="118">
        <f>SUM(G4829:G4833)</f>
        <v>46.065300000000001</v>
      </c>
      <c r="H4834" s="105"/>
      <c r="I4834" s="118">
        <f>SUM(I4829:I4833)</f>
        <v>1200.0010650000002</v>
      </c>
      <c r="J4834" s="109">
        <f>D4834/G4834</f>
        <v>4.8409540369866253</v>
      </c>
      <c r="K4834" s="110"/>
      <c r="L4834" s="197"/>
      <c r="M4834" s="111"/>
      <c r="N4834" s="112"/>
      <c r="O4834" s="468"/>
      <c r="P4834" s="469"/>
    </row>
    <row r="4835" spans="1:16" ht="15.75" x14ac:dyDescent="0.2">
      <c r="A4835" s="116"/>
      <c r="B4835" s="77"/>
      <c r="C4835" s="77"/>
      <c r="D4835" s="77"/>
      <c r="E4835" s="77"/>
      <c r="F4835" s="77"/>
      <c r="G4835" s="77"/>
      <c r="H4835" s="77"/>
      <c r="I4835" s="116"/>
      <c r="J4835" s="116"/>
      <c r="K4835" s="116"/>
      <c r="L4835" s="116"/>
      <c r="M4835" s="116"/>
      <c r="N4835" s="116"/>
      <c r="O4835" s="77"/>
      <c r="P4835" s="81"/>
    </row>
    <row r="4836" spans="1:16" ht="15.75" x14ac:dyDescent="0.2">
      <c r="A4836" s="116"/>
      <c r="B4836" s="77"/>
      <c r="C4836" s="77"/>
      <c r="D4836" s="77"/>
      <c r="E4836" s="77"/>
      <c r="F4836" s="77"/>
      <c r="G4836" s="77"/>
      <c r="H4836" s="77"/>
      <c r="I4836" s="116"/>
      <c r="J4836" s="116"/>
      <c r="K4836" s="116"/>
      <c r="L4836" s="116"/>
      <c r="M4836" s="116"/>
      <c r="N4836" s="116"/>
      <c r="O4836" s="77"/>
      <c r="P4836" s="81"/>
    </row>
    <row r="4837" spans="1:16" ht="15.75" x14ac:dyDescent="0.2">
      <c r="A4837" s="116"/>
      <c r="B4837" s="77"/>
      <c r="C4837" s="77"/>
      <c r="D4837" s="77"/>
      <c r="E4837" s="77"/>
      <c r="F4837" s="77"/>
      <c r="G4837" s="77"/>
      <c r="H4837" s="77"/>
      <c r="I4837" s="116"/>
      <c r="J4837" s="116"/>
      <c r="K4837" s="116"/>
      <c r="L4837" s="116"/>
      <c r="M4837" s="439"/>
      <c r="N4837" s="439"/>
      <c r="O4837" s="438"/>
      <c r="P4837" s="81"/>
    </row>
    <row r="4838" spans="1:16" ht="15.75" x14ac:dyDescent="0.2">
      <c r="A4838" s="115"/>
      <c r="B4838" s="470" t="s">
        <v>29</v>
      </c>
      <c r="C4838" s="470"/>
      <c r="D4838" s="470"/>
      <c r="E4838" s="116"/>
      <c r="F4838" s="116"/>
      <c r="G4838" s="116"/>
      <c r="H4838" s="115"/>
      <c r="I4838" s="116" t="s">
        <v>30</v>
      </c>
      <c r="J4838" s="115"/>
      <c r="K4838" s="116"/>
      <c r="L4838" s="116"/>
      <c r="M4838" s="116"/>
      <c r="N4838" s="116" t="s">
        <v>31</v>
      </c>
      <c r="O4838" s="116"/>
      <c r="P4838" s="115"/>
    </row>
    <row r="4839" spans="1:16" ht="15.75" x14ac:dyDescent="0.2">
      <c r="A4839" s="116"/>
      <c r="B4839" s="470" t="s">
        <v>230</v>
      </c>
      <c r="C4839" s="470"/>
      <c r="D4839" s="470"/>
      <c r="E4839" s="116"/>
      <c r="F4839" s="116"/>
      <c r="G4839" s="116"/>
      <c r="H4839" s="115"/>
      <c r="I4839" s="116" t="s">
        <v>438</v>
      </c>
      <c r="J4839" s="115"/>
      <c r="K4839" s="116"/>
      <c r="L4839" s="116"/>
      <c r="M4839" s="116"/>
      <c r="N4839" s="116" t="s">
        <v>220</v>
      </c>
      <c r="O4839" s="116"/>
      <c r="P4839" s="115"/>
    </row>
    <row r="4840" spans="1:16" ht="15.75" x14ac:dyDescent="0.2">
      <c r="A4840" s="470" t="s">
        <v>226</v>
      </c>
      <c r="B4840" s="470"/>
      <c r="C4840" s="470"/>
      <c r="D4840" s="470"/>
      <c r="E4840" s="470"/>
      <c r="F4840" s="116"/>
      <c r="G4840" s="116"/>
      <c r="H4840" s="115"/>
      <c r="I4840" s="116" t="s">
        <v>246</v>
      </c>
      <c r="J4840" s="115"/>
      <c r="K4840" s="116"/>
      <c r="L4840" s="116"/>
      <c r="M4840" s="116"/>
      <c r="N4840" s="116" t="s">
        <v>124</v>
      </c>
      <c r="O4840" s="116"/>
      <c r="P4840" s="115"/>
    </row>
    <row r="4841" spans="1:16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</row>
    <row r="4842" spans="1:16" x14ac:dyDescent="0.2">
      <c r="A4842" s="531" t="s">
        <v>269</v>
      </c>
      <c r="B4842" s="531"/>
      <c r="C4842" s="531"/>
      <c r="D4842" s="531"/>
      <c r="E4842" s="531"/>
      <c r="F4842"/>
      <c r="G4842"/>
      <c r="H4842"/>
      <c r="I4842"/>
      <c r="J4842"/>
      <c r="K4842"/>
      <c r="L4842"/>
      <c r="M4842"/>
      <c r="N4842"/>
      <c r="O4842"/>
      <c r="P4842"/>
    </row>
    <row r="4848" spans="1:16" ht="15.75" x14ac:dyDescent="0.2">
      <c r="A4848" s="470" t="s">
        <v>180</v>
      </c>
      <c r="B4848" s="470"/>
      <c r="C4848" s="470"/>
      <c r="D4848" s="470"/>
      <c r="E4848" s="470"/>
      <c r="F4848" s="470"/>
      <c r="G4848" s="470"/>
      <c r="H4848" s="470"/>
      <c r="I4848" s="470"/>
      <c r="J4848" s="470"/>
      <c r="K4848" s="470"/>
      <c r="L4848" s="470"/>
      <c r="M4848" s="470"/>
      <c r="N4848" s="470"/>
      <c r="O4848" s="470"/>
      <c r="P4848" s="470"/>
    </row>
    <row r="4849" spans="1:16" ht="15.75" x14ac:dyDescent="0.2">
      <c r="A4849" s="470" t="s">
        <v>1</v>
      </c>
      <c r="B4849" s="470"/>
      <c r="C4849" s="470"/>
      <c r="D4849" s="470"/>
      <c r="E4849" s="470"/>
      <c r="F4849" s="470"/>
      <c r="G4849" s="470"/>
      <c r="H4849" s="470"/>
      <c r="I4849" s="470"/>
      <c r="J4849" s="470"/>
      <c r="K4849" s="470"/>
      <c r="L4849" s="470"/>
      <c r="M4849" s="470"/>
      <c r="N4849" s="470"/>
      <c r="O4849" s="470"/>
      <c r="P4849" s="470"/>
    </row>
    <row r="4850" spans="1:16" ht="15.75" x14ac:dyDescent="0.2">
      <c r="A4850" s="470"/>
      <c r="B4850" s="470"/>
      <c r="C4850" s="470"/>
      <c r="D4850" s="470"/>
      <c r="E4850" s="470"/>
      <c r="F4850" s="470"/>
      <c r="G4850" s="470"/>
      <c r="H4850" s="470"/>
      <c r="I4850" s="470"/>
      <c r="J4850" s="470"/>
      <c r="K4850" s="470"/>
      <c r="L4850" s="470"/>
      <c r="M4850" s="470"/>
      <c r="N4850" s="470"/>
      <c r="O4850" s="470"/>
      <c r="P4850" s="470"/>
    </row>
    <row r="4851" spans="1:16" ht="15.75" x14ac:dyDescent="0.2">
      <c r="A4851" s="507" t="s">
        <v>915</v>
      </c>
      <c r="B4851" s="507"/>
      <c r="C4851" s="507"/>
      <c r="D4851" s="507"/>
      <c r="E4851" s="507"/>
      <c r="F4851" s="507"/>
      <c r="G4851" s="507"/>
      <c r="H4851" s="507"/>
      <c r="I4851" s="507"/>
      <c r="J4851" s="507"/>
      <c r="K4851" s="507"/>
      <c r="L4851" s="507"/>
      <c r="M4851" s="507"/>
      <c r="N4851" s="507"/>
      <c r="O4851" s="507"/>
      <c r="P4851" s="507"/>
    </row>
    <row r="4852" spans="1:16" ht="15.75" x14ac:dyDescent="0.2">
      <c r="A4852" s="77"/>
      <c r="B4852" s="77"/>
      <c r="C4852" s="77"/>
      <c r="D4852" s="77"/>
      <c r="E4852" s="77"/>
      <c r="F4852" s="77"/>
      <c r="G4852" s="77"/>
      <c r="H4852" s="77"/>
      <c r="I4852" s="77"/>
      <c r="J4852" s="77"/>
      <c r="K4852" s="77"/>
      <c r="L4852" s="77"/>
      <c r="M4852" s="77"/>
      <c r="N4852" s="77"/>
      <c r="O4852" s="77"/>
      <c r="P4852" s="77"/>
    </row>
    <row r="4853" spans="1:16" ht="16.5" thickBot="1" x14ac:dyDescent="0.25">
      <c r="A4853" s="77"/>
      <c r="B4853" s="77"/>
      <c r="C4853" s="77"/>
      <c r="D4853" s="77"/>
      <c r="E4853" s="77"/>
      <c r="F4853" s="77"/>
      <c r="G4853" s="77"/>
      <c r="H4853" s="77"/>
      <c r="I4853" s="77"/>
      <c r="J4853" s="77"/>
      <c r="K4853" s="77"/>
      <c r="L4853" s="77"/>
      <c r="M4853" s="77"/>
      <c r="N4853" s="77"/>
      <c r="O4853" s="77"/>
      <c r="P4853" s="77"/>
    </row>
    <row r="4854" spans="1:16" ht="16.5" thickBot="1" x14ac:dyDescent="0.25">
      <c r="A4854" s="78" t="s">
        <v>2</v>
      </c>
      <c r="B4854" s="486" t="s">
        <v>146</v>
      </c>
      <c r="C4854" s="498"/>
      <c r="D4854" s="79" t="s">
        <v>3</v>
      </c>
      <c r="E4854" s="486">
        <v>2012</v>
      </c>
      <c r="F4854" s="487"/>
      <c r="G4854" s="487"/>
      <c r="H4854" s="498"/>
      <c r="I4854" s="79" t="s">
        <v>4</v>
      </c>
      <c r="J4854" s="80" t="s">
        <v>206</v>
      </c>
      <c r="K4854" s="80"/>
      <c r="L4854" s="80"/>
      <c r="M4854" s="80" t="s">
        <v>5</v>
      </c>
      <c r="N4854" s="486" t="s">
        <v>159</v>
      </c>
      <c r="O4854" s="487"/>
      <c r="P4854" s="488"/>
    </row>
    <row r="4855" spans="1:16" ht="16.5" thickBot="1" x14ac:dyDescent="0.25">
      <c r="A4855" s="77"/>
      <c r="B4855" s="77"/>
      <c r="C4855" s="77"/>
      <c r="D4855" s="77"/>
      <c r="E4855" s="77"/>
      <c r="F4855" s="77"/>
      <c r="G4855" s="77"/>
      <c r="H4855" s="77"/>
      <c r="I4855" s="77"/>
      <c r="J4855" s="77"/>
      <c r="K4855" s="77"/>
      <c r="L4855" s="77"/>
      <c r="M4855" s="77"/>
      <c r="N4855" s="77"/>
      <c r="O4855" s="77"/>
      <c r="P4855" s="77"/>
    </row>
    <row r="4856" spans="1:16" ht="16.5" thickBot="1" x14ac:dyDescent="0.25">
      <c r="A4856" s="78" t="s">
        <v>6</v>
      </c>
      <c r="B4856" s="486" t="s">
        <v>147</v>
      </c>
      <c r="C4856" s="498"/>
      <c r="D4856" s="79" t="s">
        <v>7</v>
      </c>
      <c r="E4856" s="486" t="s">
        <v>148</v>
      </c>
      <c r="F4856" s="487"/>
      <c r="G4856" s="487"/>
      <c r="H4856" s="498"/>
      <c r="I4856" s="79" t="s">
        <v>8</v>
      </c>
      <c r="J4856" s="80">
        <v>11</v>
      </c>
      <c r="K4856" s="80"/>
      <c r="L4856" s="80"/>
      <c r="M4856" s="80" t="s">
        <v>9</v>
      </c>
      <c r="N4856" s="80"/>
      <c r="O4856" s="200"/>
      <c r="P4856" s="201">
        <v>160</v>
      </c>
    </row>
    <row r="4857" spans="1:16" ht="16.5" thickBot="1" x14ac:dyDescent="0.25">
      <c r="A4857" s="77"/>
      <c r="B4857" s="77"/>
      <c r="C4857" s="77"/>
      <c r="D4857" s="77"/>
      <c r="E4857" s="77"/>
      <c r="F4857" s="77"/>
      <c r="G4857" s="77"/>
      <c r="H4857" s="77"/>
      <c r="I4857" s="77"/>
      <c r="J4857" s="77"/>
      <c r="K4857" s="77"/>
      <c r="L4857" s="77"/>
      <c r="M4857" s="77"/>
      <c r="N4857" s="77"/>
      <c r="O4857" s="77"/>
      <c r="P4857" s="77"/>
    </row>
    <row r="4858" spans="1:16" ht="16.5" thickBot="1" x14ac:dyDescent="0.25">
      <c r="A4858" s="484" t="s">
        <v>10</v>
      </c>
      <c r="B4858" s="485"/>
      <c r="C4858" s="486" t="s">
        <v>181</v>
      </c>
      <c r="D4858" s="487"/>
      <c r="E4858" s="487"/>
      <c r="F4858" s="487"/>
      <c r="G4858" s="487"/>
      <c r="H4858" s="487"/>
      <c r="I4858" s="487"/>
      <c r="J4858" s="487"/>
      <c r="K4858" s="487"/>
      <c r="L4858" s="487"/>
      <c r="M4858" s="487"/>
      <c r="N4858" s="487"/>
      <c r="O4858" s="487"/>
      <c r="P4858" s="488"/>
    </row>
    <row r="4859" spans="1:16" ht="16.5" thickBot="1" x14ac:dyDescent="0.25">
      <c r="A4859" s="77"/>
      <c r="B4859" s="77"/>
      <c r="C4859" s="77"/>
      <c r="D4859" s="77"/>
      <c r="E4859" s="77"/>
      <c r="F4859" s="77"/>
      <c r="G4859" s="77"/>
      <c r="H4859" s="77"/>
      <c r="I4859" s="77"/>
      <c r="J4859" s="77"/>
      <c r="K4859" s="77"/>
      <c r="L4859" s="77"/>
      <c r="M4859" s="77"/>
      <c r="N4859" s="77"/>
      <c r="O4859" s="77"/>
      <c r="P4859" s="77"/>
    </row>
    <row r="4860" spans="1:16" ht="16.5" thickBot="1" x14ac:dyDescent="0.25">
      <c r="A4860" s="484" t="s">
        <v>11</v>
      </c>
      <c r="B4860" s="485"/>
      <c r="C4860" s="486" t="s">
        <v>239</v>
      </c>
      <c r="D4860" s="487"/>
      <c r="E4860" s="487"/>
      <c r="F4860" s="487"/>
      <c r="G4860" s="487"/>
      <c r="H4860" s="487"/>
      <c r="I4860" s="487"/>
      <c r="J4860" s="487"/>
      <c r="K4860" s="487"/>
      <c r="L4860" s="487"/>
      <c r="M4860" s="487"/>
      <c r="N4860" s="487"/>
      <c r="O4860" s="487"/>
      <c r="P4860" s="488"/>
    </row>
    <row r="4861" spans="1:16" ht="16.5" thickBot="1" x14ac:dyDescent="0.25">
      <c r="A4861" s="81"/>
      <c r="B4861" s="81"/>
      <c r="C4861" s="81"/>
      <c r="D4861" s="81"/>
      <c r="E4861" s="81"/>
      <c r="F4861" s="81"/>
      <c r="G4861" s="81"/>
      <c r="H4861" s="81"/>
      <c r="I4861" s="81"/>
      <c r="J4861" s="81"/>
      <c r="K4861" s="81"/>
      <c r="L4861" s="81"/>
      <c r="M4861" s="81"/>
      <c r="N4861" s="81"/>
      <c r="O4861" s="81"/>
      <c r="P4861" s="81"/>
    </row>
    <row r="4862" spans="1:16" ht="16.5" thickBot="1" x14ac:dyDescent="0.25">
      <c r="A4862" s="489" t="s">
        <v>12</v>
      </c>
      <c r="B4862" s="491" t="s">
        <v>13</v>
      </c>
      <c r="C4862" s="463"/>
      <c r="D4862" s="492" t="s">
        <v>265</v>
      </c>
      <c r="E4862" s="494" t="s">
        <v>15</v>
      </c>
      <c r="F4862" s="495"/>
      <c r="G4862" s="495"/>
      <c r="H4862" s="495"/>
      <c r="I4862" s="496"/>
      <c r="J4862" s="492" t="s">
        <v>16</v>
      </c>
      <c r="K4862" s="492" t="s">
        <v>17</v>
      </c>
      <c r="L4862" s="494" t="s">
        <v>18</v>
      </c>
      <c r="M4862" s="495"/>
      <c r="N4862" s="496"/>
      <c r="O4862" s="464" t="s">
        <v>115</v>
      </c>
      <c r="P4862" s="465"/>
    </row>
    <row r="4863" spans="1:16" ht="32.25" thickBot="1" x14ac:dyDescent="0.25">
      <c r="A4863" s="562"/>
      <c r="B4863" s="82" t="s">
        <v>19</v>
      </c>
      <c r="C4863" s="83" t="s">
        <v>20</v>
      </c>
      <c r="D4863" s="493"/>
      <c r="E4863" s="84" t="s">
        <v>21</v>
      </c>
      <c r="F4863" s="84" t="s">
        <v>22</v>
      </c>
      <c r="G4863" s="85" t="s">
        <v>23</v>
      </c>
      <c r="H4863" s="119" t="s">
        <v>24</v>
      </c>
      <c r="I4863" s="86" t="s">
        <v>25</v>
      </c>
      <c r="J4863" s="493"/>
      <c r="K4863" s="493"/>
      <c r="L4863" s="198" t="s">
        <v>268</v>
      </c>
      <c r="M4863" s="85" t="s">
        <v>266</v>
      </c>
      <c r="N4863" s="83" t="s">
        <v>267</v>
      </c>
      <c r="O4863" s="466"/>
      <c r="P4863" s="467"/>
    </row>
    <row r="4864" spans="1:16" ht="15.75" x14ac:dyDescent="0.2">
      <c r="A4864" s="165">
        <v>45896</v>
      </c>
      <c r="B4864" s="139"/>
      <c r="C4864" s="139">
        <v>211816</v>
      </c>
      <c r="D4864" s="140"/>
      <c r="E4864" s="96"/>
      <c r="F4864" s="96"/>
      <c r="G4864" s="166"/>
      <c r="H4864" s="169"/>
      <c r="I4864" s="175"/>
      <c r="J4864" s="162"/>
      <c r="K4864" s="99"/>
      <c r="L4864" s="195"/>
      <c r="M4864" s="199"/>
      <c r="N4864" s="100"/>
      <c r="O4864" s="581"/>
      <c r="P4864" s="582"/>
    </row>
    <row r="4865" spans="1:16" ht="15.75" x14ac:dyDescent="0.2">
      <c r="A4865" s="165">
        <v>45909</v>
      </c>
      <c r="B4865" s="139">
        <v>211816</v>
      </c>
      <c r="C4865" s="139">
        <v>211942</v>
      </c>
      <c r="D4865" s="160">
        <f>+C4865-B4865</f>
        <v>126</v>
      </c>
      <c r="E4865" s="96" t="s">
        <v>1166</v>
      </c>
      <c r="F4865" s="96" t="s">
        <v>967</v>
      </c>
      <c r="G4865" s="166">
        <v>90.003799999999998</v>
      </c>
      <c r="H4865" s="169">
        <v>26.15</v>
      </c>
      <c r="I4865" s="175">
        <f>G4865*H4865</f>
        <v>2353.5993699999999</v>
      </c>
      <c r="J4865" s="162">
        <f>D4865/G4865</f>
        <v>1.3999408913845861</v>
      </c>
      <c r="K4865" s="99">
        <v>45909</v>
      </c>
      <c r="L4865" s="195" t="s">
        <v>272</v>
      </c>
      <c r="M4865" s="94" t="s">
        <v>311</v>
      </c>
      <c r="N4865" s="100" t="s">
        <v>1165</v>
      </c>
      <c r="O4865" s="573" t="s">
        <v>242</v>
      </c>
      <c r="P4865" s="502"/>
    </row>
    <row r="4866" spans="1:16" ht="15.75" x14ac:dyDescent="0.2">
      <c r="A4866" s="165"/>
      <c r="B4866" s="166"/>
      <c r="C4866" s="166"/>
      <c r="D4866" s="160">
        <f>+C4866-B4866</f>
        <v>0</v>
      </c>
      <c r="E4866" s="96"/>
      <c r="F4866" s="96"/>
      <c r="G4866" s="166"/>
      <c r="H4866" s="169"/>
      <c r="I4866" s="175">
        <f>G4866*H4866</f>
        <v>0</v>
      </c>
      <c r="J4866" s="162" t="e">
        <f>D4866/G4866</f>
        <v>#DIV/0!</v>
      </c>
      <c r="K4866" s="99"/>
      <c r="L4866" s="195"/>
      <c r="M4866" s="94"/>
      <c r="N4866" s="100"/>
      <c r="O4866" s="573"/>
      <c r="P4866" s="502"/>
    </row>
    <row r="4867" spans="1:16" ht="15.75" x14ac:dyDescent="0.2">
      <c r="A4867" s="165"/>
      <c r="B4867" s="166"/>
      <c r="C4867" s="166"/>
      <c r="D4867" s="160"/>
      <c r="E4867" s="96"/>
      <c r="F4867" s="96"/>
      <c r="G4867" s="166"/>
      <c r="H4867" s="169"/>
      <c r="I4867" s="175"/>
      <c r="J4867" s="162"/>
      <c r="K4867" s="99"/>
      <c r="L4867" s="195"/>
      <c r="M4867" s="94"/>
      <c r="N4867" s="100"/>
      <c r="O4867" s="505"/>
      <c r="P4867" s="506"/>
    </row>
    <row r="4868" spans="1:16" ht="16.5" thickBot="1" x14ac:dyDescent="0.25">
      <c r="A4868" s="93"/>
      <c r="B4868" s="132"/>
      <c r="C4868" s="132"/>
      <c r="D4868" s="133"/>
      <c r="E4868" s="96"/>
      <c r="F4868" s="96"/>
      <c r="G4868" s="96"/>
      <c r="H4868" s="97"/>
      <c r="I4868" s="91"/>
      <c r="J4868" s="98"/>
      <c r="K4868" s="92"/>
      <c r="L4868" s="196"/>
      <c r="M4868" s="183"/>
      <c r="N4868" s="101"/>
      <c r="O4868" s="574"/>
      <c r="P4868" s="568"/>
    </row>
    <row r="4869" spans="1:16" ht="16.5" thickBot="1" x14ac:dyDescent="0.25">
      <c r="A4869" s="416" t="s">
        <v>28</v>
      </c>
      <c r="B4869" s="104"/>
      <c r="C4869" s="105"/>
      <c r="D4869" s="106">
        <f>SUM(D4864:D4868)</f>
        <v>126</v>
      </c>
      <c r="E4869" s="107"/>
      <c r="F4869" s="107"/>
      <c r="G4869" s="118">
        <f>SUM(G4864:G4868)</f>
        <v>90.003799999999998</v>
      </c>
      <c r="H4869" s="105"/>
      <c r="I4869" s="118">
        <f>SUM(I4864:I4868)</f>
        <v>2353.5993699999999</v>
      </c>
      <c r="J4869" s="109">
        <f>D4869/G4869</f>
        <v>1.3999408913845861</v>
      </c>
      <c r="K4869" s="110"/>
      <c r="L4869" s="197"/>
      <c r="M4869" s="111"/>
      <c r="N4869" s="112"/>
      <c r="O4869" s="468"/>
      <c r="P4869" s="469"/>
    </row>
    <row r="4870" spans="1:16" ht="15.75" x14ac:dyDescent="0.2">
      <c r="A4870" s="116"/>
      <c r="B4870" s="77"/>
      <c r="C4870" s="77"/>
      <c r="D4870" s="77"/>
      <c r="E4870" s="77"/>
      <c r="F4870" s="77"/>
      <c r="G4870" s="77"/>
      <c r="H4870" s="77"/>
      <c r="I4870" s="116"/>
      <c r="J4870" s="116"/>
      <c r="K4870" s="116"/>
      <c r="L4870" s="116"/>
      <c r="M4870" s="116"/>
      <c r="N4870" s="116"/>
      <c r="O4870" s="77"/>
      <c r="P4870" s="81"/>
    </row>
    <row r="4871" spans="1:16" ht="15.75" x14ac:dyDescent="0.2">
      <c r="A4871" s="116"/>
      <c r="B4871" s="77"/>
      <c r="C4871" s="77"/>
      <c r="D4871" s="77"/>
      <c r="E4871" s="77"/>
      <c r="F4871" s="77"/>
      <c r="G4871" s="77"/>
      <c r="H4871" s="77"/>
      <c r="I4871" s="116"/>
      <c r="J4871" s="116"/>
      <c r="K4871" s="116"/>
      <c r="L4871" s="116"/>
      <c r="M4871" s="116"/>
      <c r="N4871" s="116"/>
      <c r="O4871" s="77"/>
      <c r="P4871" s="81"/>
    </row>
    <row r="4872" spans="1:16" ht="15.75" x14ac:dyDescent="0.2">
      <c r="A4872" s="116"/>
      <c r="B4872" s="77"/>
      <c r="C4872" s="77"/>
      <c r="D4872" s="77"/>
      <c r="E4872" s="77"/>
      <c r="F4872" s="77"/>
      <c r="G4872" s="77"/>
      <c r="H4872" s="77"/>
      <c r="I4872" s="116"/>
      <c r="J4872" s="116"/>
      <c r="K4872" s="116"/>
      <c r="L4872" s="116"/>
      <c r="M4872" s="439"/>
      <c r="N4872" s="439"/>
      <c r="O4872" s="438"/>
      <c r="P4872" s="81"/>
    </row>
    <row r="4873" spans="1:16" ht="15.75" x14ac:dyDescent="0.2">
      <c r="A4873" s="115"/>
      <c r="B4873" s="470" t="s">
        <v>29</v>
      </c>
      <c r="C4873" s="470"/>
      <c r="D4873" s="470"/>
      <c r="E4873" s="116"/>
      <c r="F4873" s="116"/>
      <c r="G4873" s="116"/>
      <c r="H4873" s="115"/>
      <c r="I4873" s="116" t="s">
        <v>30</v>
      </c>
      <c r="J4873" s="115"/>
      <c r="K4873" s="116"/>
      <c r="L4873" s="116"/>
      <c r="M4873" s="116"/>
      <c r="N4873" s="116" t="s">
        <v>31</v>
      </c>
      <c r="O4873" s="116"/>
      <c r="P4873" s="115"/>
    </row>
    <row r="4874" spans="1:16" ht="15.75" x14ac:dyDescent="0.2">
      <c r="A4874" s="116"/>
      <c r="B4874" s="470" t="s">
        <v>230</v>
      </c>
      <c r="C4874" s="470"/>
      <c r="D4874" s="470"/>
      <c r="E4874" s="116"/>
      <c r="F4874" s="116"/>
      <c r="G4874" s="116"/>
      <c r="H4874" s="115"/>
      <c r="I4874" s="116" t="s">
        <v>438</v>
      </c>
      <c r="J4874" s="115"/>
      <c r="K4874" s="116"/>
      <c r="L4874" s="116"/>
      <c r="M4874" s="116"/>
      <c r="N4874" s="116" t="s">
        <v>220</v>
      </c>
      <c r="O4874" s="116"/>
      <c r="P4874" s="115"/>
    </row>
    <row r="4875" spans="1:16" ht="15.75" x14ac:dyDescent="0.2">
      <c r="A4875" s="470" t="s">
        <v>226</v>
      </c>
      <c r="B4875" s="470"/>
      <c r="C4875" s="470"/>
      <c r="D4875" s="470"/>
      <c r="E4875" s="470"/>
      <c r="F4875" s="116"/>
      <c r="G4875" s="116"/>
      <c r="H4875" s="115"/>
      <c r="I4875" s="116" t="s">
        <v>246</v>
      </c>
      <c r="J4875" s="115"/>
      <c r="K4875" s="116"/>
      <c r="L4875" s="116"/>
      <c r="M4875" s="116"/>
      <c r="N4875" s="116" t="s">
        <v>124</v>
      </c>
      <c r="O4875" s="116"/>
      <c r="P4875" s="115"/>
    </row>
    <row r="4876" spans="1:16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</row>
    <row r="4877" spans="1:16" x14ac:dyDescent="0.2">
      <c r="A4877" s="531" t="s">
        <v>269</v>
      </c>
      <c r="B4877" s="531"/>
      <c r="C4877" s="531"/>
      <c r="D4877" s="531"/>
      <c r="E4877" s="531"/>
      <c r="F4877"/>
      <c r="G4877"/>
      <c r="H4877"/>
      <c r="I4877"/>
      <c r="J4877"/>
      <c r="K4877"/>
      <c r="L4877"/>
      <c r="M4877"/>
      <c r="N4877"/>
      <c r="O4877"/>
      <c r="P4877"/>
    </row>
    <row r="4881" spans="1:16" ht="15.75" x14ac:dyDescent="0.2">
      <c r="A4881" s="470" t="s">
        <v>180</v>
      </c>
      <c r="B4881" s="470"/>
      <c r="C4881" s="470"/>
      <c r="D4881" s="470"/>
      <c r="E4881" s="470"/>
      <c r="F4881" s="470"/>
      <c r="G4881" s="470"/>
      <c r="H4881" s="470"/>
      <c r="I4881" s="470"/>
      <c r="J4881" s="470"/>
      <c r="K4881" s="470"/>
      <c r="L4881" s="470"/>
      <c r="M4881" s="470"/>
      <c r="N4881" s="470"/>
      <c r="O4881" s="470"/>
      <c r="P4881" s="470"/>
    </row>
    <row r="4882" spans="1:16" ht="15.75" x14ac:dyDescent="0.2">
      <c r="A4882" s="470" t="s">
        <v>1</v>
      </c>
      <c r="B4882" s="470"/>
      <c r="C4882" s="470"/>
      <c r="D4882" s="470"/>
      <c r="E4882" s="470"/>
      <c r="F4882" s="470"/>
      <c r="G4882" s="470"/>
      <c r="H4882" s="470"/>
      <c r="I4882" s="470"/>
      <c r="J4882" s="470"/>
      <c r="K4882" s="470"/>
      <c r="L4882" s="470"/>
      <c r="M4882" s="470"/>
      <c r="N4882" s="470"/>
      <c r="O4882" s="470"/>
      <c r="P4882" s="470"/>
    </row>
    <row r="4883" spans="1:16" ht="15.75" x14ac:dyDescent="0.2">
      <c r="A4883" s="470"/>
      <c r="B4883" s="470"/>
      <c r="C4883" s="470"/>
      <c r="D4883" s="470"/>
      <c r="E4883" s="470"/>
      <c r="F4883" s="470"/>
      <c r="G4883" s="470"/>
      <c r="H4883" s="470"/>
      <c r="I4883" s="470"/>
      <c r="J4883" s="470"/>
      <c r="K4883" s="470"/>
      <c r="L4883" s="470"/>
      <c r="M4883" s="470"/>
      <c r="N4883" s="470"/>
      <c r="O4883" s="470"/>
      <c r="P4883" s="470"/>
    </row>
    <row r="4884" spans="1:16" ht="15.75" x14ac:dyDescent="0.2">
      <c r="A4884" s="507" t="s">
        <v>915</v>
      </c>
      <c r="B4884" s="507"/>
      <c r="C4884" s="507"/>
      <c r="D4884" s="507"/>
      <c r="E4884" s="507"/>
      <c r="F4884" s="507"/>
      <c r="G4884" s="507"/>
      <c r="H4884" s="507"/>
      <c r="I4884" s="507"/>
      <c r="J4884" s="507"/>
      <c r="K4884" s="507"/>
      <c r="L4884" s="507"/>
      <c r="M4884" s="507"/>
      <c r="N4884" s="507"/>
      <c r="O4884" s="507"/>
      <c r="P4884" s="507"/>
    </row>
    <row r="4885" spans="1:16" ht="15.75" x14ac:dyDescent="0.2">
      <c r="A4885" s="77"/>
      <c r="B4885" s="77"/>
      <c r="C4885" s="77"/>
      <c r="D4885" s="77"/>
      <c r="E4885" s="77"/>
      <c r="F4885" s="77"/>
      <c r="G4885" s="77"/>
      <c r="H4885" s="77"/>
      <c r="I4885" s="77"/>
      <c r="J4885" s="77"/>
      <c r="K4885" s="77"/>
      <c r="L4885" s="77"/>
      <c r="M4885" s="77"/>
      <c r="N4885" s="77"/>
      <c r="O4885" s="77"/>
      <c r="P4885" s="77"/>
    </row>
    <row r="4886" spans="1:16" ht="16.5" thickBot="1" x14ac:dyDescent="0.25">
      <c r="A4886" s="77"/>
      <c r="B4886" s="77"/>
      <c r="C4886" s="77"/>
      <c r="D4886" s="77"/>
      <c r="E4886" s="77"/>
      <c r="F4886" s="77"/>
      <c r="G4886" s="77"/>
      <c r="H4886" s="77"/>
      <c r="I4886" s="77"/>
      <c r="J4886" s="77"/>
      <c r="K4886" s="77"/>
      <c r="L4886" s="77"/>
      <c r="M4886" s="77"/>
      <c r="N4886" s="77"/>
      <c r="O4886" s="77"/>
      <c r="P4886" s="77"/>
    </row>
    <row r="4887" spans="1:16" ht="16.5" thickBot="1" x14ac:dyDescent="0.25">
      <c r="A4887" s="78" t="s">
        <v>2</v>
      </c>
      <c r="B4887" s="486" t="s">
        <v>146</v>
      </c>
      <c r="C4887" s="498"/>
      <c r="D4887" s="79" t="s">
        <v>3</v>
      </c>
      <c r="E4887" s="486">
        <v>2012</v>
      </c>
      <c r="F4887" s="487"/>
      <c r="G4887" s="487"/>
      <c r="H4887" s="498"/>
      <c r="I4887" s="79" t="s">
        <v>4</v>
      </c>
      <c r="J4887" s="80" t="s">
        <v>206</v>
      </c>
      <c r="K4887" s="80"/>
      <c r="L4887" s="80"/>
      <c r="M4887" s="80" t="s">
        <v>5</v>
      </c>
      <c r="N4887" s="486" t="s">
        <v>159</v>
      </c>
      <c r="O4887" s="487"/>
      <c r="P4887" s="488"/>
    </row>
    <row r="4888" spans="1:16" ht="16.5" thickBot="1" x14ac:dyDescent="0.25">
      <c r="A4888" s="77"/>
      <c r="B4888" s="77"/>
      <c r="C4888" s="77"/>
      <c r="D4888" s="77"/>
      <c r="E4888" s="77"/>
      <c r="F4888" s="77"/>
      <c r="G4888" s="77"/>
      <c r="H4888" s="77"/>
      <c r="I4888" s="77"/>
      <c r="J4888" s="77"/>
      <c r="K4888" s="77"/>
      <c r="L4888" s="77"/>
      <c r="M4888" s="77"/>
      <c r="N4888" s="77"/>
      <c r="O4888" s="77"/>
      <c r="P4888" s="77"/>
    </row>
    <row r="4889" spans="1:16" ht="16.5" thickBot="1" x14ac:dyDescent="0.25">
      <c r="A4889" s="78" t="s">
        <v>6</v>
      </c>
      <c r="B4889" s="486" t="s">
        <v>147</v>
      </c>
      <c r="C4889" s="498"/>
      <c r="D4889" s="79" t="s">
        <v>7</v>
      </c>
      <c r="E4889" s="486" t="s">
        <v>148</v>
      </c>
      <c r="F4889" s="487"/>
      <c r="G4889" s="487"/>
      <c r="H4889" s="498"/>
      <c r="I4889" s="79" t="s">
        <v>8</v>
      </c>
      <c r="J4889" s="80">
        <v>11</v>
      </c>
      <c r="K4889" s="80"/>
      <c r="L4889" s="80"/>
      <c r="M4889" s="80" t="s">
        <v>9</v>
      </c>
      <c r="N4889" s="80"/>
      <c r="O4889" s="200"/>
      <c r="P4889" s="201">
        <v>160</v>
      </c>
    </row>
    <row r="4890" spans="1:16" ht="16.5" thickBot="1" x14ac:dyDescent="0.25">
      <c r="A4890" s="77"/>
      <c r="B4890" s="77"/>
      <c r="C4890" s="77"/>
      <c r="D4890" s="77"/>
      <c r="E4890" s="77"/>
      <c r="F4890" s="77"/>
      <c r="G4890" s="77"/>
      <c r="H4890" s="77"/>
      <c r="I4890" s="77"/>
      <c r="J4890" s="77"/>
      <c r="K4890" s="77"/>
      <c r="L4890" s="77"/>
      <c r="M4890" s="77"/>
      <c r="N4890" s="77"/>
      <c r="O4890" s="77"/>
      <c r="P4890" s="77"/>
    </row>
    <row r="4891" spans="1:16" ht="16.5" thickBot="1" x14ac:dyDescent="0.25">
      <c r="A4891" s="484" t="s">
        <v>10</v>
      </c>
      <c r="B4891" s="485"/>
      <c r="C4891" s="486" t="s">
        <v>181</v>
      </c>
      <c r="D4891" s="487"/>
      <c r="E4891" s="487"/>
      <c r="F4891" s="487"/>
      <c r="G4891" s="487"/>
      <c r="H4891" s="487"/>
      <c r="I4891" s="487"/>
      <c r="J4891" s="487"/>
      <c r="K4891" s="487"/>
      <c r="L4891" s="487"/>
      <c r="M4891" s="487"/>
      <c r="N4891" s="487"/>
      <c r="O4891" s="487"/>
      <c r="P4891" s="488"/>
    </row>
    <row r="4892" spans="1:16" ht="16.5" thickBot="1" x14ac:dyDescent="0.25">
      <c r="A4892" s="77"/>
      <c r="B4892" s="77"/>
      <c r="C4892" s="77"/>
      <c r="D4892" s="77"/>
      <c r="E4892" s="77"/>
      <c r="F4892" s="77"/>
      <c r="G4892" s="77"/>
      <c r="H4892" s="77"/>
      <c r="I4892" s="77"/>
      <c r="J4892" s="77"/>
      <c r="K4892" s="77"/>
      <c r="L4892" s="77"/>
      <c r="M4892" s="77"/>
      <c r="N4892" s="77"/>
      <c r="O4892" s="77"/>
      <c r="P4892" s="77"/>
    </row>
    <row r="4893" spans="1:16" ht="16.5" thickBot="1" x14ac:dyDescent="0.25">
      <c r="A4893" s="484" t="s">
        <v>11</v>
      </c>
      <c r="B4893" s="485"/>
      <c r="C4893" s="486" t="s">
        <v>239</v>
      </c>
      <c r="D4893" s="487"/>
      <c r="E4893" s="487"/>
      <c r="F4893" s="487"/>
      <c r="G4893" s="487"/>
      <c r="H4893" s="487"/>
      <c r="I4893" s="487"/>
      <c r="J4893" s="487"/>
      <c r="K4893" s="487"/>
      <c r="L4893" s="487"/>
      <c r="M4893" s="487"/>
      <c r="N4893" s="487"/>
      <c r="O4893" s="487"/>
      <c r="P4893" s="488"/>
    </row>
    <row r="4894" spans="1:16" ht="16.5" thickBot="1" x14ac:dyDescent="0.25">
      <c r="A4894" s="81"/>
      <c r="B4894" s="81"/>
      <c r="C4894" s="81"/>
      <c r="D4894" s="81"/>
      <c r="E4894" s="81"/>
      <c r="F4894" s="81"/>
      <c r="G4894" s="81"/>
      <c r="H4894" s="81"/>
      <c r="I4894" s="81"/>
      <c r="J4894" s="81"/>
      <c r="K4894" s="81"/>
      <c r="L4894" s="81"/>
      <c r="M4894" s="81"/>
      <c r="N4894" s="81"/>
      <c r="O4894" s="81"/>
      <c r="P4894" s="81"/>
    </row>
    <row r="4895" spans="1:16" ht="16.5" thickBot="1" x14ac:dyDescent="0.25">
      <c r="A4895" s="489" t="s">
        <v>12</v>
      </c>
      <c r="B4895" s="491" t="s">
        <v>13</v>
      </c>
      <c r="C4895" s="463"/>
      <c r="D4895" s="492" t="s">
        <v>265</v>
      </c>
      <c r="E4895" s="494" t="s">
        <v>15</v>
      </c>
      <c r="F4895" s="495"/>
      <c r="G4895" s="495"/>
      <c r="H4895" s="495"/>
      <c r="I4895" s="496"/>
      <c r="J4895" s="492" t="s">
        <v>16</v>
      </c>
      <c r="K4895" s="492" t="s">
        <v>17</v>
      </c>
      <c r="L4895" s="494" t="s">
        <v>18</v>
      </c>
      <c r="M4895" s="495"/>
      <c r="N4895" s="496"/>
      <c r="O4895" s="464" t="s">
        <v>115</v>
      </c>
      <c r="P4895" s="465"/>
    </row>
    <row r="4896" spans="1:16" ht="32.25" thickBot="1" x14ac:dyDescent="0.25">
      <c r="A4896" s="562"/>
      <c r="B4896" s="82" t="s">
        <v>19</v>
      </c>
      <c r="C4896" s="83" t="s">
        <v>20</v>
      </c>
      <c r="D4896" s="493"/>
      <c r="E4896" s="84" t="s">
        <v>21</v>
      </c>
      <c r="F4896" s="84" t="s">
        <v>22</v>
      </c>
      <c r="G4896" s="85" t="s">
        <v>23</v>
      </c>
      <c r="H4896" s="119" t="s">
        <v>24</v>
      </c>
      <c r="I4896" s="86" t="s">
        <v>25</v>
      </c>
      <c r="J4896" s="493"/>
      <c r="K4896" s="493"/>
      <c r="L4896" s="198" t="s">
        <v>268</v>
      </c>
      <c r="M4896" s="85" t="s">
        <v>266</v>
      </c>
      <c r="N4896" s="83" t="s">
        <v>267</v>
      </c>
      <c r="O4896" s="466"/>
      <c r="P4896" s="467"/>
    </row>
    <row r="4897" spans="1:16" ht="15.75" x14ac:dyDescent="0.2">
      <c r="A4897" s="165">
        <v>45909</v>
      </c>
      <c r="B4897" s="139"/>
      <c r="C4897" s="139">
        <v>211942</v>
      </c>
      <c r="D4897" s="140"/>
      <c r="E4897" s="96"/>
      <c r="F4897" s="96"/>
      <c r="G4897" s="166"/>
      <c r="H4897" s="169"/>
      <c r="I4897" s="175"/>
      <c r="J4897" s="162"/>
      <c r="K4897" s="99"/>
      <c r="L4897" s="195"/>
      <c r="M4897" s="199"/>
      <c r="N4897" s="100"/>
      <c r="O4897" s="581"/>
      <c r="P4897" s="582"/>
    </row>
    <row r="4898" spans="1:16" ht="15.75" x14ac:dyDescent="0.2">
      <c r="A4898" s="165">
        <v>45927</v>
      </c>
      <c r="B4898" s="139">
        <v>211942</v>
      </c>
      <c r="C4898" s="139">
        <v>212000</v>
      </c>
      <c r="D4898" s="160">
        <f>+C4898-B4898</f>
        <v>58</v>
      </c>
      <c r="E4898" s="96" t="s">
        <v>1164</v>
      </c>
      <c r="F4898" s="96" t="s">
        <v>1163</v>
      </c>
      <c r="G4898" s="166">
        <v>63.661900000000003</v>
      </c>
      <c r="H4898" s="169">
        <v>26.5</v>
      </c>
      <c r="I4898" s="175">
        <f>G4898*H4898</f>
        <v>1687.04035</v>
      </c>
      <c r="J4898" s="162">
        <f>D4898/G4898</f>
        <v>0.91106297487194066</v>
      </c>
      <c r="K4898" s="99">
        <v>45927</v>
      </c>
      <c r="L4898" s="195" t="s">
        <v>272</v>
      </c>
      <c r="M4898" s="94" t="s">
        <v>311</v>
      </c>
      <c r="N4898" s="100" t="s">
        <v>1162</v>
      </c>
      <c r="O4898" s="573" t="s">
        <v>242</v>
      </c>
      <c r="P4898" s="502"/>
    </row>
    <row r="4899" spans="1:16" ht="15.75" x14ac:dyDescent="0.2">
      <c r="A4899" s="165"/>
      <c r="B4899" s="166"/>
      <c r="C4899" s="166"/>
      <c r="D4899" s="160">
        <f>+C4899-B4899</f>
        <v>0</v>
      </c>
      <c r="E4899" s="96"/>
      <c r="F4899" s="96"/>
      <c r="G4899" s="166"/>
      <c r="H4899" s="169"/>
      <c r="I4899" s="175">
        <f>G4899*H4899</f>
        <v>0</v>
      </c>
      <c r="J4899" s="162" t="e">
        <f>D4899/G4899</f>
        <v>#DIV/0!</v>
      </c>
      <c r="K4899" s="99"/>
      <c r="L4899" s="195"/>
      <c r="M4899" s="94"/>
      <c r="N4899" s="100"/>
      <c r="O4899" s="573"/>
      <c r="P4899" s="502"/>
    </row>
    <row r="4900" spans="1:16" ht="15.75" x14ac:dyDescent="0.2">
      <c r="A4900" s="165"/>
      <c r="B4900" s="166"/>
      <c r="C4900" s="166"/>
      <c r="D4900" s="160"/>
      <c r="E4900" s="96"/>
      <c r="F4900" s="96"/>
      <c r="G4900" s="166"/>
      <c r="H4900" s="169"/>
      <c r="I4900" s="175"/>
      <c r="J4900" s="162"/>
      <c r="K4900" s="99"/>
      <c r="L4900" s="195"/>
      <c r="M4900" s="94"/>
      <c r="N4900" s="100"/>
      <c r="O4900" s="505"/>
      <c r="P4900" s="506"/>
    </row>
    <row r="4901" spans="1:16" ht="16.5" thickBot="1" x14ac:dyDescent="0.25">
      <c r="A4901" s="93"/>
      <c r="B4901" s="132"/>
      <c r="C4901" s="132"/>
      <c r="D4901" s="133"/>
      <c r="E4901" s="96"/>
      <c r="F4901" s="96"/>
      <c r="G4901" s="96"/>
      <c r="H4901" s="97"/>
      <c r="I4901" s="91"/>
      <c r="J4901" s="98"/>
      <c r="K4901" s="92"/>
      <c r="L4901" s="196"/>
      <c r="M4901" s="183"/>
      <c r="N4901" s="101"/>
      <c r="O4901" s="574"/>
      <c r="P4901" s="568"/>
    </row>
    <row r="4902" spans="1:16" ht="16.5" thickBot="1" x14ac:dyDescent="0.25">
      <c r="A4902" s="416" t="s">
        <v>28</v>
      </c>
      <c r="B4902" s="104"/>
      <c r="C4902" s="105"/>
      <c r="D4902" s="106">
        <f>SUM(D4897:D4901)</f>
        <v>58</v>
      </c>
      <c r="E4902" s="107"/>
      <c r="F4902" s="107"/>
      <c r="G4902" s="118">
        <f>SUM(G4897:G4901)</f>
        <v>63.661900000000003</v>
      </c>
      <c r="H4902" s="105"/>
      <c r="I4902" s="118">
        <f>SUM(I4897:I4901)</f>
        <v>1687.04035</v>
      </c>
      <c r="J4902" s="109">
        <f>D4902/G4902</f>
        <v>0.91106297487194066</v>
      </c>
      <c r="K4902" s="110"/>
      <c r="L4902" s="197"/>
      <c r="M4902" s="111"/>
      <c r="N4902" s="112"/>
      <c r="O4902" s="468"/>
      <c r="P4902" s="469"/>
    </row>
    <row r="4903" spans="1:16" ht="15.75" x14ac:dyDescent="0.2">
      <c r="A4903" s="116"/>
      <c r="B4903" s="77"/>
      <c r="C4903" s="77"/>
      <c r="D4903" s="77"/>
      <c r="E4903" s="77"/>
      <c r="F4903" s="77"/>
      <c r="G4903" s="77"/>
      <c r="H4903" s="77"/>
      <c r="I4903" s="116"/>
      <c r="J4903" s="116"/>
      <c r="K4903" s="116"/>
      <c r="L4903" s="116"/>
      <c r="M4903" s="116"/>
      <c r="N4903" s="116"/>
      <c r="O4903" s="77"/>
      <c r="P4903" s="81"/>
    </row>
    <row r="4904" spans="1:16" ht="15.75" x14ac:dyDescent="0.2">
      <c r="A4904" s="116"/>
      <c r="B4904" s="77"/>
      <c r="C4904" s="77"/>
      <c r="D4904" s="77"/>
      <c r="E4904" s="77"/>
      <c r="F4904" s="77"/>
      <c r="G4904" s="77"/>
      <c r="H4904" s="77"/>
      <c r="I4904" s="116"/>
      <c r="J4904" s="116"/>
      <c r="K4904" s="116"/>
      <c r="L4904" s="116"/>
      <c r="M4904" s="116"/>
      <c r="N4904" s="116"/>
      <c r="O4904" s="77"/>
      <c r="P4904" s="81"/>
    </row>
    <row r="4905" spans="1:16" ht="15.75" x14ac:dyDescent="0.2">
      <c r="A4905" s="116"/>
      <c r="B4905" s="77"/>
      <c r="C4905" s="77"/>
      <c r="D4905" s="77"/>
      <c r="E4905" s="77"/>
      <c r="F4905" s="77"/>
      <c r="G4905" s="77"/>
      <c r="H4905" s="77"/>
      <c r="I4905" s="116"/>
      <c r="J4905" s="116"/>
      <c r="K4905" s="116"/>
      <c r="L4905" s="116"/>
      <c r="M4905" s="439"/>
      <c r="N4905" s="439"/>
      <c r="O4905" s="438"/>
      <c r="P4905" s="81"/>
    </row>
    <row r="4906" spans="1:16" ht="15.75" x14ac:dyDescent="0.2">
      <c r="A4906" s="115"/>
      <c r="B4906" s="470" t="s">
        <v>29</v>
      </c>
      <c r="C4906" s="470"/>
      <c r="D4906" s="470"/>
      <c r="E4906" s="116"/>
      <c r="F4906" s="116"/>
      <c r="G4906" s="116"/>
      <c r="H4906" s="115"/>
      <c r="I4906" s="116" t="s">
        <v>30</v>
      </c>
      <c r="J4906" s="115"/>
      <c r="K4906" s="116"/>
      <c r="L4906" s="116"/>
      <c r="M4906" s="116"/>
      <c r="N4906" s="116" t="s">
        <v>31</v>
      </c>
      <c r="O4906" s="116"/>
      <c r="P4906" s="115"/>
    </row>
    <row r="4907" spans="1:16" ht="15.75" x14ac:dyDescent="0.2">
      <c r="A4907" s="116"/>
      <c r="B4907" s="470" t="s">
        <v>230</v>
      </c>
      <c r="C4907" s="470"/>
      <c r="D4907" s="470"/>
      <c r="E4907" s="116"/>
      <c r="F4907" s="116"/>
      <c r="G4907" s="116"/>
      <c r="H4907" s="115"/>
      <c r="I4907" s="116" t="s">
        <v>438</v>
      </c>
      <c r="J4907" s="115"/>
      <c r="K4907" s="116"/>
      <c r="L4907" s="116"/>
      <c r="M4907" s="116"/>
      <c r="N4907" s="116" t="s">
        <v>220</v>
      </c>
      <c r="O4907" s="116"/>
      <c r="P4907" s="115"/>
    </row>
    <row r="4908" spans="1:16" ht="15.75" x14ac:dyDescent="0.2">
      <c r="A4908" s="470" t="s">
        <v>226</v>
      </c>
      <c r="B4908" s="470"/>
      <c r="C4908" s="470"/>
      <c r="D4908" s="470"/>
      <c r="E4908" s="470"/>
      <c r="F4908" s="116"/>
      <c r="G4908" s="116"/>
      <c r="H4908" s="115"/>
      <c r="I4908" s="116" t="s">
        <v>246</v>
      </c>
      <c r="J4908" s="115"/>
      <c r="K4908" s="116"/>
      <c r="L4908" s="116"/>
      <c r="M4908" s="116"/>
      <c r="N4908" s="116" t="s">
        <v>124</v>
      </c>
      <c r="O4908" s="116"/>
      <c r="P4908" s="115"/>
    </row>
    <row r="4909" spans="1:16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</row>
    <row r="4910" spans="1:16" x14ac:dyDescent="0.2">
      <c r="A4910" s="531" t="s">
        <v>269</v>
      </c>
      <c r="B4910" s="531"/>
      <c r="C4910" s="531"/>
      <c r="D4910" s="531"/>
      <c r="E4910" s="531"/>
      <c r="F4910"/>
      <c r="G4910"/>
      <c r="H4910"/>
      <c r="I4910"/>
      <c r="J4910"/>
      <c r="K4910"/>
      <c r="L4910"/>
      <c r="M4910"/>
      <c r="N4910"/>
      <c r="O4910"/>
      <c r="P4910"/>
    </row>
    <row r="4914" spans="1:16" ht="15.75" x14ac:dyDescent="0.2">
      <c r="A4914" s="470" t="s">
        <v>180</v>
      </c>
      <c r="B4914" s="470"/>
      <c r="C4914" s="470"/>
      <c r="D4914" s="470"/>
      <c r="E4914" s="470"/>
      <c r="F4914" s="470"/>
      <c r="G4914" s="470"/>
      <c r="H4914" s="470"/>
      <c r="I4914" s="470"/>
      <c r="J4914" s="470"/>
      <c r="K4914" s="470"/>
      <c r="L4914" s="470"/>
      <c r="M4914" s="470"/>
      <c r="N4914" s="470"/>
      <c r="O4914" s="470"/>
      <c r="P4914" s="470"/>
    </row>
    <row r="4915" spans="1:16" ht="15.75" x14ac:dyDescent="0.2">
      <c r="A4915" s="470" t="s">
        <v>1</v>
      </c>
      <c r="B4915" s="470"/>
      <c r="C4915" s="470"/>
      <c r="D4915" s="470"/>
      <c r="E4915" s="470"/>
      <c r="F4915" s="470"/>
      <c r="G4915" s="470"/>
      <c r="H4915" s="470"/>
      <c r="I4915" s="470"/>
      <c r="J4915" s="470"/>
      <c r="K4915" s="470"/>
      <c r="L4915" s="470"/>
      <c r="M4915" s="470"/>
      <c r="N4915" s="470"/>
      <c r="O4915" s="470"/>
      <c r="P4915" s="470"/>
    </row>
    <row r="4916" spans="1:16" ht="15.75" x14ac:dyDescent="0.2">
      <c r="A4916" s="470"/>
      <c r="B4916" s="470"/>
      <c r="C4916" s="470"/>
      <c r="D4916" s="470"/>
      <c r="E4916" s="470"/>
      <c r="F4916" s="470"/>
      <c r="G4916" s="470"/>
      <c r="H4916" s="470"/>
      <c r="I4916" s="470"/>
      <c r="J4916" s="470"/>
      <c r="K4916" s="470"/>
      <c r="L4916" s="470"/>
      <c r="M4916" s="470"/>
      <c r="N4916" s="470"/>
      <c r="O4916" s="470"/>
      <c r="P4916" s="470"/>
    </row>
    <row r="4917" spans="1:16" ht="15.75" x14ac:dyDescent="0.2">
      <c r="A4917" s="507" t="s">
        <v>926</v>
      </c>
      <c r="B4917" s="507"/>
      <c r="C4917" s="507"/>
      <c r="D4917" s="507"/>
      <c r="E4917" s="507"/>
      <c r="F4917" s="507"/>
      <c r="G4917" s="507"/>
      <c r="H4917" s="507"/>
      <c r="I4917" s="507"/>
      <c r="J4917" s="507"/>
      <c r="K4917" s="507"/>
      <c r="L4917" s="507"/>
      <c r="M4917" s="507"/>
      <c r="N4917" s="507"/>
      <c r="O4917" s="507"/>
      <c r="P4917" s="507"/>
    </row>
    <row r="4918" spans="1:16" ht="15.75" x14ac:dyDescent="0.2">
      <c r="A4918" s="77"/>
      <c r="B4918" s="77"/>
      <c r="C4918" s="77"/>
      <c r="D4918" s="77"/>
      <c r="E4918" s="77"/>
      <c r="F4918" s="77"/>
      <c r="G4918" s="77"/>
      <c r="H4918" s="77"/>
      <c r="I4918" s="77"/>
      <c r="J4918" s="77"/>
      <c r="K4918" s="77"/>
      <c r="L4918" s="77"/>
      <c r="M4918" s="77"/>
      <c r="N4918" s="77"/>
      <c r="O4918" s="77"/>
      <c r="P4918" s="77"/>
    </row>
    <row r="4919" spans="1:16" ht="16.5" thickBot="1" x14ac:dyDescent="0.25">
      <c r="A4919" s="77"/>
      <c r="B4919" s="77"/>
      <c r="C4919" s="77"/>
      <c r="D4919" s="77"/>
      <c r="E4919" s="77"/>
      <c r="F4919" s="77"/>
      <c r="G4919" s="77"/>
      <c r="H4919" s="77"/>
      <c r="I4919" s="77"/>
      <c r="J4919" s="77"/>
      <c r="K4919" s="77"/>
      <c r="L4919" s="77"/>
      <c r="M4919" s="77"/>
      <c r="N4919" s="77"/>
      <c r="O4919" s="77"/>
      <c r="P4919" s="77"/>
    </row>
    <row r="4920" spans="1:16" ht="16.5" thickBot="1" x14ac:dyDescent="0.25">
      <c r="A4920" s="78" t="s">
        <v>2</v>
      </c>
      <c r="B4920" s="486" t="s">
        <v>146</v>
      </c>
      <c r="C4920" s="498"/>
      <c r="D4920" s="79" t="s">
        <v>3</v>
      </c>
      <c r="E4920" s="486">
        <v>2012</v>
      </c>
      <c r="F4920" s="487"/>
      <c r="G4920" s="487"/>
      <c r="H4920" s="498"/>
      <c r="I4920" s="79" t="s">
        <v>4</v>
      </c>
      <c r="J4920" s="80" t="s">
        <v>206</v>
      </c>
      <c r="K4920" s="80"/>
      <c r="L4920" s="80"/>
      <c r="M4920" s="80" t="s">
        <v>5</v>
      </c>
      <c r="N4920" s="486" t="s">
        <v>159</v>
      </c>
      <c r="O4920" s="487"/>
      <c r="P4920" s="488"/>
    </row>
    <row r="4921" spans="1:16" ht="16.5" thickBot="1" x14ac:dyDescent="0.25">
      <c r="A4921" s="77"/>
      <c r="B4921" s="77"/>
      <c r="C4921" s="77"/>
      <c r="D4921" s="77"/>
      <c r="E4921" s="77"/>
      <c r="F4921" s="77"/>
      <c r="G4921" s="77"/>
      <c r="H4921" s="77"/>
      <c r="I4921" s="77"/>
      <c r="J4921" s="77"/>
      <c r="K4921" s="77"/>
      <c r="L4921" s="77"/>
      <c r="M4921" s="77"/>
      <c r="N4921" s="77"/>
      <c r="O4921" s="77"/>
      <c r="P4921" s="77"/>
    </row>
    <row r="4922" spans="1:16" ht="16.5" thickBot="1" x14ac:dyDescent="0.25">
      <c r="A4922" s="78" t="s">
        <v>6</v>
      </c>
      <c r="B4922" s="486" t="s">
        <v>147</v>
      </c>
      <c r="C4922" s="498"/>
      <c r="D4922" s="79" t="s">
        <v>7</v>
      </c>
      <c r="E4922" s="486" t="s">
        <v>148</v>
      </c>
      <c r="F4922" s="487"/>
      <c r="G4922" s="487"/>
      <c r="H4922" s="498"/>
      <c r="I4922" s="79" t="s">
        <v>8</v>
      </c>
      <c r="J4922" s="80">
        <v>11</v>
      </c>
      <c r="K4922" s="80"/>
      <c r="L4922" s="80"/>
      <c r="M4922" s="80" t="s">
        <v>9</v>
      </c>
      <c r="N4922" s="80"/>
      <c r="O4922" s="200"/>
      <c r="P4922" s="201">
        <v>160</v>
      </c>
    </row>
    <row r="4923" spans="1:16" ht="16.5" thickBot="1" x14ac:dyDescent="0.25">
      <c r="A4923" s="77"/>
      <c r="B4923" s="77"/>
      <c r="C4923" s="77"/>
      <c r="D4923" s="77"/>
      <c r="E4923" s="77"/>
      <c r="F4923" s="77"/>
      <c r="G4923" s="77"/>
      <c r="H4923" s="77"/>
      <c r="I4923" s="77"/>
      <c r="J4923" s="77"/>
      <c r="K4923" s="77"/>
      <c r="L4923" s="77"/>
      <c r="M4923" s="77"/>
      <c r="N4923" s="77"/>
      <c r="O4923" s="77"/>
      <c r="P4923" s="77"/>
    </row>
    <row r="4924" spans="1:16" ht="16.5" thickBot="1" x14ac:dyDescent="0.25">
      <c r="A4924" s="484" t="s">
        <v>10</v>
      </c>
      <c r="B4924" s="485"/>
      <c r="C4924" s="486" t="s">
        <v>181</v>
      </c>
      <c r="D4924" s="487"/>
      <c r="E4924" s="487"/>
      <c r="F4924" s="487"/>
      <c r="G4924" s="487"/>
      <c r="H4924" s="487"/>
      <c r="I4924" s="487"/>
      <c r="J4924" s="487"/>
      <c r="K4924" s="487"/>
      <c r="L4924" s="487"/>
      <c r="M4924" s="487"/>
      <c r="N4924" s="487"/>
      <c r="O4924" s="487"/>
      <c r="P4924" s="488"/>
    </row>
    <row r="4925" spans="1:16" ht="16.5" thickBot="1" x14ac:dyDescent="0.25">
      <c r="A4925" s="77"/>
      <c r="B4925" s="77"/>
      <c r="C4925" s="77"/>
      <c r="D4925" s="77"/>
      <c r="E4925" s="77"/>
      <c r="F4925" s="77"/>
      <c r="G4925" s="77"/>
      <c r="H4925" s="77"/>
      <c r="I4925" s="77"/>
      <c r="J4925" s="77"/>
      <c r="K4925" s="77"/>
      <c r="L4925" s="77"/>
      <c r="M4925" s="77"/>
      <c r="N4925" s="77"/>
      <c r="O4925" s="77"/>
      <c r="P4925" s="77"/>
    </row>
    <row r="4926" spans="1:16" ht="16.5" thickBot="1" x14ac:dyDescent="0.25">
      <c r="A4926" s="484" t="s">
        <v>11</v>
      </c>
      <c r="B4926" s="485"/>
      <c r="C4926" s="486" t="s">
        <v>239</v>
      </c>
      <c r="D4926" s="487"/>
      <c r="E4926" s="487"/>
      <c r="F4926" s="487"/>
      <c r="G4926" s="487"/>
      <c r="H4926" s="487"/>
      <c r="I4926" s="487"/>
      <c r="J4926" s="487"/>
      <c r="K4926" s="487"/>
      <c r="L4926" s="487"/>
      <c r="M4926" s="487"/>
      <c r="N4926" s="487"/>
      <c r="O4926" s="487"/>
      <c r="P4926" s="488"/>
    </row>
    <row r="4927" spans="1:16" ht="16.5" thickBot="1" x14ac:dyDescent="0.25">
      <c r="A4927" s="81"/>
      <c r="B4927" s="81"/>
      <c r="C4927" s="81"/>
      <c r="D4927" s="81"/>
      <c r="E4927" s="81"/>
      <c r="F4927" s="81"/>
      <c r="G4927" s="81"/>
      <c r="H4927" s="81"/>
      <c r="I4927" s="81"/>
      <c r="J4927" s="81"/>
      <c r="K4927" s="81"/>
      <c r="L4927" s="81"/>
      <c r="M4927" s="81"/>
      <c r="N4927" s="81"/>
      <c r="O4927" s="81"/>
      <c r="P4927" s="81"/>
    </row>
    <row r="4928" spans="1:16" ht="16.5" thickBot="1" x14ac:dyDescent="0.25">
      <c r="A4928" s="489" t="s">
        <v>12</v>
      </c>
      <c r="B4928" s="491" t="s">
        <v>13</v>
      </c>
      <c r="C4928" s="463"/>
      <c r="D4928" s="492" t="s">
        <v>265</v>
      </c>
      <c r="E4928" s="494" t="s">
        <v>15</v>
      </c>
      <c r="F4928" s="495"/>
      <c r="G4928" s="495"/>
      <c r="H4928" s="495"/>
      <c r="I4928" s="496"/>
      <c r="J4928" s="492" t="s">
        <v>16</v>
      </c>
      <c r="K4928" s="492" t="s">
        <v>17</v>
      </c>
      <c r="L4928" s="494" t="s">
        <v>18</v>
      </c>
      <c r="M4928" s="495"/>
      <c r="N4928" s="496"/>
      <c r="O4928" s="464" t="s">
        <v>115</v>
      </c>
      <c r="P4928" s="465"/>
    </row>
    <row r="4929" spans="1:16" ht="32.25" thickBot="1" x14ac:dyDescent="0.25">
      <c r="A4929" s="562"/>
      <c r="B4929" s="82" t="s">
        <v>19</v>
      </c>
      <c r="C4929" s="83" t="s">
        <v>20</v>
      </c>
      <c r="D4929" s="493"/>
      <c r="E4929" s="84" t="s">
        <v>21</v>
      </c>
      <c r="F4929" s="84" t="s">
        <v>22</v>
      </c>
      <c r="G4929" s="85" t="s">
        <v>23</v>
      </c>
      <c r="H4929" s="119" t="s">
        <v>24</v>
      </c>
      <c r="I4929" s="86" t="s">
        <v>25</v>
      </c>
      <c r="J4929" s="493"/>
      <c r="K4929" s="493"/>
      <c r="L4929" s="198" t="s">
        <v>268</v>
      </c>
      <c r="M4929" s="85" t="s">
        <v>266</v>
      </c>
      <c r="N4929" s="83" t="s">
        <v>267</v>
      </c>
      <c r="O4929" s="466"/>
      <c r="P4929" s="467"/>
    </row>
    <row r="4930" spans="1:16" ht="15.75" x14ac:dyDescent="0.2">
      <c r="A4930" s="165">
        <v>45927</v>
      </c>
      <c r="B4930" s="139"/>
      <c r="C4930" s="139">
        <v>212000</v>
      </c>
      <c r="D4930" s="140"/>
      <c r="E4930" s="96"/>
      <c r="F4930" s="96"/>
      <c r="G4930" s="166"/>
      <c r="H4930" s="169"/>
      <c r="I4930" s="175"/>
      <c r="J4930" s="162"/>
      <c r="K4930" s="99"/>
      <c r="L4930" s="195"/>
      <c r="M4930" s="199"/>
      <c r="N4930" s="100"/>
      <c r="O4930" s="581"/>
      <c r="P4930" s="582"/>
    </row>
    <row r="4931" spans="1:16" ht="15.75" x14ac:dyDescent="0.2">
      <c r="A4931" s="165">
        <v>45945</v>
      </c>
      <c r="B4931" s="139">
        <v>212000</v>
      </c>
      <c r="C4931" s="139">
        <v>212282</v>
      </c>
      <c r="D4931" s="160">
        <f>+C4931-B4931</f>
        <v>282</v>
      </c>
      <c r="E4931" s="96" t="s">
        <v>1161</v>
      </c>
      <c r="F4931" s="96" t="s">
        <v>1160</v>
      </c>
      <c r="G4931" s="166">
        <v>120.0149</v>
      </c>
      <c r="H4931" s="169">
        <v>26.15</v>
      </c>
      <c r="I4931" s="175">
        <f>G4931*H4931</f>
        <v>3138.3896349999995</v>
      </c>
      <c r="J4931" s="162">
        <f>D4931/G4931</f>
        <v>2.349708244559634</v>
      </c>
      <c r="K4931" s="99">
        <v>45945</v>
      </c>
      <c r="L4931" s="195" t="s">
        <v>272</v>
      </c>
      <c r="M4931" s="94" t="s">
        <v>311</v>
      </c>
      <c r="N4931" s="100" t="s">
        <v>241</v>
      </c>
      <c r="O4931" s="573" t="s">
        <v>242</v>
      </c>
      <c r="P4931" s="502"/>
    </row>
    <row r="4932" spans="1:16" ht="15.75" x14ac:dyDescent="0.2">
      <c r="A4932" s="165"/>
      <c r="B4932" s="166"/>
      <c r="C4932" s="166"/>
      <c r="D4932" s="160">
        <f>+C4932-B4932</f>
        <v>0</v>
      </c>
      <c r="E4932" s="96"/>
      <c r="F4932" s="96"/>
      <c r="G4932" s="166"/>
      <c r="H4932" s="169"/>
      <c r="I4932" s="175">
        <f>G4932*H4932</f>
        <v>0</v>
      </c>
      <c r="J4932" s="162" t="e">
        <f>D4932/G4932</f>
        <v>#DIV/0!</v>
      </c>
      <c r="K4932" s="99"/>
      <c r="L4932" s="195"/>
      <c r="M4932" s="94"/>
      <c r="N4932" s="100"/>
      <c r="O4932" s="573"/>
      <c r="P4932" s="502"/>
    </row>
    <row r="4933" spans="1:16" ht="15.75" x14ac:dyDescent="0.2">
      <c r="A4933" s="165"/>
      <c r="B4933" s="166"/>
      <c r="C4933" s="166"/>
      <c r="D4933" s="160"/>
      <c r="E4933" s="96"/>
      <c r="F4933" s="96"/>
      <c r="G4933" s="166"/>
      <c r="H4933" s="169"/>
      <c r="I4933" s="175"/>
      <c r="J4933" s="162"/>
      <c r="K4933" s="99"/>
      <c r="L4933" s="195"/>
      <c r="M4933" s="94"/>
      <c r="N4933" s="100"/>
      <c r="O4933" s="505"/>
      <c r="P4933" s="506"/>
    </row>
    <row r="4934" spans="1:16" ht="16.5" thickBot="1" x14ac:dyDescent="0.25">
      <c r="A4934" s="93"/>
      <c r="B4934" s="132"/>
      <c r="C4934" s="132"/>
      <c r="D4934" s="133"/>
      <c r="E4934" s="96"/>
      <c r="F4934" s="96"/>
      <c r="G4934" s="96"/>
      <c r="H4934" s="97"/>
      <c r="I4934" s="91"/>
      <c r="J4934" s="98"/>
      <c r="K4934" s="92"/>
      <c r="L4934" s="196"/>
      <c r="M4934" s="183"/>
      <c r="N4934" s="101"/>
      <c r="O4934" s="574"/>
      <c r="P4934" s="568"/>
    </row>
    <row r="4935" spans="1:16" ht="16.5" thickBot="1" x14ac:dyDescent="0.25">
      <c r="A4935" s="416" t="s">
        <v>28</v>
      </c>
      <c r="B4935" s="104"/>
      <c r="C4935" s="105"/>
      <c r="D4935" s="106">
        <f>SUM(D4930:D4934)</f>
        <v>282</v>
      </c>
      <c r="E4935" s="107"/>
      <c r="F4935" s="107"/>
      <c r="G4935" s="118">
        <f>SUM(G4930:G4934)</f>
        <v>120.0149</v>
      </c>
      <c r="H4935" s="105"/>
      <c r="I4935" s="118">
        <f>SUM(I4930:I4934)</f>
        <v>3138.3896349999995</v>
      </c>
      <c r="J4935" s="109">
        <f>D4935/G4935</f>
        <v>2.349708244559634</v>
      </c>
      <c r="K4935" s="110"/>
      <c r="L4935" s="197"/>
      <c r="M4935" s="111"/>
      <c r="N4935" s="112"/>
      <c r="O4935" s="468"/>
      <c r="P4935" s="469"/>
    </row>
    <row r="4936" spans="1:16" ht="15.75" x14ac:dyDescent="0.2">
      <c r="A4936" s="116"/>
      <c r="B4936" s="77"/>
      <c r="C4936" s="77"/>
      <c r="D4936" s="77"/>
      <c r="E4936" s="77"/>
      <c r="F4936" s="77"/>
      <c r="G4936" s="77"/>
      <c r="H4936" s="77"/>
      <c r="I4936" s="116"/>
      <c r="J4936" s="116"/>
      <c r="K4936" s="116"/>
      <c r="L4936" s="116"/>
      <c r="M4936" s="116"/>
      <c r="N4936" s="116"/>
      <c r="O4936" s="77"/>
      <c r="P4936" s="81"/>
    </row>
    <row r="4937" spans="1:16" ht="15.75" x14ac:dyDescent="0.2">
      <c r="A4937" s="116"/>
      <c r="B4937" s="77"/>
      <c r="C4937" s="77"/>
      <c r="D4937" s="77"/>
      <c r="E4937" s="77"/>
      <c r="F4937" s="77"/>
      <c r="G4937" s="77"/>
      <c r="H4937" s="77"/>
      <c r="I4937" s="116"/>
      <c r="J4937" s="116"/>
      <c r="K4937" s="116"/>
      <c r="L4937" s="116"/>
      <c r="M4937" s="116"/>
      <c r="N4937" s="116"/>
      <c r="O4937" s="77"/>
      <c r="P4937" s="81"/>
    </row>
    <row r="4938" spans="1:16" ht="15.75" x14ac:dyDescent="0.2">
      <c r="A4938" s="116"/>
      <c r="B4938" s="77"/>
      <c r="C4938" s="77"/>
      <c r="D4938" s="77"/>
      <c r="E4938" s="77"/>
      <c r="F4938" s="77"/>
      <c r="G4938" s="77"/>
      <c r="H4938" s="77"/>
      <c r="I4938" s="116"/>
      <c r="J4938" s="116"/>
      <c r="K4938" s="116"/>
      <c r="L4938" s="116"/>
      <c r="M4938" s="439"/>
      <c r="N4938" s="439"/>
      <c r="O4938" s="438"/>
      <c r="P4938" s="81"/>
    </row>
    <row r="4939" spans="1:16" ht="15.75" x14ac:dyDescent="0.2">
      <c r="A4939" s="115"/>
      <c r="B4939" s="470" t="s">
        <v>29</v>
      </c>
      <c r="C4939" s="470"/>
      <c r="D4939" s="470"/>
      <c r="E4939" s="116"/>
      <c r="F4939" s="116"/>
      <c r="G4939" s="116"/>
      <c r="H4939" s="115"/>
      <c r="I4939" s="116" t="s">
        <v>30</v>
      </c>
      <c r="J4939" s="115"/>
      <c r="K4939" s="116"/>
      <c r="L4939" s="116"/>
      <c r="M4939" s="116"/>
      <c r="N4939" s="116" t="s">
        <v>31</v>
      </c>
      <c r="O4939" s="116"/>
      <c r="P4939" s="115"/>
    </row>
    <row r="4940" spans="1:16" ht="15.75" x14ac:dyDescent="0.2">
      <c r="A4940" s="116"/>
      <c r="B4940" s="470" t="s">
        <v>230</v>
      </c>
      <c r="C4940" s="470"/>
      <c r="D4940" s="470"/>
      <c r="E4940" s="116"/>
      <c r="F4940" s="116"/>
      <c r="G4940" s="116"/>
      <c r="H4940" s="115"/>
      <c r="I4940" s="116" t="s">
        <v>438</v>
      </c>
      <c r="J4940" s="115"/>
      <c r="K4940" s="116"/>
      <c r="L4940" s="116"/>
      <c r="M4940" s="116"/>
      <c r="N4940" s="116" t="s">
        <v>220</v>
      </c>
      <c r="O4940" s="116"/>
      <c r="P4940" s="115"/>
    </row>
    <row r="4941" spans="1:16" ht="15.75" x14ac:dyDescent="0.2">
      <c r="A4941" s="470" t="s">
        <v>226</v>
      </c>
      <c r="B4941" s="470"/>
      <c r="C4941" s="470"/>
      <c r="D4941" s="470"/>
      <c r="E4941" s="470"/>
      <c r="F4941" s="116"/>
      <c r="G4941" s="116"/>
      <c r="H4941" s="115"/>
      <c r="I4941" s="116" t="s">
        <v>246</v>
      </c>
      <c r="J4941" s="115"/>
      <c r="K4941" s="116"/>
      <c r="L4941" s="116"/>
      <c r="M4941" s="116"/>
      <c r="N4941" s="116" t="s">
        <v>124</v>
      </c>
      <c r="O4941" s="116"/>
      <c r="P4941" s="115"/>
    </row>
    <row r="4942" spans="1:16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</row>
    <row r="4943" spans="1:16" x14ac:dyDescent="0.2">
      <c r="A4943" s="531" t="s">
        <v>269</v>
      </c>
      <c r="B4943" s="531"/>
      <c r="C4943" s="531"/>
      <c r="D4943" s="531"/>
      <c r="E4943" s="531"/>
      <c r="F4943"/>
      <c r="G4943"/>
      <c r="H4943"/>
      <c r="I4943"/>
      <c r="J4943"/>
      <c r="K4943"/>
      <c r="L4943"/>
      <c r="M4943"/>
      <c r="N4943"/>
      <c r="O4943"/>
      <c r="P4943"/>
    </row>
    <row r="4944" spans="1:16" x14ac:dyDescent="0.2">
      <c r="A4944" s="532" t="s">
        <v>923</v>
      </c>
      <c r="B4944" s="533"/>
      <c r="C4944" s="533"/>
      <c r="D4944" s="533"/>
      <c r="E4944" s="533"/>
      <c r="F4944" s="533"/>
      <c r="G4944" s="533"/>
      <c r="H4944" s="533"/>
      <c r="I4944" s="533"/>
      <c r="J4944" s="533"/>
      <c r="K4944" s="533"/>
      <c r="L4944" s="533"/>
      <c r="M4944" s="533"/>
      <c r="N4944" s="533"/>
      <c r="O4944" s="533"/>
      <c r="P4944" s="534"/>
    </row>
    <row r="4949" spans="1:16" ht="15.75" x14ac:dyDescent="0.2">
      <c r="A4949" s="470" t="s">
        <v>180</v>
      </c>
      <c r="B4949" s="470"/>
      <c r="C4949" s="470"/>
      <c r="D4949" s="470"/>
      <c r="E4949" s="470"/>
      <c r="F4949" s="470"/>
      <c r="G4949" s="470"/>
      <c r="H4949" s="470"/>
      <c r="I4949" s="470"/>
      <c r="J4949" s="470"/>
      <c r="K4949" s="470"/>
      <c r="L4949" s="470"/>
      <c r="M4949" s="470"/>
      <c r="N4949" s="470"/>
      <c r="O4949" s="470"/>
      <c r="P4949" s="470"/>
    </row>
    <row r="4950" spans="1:16" ht="15.75" x14ac:dyDescent="0.2">
      <c r="A4950" s="470" t="s">
        <v>1</v>
      </c>
      <c r="B4950" s="470"/>
      <c r="C4950" s="470"/>
      <c r="D4950" s="470"/>
      <c r="E4950" s="470"/>
      <c r="F4950" s="470"/>
      <c r="G4950" s="470"/>
      <c r="H4950" s="470"/>
      <c r="I4950" s="470"/>
      <c r="J4950" s="470"/>
      <c r="K4950" s="470"/>
      <c r="L4950" s="470"/>
      <c r="M4950" s="470"/>
      <c r="N4950" s="470"/>
      <c r="O4950" s="470"/>
      <c r="P4950" s="470"/>
    </row>
    <row r="4951" spans="1:16" ht="15.75" x14ac:dyDescent="0.2">
      <c r="A4951" s="470"/>
      <c r="B4951" s="470"/>
      <c r="C4951" s="470"/>
      <c r="D4951" s="470"/>
      <c r="E4951" s="470"/>
      <c r="F4951" s="470"/>
      <c r="G4951" s="470"/>
      <c r="H4951" s="470"/>
      <c r="I4951" s="470"/>
      <c r="J4951" s="470"/>
      <c r="K4951" s="470"/>
      <c r="L4951" s="470"/>
      <c r="M4951" s="470"/>
      <c r="N4951" s="470"/>
      <c r="O4951" s="470"/>
      <c r="P4951" s="470"/>
    </row>
    <row r="4952" spans="1:16" ht="15.75" x14ac:dyDescent="0.2">
      <c r="A4952" s="507" t="s">
        <v>926</v>
      </c>
      <c r="B4952" s="507"/>
      <c r="C4952" s="507"/>
      <c r="D4952" s="507"/>
      <c r="E4952" s="507"/>
      <c r="F4952" s="507"/>
      <c r="G4952" s="507"/>
      <c r="H4952" s="507"/>
      <c r="I4952" s="507"/>
      <c r="J4952" s="507"/>
      <c r="K4952" s="507"/>
      <c r="L4952" s="507"/>
      <c r="M4952" s="507"/>
      <c r="N4952" s="507"/>
      <c r="O4952" s="507"/>
      <c r="P4952" s="507"/>
    </row>
    <row r="4953" spans="1:16" ht="15.75" x14ac:dyDescent="0.2">
      <c r="A4953" s="77"/>
      <c r="B4953" s="77"/>
      <c r="C4953" s="77"/>
      <c r="D4953" s="77"/>
      <c r="E4953" s="77"/>
      <c r="F4953" s="77"/>
      <c r="G4953" s="77"/>
      <c r="H4953" s="77"/>
      <c r="I4953" s="77"/>
      <c r="J4953" s="77"/>
      <c r="K4953" s="77"/>
      <c r="L4953" s="77"/>
      <c r="M4953" s="77"/>
      <c r="N4953" s="77"/>
      <c r="O4953" s="77"/>
      <c r="P4953" s="77"/>
    </row>
    <row r="4954" spans="1:16" ht="16.5" thickBot="1" x14ac:dyDescent="0.25">
      <c r="A4954" s="77"/>
      <c r="B4954" s="77"/>
      <c r="C4954" s="77"/>
      <c r="D4954" s="77"/>
      <c r="E4954" s="77"/>
      <c r="F4954" s="77"/>
      <c r="G4954" s="77"/>
      <c r="H4954" s="77"/>
      <c r="I4954" s="77"/>
      <c r="J4954" s="77"/>
      <c r="K4954" s="77"/>
      <c r="L4954" s="77"/>
      <c r="M4954" s="77"/>
      <c r="N4954" s="77"/>
      <c r="O4954" s="77"/>
      <c r="P4954" s="77"/>
    </row>
    <row r="4955" spans="1:16" ht="16.5" thickBot="1" x14ac:dyDescent="0.25">
      <c r="A4955" s="78" t="s">
        <v>2</v>
      </c>
      <c r="B4955" s="486" t="s">
        <v>146</v>
      </c>
      <c r="C4955" s="498"/>
      <c r="D4955" s="79" t="s">
        <v>3</v>
      </c>
      <c r="E4955" s="486">
        <v>2012</v>
      </c>
      <c r="F4955" s="487"/>
      <c r="G4955" s="487"/>
      <c r="H4955" s="498"/>
      <c r="I4955" s="79" t="s">
        <v>4</v>
      </c>
      <c r="J4955" s="80" t="s">
        <v>206</v>
      </c>
      <c r="K4955" s="80"/>
      <c r="L4955" s="80"/>
      <c r="M4955" s="80" t="s">
        <v>5</v>
      </c>
      <c r="N4955" s="486" t="s">
        <v>159</v>
      </c>
      <c r="O4955" s="487"/>
      <c r="P4955" s="488"/>
    </row>
    <row r="4956" spans="1:16" ht="16.5" thickBot="1" x14ac:dyDescent="0.25">
      <c r="A4956" s="77"/>
      <c r="B4956" s="77"/>
      <c r="C4956" s="77"/>
      <c r="D4956" s="77"/>
      <c r="E4956" s="77"/>
      <c r="F4956" s="77"/>
      <c r="G4956" s="77"/>
      <c r="H4956" s="77"/>
      <c r="I4956" s="77"/>
      <c r="J4956" s="77"/>
      <c r="K4956" s="77"/>
      <c r="L4956" s="77"/>
      <c r="M4956" s="77"/>
      <c r="N4956" s="77"/>
      <c r="O4956" s="77"/>
      <c r="P4956" s="77"/>
    </row>
    <row r="4957" spans="1:16" ht="16.5" thickBot="1" x14ac:dyDescent="0.25">
      <c r="A4957" s="78" t="s">
        <v>6</v>
      </c>
      <c r="B4957" s="486" t="s">
        <v>147</v>
      </c>
      <c r="C4957" s="498"/>
      <c r="D4957" s="79" t="s">
        <v>7</v>
      </c>
      <c r="E4957" s="486" t="s">
        <v>148</v>
      </c>
      <c r="F4957" s="487"/>
      <c r="G4957" s="487"/>
      <c r="H4957" s="498"/>
      <c r="I4957" s="79" t="s">
        <v>8</v>
      </c>
      <c r="J4957" s="80">
        <v>11</v>
      </c>
      <c r="K4957" s="80"/>
      <c r="L4957" s="80"/>
      <c r="M4957" s="80" t="s">
        <v>9</v>
      </c>
      <c r="N4957" s="80"/>
      <c r="O4957" s="200"/>
      <c r="P4957" s="201">
        <v>160</v>
      </c>
    </row>
    <row r="4958" spans="1:16" ht="16.5" thickBot="1" x14ac:dyDescent="0.25">
      <c r="A4958" s="77"/>
      <c r="B4958" s="77"/>
      <c r="C4958" s="77"/>
      <c r="D4958" s="77"/>
      <c r="E4958" s="77"/>
      <c r="F4958" s="77"/>
      <c r="G4958" s="77"/>
      <c r="H4958" s="77"/>
      <c r="I4958" s="77"/>
      <c r="J4958" s="77"/>
      <c r="K4958" s="77"/>
      <c r="L4958" s="77"/>
      <c r="M4958" s="77"/>
      <c r="N4958" s="77"/>
      <c r="O4958" s="77"/>
      <c r="P4958" s="77"/>
    </row>
    <row r="4959" spans="1:16" ht="16.5" thickBot="1" x14ac:dyDescent="0.25">
      <c r="A4959" s="484" t="s">
        <v>10</v>
      </c>
      <c r="B4959" s="485"/>
      <c r="C4959" s="486" t="s">
        <v>181</v>
      </c>
      <c r="D4959" s="487"/>
      <c r="E4959" s="487"/>
      <c r="F4959" s="487"/>
      <c r="G4959" s="487"/>
      <c r="H4959" s="487"/>
      <c r="I4959" s="487"/>
      <c r="J4959" s="487"/>
      <c r="K4959" s="487"/>
      <c r="L4959" s="487"/>
      <c r="M4959" s="487"/>
      <c r="N4959" s="487"/>
      <c r="O4959" s="487"/>
      <c r="P4959" s="488"/>
    </row>
    <row r="4960" spans="1:16" ht="16.5" thickBot="1" x14ac:dyDescent="0.25">
      <c r="A4960" s="77"/>
      <c r="B4960" s="77"/>
      <c r="C4960" s="77"/>
      <c r="D4960" s="77"/>
      <c r="E4960" s="77"/>
      <c r="F4960" s="77"/>
      <c r="G4960" s="77"/>
      <c r="H4960" s="77"/>
      <c r="I4960" s="77"/>
      <c r="J4960" s="77"/>
      <c r="K4960" s="77"/>
      <c r="L4960" s="77"/>
      <c r="M4960" s="77"/>
      <c r="N4960" s="77"/>
      <c r="O4960" s="77"/>
      <c r="P4960" s="77"/>
    </row>
    <row r="4961" spans="1:16" ht="16.5" thickBot="1" x14ac:dyDescent="0.25">
      <c r="A4961" s="484" t="s">
        <v>11</v>
      </c>
      <c r="B4961" s="485"/>
      <c r="C4961" s="486" t="s">
        <v>239</v>
      </c>
      <c r="D4961" s="487"/>
      <c r="E4961" s="487"/>
      <c r="F4961" s="487"/>
      <c r="G4961" s="487"/>
      <c r="H4961" s="487"/>
      <c r="I4961" s="487"/>
      <c r="J4961" s="487"/>
      <c r="K4961" s="487"/>
      <c r="L4961" s="487"/>
      <c r="M4961" s="487"/>
      <c r="N4961" s="487"/>
      <c r="O4961" s="487"/>
      <c r="P4961" s="488"/>
    </row>
    <row r="4962" spans="1:16" ht="16.5" thickBot="1" x14ac:dyDescent="0.25">
      <c r="A4962" s="81"/>
      <c r="B4962" s="81"/>
      <c r="C4962" s="81"/>
      <c r="D4962" s="81"/>
      <c r="E4962" s="81"/>
      <c r="F4962" s="81"/>
      <c r="G4962" s="81"/>
      <c r="H4962" s="81"/>
      <c r="I4962" s="81"/>
      <c r="J4962" s="81"/>
      <c r="K4962" s="81"/>
      <c r="L4962" s="81"/>
      <c r="M4962" s="81"/>
      <c r="N4962" s="81"/>
      <c r="O4962" s="81"/>
      <c r="P4962" s="81"/>
    </row>
    <row r="4963" spans="1:16" ht="16.5" thickBot="1" x14ac:dyDescent="0.25">
      <c r="A4963" s="489" t="s">
        <v>12</v>
      </c>
      <c r="B4963" s="491" t="s">
        <v>13</v>
      </c>
      <c r="C4963" s="463"/>
      <c r="D4963" s="492" t="s">
        <v>265</v>
      </c>
      <c r="E4963" s="494" t="s">
        <v>15</v>
      </c>
      <c r="F4963" s="495"/>
      <c r="G4963" s="495"/>
      <c r="H4963" s="495"/>
      <c r="I4963" s="496"/>
      <c r="J4963" s="492" t="s">
        <v>16</v>
      </c>
      <c r="K4963" s="492" t="s">
        <v>17</v>
      </c>
      <c r="L4963" s="494" t="s">
        <v>18</v>
      </c>
      <c r="M4963" s="495"/>
      <c r="N4963" s="496"/>
      <c r="O4963" s="464" t="s">
        <v>115</v>
      </c>
      <c r="P4963" s="465"/>
    </row>
    <row r="4964" spans="1:16" ht="32.25" thickBot="1" x14ac:dyDescent="0.25">
      <c r="A4964" s="562"/>
      <c r="B4964" s="82" t="s">
        <v>19</v>
      </c>
      <c r="C4964" s="83" t="s">
        <v>20</v>
      </c>
      <c r="D4964" s="493"/>
      <c r="E4964" s="84" t="s">
        <v>21</v>
      </c>
      <c r="F4964" s="84" t="s">
        <v>22</v>
      </c>
      <c r="G4964" s="85" t="s">
        <v>23</v>
      </c>
      <c r="H4964" s="119" t="s">
        <v>24</v>
      </c>
      <c r="I4964" s="86" t="s">
        <v>25</v>
      </c>
      <c r="J4964" s="493"/>
      <c r="K4964" s="493"/>
      <c r="L4964" s="198" t="s">
        <v>268</v>
      </c>
      <c r="M4964" s="85" t="s">
        <v>266</v>
      </c>
      <c r="N4964" s="83" t="s">
        <v>267</v>
      </c>
      <c r="O4964" s="466"/>
      <c r="P4964" s="467"/>
    </row>
    <row r="4965" spans="1:16" ht="15.75" x14ac:dyDescent="0.2">
      <c r="A4965" s="165">
        <v>45945</v>
      </c>
      <c r="B4965" s="139"/>
      <c r="C4965" s="139">
        <v>212282</v>
      </c>
      <c r="D4965" s="140"/>
      <c r="E4965" s="96"/>
      <c r="F4965" s="96"/>
      <c r="G4965" s="166"/>
      <c r="H4965" s="169"/>
      <c r="I4965" s="175"/>
      <c r="J4965" s="162"/>
      <c r="K4965" s="99"/>
      <c r="L4965" s="195"/>
      <c r="M4965" s="199"/>
      <c r="N4965" s="100"/>
      <c r="O4965" s="581"/>
      <c r="P4965" s="582"/>
    </row>
    <row r="4966" spans="1:16" ht="15.75" x14ac:dyDescent="0.2">
      <c r="A4966" s="165">
        <v>45967</v>
      </c>
      <c r="B4966" s="139">
        <v>212282</v>
      </c>
      <c r="C4966" s="139">
        <v>212507</v>
      </c>
      <c r="D4966" s="160">
        <f>+C4966-B4966</f>
        <v>225</v>
      </c>
      <c r="E4966" s="96" t="s">
        <v>1159</v>
      </c>
      <c r="F4966" s="96" t="s">
        <v>1017</v>
      </c>
      <c r="G4966" s="166">
        <v>97.207099999999997</v>
      </c>
      <c r="H4966" s="169">
        <v>26.75</v>
      </c>
      <c r="I4966" s="175">
        <f>G4966*H4966</f>
        <v>2600.289925</v>
      </c>
      <c r="J4966" s="162">
        <f>D4966/G4966</f>
        <v>2.3146457408975269</v>
      </c>
      <c r="K4966" s="99">
        <v>45967</v>
      </c>
      <c r="L4966" s="195" t="s">
        <v>272</v>
      </c>
      <c r="M4966" s="94" t="s">
        <v>311</v>
      </c>
      <c r="N4966" s="100" t="s">
        <v>241</v>
      </c>
      <c r="O4966" s="573" t="s">
        <v>242</v>
      </c>
      <c r="P4966" s="502"/>
    </row>
    <row r="4967" spans="1:16" ht="15.75" x14ac:dyDescent="0.2">
      <c r="A4967" s="165"/>
      <c r="B4967" s="166"/>
      <c r="C4967" s="166"/>
      <c r="D4967" s="160">
        <f>+C4967-B4967</f>
        <v>0</v>
      </c>
      <c r="E4967" s="96"/>
      <c r="F4967" s="96"/>
      <c r="G4967" s="166"/>
      <c r="H4967" s="169"/>
      <c r="I4967" s="175">
        <f>G4967*H4967</f>
        <v>0</v>
      </c>
      <c r="J4967" s="162" t="e">
        <f>D4967/G4967</f>
        <v>#DIV/0!</v>
      </c>
      <c r="K4967" s="99"/>
      <c r="L4967" s="195"/>
      <c r="M4967" s="94"/>
      <c r="N4967" s="100"/>
      <c r="O4967" s="573"/>
      <c r="P4967" s="502"/>
    </row>
    <row r="4968" spans="1:16" ht="15.75" x14ac:dyDescent="0.2">
      <c r="A4968" s="165"/>
      <c r="B4968" s="166"/>
      <c r="C4968" s="166"/>
      <c r="D4968" s="160"/>
      <c r="E4968" s="96"/>
      <c r="F4968" s="96"/>
      <c r="G4968" s="166"/>
      <c r="H4968" s="169"/>
      <c r="I4968" s="175"/>
      <c r="J4968" s="162"/>
      <c r="K4968" s="99"/>
      <c r="L4968" s="195"/>
      <c r="M4968" s="94"/>
      <c r="N4968" s="100"/>
      <c r="O4968" s="505"/>
      <c r="P4968" s="506"/>
    </row>
    <row r="4969" spans="1:16" ht="16.5" thickBot="1" x14ac:dyDescent="0.25">
      <c r="A4969" s="93"/>
      <c r="B4969" s="132"/>
      <c r="C4969" s="132"/>
      <c r="D4969" s="133"/>
      <c r="E4969" s="96"/>
      <c r="F4969" s="96"/>
      <c r="G4969" s="96"/>
      <c r="H4969" s="97"/>
      <c r="I4969" s="91"/>
      <c r="J4969" s="98"/>
      <c r="K4969" s="92"/>
      <c r="L4969" s="196"/>
      <c r="M4969" s="183"/>
      <c r="N4969" s="101"/>
      <c r="O4969" s="574"/>
      <c r="P4969" s="568"/>
    </row>
    <row r="4970" spans="1:16" ht="16.5" thickBot="1" x14ac:dyDescent="0.25">
      <c r="A4970" s="416" t="s">
        <v>28</v>
      </c>
      <c r="B4970" s="104"/>
      <c r="C4970" s="105"/>
      <c r="D4970" s="106">
        <f>SUM(D4965:D4969)</f>
        <v>225</v>
      </c>
      <c r="E4970" s="107"/>
      <c r="F4970" s="107"/>
      <c r="G4970" s="118">
        <f>SUM(G4965:G4969)</f>
        <v>97.207099999999997</v>
      </c>
      <c r="H4970" s="105"/>
      <c r="I4970" s="118">
        <f>SUM(I4965:I4969)</f>
        <v>2600.289925</v>
      </c>
      <c r="J4970" s="109">
        <f>D4970/G4970</f>
        <v>2.3146457408975269</v>
      </c>
      <c r="K4970" s="110"/>
      <c r="L4970" s="197"/>
      <c r="M4970" s="111"/>
      <c r="N4970" s="112"/>
      <c r="O4970" s="468"/>
      <c r="P4970" s="469"/>
    </row>
    <row r="4971" spans="1:16" ht="15.75" x14ac:dyDescent="0.2">
      <c r="A4971" s="116"/>
      <c r="B4971" s="77"/>
      <c r="C4971" s="77"/>
      <c r="D4971" s="77"/>
      <c r="E4971" s="77"/>
      <c r="F4971" s="77"/>
      <c r="G4971" s="77"/>
      <c r="H4971" s="77"/>
      <c r="I4971" s="116"/>
      <c r="J4971" s="116"/>
      <c r="K4971" s="116"/>
      <c r="L4971" s="116"/>
      <c r="M4971" s="116"/>
      <c r="N4971" s="116"/>
      <c r="O4971" s="77"/>
      <c r="P4971" s="81"/>
    </row>
    <row r="4972" spans="1:16" ht="15.75" x14ac:dyDescent="0.2">
      <c r="A4972" s="116"/>
      <c r="B4972" s="77"/>
      <c r="C4972" s="77"/>
      <c r="D4972" s="77"/>
      <c r="E4972" s="77"/>
      <c r="F4972" s="77"/>
      <c r="G4972" s="77"/>
      <c r="H4972" s="77"/>
      <c r="I4972" s="116"/>
      <c r="J4972" s="116"/>
      <c r="K4972" s="116"/>
      <c r="L4972" s="116"/>
      <c r="M4972" s="116"/>
      <c r="N4972" s="116"/>
      <c r="O4972" s="77"/>
      <c r="P4972" s="81"/>
    </row>
    <row r="4973" spans="1:16" ht="15.75" x14ac:dyDescent="0.2">
      <c r="A4973" s="116"/>
      <c r="B4973" s="77"/>
      <c r="C4973" s="77"/>
      <c r="D4973" s="77"/>
      <c r="E4973" s="77"/>
      <c r="F4973" s="77"/>
      <c r="G4973" s="77"/>
      <c r="H4973" s="77"/>
      <c r="I4973" s="116"/>
      <c r="J4973" s="116"/>
      <c r="K4973" s="116"/>
      <c r="L4973" s="116"/>
      <c r="M4973" s="439"/>
      <c r="N4973" s="439"/>
      <c r="O4973" s="438"/>
      <c r="P4973" s="81"/>
    </row>
    <row r="4974" spans="1:16" ht="15.75" x14ac:dyDescent="0.2">
      <c r="A4974" s="115"/>
      <c r="B4974" s="470" t="s">
        <v>29</v>
      </c>
      <c r="C4974" s="470"/>
      <c r="D4974" s="470"/>
      <c r="E4974" s="116"/>
      <c r="F4974" s="116"/>
      <c r="G4974" s="116"/>
      <c r="H4974" s="115"/>
      <c r="I4974" s="116" t="s">
        <v>30</v>
      </c>
      <c r="J4974" s="115"/>
      <c r="K4974" s="116"/>
      <c r="L4974" s="116"/>
      <c r="M4974" s="116"/>
      <c r="N4974" s="116" t="s">
        <v>31</v>
      </c>
      <c r="O4974" s="116"/>
      <c r="P4974" s="115"/>
    </row>
    <row r="4975" spans="1:16" ht="15.75" x14ac:dyDescent="0.2">
      <c r="A4975" s="116"/>
      <c r="B4975" s="470" t="s">
        <v>230</v>
      </c>
      <c r="C4975" s="470"/>
      <c r="D4975" s="470"/>
      <c r="E4975" s="116"/>
      <c r="F4975" s="116"/>
      <c r="G4975" s="116"/>
      <c r="H4975" s="115"/>
      <c r="I4975" s="116" t="s">
        <v>438</v>
      </c>
      <c r="J4975" s="115"/>
      <c r="K4975" s="116"/>
      <c r="L4975" s="116"/>
      <c r="M4975" s="116"/>
      <c r="N4975" s="116" t="s">
        <v>220</v>
      </c>
      <c r="O4975" s="116"/>
      <c r="P4975" s="115"/>
    </row>
    <row r="4976" spans="1:16" ht="15.75" x14ac:dyDescent="0.2">
      <c r="A4976" s="470" t="s">
        <v>226</v>
      </c>
      <c r="B4976" s="470"/>
      <c r="C4976" s="470"/>
      <c r="D4976" s="470"/>
      <c r="E4976" s="470"/>
      <c r="F4976" s="116"/>
      <c r="G4976" s="116"/>
      <c r="H4976" s="115"/>
      <c r="I4976" s="116" t="s">
        <v>246</v>
      </c>
      <c r="J4976" s="115"/>
      <c r="K4976" s="116"/>
      <c r="L4976" s="116"/>
      <c r="M4976" s="116"/>
      <c r="N4976" s="116" t="s">
        <v>124</v>
      </c>
      <c r="O4976" s="116"/>
      <c r="P4976" s="115"/>
    </row>
    <row r="4977" spans="1:16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</row>
    <row r="4978" spans="1:16" x14ac:dyDescent="0.2">
      <c r="A4978" s="531" t="s">
        <v>269</v>
      </c>
      <c r="B4978" s="531"/>
      <c r="C4978" s="531"/>
      <c r="D4978" s="531"/>
      <c r="E4978" s="531"/>
      <c r="F4978"/>
      <c r="G4978"/>
      <c r="H4978"/>
      <c r="I4978"/>
      <c r="J4978"/>
      <c r="K4978"/>
      <c r="L4978"/>
      <c r="M4978"/>
      <c r="N4978"/>
      <c r="O4978"/>
      <c r="P4978"/>
    </row>
    <row r="4979" spans="1:16" x14ac:dyDescent="0.2">
      <c r="A4979" s="532" t="s">
        <v>923</v>
      </c>
      <c r="B4979" s="533"/>
      <c r="C4979" s="533"/>
      <c r="D4979" s="533"/>
      <c r="E4979" s="533"/>
      <c r="F4979" s="533"/>
      <c r="G4979" s="533"/>
      <c r="H4979" s="533"/>
      <c r="I4979" s="533"/>
      <c r="J4979" s="533"/>
      <c r="K4979" s="533"/>
      <c r="L4979" s="533"/>
      <c r="M4979" s="533"/>
      <c r="N4979" s="533"/>
      <c r="O4979" s="533"/>
      <c r="P4979" s="534"/>
    </row>
    <row r="4983" spans="1:16" ht="15.75" x14ac:dyDescent="0.2">
      <c r="A4983" s="470" t="s">
        <v>180</v>
      </c>
      <c r="B4983" s="470"/>
      <c r="C4983" s="470"/>
      <c r="D4983" s="470"/>
      <c r="E4983" s="470"/>
      <c r="F4983" s="470"/>
      <c r="G4983" s="470"/>
      <c r="H4983" s="470"/>
      <c r="I4983" s="470"/>
      <c r="J4983" s="470"/>
      <c r="K4983" s="470"/>
      <c r="L4983" s="470"/>
      <c r="M4983" s="470"/>
      <c r="N4983" s="470"/>
      <c r="O4983" s="470"/>
      <c r="P4983" s="470"/>
    </row>
    <row r="4984" spans="1:16" ht="15.75" x14ac:dyDescent="0.2">
      <c r="A4984" s="470" t="s">
        <v>1</v>
      </c>
      <c r="B4984" s="470"/>
      <c r="C4984" s="470"/>
      <c r="D4984" s="470"/>
      <c r="E4984" s="470"/>
      <c r="F4984" s="470"/>
      <c r="G4984" s="470"/>
      <c r="H4984" s="470"/>
      <c r="I4984" s="470"/>
      <c r="J4984" s="470"/>
      <c r="K4984" s="470"/>
      <c r="L4984" s="470"/>
      <c r="M4984" s="470"/>
      <c r="N4984" s="470"/>
      <c r="O4984" s="470"/>
      <c r="P4984" s="470"/>
    </row>
    <row r="4985" spans="1:16" ht="15.75" x14ac:dyDescent="0.2">
      <c r="A4985" s="470"/>
      <c r="B4985" s="470"/>
      <c r="C4985" s="470"/>
      <c r="D4985" s="470"/>
      <c r="E4985" s="470"/>
      <c r="F4985" s="470"/>
      <c r="G4985" s="470"/>
      <c r="H4985" s="470"/>
      <c r="I4985" s="470"/>
      <c r="J4985" s="470"/>
      <c r="K4985" s="470"/>
      <c r="L4985" s="470"/>
      <c r="M4985" s="470"/>
      <c r="N4985" s="470"/>
      <c r="O4985" s="470"/>
      <c r="P4985" s="470"/>
    </row>
    <row r="4986" spans="1:16" ht="15.75" x14ac:dyDescent="0.2">
      <c r="A4986" s="507" t="s">
        <v>926</v>
      </c>
      <c r="B4986" s="507"/>
      <c r="C4986" s="507"/>
      <c r="D4986" s="507"/>
      <c r="E4986" s="507"/>
      <c r="F4986" s="507"/>
      <c r="G4986" s="507"/>
      <c r="H4986" s="507"/>
      <c r="I4986" s="507"/>
      <c r="J4986" s="507"/>
      <c r="K4986" s="507"/>
      <c r="L4986" s="507"/>
      <c r="M4986" s="507"/>
      <c r="N4986" s="507"/>
      <c r="O4986" s="507"/>
      <c r="P4986" s="507"/>
    </row>
    <row r="4987" spans="1:16" ht="15.75" x14ac:dyDescent="0.2">
      <c r="A4987" s="77"/>
      <c r="B4987" s="77"/>
      <c r="C4987" s="77"/>
      <c r="D4987" s="77"/>
      <c r="E4987" s="77"/>
      <c r="F4987" s="77"/>
      <c r="G4987" s="77"/>
      <c r="H4987" s="77"/>
      <c r="I4987" s="77"/>
      <c r="J4987" s="77"/>
      <c r="K4987" s="77"/>
      <c r="L4987" s="77"/>
      <c r="M4987" s="77"/>
      <c r="N4987" s="77"/>
      <c r="O4987" s="77"/>
      <c r="P4987" s="77"/>
    </row>
    <row r="4988" spans="1:16" ht="16.5" thickBot="1" x14ac:dyDescent="0.25">
      <c r="A4988" s="77"/>
      <c r="B4988" s="77"/>
      <c r="C4988" s="77"/>
      <c r="D4988" s="77"/>
      <c r="E4988" s="77"/>
      <c r="F4988" s="77"/>
      <c r="G4988" s="77"/>
      <c r="H4988" s="77"/>
      <c r="I4988" s="77"/>
      <c r="J4988" s="77"/>
      <c r="K4988" s="77"/>
      <c r="L4988" s="77"/>
      <c r="M4988" s="77"/>
      <c r="N4988" s="77"/>
      <c r="O4988" s="77"/>
      <c r="P4988" s="77"/>
    </row>
    <row r="4989" spans="1:16" ht="16.5" thickBot="1" x14ac:dyDescent="0.25">
      <c r="A4989" s="78" t="s">
        <v>2</v>
      </c>
      <c r="B4989" s="486" t="s">
        <v>146</v>
      </c>
      <c r="C4989" s="498"/>
      <c r="D4989" s="79" t="s">
        <v>3</v>
      </c>
      <c r="E4989" s="486">
        <v>2012</v>
      </c>
      <c r="F4989" s="487"/>
      <c r="G4989" s="487"/>
      <c r="H4989" s="498"/>
      <c r="I4989" s="79" t="s">
        <v>4</v>
      </c>
      <c r="J4989" s="80" t="s">
        <v>206</v>
      </c>
      <c r="K4989" s="80"/>
      <c r="L4989" s="80"/>
      <c r="M4989" s="80" t="s">
        <v>5</v>
      </c>
      <c r="N4989" s="486" t="s">
        <v>159</v>
      </c>
      <c r="O4989" s="487"/>
      <c r="P4989" s="488"/>
    </row>
    <row r="4990" spans="1:16" ht="16.5" thickBot="1" x14ac:dyDescent="0.25">
      <c r="A4990" s="77"/>
      <c r="B4990" s="77"/>
      <c r="C4990" s="77"/>
      <c r="D4990" s="77"/>
      <c r="E4990" s="77"/>
      <c r="F4990" s="77"/>
      <c r="G4990" s="77"/>
      <c r="H4990" s="77"/>
      <c r="I4990" s="77"/>
      <c r="J4990" s="77"/>
      <c r="K4990" s="77"/>
      <c r="L4990" s="77"/>
      <c r="M4990" s="77"/>
      <c r="N4990" s="77"/>
      <c r="O4990" s="77"/>
      <c r="P4990" s="77"/>
    </row>
    <row r="4991" spans="1:16" ht="16.5" thickBot="1" x14ac:dyDescent="0.25">
      <c r="A4991" s="78" t="s">
        <v>6</v>
      </c>
      <c r="B4991" s="486" t="s">
        <v>147</v>
      </c>
      <c r="C4991" s="498"/>
      <c r="D4991" s="79" t="s">
        <v>7</v>
      </c>
      <c r="E4991" s="486" t="s">
        <v>148</v>
      </c>
      <c r="F4991" s="487"/>
      <c r="G4991" s="487"/>
      <c r="H4991" s="498"/>
      <c r="I4991" s="79" t="s">
        <v>8</v>
      </c>
      <c r="J4991" s="80">
        <v>11</v>
      </c>
      <c r="K4991" s="80"/>
      <c r="L4991" s="80"/>
      <c r="M4991" s="80" t="s">
        <v>9</v>
      </c>
      <c r="N4991" s="80"/>
      <c r="O4991" s="200"/>
      <c r="P4991" s="201">
        <v>160</v>
      </c>
    </row>
    <row r="4992" spans="1:16" ht="16.5" thickBot="1" x14ac:dyDescent="0.25">
      <c r="A4992" s="77"/>
      <c r="B4992" s="77"/>
      <c r="C4992" s="77"/>
      <c r="D4992" s="77"/>
      <c r="E4992" s="77"/>
      <c r="F4992" s="77"/>
      <c r="G4992" s="77"/>
      <c r="H4992" s="77"/>
      <c r="I4992" s="77"/>
      <c r="J4992" s="77"/>
      <c r="K4992" s="77"/>
      <c r="L4992" s="77"/>
      <c r="M4992" s="77"/>
      <c r="N4992" s="77"/>
      <c r="O4992" s="77"/>
      <c r="P4992" s="77"/>
    </row>
    <row r="4993" spans="1:16" ht="16.5" thickBot="1" x14ac:dyDescent="0.25">
      <c r="A4993" s="484" t="s">
        <v>10</v>
      </c>
      <c r="B4993" s="485"/>
      <c r="C4993" s="486" t="s">
        <v>181</v>
      </c>
      <c r="D4993" s="487"/>
      <c r="E4993" s="487"/>
      <c r="F4993" s="487"/>
      <c r="G4993" s="487"/>
      <c r="H4993" s="487"/>
      <c r="I4993" s="487"/>
      <c r="J4993" s="487"/>
      <c r="K4993" s="487"/>
      <c r="L4993" s="487"/>
      <c r="M4993" s="487"/>
      <c r="N4993" s="487"/>
      <c r="O4993" s="487"/>
      <c r="P4993" s="488"/>
    </row>
    <row r="4994" spans="1:16" ht="16.5" thickBot="1" x14ac:dyDescent="0.25">
      <c r="A4994" s="77"/>
      <c r="B4994" s="77"/>
      <c r="C4994" s="77"/>
      <c r="D4994" s="77"/>
      <c r="E4994" s="77"/>
      <c r="F4994" s="77"/>
      <c r="G4994" s="77"/>
      <c r="H4994" s="77"/>
      <c r="I4994" s="77"/>
      <c r="J4994" s="77"/>
      <c r="K4994" s="77"/>
      <c r="L4994" s="77"/>
      <c r="M4994" s="77"/>
      <c r="N4994" s="77"/>
      <c r="O4994" s="77"/>
      <c r="P4994" s="77"/>
    </row>
    <row r="4995" spans="1:16" ht="16.5" thickBot="1" x14ac:dyDescent="0.25">
      <c r="A4995" s="484" t="s">
        <v>11</v>
      </c>
      <c r="B4995" s="485"/>
      <c r="C4995" s="486" t="s">
        <v>239</v>
      </c>
      <c r="D4995" s="487"/>
      <c r="E4995" s="487"/>
      <c r="F4995" s="487"/>
      <c r="G4995" s="487"/>
      <c r="H4995" s="487"/>
      <c r="I4995" s="487"/>
      <c r="J4995" s="487"/>
      <c r="K4995" s="487"/>
      <c r="L4995" s="487"/>
      <c r="M4995" s="487"/>
      <c r="N4995" s="487"/>
      <c r="O4995" s="487"/>
      <c r="P4995" s="488"/>
    </row>
    <row r="4996" spans="1:16" ht="16.5" thickBot="1" x14ac:dyDescent="0.25">
      <c r="A4996" s="81"/>
      <c r="B4996" s="81"/>
      <c r="C4996" s="81"/>
      <c r="D4996" s="81"/>
      <c r="E4996" s="81"/>
      <c r="F4996" s="81"/>
      <c r="G4996" s="81"/>
      <c r="H4996" s="81"/>
      <c r="I4996" s="81"/>
      <c r="J4996" s="81"/>
      <c r="K4996" s="81"/>
      <c r="L4996" s="81"/>
      <c r="M4996" s="81"/>
      <c r="N4996" s="81"/>
      <c r="O4996" s="81"/>
      <c r="P4996" s="81"/>
    </row>
    <row r="4997" spans="1:16" ht="16.5" thickBot="1" x14ac:dyDescent="0.25">
      <c r="A4997" s="489" t="s">
        <v>12</v>
      </c>
      <c r="B4997" s="491" t="s">
        <v>13</v>
      </c>
      <c r="C4997" s="463"/>
      <c r="D4997" s="492" t="s">
        <v>265</v>
      </c>
      <c r="E4997" s="494" t="s">
        <v>15</v>
      </c>
      <c r="F4997" s="495"/>
      <c r="G4997" s="495"/>
      <c r="H4997" s="495"/>
      <c r="I4997" s="496"/>
      <c r="J4997" s="492" t="s">
        <v>16</v>
      </c>
      <c r="K4997" s="492" t="s">
        <v>17</v>
      </c>
      <c r="L4997" s="494" t="s">
        <v>18</v>
      </c>
      <c r="M4997" s="495"/>
      <c r="N4997" s="496"/>
      <c r="O4997" s="464" t="s">
        <v>115</v>
      </c>
      <c r="P4997" s="465"/>
    </row>
    <row r="4998" spans="1:16" ht="32.25" thickBot="1" x14ac:dyDescent="0.25">
      <c r="A4998" s="562"/>
      <c r="B4998" s="82" t="s">
        <v>19</v>
      </c>
      <c r="C4998" s="83" t="s">
        <v>20</v>
      </c>
      <c r="D4998" s="493"/>
      <c r="E4998" s="84" t="s">
        <v>21</v>
      </c>
      <c r="F4998" s="84" t="s">
        <v>22</v>
      </c>
      <c r="G4998" s="85" t="s">
        <v>23</v>
      </c>
      <c r="H4998" s="119" t="s">
        <v>24</v>
      </c>
      <c r="I4998" s="86" t="s">
        <v>25</v>
      </c>
      <c r="J4998" s="493"/>
      <c r="K4998" s="493"/>
      <c r="L4998" s="198" t="s">
        <v>268</v>
      </c>
      <c r="M4998" s="85" t="s">
        <v>266</v>
      </c>
      <c r="N4998" s="83" t="s">
        <v>267</v>
      </c>
      <c r="O4998" s="466"/>
      <c r="P4998" s="467"/>
    </row>
    <row r="4999" spans="1:16" ht="15.75" x14ac:dyDescent="0.2">
      <c r="A4999" s="165">
        <v>45967</v>
      </c>
      <c r="B4999" s="139"/>
      <c r="C4999" s="139">
        <v>212507</v>
      </c>
      <c r="D4999" s="140"/>
      <c r="E4999" s="96"/>
      <c r="F4999" s="96"/>
      <c r="G4999" s="166"/>
      <c r="H4999" s="169"/>
      <c r="I4999" s="175"/>
      <c r="J4999" s="162"/>
      <c r="K4999" s="99"/>
      <c r="L4999" s="195"/>
      <c r="M4999" s="199"/>
      <c r="N4999" s="100"/>
      <c r="O4999" s="581"/>
      <c r="P4999" s="582"/>
    </row>
    <row r="5000" spans="1:16" ht="15.75" x14ac:dyDescent="0.2">
      <c r="A5000" s="165">
        <v>45987</v>
      </c>
      <c r="B5000" s="139">
        <v>212507</v>
      </c>
      <c r="C5000" s="139">
        <v>212737</v>
      </c>
      <c r="D5000" s="160">
        <f>+C5000-B5000</f>
        <v>230</v>
      </c>
      <c r="E5000" s="96" t="s">
        <v>1158</v>
      </c>
      <c r="F5000" s="96" t="s">
        <v>946</v>
      </c>
      <c r="G5000" s="166">
        <v>105.8698</v>
      </c>
      <c r="H5000" s="169">
        <v>27.35</v>
      </c>
      <c r="I5000" s="175">
        <f>G5000*H5000</f>
        <v>2895.5390299999999</v>
      </c>
      <c r="J5000" s="162">
        <f>D5000/G5000</f>
        <v>2.1724797817696833</v>
      </c>
      <c r="K5000" s="99">
        <v>45987</v>
      </c>
      <c r="L5000" s="195" t="s">
        <v>272</v>
      </c>
      <c r="M5000" s="94" t="s">
        <v>156</v>
      </c>
      <c r="N5000" s="100" t="s">
        <v>1106</v>
      </c>
      <c r="O5000" s="573" t="s">
        <v>630</v>
      </c>
      <c r="P5000" s="502"/>
    </row>
    <row r="5001" spans="1:16" ht="15.75" x14ac:dyDescent="0.2">
      <c r="A5001" s="165">
        <v>45988</v>
      </c>
      <c r="B5001" s="139">
        <v>212737</v>
      </c>
      <c r="C5001" s="139">
        <v>212990</v>
      </c>
      <c r="D5001" s="160">
        <f>+C5001-B5001</f>
        <v>253</v>
      </c>
      <c r="E5001" s="96" t="s">
        <v>1157</v>
      </c>
      <c r="F5001" s="96" t="s">
        <v>1002</v>
      </c>
      <c r="G5001" s="166">
        <v>127.84010000000001</v>
      </c>
      <c r="H5001" s="169">
        <v>27.45</v>
      </c>
      <c r="I5001" s="175">
        <f>G5001*H5001</f>
        <v>3509.2107450000003</v>
      </c>
      <c r="J5001" s="162">
        <f>D5001/G5001</f>
        <v>1.979034747313245</v>
      </c>
      <c r="K5001" s="99">
        <v>45988</v>
      </c>
      <c r="L5001" s="195" t="s">
        <v>272</v>
      </c>
      <c r="M5001" s="94" t="s">
        <v>156</v>
      </c>
      <c r="N5001" s="100" t="s">
        <v>1106</v>
      </c>
      <c r="O5001" s="573" t="s">
        <v>630</v>
      </c>
      <c r="P5001" s="502"/>
    </row>
    <row r="5002" spans="1:16" ht="15.75" x14ac:dyDescent="0.2">
      <c r="A5002" s="165"/>
      <c r="B5002" s="166"/>
      <c r="C5002" s="166"/>
      <c r="D5002" s="160"/>
      <c r="E5002" s="96"/>
      <c r="F5002" s="96"/>
      <c r="G5002" s="166"/>
      <c r="H5002" s="169"/>
      <c r="I5002" s="175"/>
      <c r="J5002" s="162"/>
      <c r="K5002" s="99"/>
      <c r="L5002" s="195"/>
      <c r="M5002" s="94"/>
      <c r="N5002" s="100"/>
      <c r="O5002" s="505"/>
      <c r="P5002" s="506"/>
    </row>
    <row r="5003" spans="1:16" ht="16.5" thickBot="1" x14ac:dyDescent="0.25">
      <c r="A5003" s="93"/>
      <c r="B5003" s="132"/>
      <c r="C5003" s="132"/>
      <c r="D5003" s="133"/>
      <c r="E5003" s="96"/>
      <c r="F5003" s="96"/>
      <c r="G5003" s="96"/>
      <c r="H5003" s="97"/>
      <c r="I5003" s="91"/>
      <c r="J5003" s="98"/>
      <c r="K5003" s="92"/>
      <c r="L5003" s="196"/>
      <c r="M5003" s="183"/>
      <c r="N5003" s="101"/>
      <c r="O5003" s="574"/>
      <c r="P5003" s="568"/>
    </row>
    <row r="5004" spans="1:16" ht="16.5" thickBot="1" x14ac:dyDescent="0.25">
      <c r="A5004" s="416" t="s">
        <v>28</v>
      </c>
      <c r="B5004" s="104"/>
      <c r="C5004" s="105"/>
      <c r="D5004" s="106">
        <f>SUM(D4999:D5003)</f>
        <v>483</v>
      </c>
      <c r="E5004" s="107"/>
      <c r="F5004" s="107"/>
      <c r="G5004" s="118">
        <f>SUM(G4999:G5003)</f>
        <v>233.7099</v>
      </c>
      <c r="H5004" s="105"/>
      <c r="I5004" s="118">
        <f>SUM(I4999:I5003)</f>
        <v>6404.7497750000002</v>
      </c>
      <c r="J5004" s="109">
        <f>D5004/G5004</f>
        <v>2.0666646984145727</v>
      </c>
      <c r="K5004" s="110"/>
      <c r="L5004" s="197"/>
      <c r="M5004" s="111"/>
      <c r="N5004" s="112"/>
      <c r="O5004" s="468"/>
      <c r="P5004" s="469"/>
    </row>
    <row r="5005" spans="1:16" ht="15.75" x14ac:dyDescent="0.2">
      <c r="A5005" s="116"/>
      <c r="B5005" s="77"/>
      <c r="C5005" s="77"/>
      <c r="D5005" s="77"/>
      <c r="E5005" s="77"/>
      <c r="F5005" s="77"/>
      <c r="G5005" s="77"/>
      <c r="H5005" s="77"/>
      <c r="I5005" s="116"/>
      <c r="J5005" s="116"/>
      <c r="K5005" s="116"/>
      <c r="L5005" s="116"/>
      <c r="M5005" s="116"/>
      <c r="N5005" s="116"/>
      <c r="O5005" s="77"/>
      <c r="P5005" s="81"/>
    </row>
    <row r="5006" spans="1:16" ht="15.75" x14ac:dyDescent="0.2">
      <c r="A5006" s="116"/>
      <c r="B5006" s="77"/>
      <c r="C5006" s="77"/>
      <c r="D5006" s="77"/>
      <c r="E5006" s="77"/>
      <c r="F5006" s="77"/>
      <c r="G5006" s="77"/>
      <c r="H5006" s="77"/>
      <c r="I5006" s="116"/>
      <c r="J5006" s="116"/>
      <c r="K5006" s="116"/>
      <c r="L5006" s="116"/>
      <c r="M5006" s="116"/>
      <c r="N5006" s="116"/>
      <c r="O5006" s="77"/>
      <c r="P5006" s="81"/>
    </row>
    <row r="5007" spans="1:16" ht="15.75" x14ac:dyDescent="0.2">
      <c r="A5007" s="116"/>
      <c r="B5007" s="77"/>
      <c r="C5007" s="77"/>
      <c r="D5007" s="77"/>
      <c r="E5007" s="77"/>
      <c r="F5007" s="77"/>
      <c r="G5007" s="77"/>
      <c r="H5007" s="77"/>
      <c r="I5007" s="116"/>
      <c r="J5007" s="116"/>
      <c r="K5007" s="116"/>
      <c r="L5007" s="116"/>
      <c r="M5007" s="439"/>
      <c r="N5007" s="439"/>
      <c r="O5007" s="438"/>
      <c r="P5007" s="81"/>
    </row>
    <row r="5008" spans="1:16" ht="15.75" x14ac:dyDescent="0.2">
      <c r="A5008" s="115"/>
      <c r="B5008" s="470" t="s">
        <v>29</v>
      </c>
      <c r="C5008" s="470"/>
      <c r="D5008" s="470"/>
      <c r="E5008" s="116"/>
      <c r="F5008" s="116"/>
      <c r="G5008" s="116"/>
      <c r="H5008" s="115"/>
      <c r="I5008" s="116" t="s">
        <v>30</v>
      </c>
      <c r="J5008" s="115"/>
      <c r="K5008" s="116"/>
      <c r="L5008" s="116"/>
      <c r="M5008" s="116"/>
      <c r="N5008" s="116" t="s">
        <v>31</v>
      </c>
      <c r="O5008" s="116"/>
      <c r="P5008" s="115"/>
    </row>
    <row r="5009" spans="1:16" ht="15.75" x14ac:dyDescent="0.2">
      <c r="A5009" s="116"/>
      <c r="B5009" s="470" t="s">
        <v>230</v>
      </c>
      <c r="C5009" s="470"/>
      <c r="D5009" s="470"/>
      <c r="E5009" s="116"/>
      <c r="F5009" s="116"/>
      <c r="G5009" s="116"/>
      <c r="H5009" s="115"/>
      <c r="I5009" s="116" t="s">
        <v>438</v>
      </c>
      <c r="J5009" s="115"/>
      <c r="K5009" s="116"/>
      <c r="L5009" s="116"/>
      <c r="M5009" s="116"/>
      <c r="N5009" s="116" t="s">
        <v>220</v>
      </c>
      <c r="O5009" s="116"/>
      <c r="P5009" s="115"/>
    </row>
    <row r="5010" spans="1:16" ht="15.75" x14ac:dyDescent="0.2">
      <c r="A5010" s="470" t="s">
        <v>226</v>
      </c>
      <c r="B5010" s="470"/>
      <c r="C5010" s="470"/>
      <c r="D5010" s="470"/>
      <c r="E5010" s="470"/>
      <c r="F5010" s="116"/>
      <c r="G5010" s="116"/>
      <c r="H5010" s="115"/>
      <c r="I5010" s="116" t="s">
        <v>246</v>
      </c>
      <c r="J5010" s="115"/>
      <c r="K5010" s="116"/>
      <c r="L5010" s="116"/>
      <c r="M5010" s="116"/>
      <c r="N5010" s="116" t="s">
        <v>124</v>
      </c>
      <c r="O5010" s="116"/>
      <c r="P5010" s="115"/>
    </row>
    <row r="5011" spans="1:16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</row>
    <row r="5012" spans="1:16" x14ac:dyDescent="0.2">
      <c r="A5012" s="531" t="s">
        <v>269</v>
      </c>
      <c r="B5012" s="531"/>
      <c r="C5012" s="531"/>
      <c r="D5012" s="531"/>
      <c r="E5012" s="531"/>
      <c r="F5012"/>
      <c r="G5012"/>
      <c r="H5012"/>
      <c r="I5012"/>
      <c r="J5012"/>
      <c r="K5012"/>
      <c r="L5012"/>
      <c r="M5012"/>
      <c r="N5012"/>
      <c r="O5012"/>
      <c r="P5012"/>
    </row>
    <row r="5013" spans="1:16" x14ac:dyDescent="0.2">
      <c r="A5013" s="532" t="s">
        <v>923</v>
      </c>
      <c r="B5013" s="533"/>
      <c r="C5013" s="533"/>
      <c r="D5013" s="533"/>
      <c r="E5013" s="533"/>
      <c r="F5013" s="533"/>
      <c r="G5013" s="533"/>
      <c r="H5013" s="533"/>
      <c r="I5013" s="533"/>
      <c r="J5013" s="533"/>
      <c r="K5013" s="533"/>
      <c r="L5013" s="533"/>
      <c r="M5013" s="533"/>
      <c r="N5013" s="533"/>
      <c r="O5013" s="533"/>
      <c r="P5013" s="534"/>
    </row>
    <row r="5018" spans="1:16" ht="15.75" x14ac:dyDescent="0.2">
      <c r="A5018" s="470" t="s">
        <v>180</v>
      </c>
      <c r="B5018" s="470"/>
      <c r="C5018" s="470"/>
      <c r="D5018" s="470"/>
      <c r="E5018" s="470"/>
      <c r="F5018" s="470"/>
      <c r="G5018" s="470"/>
      <c r="H5018" s="470"/>
      <c r="I5018" s="470"/>
      <c r="J5018" s="470"/>
      <c r="K5018" s="470"/>
      <c r="L5018" s="470"/>
      <c r="M5018" s="470"/>
      <c r="N5018" s="470"/>
      <c r="O5018" s="470"/>
      <c r="P5018" s="470"/>
    </row>
    <row r="5019" spans="1:16" ht="15.75" x14ac:dyDescent="0.2">
      <c r="A5019" s="470" t="s">
        <v>1</v>
      </c>
      <c r="B5019" s="470"/>
      <c r="C5019" s="470"/>
      <c r="D5019" s="470"/>
      <c r="E5019" s="470"/>
      <c r="F5019" s="470"/>
      <c r="G5019" s="470"/>
      <c r="H5019" s="470"/>
      <c r="I5019" s="470"/>
      <c r="J5019" s="470"/>
      <c r="K5019" s="470"/>
      <c r="L5019" s="470"/>
      <c r="M5019" s="470"/>
      <c r="N5019" s="470"/>
      <c r="O5019" s="470"/>
      <c r="P5019" s="470"/>
    </row>
    <row r="5020" spans="1:16" ht="15.75" x14ac:dyDescent="0.2">
      <c r="A5020" s="470"/>
      <c r="B5020" s="470"/>
      <c r="C5020" s="470"/>
      <c r="D5020" s="470"/>
      <c r="E5020" s="470"/>
      <c r="F5020" s="470"/>
      <c r="G5020" s="470"/>
      <c r="H5020" s="470"/>
      <c r="I5020" s="470"/>
      <c r="J5020" s="470"/>
      <c r="K5020" s="470"/>
      <c r="L5020" s="470"/>
      <c r="M5020" s="470"/>
      <c r="N5020" s="470"/>
      <c r="O5020" s="470"/>
      <c r="P5020" s="470"/>
    </row>
    <row r="5021" spans="1:16" ht="15.75" x14ac:dyDescent="0.2">
      <c r="A5021" s="507" t="s">
        <v>926</v>
      </c>
      <c r="B5021" s="507"/>
      <c r="C5021" s="507"/>
      <c r="D5021" s="507"/>
      <c r="E5021" s="507"/>
      <c r="F5021" s="507"/>
      <c r="G5021" s="507"/>
      <c r="H5021" s="507"/>
      <c r="I5021" s="507"/>
      <c r="J5021" s="507"/>
      <c r="K5021" s="507"/>
      <c r="L5021" s="507"/>
      <c r="M5021" s="507"/>
      <c r="N5021" s="507"/>
      <c r="O5021" s="507"/>
      <c r="P5021" s="507"/>
    </row>
    <row r="5022" spans="1:16" ht="15.75" x14ac:dyDescent="0.2">
      <c r="A5022" s="77"/>
      <c r="B5022" s="77"/>
      <c r="C5022" s="77"/>
      <c r="D5022" s="77"/>
      <c r="E5022" s="77"/>
      <c r="F5022" s="77"/>
      <c r="G5022" s="77"/>
      <c r="H5022" s="77"/>
      <c r="I5022" s="77"/>
      <c r="J5022" s="77"/>
      <c r="K5022" s="77"/>
      <c r="L5022" s="77"/>
      <c r="M5022" s="77"/>
      <c r="N5022" s="77"/>
      <c r="O5022" s="77"/>
      <c r="P5022" s="77"/>
    </row>
    <row r="5023" spans="1:16" ht="16.5" thickBot="1" x14ac:dyDescent="0.25">
      <c r="A5023" s="77"/>
      <c r="B5023" s="77"/>
      <c r="C5023" s="77"/>
      <c r="D5023" s="77"/>
      <c r="E5023" s="77"/>
      <c r="F5023" s="77"/>
      <c r="G5023" s="77"/>
      <c r="H5023" s="77"/>
      <c r="I5023" s="77"/>
      <c r="J5023" s="77"/>
      <c r="K5023" s="77"/>
      <c r="L5023" s="77"/>
      <c r="M5023" s="77"/>
      <c r="N5023" s="77"/>
      <c r="O5023" s="77"/>
      <c r="P5023" s="77"/>
    </row>
    <row r="5024" spans="1:16" ht="16.5" thickBot="1" x14ac:dyDescent="0.25">
      <c r="A5024" s="78" t="s">
        <v>2</v>
      </c>
      <c r="B5024" s="486" t="s">
        <v>146</v>
      </c>
      <c r="C5024" s="498"/>
      <c r="D5024" s="79" t="s">
        <v>3</v>
      </c>
      <c r="E5024" s="486">
        <v>2012</v>
      </c>
      <c r="F5024" s="487"/>
      <c r="G5024" s="487"/>
      <c r="H5024" s="498"/>
      <c r="I5024" s="79" t="s">
        <v>4</v>
      </c>
      <c r="J5024" s="80" t="s">
        <v>206</v>
      </c>
      <c r="K5024" s="80"/>
      <c r="L5024" s="80"/>
      <c r="M5024" s="80" t="s">
        <v>5</v>
      </c>
      <c r="N5024" s="486" t="s">
        <v>159</v>
      </c>
      <c r="O5024" s="487"/>
      <c r="P5024" s="488"/>
    </row>
    <row r="5025" spans="1:16" ht="16.5" thickBot="1" x14ac:dyDescent="0.25">
      <c r="A5025" s="77"/>
      <c r="B5025" s="77"/>
      <c r="C5025" s="77"/>
      <c r="D5025" s="77"/>
      <c r="E5025" s="77"/>
      <c r="F5025" s="77"/>
      <c r="G5025" s="77"/>
      <c r="H5025" s="77"/>
      <c r="I5025" s="77"/>
      <c r="J5025" s="77"/>
      <c r="K5025" s="77"/>
      <c r="L5025" s="77"/>
      <c r="M5025" s="77"/>
      <c r="N5025" s="77"/>
      <c r="O5025" s="77"/>
      <c r="P5025" s="77"/>
    </row>
    <row r="5026" spans="1:16" ht="16.5" thickBot="1" x14ac:dyDescent="0.25">
      <c r="A5026" s="78" t="s">
        <v>6</v>
      </c>
      <c r="B5026" s="486" t="s">
        <v>147</v>
      </c>
      <c r="C5026" s="498"/>
      <c r="D5026" s="79" t="s">
        <v>7</v>
      </c>
      <c r="E5026" s="486" t="s">
        <v>148</v>
      </c>
      <c r="F5026" s="487"/>
      <c r="G5026" s="487"/>
      <c r="H5026" s="498"/>
      <c r="I5026" s="79" t="s">
        <v>8</v>
      </c>
      <c r="J5026" s="80">
        <v>11</v>
      </c>
      <c r="K5026" s="80"/>
      <c r="L5026" s="80"/>
      <c r="M5026" s="80" t="s">
        <v>9</v>
      </c>
      <c r="N5026" s="80"/>
      <c r="O5026" s="200"/>
      <c r="P5026" s="201">
        <v>160</v>
      </c>
    </row>
    <row r="5027" spans="1:16" ht="16.5" thickBot="1" x14ac:dyDescent="0.25">
      <c r="A5027" s="77"/>
      <c r="B5027" s="77"/>
      <c r="C5027" s="77"/>
      <c r="D5027" s="77"/>
      <c r="E5027" s="77"/>
      <c r="F5027" s="77"/>
      <c r="G5027" s="77"/>
      <c r="H5027" s="77"/>
      <c r="I5027" s="77"/>
      <c r="J5027" s="77"/>
      <c r="K5027" s="77"/>
      <c r="L5027" s="77"/>
      <c r="M5027" s="77"/>
      <c r="N5027" s="77"/>
      <c r="O5027" s="77"/>
      <c r="P5027" s="77"/>
    </row>
    <row r="5028" spans="1:16" ht="16.5" thickBot="1" x14ac:dyDescent="0.25">
      <c r="A5028" s="484" t="s">
        <v>10</v>
      </c>
      <c r="B5028" s="485"/>
      <c r="C5028" s="486" t="s">
        <v>181</v>
      </c>
      <c r="D5028" s="487"/>
      <c r="E5028" s="487"/>
      <c r="F5028" s="487"/>
      <c r="G5028" s="487"/>
      <c r="H5028" s="487"/>
      <c r="I5028" s="487"/>
      <c r="J5028" s="487"/>
      <c r="K5028" s="487"/>
      <c r="L5028" s="487"/>
      <c r="M5028" s="487"/>
      <c r="N5028" s="487"/>
      <c r="O5028" s="487"/>
      <c r="P5028" s="488"/>
    </row>
    <row r="5029" spans="1:16" ht="16.5" thickBot="1" x14ac:dyDescent="0.25">
      <c r="A5029" s="77"/>
      <c r="B5029" s="77"/>
      <c r="C5029" s="77"/>
      <c r="D5029" s="77"/>
      <c r="E5029" s="77"/>
      <c r="F5029" s="77"/>
      <c r="G5029" s="77"/>
      <c r="H5029" s="77"/>
      <c r="I5029" s="77"/>
      <c r="J5029" s="77"/>
      <c r="K5029" s="77"/>
      <c r="L5029" s="77"/>
      <c r="M5029" s="77"/>
      <c r="N5029" s="77"/>
      <c r="O5029" s="77"/>
      <c r="P5029" s="77"/>
    </row>
    <row r="5030" spans="1:16" ht="16.5" thickBot="1" x14ac:dyDescent="0.25">
      <c r="A5030" s="484" t="s">
        <v>11</v>
      </c>
      <c r="B5030" s="485"/>
      <c r="C5030" s="486" t="s">
        <v>239</v>
      </c>
      <c r="D5030" s="487"/>
      <c r="E5030" s="487"/>
      <c r="F5030" s="487"/>
      <c r="G5030" s="487"/>
      <c r="H5030" s="487"/>
      <c r="I5030" s="487"/>
      <c r="J5030" s="487"/>
      <c r="K5030" s="487"/>
      <c r="L5030" s="487"/>
      <c r="M5030" s="487"/>
      <c r="N5030" s="487"/>
      <c r="O5030" s="487"/>
      <c r="P5030" s="488"/>
    </row>
    <row r="5031" spans="1:16" ht="16.5" thickBot="1" x14ac:dyDescent="0.25">
      <c r="A5031" s="81"/>
      <c r="B5031" s="81"/>
      <c r="C5031" s="81"/>
      <c r="D5031" s="81"/>
      <c r="E5031" s="81"/>
      <c r="F5031" s="81"/>
      <c r="G5031" s="81"/>
      <c r="H5031" s="81"/>
      <c r="I5031" s="81"/>
      <c r="J5031" s="81"/>
      <c r="K5031" s="81"/>
      <c r="L5031" s="81"/>
      <c r="M5031" s="81"/>
      <c r="N5031" s="81"/>
      <c r="O5031" s="81"/>
      <c r="P5031" s="81"/>
    </row>
    <row r="5032" spans="1:16" ht="16.5" thickBot="1" x14ac:dyDescent="0.25">
      <c r="A5032" s="489" t="s">
        <v>12</v>
      </c>
      <c r="B5032" s="491" t="s">
        <v>13</v>
      </c>
      <c r="C5032" s="463"/>
      <c r="D5032" s="492" t="s">
        <v>265</v>
      </c>
      <c r="E5032" s="494" t="s">
        <v>15</v>
      </c>
      <c r="F5032" s="495"/>
      <c r="G5032" s="495"/>
      <c r="H5032" s="495"/>
      <c r="I5032" s="496"/>
      <c r="J5032" s="492" t="s">
        <v>16</v>
      </c>
      <c r="K5032" s="492" t="s">
        <v>17</v>
      </c>
      <c r="L5032" s="494" t="s">
        <v>18</v>
      </c>
      <c r="M5032" s="495"/>
      <c r="N5032" s="496"/>
      <c r="O5032" s="464" t="s">
        <v>115</v>
      </c>
      <c r="P5032" s="465"/>
    </row>
    <row r="5033" spans="1:16" ht="32.25" thickBot="1" x14ac:dyDescent="0.25">
      <c r="A5033" s="562"/>
      <c r="B5033" s="82" t="s">
        <v>19</v>
      </c>
      <c r="C5033" s="83" t="s">
        <v>20</v>
      </c>
      <c r="D5033" s="493"/>
      <c r="E5033" s="84" t="s">
        <v>21</v>
      </c>
      <c r="F5033" s="84" t="s">
        <v>22</v>
      </c>
      <c r="G5033" s="85" t="s">
        <v>23</v>
      </c>
      <c r="H5033" s="119" t="s">
        <v>24</v>
      </c>
      <c r="I5033" s="86" t="s">
        <v>25</v>
      </c>
      <c r="J5033" s="493"/>
      <c r="K5033" s="493"/>
      <c r="L5033" s="198" t="s">
        <v>268</v>
      </c>
      <c r="M5033" s="85" t="s">
        <v>266</v>
      </c>
      <c r="N5033" s="83" t="s">
        <v>267</v>
      </c>
      <c r="O5033" s="466"/>
      <c r="P5033" s="467"/>
    </row>
    <row r="5034" spans="1:16" ht="15.75" x14ac:dyDescent="0.2">
      <c r="A5034" s="165">
        <v>45988</v>
      </c>
      <c r="B5034" s="139"/>
      <c r="C5034" s="139">
        <v>212990</v>
      </c>
      <c r="D5034" s="140"/>
      <c r="E5034" s="96"/>
      <c r="F5034" s="96"/>
      <c r="G5034" s="166"/>
      <c r="H5034" s="169"/>
      <c r="I5034" s="175"/>
      <c r="J5034" s="162"/>
      <c r="K5034" s="99"/>
      <c r="L5034" s="195"/>
      <c r="M5034" s="199"/>
      <c r="N5034" s="100"/>
      <c r="O5034" s="581"/>
      <c r="P5034" s="582"/>
    </row>
    <row r="5035" spans="1:16" ht="15.75" x14ac:dyDescent="0.2">
      <c r="A5035" s="165">
        <v>45999</v>
      </c>
      <c r="B5035" s="139">
        <v>212990</v>
      </c>
      <c r="C5035" s="139">
        <v>213049</v>
      </c>
      <c r="D5035" s="160">
        <f>+C5035-B5035</f>
        <v>59</v>
      </c>
      <c r="E5035" s="96" t="s">
        <v>1156</v>
      </c>
      <c r="F5035" s="96" t="s">
        <v>1155</v>
      </c>
      <c r="G5035" s="166">
        <v>164.642</v>
      </c>
      <c r="H5035" s="169">
        <v>27.35</v>
      </c>
      <c r="I5035" s="175">
        <f>G5035*H5035</f>
        <v>4502.9587000000001</v>
      </c>
      <c r="J5035" s="162">
        <f>D5035/G5035</f>
        <v>0.35835327559189029</v>
      </c>
      <c r="K5035" s="99">
        <v>45999</v>
      </c>
      <c r="L5035" s="195" t="s">
        <v>272</v>
      </c>
      <c r="M5035" s="94" t="s">
        <v>156</v>
      </c>
      <c r="N5035" s="100" t="s">
        <v>262</v>
      </c>
      <c r="O5035" s="573" t="s">
        <v>630</v>
      </c>
      <c r="P5035" s="502"/>
    </row>
    <row r="5036" spans="1:16" ht="16.5" thickBot="1" x14ac:dyDescent="0.25">
      <c r="A5036" s="165"/>
      <c r="B5036" s="166"/>
      <c r="C5036" s="166"/>
      <c r="D5036" s="160">
        <f>+C5036-B5036</f>
        <v>0</v>
      </c>
      <c r="E5036" s="96"/>
      <c r="F5036" s="96"/>
      <c r="G5036" s="166"/>
      <c r="H5036" s="169"/>
      <c r="I5036" s="175">
        <f>G5036*H5036</f>
        <v>0</v>
      </c>
      <c r="J5036" s="162" t="e">
        <f>D5036/G5036</f>
        <v>#DIV/0!</v>
      </c>
      <c r="K5036" s="99"/>
      <c r="L5036" s="195"/>
      <c r="M5036" s="94"/>
      <c r="N5036" s="100"/>
      <c r="O5036" s="573"/>
      <c r="P5036" s="502"/>
    </row>
    <row r="5037" spans="1:16" ht="16.5" thickBot="1" x14ac:dyDescent="0.25">
      <c r="A5037" s="416" t="s">
        <v>28</v>
      </c>
      <c r="B5037" s="104"/>
      <c r="C5037" s="105"/>
      <c r="D5037" s="106">
        <f>SUM(D5034:D5036)</f>
        <v>59</v>
      </c>
      <c r="E5037" s="107"/>
      <c r="F5037" s="107"/>
      <c r="G5037" s="118">
        <f>SUM(G5034:G5036)</f>
        <v>164.642</v>
      </c>
      <c r="H5037" s="105"/>
      <c r="I5037" s="118">
        <f>SUM(I5034:I5036)</f>
        <v>4502.9587000000001</v>
      </c>
      <c r="J5037" s="109">
        <f>D5037/G5037</f>
        <v>0.35835327559189029</v>
      </c>
      <c r="K5037" s="110"/>
      <c r="L5037" s="197"/>
      <c r="M5037" s="111"/>
      <c r="N5037" s="112"/>
      <c r="O5037" s="468"/>
      <c r="P5037" s="469"/>
    </row>
    <row r="5038" spans="1:16" ht="15.75" x14ac:dyDescent="0.2">
      <c r="A5038" s="116"/>
      <c r="B5038" s="77"/>
      <c r="C5038" s="77"/>
      <c r="D5038" s="77"/>
      <c r="E5038" s="77"/>
      <c r="F5038" s="77"/>
      <c r="G5038" s="77"/>
      <c r="H5038" s="77"/>
      <c r="I5038" s="116"/>
      <c r="J5038" s="116"/>
      <c r="K5038" s="116"/>
      <c r="L5038" s="116"/>
      <c r="M5038" s="116"/>
      <c r="N5038" s="116"/>
      <c r="O5038" s="77"/>
      <c r="P5038" s="81"/>
    </row>
    <row r="5039" spans="1:16" ht="15.75" x14ac:dyDescent="0.2">
      <c r="A5039" s="116"/>
      <c r="B5039" s="77"/>
      <c r="C5039" s="77"/>
      <c r="D5039" s="77"/>
      <c r="E5039" s="77"/>
      <c r="F5039" s="77"/>
      <c r="G5039" s="77"/>
      <c r="H5039" s="77"/>
      <c r="I5039" s="116"/>
      <c r="J5039" s="116"/>
      <c r="K5039" s="116"/>
      <c r="L5039" s="116"/>
      <c r="M5039" s="116"/>
      <c r="N5039" s="116"/>
      <c r="O5039" s="77"/>
      <c r="P5039" s="81"/>
    </row>
    <row r="5040" spans="1:16" ht="15.75" x14ac:dyDescent="0.2">
      <c r="A5040" s="116"/>
      <c r="B5040" s="77"/>
      <c r="C5040" s="77"/>
      <c r="D5040" s="77"/>
      <c r="E5040" s="77"/>
      <c r="F5040" s="77"/>
      <c r="G5040" s="77"/>
      <c r="H5040" s="77"/>
      <c r="I5040" s="116"/>
      <c r="J5040" s="116"/>
      <c r="K5040" s="116"/>
      <c r="L5040" s="116"/>
      <c r="M5040" s="439"/>
      <c r="N5040" s="439"/>
      <c r="O5040" s="438"/>
      <c r="P5040" s="81"/>
    </row>
    <row r="5041" spans="1:16" ht="15.75" x14ac:dyDescent="0.2">
      <c r="A5041" s="115"/>
      <c r="B5041" s="470" t="s">
        <v>29</v>
      </c>
      <c r="C5041" s="470"/>
      <c r="D5041" s="470"/>
      <c r="E5041" s="116"/>
      <c r="F5041" s="116"/>
      <c r="G5041" s="116"/>
      <c r="H5041" s="115"/>
      <c r="I5041" s="116" t="s">
        <v>30</v>
      </c>
      <c r="J5041" s="115"/>
      <c r="K5041" s="116"/>
      <c r="L5041" s="116"/>
      <c r="M5041" s="116"/>
      <c r="N5041" s="116" t="s">
        <v>31</v>
      </c>
      <c r="O5041" s="116"/>
      <c r="P5041" s="115"/>
    </row>
    <row r="5042" spans="1:16" ht="15.75" x14ac:dyDescent="0.2">
      <c r="A5042" s="116"/>
      <c r="B5042" s="470" t="s">
        <v>230</v>
      </c>
      <c r="C5042" s="470"/>
      <c r="D5042" s="470"/>
      <c r="E5042" s="116"/>
      <c r="F5042" s="116"/>
      <c r="G5042" s="116"/>
      <c r="H5042" s="115"/>
      <c r="I5042" s="116" t="s">
        <v>438</v>
      </c>
      <c r="J5042" s="115"/>
      <c r="K5042" s="116"/>
      <c r="L5042" s="116"/>
      <c r="M5042" s="116"/>
      <c r="N5042" s="116" t="s">
        <v>220</v>
      </c>
      <c r="O5042" s="116"/>
      <c r="P5042" s="115"/>
    </row>
    <row r="5043" spans="1:16" ht="15.75" x14ac:dyDescent="0.2">
      <c r="A5043" s="470" t="s">
        <v>226</v>
      </c>
      <c r="B5043" s="470"/>
      <c r="C5043" s="470"/>
      <c r="D5043" s="470"/>
      <c r="E5043" s="470"/>
      <c r="F5043" s="116"/>
      <c r="G5043" s="116"/>
      <c r="H5043" s="115"/>
      <c r="I5043" s="116" t="s">
        <v>246</v>
      </c>
      <c r="J5043" s="115"/>
      <c r="K5043" s="116"/>
      <c r="L5043" s="116"/>
      <c r="M5043" s="116"/>
      <c r="N5043" s="116" t="s">
        <v>124</v>
      </c>
      <c r="O5043" s="116"/>
      <c r="P5043" s="115"/>
    </row>
    <row r="5044" spans="1:16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</row>
    <row r="5045" spans="1:16" x14ac:dyDescent="0.2">
      <c r="A5045" s="531" t="s">
        <v>269</v>
      </c>
      <c r="B5045" s="531"/>
      <c r="C5045" s="531"/>
      <c r="D5045" s="531"/>
      <c r="E5045" s="531"/>
      <c r="F5045"/>
      <c r="G5045"/>
      <c r="H5045"/>
      <c r="I5045"/>
      <c r="J5045"/>
      <c r="K5045"/>
      <c r="L5045"/>
      <c r="M5045"/>
      <c r="N5045"/>
      <c r="O5045"/>
      <c r="P5045"/>
    </row>
    <row r="5046" spans="1:16" x14ac:dyDescent="0.2">
      <c r="A5046" s="532" t="s">
        <v>923</v>
      </c>
      <c r="B5046" s="533"/>
      <c r="C5046" s="533"/>
      <c r="D5046" s="533"/>
      <c r="E5046" s="533"/>
      <c r="F5046" s="533"/>
      <c r="G5046" s="533"/>
      <c r="H5046" s="533"/>
      <c r="I5046" s="533"/>
      <c r="J5046" s="533"/>
      <c r="K5046" s="533"/>
      <c r="L5046" s="533"/>
      <c r="M5046" s="533"/>
      <c r="N5046" s="533"/>
      <c r="O5046" s="533"/>
      <c r="P5046" s="534"/>
    </row>
    <row r="5051" spans="1:16" ht="15.75" x14ac:dyDescent="0.2">
      <c r="A5051" s="470" t="s">
        <v>180</v>
      </c>
      <c r="B5051" s="470"/>
      <c r="C5051" s="470"/>
      <c r="D5051" s="470"/>
      <c r="E5051" s="470"/>
      <c r="F5051" s="470"/>
      <c r="G5051" s="470"/>
      <c r="H5051" s="470"/>
      <c r="I5051" s="470"/>
      <c r="J5051" s="470"/>
      <c r="K5051" s="470"/>
      <c r="L5051" s="470"/>
      <c r="M5051" s="470"/>
      <c r="N5051" s="470"/>
      <c r="O5051" s="470"/>
      <c r="P5051" s="470"/>
    </row>
    <row r="5052" spans="1:16" ht="15.75" x14ac:dyDescent="0.2">
      <c r="A5052" s="470" t="s">
        <v>1</v>
      </c>
      <c r="B5052" s="470"/>
      <c r="C5052" s="470"/>
      <c r="D5052" s="470"/>
      <c r="E5052" s="470"/>
      <c r="F5052" s="470"/>
      <c r="G5052" s="470"/>
      <c r="H5052" s="470"/>
      <c r="I5052" s="470"/>
      <c r="J5052" s="470"/>
      <c r="K5052" s="470"/>
      <c r="L5052" s="470"/>
      <c r="M5052" s="470"/>
      <c r="N5052" s="470"/>
      <c r="O5052" s="470"/>
      <c r="P5052" s="470"/>
    </row>
    <row r="5053" spans="1:16" ht="15.75" x14ac:dyDescent="0.2">
      <c r="A5053" s="470"/>
      <c r="B5053" s="470"/>
      <c r="C5053" s="470"/>
      <c r="D5053" s="470"/>
      <c r="E5053" s="470"/>
      <c r="F5053" s="470"/>
      <c r="G5053" s="470"/>
      <c r="H5053" s="470"/>
      <c r="I5053" s="470"/>
      <c r="J5053" s="470"/>
      <c r="K5053" s="470"/>
      <c r="L5053" s="470"/>
      <c r="M5053" s="470"/>
      <c r="N5053" s="470"/>
      <c r="O5053" s="470"/>
      <c r="P5053" s="470"/>
    </row>
    <row r="5054" spans="1:16" ht="15.75" x14ac:dyDescent="0.2">
      <c r="A5054" s="507" t="s">
        <v>926</v>
      </c>
      <c r="B5054" s="507"/>
      <c r="C5054" s="507"/>
      <c r="D5054" s="507"/>
      <c r="E5054" s="507"/>
      <c r="F5054" s="507"/>
      <c r="G5054" s="507"/>
      <c r="H5054" s="507"/>
      <c r="I5054" s="507"/>
      <c r="J5054" s="507"/>
      <c r="K5054" s="507"/>
      <c r="L5054" s="507"/>
      <c r="M5054" s="507"/>
      <c r="N5054" s="507"/>
      <c r="O5054" s="507"/>
      <c r="P5054" s="507"/>
    </row>
    <row r="5055" spans="1:16" ht="15.75" x14ac:dyDescent="0.2">
      <c r="A5055" s="77"/>
      <c r="B5055" s="77"/>
      <c r="C5055" s="77"/>
      <c r="D5055" s="77"/>
      <c r="E5055" s="77"/>
      <c r="F5055" s="77"/>
      <c r="G5055" s="77"/>
      <c r="H5055" s="77"/>
      <c r="I5055" s="77"/>
      <c r="J5055" s="77"/>
      <c r="K5055" s="77"/>
      <c r="L5055" s="77"/>
      <c r="M5055" s="77"/>
      <c r="N5055" s="77"/>
      <c r="O5055" s="77"/>
      <c r="P5055" s="77"/>
    </row>
    <row r="5056" spans="1:16" ht="16.5" thickBot="1" x14ac:dyDescent="0.25">
      <c r="A5056" s="77"/>
      <c r="B5056" s="77"/>
      <c r="C5056" s="77"/>
      <c r="D5056" s="77"/>
      <c r="E5056" s="77"/>
      <c r="F5056" s="77"/>
      <c r="G5056" s="77"/>
      <c r="H5056" s="77"/>
      <c r="I5056" s="77"/>
      <c r="J5056" s="77"/>
      <c r="K5056" s="77"/>
      <c r="L5056" s="77"/>
      <c r="M5056" s="77"/>
      <c r="N5056" s="77"/>
      <c r="O5056" s="77"/>
      <c r="P5056" s="77"/>
    </row>
    <row r="5057" spans="1:16" ht="16.5" thickBot="1" x14ac:dyDescent="0.25">
      <c r="A5057" s="78" t="s">
        <v>2</v>
      </c>
      <c r="B5057" s="486" t="s">
        <v>146</v>
      </c>
      <c r="C5057" s="498"/>
      <c r="D5057" s="79" t="s">
        <v>3</v>
      </c>
      <c r="E5057" s="486">
        <v>2012</v>
      </c>
      <c r="F5057" s="487"/>
      <c r="G5057" s="487"/>
      <c r="H5057" s="498"/>
      <c r="I5057" s="79" t="s">
        <v>4</v>
      </c>
      <c r="J5057" s="80" t="s">
        <v>206</v>
      </c>
      <c r="K5057" s="80"/>
      <c r="L5057" s="80"/>
      <c r="M5057" s="80" t="s">
        <v>5</v>
      </c>
      <c r="N5057" s="486" t="s">
        <v>159</v>
      </c>
      <c r="O5057" s="487"/>
      <c r="P5057" s="488"/>
    </row>
    <row r="5058" spans="1:16" ht="16.5" thickBot="1" x14ac:dyDescent="0.25">
      <c r="A5058" s="77"/>
      <c r="B5058" s="77"/>
      <c r="C5058" s="77"/>
      <c r="D5058" s="77"/>
      <c r="E5058" s="77"/>
      <c r="F5058" s="77"/>
      <c r="G5058" s="77"/>
      <c r="H5058" s="77"/>
      <c r="I5058" s="77"/>
      <c r="J5058" s="77"/>
      <c r="K5058" s="77"/>
      <c r="L5058" s="77"/>
      <c r="M5058" s="77"/>
      <c r="N5058" s="77"/>
      <c r="O5058" s="77"/>
      <c r="P5058" s="77"/>
    </row>
    <row r="5059" spans="1:16" ht="16.5" thickBot="1" x14ac:dyDescent="0.25">
      <c r="A5059" s="78" t="s">
        <v>6</v>
      </c>
      <c r="B5059" s="486" t="s">
        <v>147</v>
      </c>
      <c r="C5059" s="498"/>
      <c r="D5059" s="79" t="s">
        <v>7</v>
      </c>
      <c r="E5059" s="486" t="s">
        <v>148</v>
      </c>
      <c r="F5059" s="487"/>
      <c r="G5059" s="487"/>
      <c r="H5059" s="498"/>
      <c r="I5059" s="79" t="s">
        <v>8</v>
      </c>
      <c r="J5059" s="80">
        <v>11</v>
      </c>
      <c r="K5059" s="80"/>
      <c r="L5059" s="80"/>
      <c r="M5059" s="80" t="s">
        <v>9</v>
      </c>
      <c r="N5059" s="80"/>
      <c r="O5059" s="200"/>
      <c r="P5059" s="201">
        <v>160</v>
      </c>
    </row>
    <row r="5060" spans="1:16" ht="16.5" thickBot="1" x14ac:dyDescent="0.25">
      <c r="A5060" s="77"/>
      <c r="B5060" s="77"/>
      <c r="C5060" s="77"/>
      <c r="D5060" s="77"/>
      <c r="E5060" s="77"/>
      <c r="F5060" s="77"/>
      <c r="G5060" s="77"/>
      <c r="H5060" s="77"/>
      <c r="I5060" s="77"/>
      <c r="J5060" s="77"/>
      <c r="K5060" s="77"/>
      <c r="L5060" s="77"/>
      <c r="M5060" s="77"/>
      <c r="N5060" s="77"/>
      <c r="O5060" s="77"/>
      <c r="P5060" s="77"/>
    </row>
    <row r="5061" spans="1:16" ht="16.5" thickBot="1" x14ac:dyDescent="0.25">
      <c r="A5061" s="484" t="s">
        <v>10</v>
      </c>
      <c r="B5061" s="485"/>
      <c r="C5061" s="486" t="s">
        <v>181</v>
      </c>
      <c r="D5061" s="487"/>
      <c r="E5061" s="487"/>
      <c r="F5061" s="487"/>
      <c r="G5061" s="487"/>
      <c r="H5061" s="487"/>
      <c r="I5061" s="487"/>
      <c r="J5061" s="487"/>
      <c r="K5061" s="487"/>
      <c r="L5061" s="487"/>
      <c r="M5061" s="487"/>
      <c r="N5061" s="487"/>
      <c r="O5061" s="487"/>
      <c r="P5061" s="488"/>
    </row>
    <row r="5062" spans="1:16" ht="16.5" thickBot="1" x14ac:dyDescent="0.25">
      <c r="A5062" s="77"/>
      <c r="B5062" s="77"/>
      <c r="C5062" s="77"/>
      <c r="D5062" s="77"/>
      <c r="E5062" s="77"/>
      <c r="F5062" s="77"/>
      <c r="G5062" s="77"/>
      <c r="H5062" s="77"/>
      <c r="I5062" s="77"/>
      <c r="J5062" s="77"/>
      <c r="K5062" s="77"/>
      <c r="L5062" s="77"/>
      <c r="M5062" s="77"/>
      <c r="N5062" s="77"/>
      <c r="O5062" s="77"/>
      <c r="P5062" s="77"/>
    </row>
    <row r="5063" spans="1:16" ht="16.5" thickBot="1" x14ac:dyDescent="0.25">
      <c r="A5063" s="484" t="s">
        <v>11</v>
      </c>
      <c r="B5063" s="485"/>
      <c r="C5063" s="486" t="s">
        <v>239</v>
      </c>
      <c r="D5063" s="487"/>
      <c r="E5063" s="487"/>
      <c r="F5063" s="487"/>
      <c r="G5063" s="487"/>
      <c r="H5063" s="487"/>
      <c r="I5063" s="487"/>
      <c r="J5063" s="487"/>
      <c r="K5063" s="487"/>
      <c r="L5063" s="487"/>
      <c r="M5063" s="487"/>
      <c r="N5063" s="487"/>
      <c r="O5063" s="487"/>
      <c r="P5063" s="488"/>
    </row>
    <row r="5064" spans="1:16" ht="16.5" thickBot="1" x14ac:dyDescent="0.25">
      <c r="A5064" s="81"/>
      <c r="B5064" s="81"/>
      <c r="C5064" s="81"/>
      <c r="D5064" s="81"/>
      <c r="E5064" s="81"/>
      <c r="F5064" s="81"/>
      <c r="G5064" s="81"/>
      <c r="H5064" s="81"/>
      <c r="I5064" s="81"/>
      <c r="J5064" s="81"/>
      <c r="K5064" s="81"/>
      <c r="L5064" s="81"/>
      <c r="M5064" s="81"/>
      <c r="N5064" s="81"/>
      <c r="O5064" s="81"/>
      <c r="P5064" s="81"/>
    </row>
    <row r="5065" spans="1:16" ht="16.5" thickBot="1" x14ac:dyDescent="0.25">
      <c r="A5065" s="489" t="s">
        <v>12</v>
      </c>
      <c r="B5065" s="491" t="s">
        <v>13</v>
      </c>
      <c r="C5065" s="463"/>
      <c r="D5065" s="492" t="s">
        <v>265</v>
      </c>
      <c r="E5065" s="494" t="s">
        <v>15</v>
      </c>
      <c r="F5065" s="495"/>
      <c r="G5065" s="495"/>
      <c r="H5065" s="495"/>
      <c r="I5065" s="496"/>
      <c r="J5065" s="492" t="s">
        <v>16</v>
      </c>
      <c r="K5065" s="492" t="s">
        <v>17</v>
      </c>
      <c r="L5065" s="494" t="s">
        <v>18</v>
      </c>
      <c r="M5065" s="495"/>
      <c r="N5065" s="496"/>
      <c r="O5065" s="464" t="s">
        <v>115</v>
      </c>
      <c r="P5065" s="465"/>
    </row>
    <row r="5066" spans="1:16" ht="32.25" thickBot="1" x14ac:dyDescent="0.25">
      <c r="A5066" s="562"/>
      <c r="B5066" s="82" t="s">
        <v>19</v>
      </c>
      <c r="C5066" s="83" t="s">
        <v>20</v>
      </c>
      <c r="D5066" s="493"/>
      <c r="E5066" s="84" t="s">
        <v>21</v>
      </c>
      <c r="F5066" s="84" t="s">
        <v>22</v>
      </c>
      <c r="G5066" s="85" t="s">
        <v>23</v>
      </c>
      <c r="H5066" s="119" t="s">
        <v>24</v>
      </c>
      <c r="I5066" s="86" t="s">
        <v>25</v>
      </c>
      <c r="J5066" s="493"/>
      <c r="K5066" s="493"/>
      <c r="L5066" s="198" t="s">
        <v>268</v>
      </c>
      <c r="M5066" s="85" t="s">
        <v>266</v>
      </c>
      <c r="N5066" s="83" t="s">
        <v>267</v>
      </c>
      <c r="O5066" s="466"/>
      <c r="P5066" s="467"/>
    </row>
    <row r="5067" spans="1:16" ht="15.75" x14ac:dyDescent="0.2">
      <c r="A5067" s="165">
        <v>45999</v>
      </c>
      <c r="B5067" s="139"/>
      <c r="C5067" s="139">
        <v>213049</v>
      </c>
      <c r="D5067" s="140"/>
      <c r="E5067" s="96"/>
      <c r="F5067" s="96"/>
      <c r="G5067" s="166"/>
      <c r="H5067" s="169"/>
      <c r="I5067" s="175"/>
      <c r="J5067" s="162"/>
      <c r="K5067" s="99"/>
      <c r="L5067" s="195"/>
      <c r="M5067" s="199"/>
      <c r="N5067" s="100"/>
      <c r="O5067" s="581"/>
      <c r="P5067" s="582"/>
    </row>
    <row r="5068" spans="1:16" ht="15.75" x14ac:dyDescent="0.2">
      <c r="A5068" s="165">
        <v>46006</v>
      </c>
      <c r="B5068" s="139">
        <v>213049</v>
      </c>
      <c r="C5068" s="139">
        <v>213282</v>
      </c>
      <c r="D5068" s="160">
        <f>+C5068-B5068</f>
        <v>233</v>
      </c>
      <c r="E5068" s="96" t="s">
        <v>1154</v>
      </c>
      <c r="F5068" s="96" t="s">
        <v>1094</v>
      </c>
      <c r="G5068" s="166">
        <v>191.6121</v>
      </c>
      <c r="H5068" s="169">
        <v>27.2</v>
      </c>
      <c r="I5068" s="175">
        <f>G5068*H5068</f>
        <v>5211.8491199999999</v>
      </c>
      <c r="J5068" s="162">
        <f>D5068/G5068</f>
        <v>1.2159983633601428</v>
      </c>
      <c r="K5068" s="99">
        <v>46006</v>
      </c>
      <c r="L5068" s="195" t="s">
        <v>272</v>
      </c>
      <c r="M5068" s="94" t="s">
        <v>311</v>
      </c>
      <c r="N5068" s="100" t="s">
        <v>562</v>
      </c>
      <c r="O5068" s="573" t="s">
        <v>630</v>
      </c>
      <c r="P5068" s="502"/>
    </row>
    <row r="5069" spans="1:16" ht="16.5" thickBot="1" x14ac:dyDescent="0.25">
      <c r="A5069" s="165"/>
      <c r="B5069" s="166"/>
      <c r="C5069" s="166"/>
      <c r="D5069" s="160">
        <f>+C5069-B5069</f>
        <v>0</v>
      </c>
      <c r="E5069" s="96"/>
      <c r="F5069" s="96"/>
      <c r="G5069" s="166"/>
      <c r="H5069" s="169"/>
      <c r="I5069" s="175">
        <f>G5069*H5069</f>
        <v>0</v>
      </c>
      <c r="J5069" s="162" t="e">
        <f>D5069/G5069</f>
        <v>#DIV/0!</v>
      </c>
      <c r="K5069" s="99"/>
      <c r="L5069" s="195"/>
      <c r="M5069" s="94"/>
      <c r="N5069" s="100"/>
      <c r="O5069" s="573"/>
      <c r="P5069" s="502"/>
    </row>
    <row r="5070" spans="1:16" ht="16.5" thickBot="1" x14ac:dyDescent="0.25">
      <c r="A5070" s="416" t="s">
        <v>28</v>
      </c>
      <c r="B5070" s="104"/>
      <c r="C5070" s="105"/>
      <c r="D5070" s="106">
        <f>SUM(D5067:D5069)</f>
        <v>233</v>
      </c>
      <c r="E5070" s="107"/>
      <c r="F5070" s="107"/>
      <c r="G5070" s="118">
        <f>SUM(G5067:G5069)</f>
        <v>191.6121</v>
      </c>
      <c r="H5070" s="105"/>
      <c r="I5070" s="118">
        <f>SUM(I5067:I5069)</f>
        <v>5211.8491199999999</v>
      </c>
      <c r="J5070" s="109">
        <f>D5070/G5070</f>
        <v>1.2159983633601428</v>
      </c>
      <c r="K5070" s="110"/>
      <c r="L5070" s="197"/>
      <c r="M5070" s="111"/>
      <c r="N5070" s="112"/>
      <c r="O5070" s="468"/>
      <c r="P5070" s="469"/>
    </row>
    <row r="5071" spans="1:16" ht="15.75" x14ac:dyDescent="0.2">
      <c r="A5071" s="116"/>
      <c r="B5071" s="77"/>
      <c r="C5071" s="77"/>
      <c r="D5071" s="77"/>
      <c r="E5071" s="77"/>
      <c r="F5071" s="77"/>
      <c r="G5071" s="77"/>
      <c r="H5071" s="77"/>
      <c r="I5071" s="116"/>
      <c r="J5071" s="116"/>
      <c r="K5071" s="116"/>
      <c r="L5071" s="116"/>
      <c r="M5071" s="116"/>
      <c r="N5071" s="116"/>
      <c r="O5071" s="77"/>
      <c r="P5071" s="81"/>
    </row>
    <row r="5072" spans="1:16" ht="15.75" x14ac:dyDescent="0.2">
      <c r="A5072" s="116"/>
      <c r="B5072" s="77"/>
      <c r="C5072" s="77"/>
      <c r="D5072" s="77"/>
      <c r="E5072" s="77"/>
      <c r="F5072" s="77"/>
      <c r="G5072" s="77"/>
      <c r="H5072" s="77"/>
      <c r="I5072" s="116"/>
      <c r="J5072" s="116"/>
      <c r="K5072" s="116"/>
      <c r="L5072" s="116"/>
      <c r="M5072" s="116"/>
      <c r="N5072" s="116"/>
      <c r="O5072" s="77"/>
      <c r="P5072" s="81"/>
    </row>
    <row r="5073" spans="1:16" ht="15.75" x14ac:dyDescent="0.2">
      <c r="A5073" s="116"/>
      <c r="B5073" s="77"/>
      <c r="C5073" s="77"/>
      <c r="D5073" s="77"/>
      <c r="E5073" s="77"/>
      <c r="F5073" s="77"/>
      <c r="G5073" s="77"/>
      <c r="H5073" s="77"/>
      <c r="I5073" s="116"/>
      <c r="J5073" s="116"/>
      <c r="K5073" s="116"/>
      <c r="L5073" s="116"/>
      <c r="M5073" s="439"/>
      <c r="N5073" s="439"/>
      <c r="O5073" s="438"/>
      <c r="P5073" s="81"/>
    </row>
    <row r="5074" spans="1:16" ht="15.75" x14ac:dyDescent="0.2">
      <c r="A5074" s="115"/>
      <c r="B5074" s="470" t="s">
        <v>29</v>
      </c>
      <c r="C5074" s="470"/>
      <c r="D5074" s="470"/>
      <c r="E5074" s="116"/>
      <c r="F5074" s="116"/>
      <c r="G5074" s="116"/>
      <c r="H5074" s="115"/>
      <c r="I5074" s="116" t="s">
        <v>30</v>
      </c>
      <c r="J5074" s="115"/>
      <c r="K5074" s="116"/>
      <c r="L5074" s="116"/>
      <c r="M5074" s="116"/>
      <c r="N5074" s="116" t="s">
        <v>31</v>
      </c>
      <c r="O5074" s="116"/>
      <c r="P5074" s="115"/>
    </row>
    <row r="5075" spans="1:16" ht="15.75" x14ac:dyDescent="0.2">
      <c r="A5075" s="116"/>
      <c r="B5075" s="470" t="s">
        <v>230</v>
      </c>
      <c r="C5075" s="470"/>
      <c r="D5075" s="470"/>
      <c r="E5075" s="116"/>
      <c r="F5075" s="116"/>
      <c r="G5075" s="116"/>
      <c r="H5075" s="115"/>
      <c r="I5075" s="116" t="s">
        <v>438</v>
      </c>
      <c r="J5075" s="115"/>
      <c r="K5075" s="116"/>
      <c r="L5075" s="116"/>
      <c r="M5075" s="116"/>
      <c r="N5075" s="116" t="s">
        <v>220</v>
      </c>
      <c r="O5075" s="116"/>
      <c r="P5075" s="115"/>
    </row>
    <row r="5076" spans="1:16" ht="15.75" x14ac:dyDescent="0.2">
      <c r="A5076" s="470" t="s">
        <v>226</v>
      </c>
      <c r="B5076" s="470"/>
      <c r="C5076" s="470"/>
      <c r="D5076" s="470"/>
      <c r="E5076" s="470"/>
      <c r="F5076" s="116"/>
      <c r="G5076" s="116"/>
      <c r="H5076" s="115"/>
      <c r="I5076" s="116" t="s">
        <v>246</v>
      </c>
      <c r="J5076" s="115"/>
      <c r="K5076" s="116"/>
      <c r="L5076" s="116"/>
      <c r="M5076" s="116"/>
      <c r="N5076" s="116" t="s">
        <v>124</v>
      </c>
      <c r="O5076" s="116"/>
      <c r="P5076" s="115"/>
    </row>
    <row r="5077" spans="1:16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</row>
    <row r="5078" spans="1:16" x14ac:dyDescent="0.2">
      <c r="A5078" s="531" t="s">
        <v>269</v>
      </c>
      <c r="B5078" s="531"/>
      <c r="C5078" s="531"/>
      <c r="D5078" s="531"/>
      <c r="E5078" s="531"/>
      <c r="F5078"/>
      <c r="G5078"/>
      <c r="H5078"/>
      <c r="I5078"/>
      <c r="J5078"/>
      <c r="K5078"/>
      <c r="L5078"/>
      <c r="M5078"/>
      <c r="N5078"/>
      <c r="O5078"/>
      <c r="P5078"/>
    </row>
    <row r="5079" spans="1:16" x14ac:dyDescent="0.2">
      <c r="A5079" s="532" t="s">
        <v>923</v>
      </c>
      <c r="B5079" s="533"/>
      <c r="C5079" s="533"/>
      <c r="D5079" s="533"/>
      <c r="E5079" s="533"/>
      <c r="F5079" s="533"/>
      <c r="G5079" s="533"/>
      <c r="H5079" s="533"/>
      <c r="I5079" s="533"/>
      <c r="J5079" s="533"/>
      <c r="K5079" s="533"/>
      <c r="L5079" s="533"/>
      <c r="M5079" s="533"/>
      <c r="N5079" s="533"/>
      <c r="O5079" s="533"/>
      <c r="P5079" s="534"/>
    </row>
    <row r="5085" spans="1:16" ht="15.75" x14ac:dyDescent="0.2">
      <c r="A5085" s="471" t="s">
        <v>125</v>
      </c>
      <c r="B5085" s="471"/>
      <c r="C5085" s="471"/>
      <c r="D5085" s="471"/>
      <c r="E5085" s="471"/>
      <c r="F5085" s="471"/>
      <c r="G5085" s="471"/>
      <c r="H5085" s="471"/>
      <c r="I5085" s="471"/>
      <c r="J5085" s="471"/>
      <c r="K5085" s="471"/>
      <c r="L5085" s="471"/>
      <c r="M5085" s="471"/>
      <c r="N5085" s="471"/>
      <c r="O5085" s="471"/>
    </row>
    <row r="5086" spans="1:16" ht="15.75" x14ac:dyDescent="0.2">
      <c r="A5086" s="471" t="s">
        <v>1</v>
      </c>
      <c r="B5086" s="471"/>
      <c r="C5086" s="471"/>
      <c r="D5086" s="471"/>
      <c r="E5086" s="471"/>
      <c r="F5086" s="471"/>
      <c r="G5086" s="471"/>
      <c r="H5086" s="471"/>
      <c r="I5086" s="471"/>
      <c r="J5086" s="471"/>
      <c r="K5086" s="471"/>
      <c r="L5086" s="471"/>
      <c r="M5086" s="471"/>
      <c r="N5086" s="471"/>
      <c r="O5086" s="471"/>
    </row>
    <row r="5087" spans="1:16" ht="15.75" x14ac:dyDescent="0.2">
      <c r="A5087" s="471"/>
      <c r="B5087" s="471"/>
      <c r="C5087" s="471"/>
      <c r="D5087" s="471"/>
      <c r="E5087" s="471"/>
      <c r="F5087" s="471"/>
      <c r="G5087" s="471"/>
      <c r="H5087" s="471"/>
      <c r="I5087" s="471"/>
      <c r="J5087" s="471"/>
      <c r="K5087" s="471"/>
      <c r="L5087" s="471"/>
      <c r="M5087" s="471"/>
      <c r="N5087" s="471"/>
      <c r="O5087" s="471"/>
    </row>
    <row r="5088" spans="1:16" ht="15.75" x14ac:dyDescent="0.2">
      <c r="A5088" s="497" t="s">
        <v>264</v>
      </c>
      <c r="B5088" s="497"/>
      <c r="C5088" s="497"/>
      <c r="D5088" s="497"/>
      <c r="E5088" s="497"/>
      <c r="F5088" s="497"/>
      <c r="G5088" s="497"/>
      <c r="H5088" s="497"/>
      <c r="I5088" s="497"/>
      <c r="J5088" s="497"/>
      <c r="K5088" s="497"/>
      <c r="L5088" s="497"/>
      <c r="M5088" s="497"/>
      <c r="N5088" s="497"/>
      <c r="O5088" s="497"/>
    </row>
    <row r="5089" spans="1:16" ht="15.75" x14ac:dyDescent="0.2">
      <c r="A5089" s="77"/>
      <c r="B5089" s="77"/>
      <c r="C5089" s="77"/>
      <c r="D5089" s="77"/>
      <c r="E5089" s="77"/>
      <c r="F5089" s="77"/>
      <c r="G5089" s="77"/>
      <c r="H5089" s="77"/>
      <c r="I5089" s="77"/>
      <c r="J5089" s="77"/>
      <c r="K5089" s="77"/>
      <c r="L5089" s="77"/>
      <c r="M5089" s="77"/>
      <c r="N5089" s="77"/>
      <c r="O5089" s="77"/>
    </row>
    <row r="5090" spans="1:16" ht="16.5" thickBot="1" x14ac:dyDescent="0.25">
      <c r="A5090" s="77"/>
      <c r="B5090" s="77"/>
      <c r="C5090" s="77"/>
      <c r="D5090" s="77"/>
      <c r="E5090" s="77"/>
      <c r="F5090" s="77"/>
      <c r="G5090" s="77"/>
      <c r="H5090" s="77"/>
      <c r="I5090" s="77"/>
      <c r="J5090" s="77"/>
      <c r="K5090" s="77"/>
      <c r="L5090" s="77"/>
      <c r="M5090" s="77"/>
      <c r="N5090" s="77"/>
      <c r="O5090" s="77"/>
    </row>
    <row r="5091" spans="1:16" ht="16.5" thickBot="1" x14ac:dyDescent="0.25">
      <c r="A5091" s="78" t="s">
        <v>2</v>
      </c>
      <c r="B5091" s="486" t="s">
        <v>149</v>
      </c>
      <c r="C5091" s="498"/>
      <c r="D5091" s="79" t="s">
        <v>3</v>
      </c>
      <c r="E5091" s="486">
        <v>2012</v>
      </c>
      <c r="F5091" s="487"/>
      <c r="G5091" s="487"/>
      <c r="H5091" s="498"/>
      <c r="I5091" s="79" t="s">
        <v>4</v>
      </c>
      <c r="J5091" s="80" t="s">
        <v>207</v>
      </c>
      <c r="K5091" s="80"/>
      <c r="L5091" s="80" t="s">
        <v>5</v>
      </c>
      <c r="M5091" s="580" t="s">
        <v>158</v>
      </c>
      <c r="N5091" s="487"/>
      <c r="O5091" s="487"/>
      <c r="P5091" s="488"/>
    </row>
    <row r="5092" spans="1:16" ht="16.5" thickBot="1" x14ac:dyDescent="0.25">
      <c r="A5092" s="77"/>
      <c r="B5092" s="77"/>
      <c r="C5092" s="77"/>
      <c r="D5092" s="77"/>
      <c r="E5092" s="77"/>
      <c r="F5092" s="77"/>
      <c r="G5092" s="77"/>
      <c r="H5092" s="77"/>
      <c r="I5092" s="77"/>
      <c r="J5092" s="77"/>
      <c r="K5092" s="77"/>
      <c r="L5092" s="77"/>
      <c r="M5092" s="77"/>
      <c r="N5092" s="77"/>
      <c r="O5092" s="77"/>
    </row>
    <row r="5093" spans="1:16" ht="16.5" thickBot="1" x14ac:dyDescent="0.25">
      <c r="A5093" s="78" t="s">
        <v>6</v>
      </c>
      <c r="B5093" s="486" t="s">
        <v>150</v>
      </c>
      <c r="C5093" s="498"/>
      <c r="D5093" s="79" t="s">
        <v>7</v>
      </c>
      <c r="E5093" s="486" t="s">
        <v>151</v>
      </c>
      <c r="F5093" s="487"/>
      <c r="G5093" s="487"/>
      <c r="H5093" s="498"/>
      <c r="I5093" s="79" t="s">
        <v>8</v>
      </c>
      <c r="J5093" s="80">
        <v>12</v>
      </c>
      <c r="K5093" s="80"/>
      <c r="L5093" s="486" t="s">
        <v>9</v>
      </c>
      <c r="M5093" s="487"/>
      <c r="N5093" s="580">
        <v>120</v>
      </c>
      <c r="O5093" s="487"/>
      <c r="P5093" s="488"/>
    </row>
    <row r="5094" spans="1:16" ht="16.5" thickBot="1" x14ac:dyDescent="0.25">
      <c r="A5094" s="77"/>
      <c r="B5094" s="77"/>
      <c r="C5094" s="77"/>
      <c r="D5094" s="77"/>
      <c r="E5094" s="77"/>
      <c r="F5094" s="77"/>
      <c r="G5094" s="77"/>
      <c r="H5094" s="77"/>
      <c r="I5094" s="77"/>
      <c r="J5094" s="77"/>
      <c r="K5094" s="77"/>
      <c r="L5094" s="77"/>
      <c r="M5094" s="77"/>
      <c r="N5094" s="77"/>
      <c r="O5094" s="77"/>
    </row>
    <row r="5095" spans="1:16" ht="16.5" thickBot="1" x14ac:dyDescent="0.25">
      <c r="A5095" s="484" t="s">
        <v>10</v>
      </c>
      <c r="B5095" s="579"/>
      <c r="C5095" s="580" t="s">
        <v>181</v>
      </c>
      <c r="D5095" s="487"/>
      <c r="E5095" s="487"/>
      <c r="F5095" s="487"/>
      <c r="G5095" s="487"/>
      <c r="H5095" s="487"/>
      <c r="I5095" s="487"/>
      <c r="J5095" s="487"/>
      <c r="K5095" s="487"/>
      <c r="L5095" s="487"/>
      <c r="M5095" s="487"/>
      <c r="N5095" s="487"/>
      <c r="O5095" s="487"/>
      <c r="P5095" s="488"/>
    </row>
    <row r="5096" spans="1:16" ht="16.5" thickBot="1" x14ac:dyDescent="0.25">
      <c r="A5096" s="77"/>
      <c r="B5096" s="77"/>
      <c r="C5096" s="77"/>
      <c r="D5096" s="77"/>
      <c r="E5096" s="77"/>
      <c r="F5096" s="77"/>
      <c r="G5096" s="77"/>
      <c r="H5096" s="77"/>
      <c r="I5096" s="77"/>
      <c r="J5096" s="77"/>
      <c r="K5096" s="77"/>
      <c r="L5096" s="77"/>
      <c r="M5096" s="77"/>
      <c r="N5096" s="77"/>
      <c r="O5096" s="77"/>
    </row>
    <row r="5097" spans="1:16" ht="16.5" thickBot="1" x14ac:dyDescent="0.25">
      <c r="A5097" s="484" t="s">
        <v>11</v>
      </c>
      <c r="B5097" s="579"/>
      <c r="C5097" s="580" t="s">
        <v>239</v>
      </c>
      <c r="D5097" s="487"/>
      <c r="E5097" s="487"/>
      <c r="F5097" s="487"/>
      <c r="G5097" s="487"/>
      <c r="H5097" s="487"/>
      <c r="I5097" s="487"/>
      <c r="J5097" s="487"/>
      <c r="K5097" s="487"/>
      <c r="L5097" s="487"/>
      <c r="M5097" s="487"/>
      <c r="N5097" s="487"/>
      <c r="O5097" s="487"/>
      <c r="P5097" s="488"/>
    </row>
    <row r="5098" spans="1:16" ht="16.5" thickBot="1" x14ac:dyDescent="0.25">
      <c r="A5098" s="81"/>
      <c r="B5098" s="81"/>
      <c r="C5098" s="81"/>
      <c r="D5098" s="81"/>
      <c r="E5098" s="81"/>
      <c r="F5098" s="81"/>
      <c r="G5098" s="81"/>
      <c r="H5098" s="81"/>
      <c r="I5098" s="81"/>
      <c r="J5098" s="81"/>
      <c r="K5098" s="81"/>
      <c r="L5098" s="81"/>
      <c r="M5098" s="81"/>
      <c r="N5098" s="81"/>
      <c r="O5098" s="81"/>
    </row>
    <row r="5099" spans="1:16" ht="16.5" thickBot="1" x14ac:dyDescent="0.25">
      <c r="A5099" s="489" t="s">
        <v>12</v>
      </c>
      <c r="B5099" s="491" t="s">
        <v>13</v>
      </c>
      <c r="C5099" s="463"/>
      <c r="D5099" s="492" t="s">
        <v>265</v>
      </c>
      <c r="E5099" s="494" t="s">
        <v>15</v>
      </c>
      <c r="F5099" s="495"/>
      <c r="G5099" s="495"/>
      <c r="H5099" s="495"/>
      <c r="I5099" s="496"/>
      <c r="J5099" s="492" t="s">
        <v>16</v>
      </c>
      <c r="K5099" s="492" t="s">
        <v>17</v>
      </c>
      <c r="L5099" s="494" t="s">
        <v>18</v>
      </c>
      <c r="M5099" s="495"/>
      <c r="N5099" s="496"/>
      <c r="O5099" s="464" t="s">
        <v>115</v>
      </c>
      <c r="P5099" s="465"/>
    </row>
    <row r="5100" spans="1:16" ht="32.25" thickBot="1" x14ac:dyDescent="0.25">
      <c r="A5100" s="490"/>
      <c r="B5100" s="82" t="s">
        <v>19</v>
      </c>
      <c r="C5100" s="83" t="s">
        <v>20</v>
      </c>
      <c r="D5100" s="493"/>
      <c r="E5100" s="84" t="s">
        <v>21</v>
      </c>
      <c r="F5100" s="84" t="s">
        <v>22</v>
      </c>
      <c r="G5100" s="85" t="s">
        <v>23</v>
      </c>
      <c r="H5100" s="119" t="s">
        <v>24</v>
      </c>
      <c r="I5100" s="86" t="s">
        <v>25</v>
      </c>
      <c r="J5100" s="493"/>
      <c r="K5100" s="493"/>
      <c r="L5100" s="198" t="s">
        <v>268</v>
      </c>
      <c r="M5100" s="85" t="s">
        <v>266</v>
      </c>
      <c r="N5100" s="83" t="s">
        <v>267</v>
      </c>
      <c r="O5100" s="466"/>
      <c r="P5100" s="467"/>
    </row>
    <row r="5101" spans="1:16" ht="15.75" x14ac:dyDescent="0.2">
      <c r="A5101" s="165">
        <v>45547</v>
      </c>
      <c r="B5101" s="166"/>
      <c r="C5101" s="166">
        <v>143975</v>
      </c>
      <c r="D5101" s="160"/>
      <c r="E5101" s="96"/>
      <c r="F5101" s="96"/>
      <c r="G5101" s="166"/>
      <c r="H5101" s="169"/>
      <c r="I5101" s="175"/>
      <c r="J5101" s="162"/>
      <c r="K5101" s="99"/>
      <c r="L5101" s="195"/>
      <c r="M5101" s="199"/>
      <c r="N5101" s="100"/>
      <c r="O5101" s="573"/>
      <c r="P5101" s="502"/>
    </row>
    <row r="5102" spans="1:16" ht="15.75" x14ac:dyDescent="0.2">
      <c r="A5102" s="165">
        <v>45553</v>
      </c>
      <c r="B5102" s="166">
        <v>143975</v>
      </c>
      <c r="C5102" s="166">
        <v>144441</v>
      </c>
      <c r="D5102" s="160">
        <f>+C5102-B5102</f>
        <v>466</v>
      </c>
      <c r="E5102" s="96" t="s">
        <v>287</v>
      </c>
      <c r="F5102" s="96" t="s">
        <v>288</v>
      </c>
      <c r="G5102" s="166">
        <v>20</v>
      </c>
      <c r="H5102" s="169">
        <v>24.91</v>
      </c>
      <c r="I5102" s="175">
        <f>G5102*H5102</f>
        <v>498.2</v>
      </c>
      <c r="J5102" s="162">
        <f>D5102/G5102</f>
        <v>23.3</v>
      </c>
      <c r="K5102" s="99">
        <v>45553</v>
      </c>
      <c r="L5102" s="195" t="s">
        <v>272</v>
      </c>
      <c r="M5102" s="94" t="s">
        <v>156</v>
      </c>
      <c r="N5102" s="100" t="s">
        <v>284</v>
      </c>
      <c r="O5102" s="573" t="s">
        <v>283</v>
      </c>
      <c r="P5102" s="502"/>
    </row>
    <row r="5103" spans="1:16" ht="15.75" x14ac:dyDescent="0.2">
      <c r="A5103" s="165">
        <v>45553</v>
      </c>
      <c r="B5103" s="172">
        <v>144441</v>
      </c>
      <c r="C5103" s="166">
        <v>144813</v>
      </c>
      <c r="D5103" s="160">
        <f>+C5103-B5103</f>
        <v>372</v>
      </c>
      <c r="E5103" s="96" t="s">
        <v>289</v>
      </c>
      <c r="F5103" s="96" t="s">
        <v>288</v>
      </c>
      <c r="G5103" s="166">
        <v>92.109200000000001</v>
      </c>
      <c r="H5103" s="169">
        <v>24.91</v>
      </c>
      <c r="I5103" s="175">
        <f>G5103*H5103</f>
        <v>2294.4401720000001</v>
      </c>
      <c r="J5103" s="162">
        <f>D5103/G5103</f>
        <v>4.0386845179417472</v>
      </c>
      <c r="K5103" s="99">
        <v>45553</v>
      </c>
      <c r="L5103" s="195" t="s">
        <v>277</v>
      </c>
      <c r="M5103" s="94" t="s">
        <v>272</v>
      </c>
      <c r="N5103" s="100" t="s">
        <v>272</v>
      </c>
      <c r="O5103" s="573" t="s">
        <v>283</v>
      </c>
      <c r="P5103" s="502"/>
    </row>
    <row r="5104" spans="1:16" ht="15.75" x14ac:dyDescent="0.2">
      <c r="A5104" s="165"/>
      <c r="B5104" s="166"/>
      <c r="C5104" s="166"/>
      <c r="D5104" s="160"/>
      <c r="E5104" s="96"/>
      <c r="F5104" s="96"/>
      <c r="G5104" s="166"/>
      <c r="H5104" s="169"/>
      <c r="I5104" s="175"/>
      <c r="J5104" s="162"/>
      <c r="K5104" s="99"/>
      <c r="L5104" s="195"/>
      <c r="M5104" s="94" t="s">
        <v>290</v>
      </c>
      <c r="N5104" s="100"/>
      <c r="O5104" s="505"/>
      <c r="P5104" s="506"/>
    </row>
    <row r="5105" spans="1:16" ht="16.5" thickBot="1" x14ac:dyDescent="0.25">
      <c r="A5105" s="93"/>
      <c r="B5105" s="132"/>
      <c r="C5105" s="132"/>
      <c r="D5105" s="133"/>
      <c r="E5105" s="96"/>
      <c r="F5105" s="96"/>
      <c r="G5105" s="96"/>
      <c r="H5105" s="97"/>
      <c r="I5105" s="91"/>
      <c r="J5105" s="98"/>
      <c r="K5105" s="92"/>
      <c r="L5105" s="196"/>
      <c r="M5105" s="183"/>
      <c r="N5105" s="101"/>
      <c r="O5105" s="574"/>
      <c r="P5105" s="568"/>
    </row>
    <row r="5106" spans="1:16" ht="16.5" thickBot="1" x14ac:dyDescent="0.25">
      <c r="A5106" s="211" t="s">
        <v>28</v>
      </c>
      <c r="B5106" s="104"/>
      <c r="C5106" s="105"/>
      <c r="D5106" s="106">
        <f>SUM(D5101:D5105)</f>
        <v>838</v>
      </c>
      <c r="E5106" s="107"/>
      <c r="F5106" s="107"/>
      <c r="G5106" s="118">
        <f>SUM(G5101:G5105)</f>
        <v>112.1092</v>
      </c>
      <c r="H5106" s="105"/>
      <c r="I5106" s="118">
        <f>SUM(I5101:I5105)</f>
        <v>2792.6401719999999</v>
      </c>
      <c r="J5106" s="109">
        <f>D5106/G5106</f>
        <v>7.4748548736410569</v>
      </c>
      <c r="K5106" s="110"/>
      <c r="L5106" s="197"/>
      <c r="M5106" s="111"/>
      <c r="N5106" s="112"/>
      <c r="O5106" s="468"/>
      <c r="P5106" s="469"/>
    </row>
    <row r="5107" spans="1:16" ht="15.75" x14ac:dyDescent="0.2">
      <c r="A5107" s="76"/>
      <c r="B5107" s="113"/>
      <c r="C5107" s="113"/>
      <c r="D5107" s="113"/>
      <c r="E5107" s="113"/>
      <c r="F5107" s="113"/>
      <c r="G5107" s="113"/>
      <c r="H5107" s="113"/>
      <c r="I5107" s="76"/>
      <c r="J5107" s="76"/>
      <c r="K5107" s="76"/>
      <c r="L5107" s="76"/>
      <c r="M5107" s="76"/>
      <c r="N5107" s="76"/>
      <c r="O5107" s="113"/>
      <c r="P5107" s="114"/>
    </row>
    <row r="5108" spans="1:16" ht="15.75" x14ac:dyDescent="0.2">
      <c r="A5108" s="76"/>
      <c r="B5108" s="113"/>
      <c r="C5108" s="113"/>
      <c r="D5108" s="113"/>
      <c r="E5108" s="113"/>
      <c r="G5108" s="113"/>
      <c r="H5108" s="113"/>
      <c r="I5108" s="76"/>
      <c r="J5108" s="76"/>
      <c r="K5108" s="76"/>
      <c r="L5108" s="76"/>
      <c r="M5108" s="76"/>
      <c r="N5108" s="113"/>
      <c r="O5108" s="114"/>
    </row>
    <row r="5109" spans="1:16" ht="15.75" x14ac:dyDescent="0.2">
      <c r="A5109" s="76"/>
      <c r="B5109" s="113"/>
      <c r="C5109" s="113"/>
      <c r="D5109" s="113"/>
      <c r="E5109" s="113"/>
      <c r="G5109" s="113"/>
      <c r="H5109" s="113"/>
      <c r="I5109" s="76"/>
      <c r="J5109" s="76"/>
      <c r="K5109" s="76"/>
      <c r="L5109" s="76"/>
      <c r="M5109" s="76"/>
      <c r="N5109" s="113"/>
      <c r="O5109" s="114"/>
    </row>
    <row r="5110" spans="1:16" ht="15.75" x14ac:dyDescent="0.2">
      <c r="A5110" s="470" t="s">
        <v>29</v>
      </c>
      <c r="B5110" s="470"/>
      <c r="C5110" s="470"/>
      <c r="D5110" s="470"/>
      <c r="E5110" s="116"/>
      <c r="F5110" s="116"/>
      <c r="G5110" s="116"/>
      <c r="H5110" s="115"/>
      <c r="I5110" s="116" t="s">
        <v>30</v>
      </c>
      <c r="J5110" s="115"/>
      <c r="K5110" s="116"/>
      <c r="L5110" s="116"/>
      <c r="M5110" s="116" t="s">
        <v>31</v>
      </c>
      <c r="N5110" s="116"/>
      <c r="O5110" s="117"/>
    </row>
    <row r="5111" spans="1:16" ht="15.75" x14ac:dyDescent="0.2">
      <c r="A5111" s="470" t="s">
        <v>230</v>
      </c>
      <c r="B5111" s="470"/>
      <c r="C5111" s="470"/>
      <c r="D5111" s="470"/>
      <c r="E5111" s="76"/>
      <c r="F5111" s="76"/>
      <c r="G5111" s="76"/>
      <c r="H5111" s="115"/>
      <c r="I5111" s="116" t="s">
        <v>244</v>
      </c>
      <c r="J5111" s="115"/>
      <c r="K5111" s="76"/>
      <c r="L5111" s="76"/>
      <c r="M5111" s="116" t="s">
        <v>220</v>
      </c>
      <c r="N5111" s="76"/>
      <c r="O5111" s="117"/>
    </row>
    <row r="5112" spans="1:16" ht="15.75" x14ac:dyDescent="0.2">
      <c r="A5112" s="471" t="s">
        <v>218</v>
      </c>
      <c r="B5112" s="471"/>
      <c r="C5112" s="471"/>
      <c r="D5112" s="471"/>
      <c r="E5112" s="76"/>
      <c r="F5112" s="76"/>
      <c r="G5112" s="76"/>
      <c r="H5112" s="115"/>
      <c r="I5112" s="116" t="s">
        <v>246</v>
      </c>
      <c r="J5112" s="115"/>
      <c r="K5112" s="76"/>
      <c r="L5112" s="76"/>
      <c r="M5112" s="76" t="s">
        <v>124</v>
      </c>
      <c r="N5112" s="76"/>
      <c r="O5112" s="117"/>
    </row>
    <row r="5114" spans="1:16" x14ac:dyDescent="0.2">
      <c r="A5114" s="531" t="s">
        <v>269</v>
      </c>
      <c r="B5114" s="531"/>
      <c r="C5114" s="531"/>
      <c r="D5114" s="531"/>
      <c r="E5114" s="531"/>
    </row>
    <row r="5119" spans="1:16" ht="15.75" x14ac:dyDescent="0.2">
      <c r="A5119" s="471" t="s">
        <v>125</v>
      </c>
      <c r="B5119" s="471"/>
      <c r="C5119" s="471"/>
      <c r="D5119" s="471"/>
      <c r="E5119" s="471"/>
      <c r="F5119" s="471"/>
      <c r="G5119" s="471"/>
      <c r="H5119" s="471"/>
      <c r="I5119" s="471"/>
      <c r="J5119" s="471"/>
      <c r="K5119" s="471"/>
      <c r="L5119" s="471"/>
      <c r="M5119" s="471"/>
      <c r="N5119" s="471"/>
      <c r="O5119" s="471"/>
    </row>
    <row r="5120" spans="1:16" ht="15.75" x14ac:dyDescent="0.2">
      <c r="A5120" s="471" t="s">
        <v>1</v>
      </c>
      <c r="B5120" s="471"/>
      <c r="C5120" s="471"/>
      <c r="D5120" s="471"/>
      <c r="E5120" s="471"/>
      <c r="F5120" s="471"/>
      <c r="G5120" s="471"/>
      <c r="H5120" s="471"/>
      <c r="I5120" s="471"/>
      <c r="J5120" s="471"/>
      <c r="K5120" s="471"/>
      <c r="L5120" s="471"/>
      <c r="M5120" s="471"/>
      <c r="N5120" s="471"/>
      <c r="O5120" s="471"/>
    </row>
    <row r="5121" spans="1:16" ht="15.75" x14ac:dyDescent="0.2">
      <c r="A5121" s="471"/>
      <c r="B5121" s="471"/>
      <c r="C5121" s="471"/>
      <c r="D5121" s="471"/>
      <c r="E5121" s="471"/>
      <c r="F5121" s="471"/>
      <c r="G5121" s="471"/>
      <c r="H5121" s="471"/>
      <c r="I5121" s="471"/>
      <c r="J5121" s="471"/>
      <c r="K5121" s="471"/>
      <c r="L5121" s="471"/>
      <c r="M5121" s="471"/>
      <c r="N5121" s="471"/>
      <c r="O5121" s="471"/>
    </row>
    <row r="5122" spans="1:16" ht="15.75" x14ac:dyDescent="0.2">
      <c r="A5122" s="497" t="s">
        <v>306</v>
      </c>
      <c r="B5122" s="497"/>
      <c r="C5122" s="497"/>
      <c r="D5122" s="497"/>
      <c r="E5122" s="497"/>
      <c r="F5122" s="497"/>
      <c r="G5122" s="497"/>
      <c r="H5122" s="497"/>
      <c r="I5122" s="497"/>
      <c r="J5122" s="497"/>
      <c r="K5122" s="497"/>
      <c r="L5122" s="497"/>
      <c r="M5122" s="497"/>
      <c r="N5122" s="497"/>
      <c r="O5122" s="497"/>
    </row>
    <row r="5123" spans="1:16" ht="15.75" x14ac:dyDescent="0.2">
      <c r="A5123" s="77"/>
      <c r="B5123" s="77"/>
      <c r="C5123" s="77"/>
      <c r="D5123" s="77"/>
      <c r="E5123" s="77"/>
      <c r="F5123" s="77"/>
      <c r="G5123" s="77"/>
      <c r="H5123" s="77"/>
      <c r="I5123" s="77"/>
      <c r="J5123" s="77"/>
      <c r="K5123" s="77"/>
      <c r="L5123" s="77"/>
      <c r="M5123" s="77"/>
      <c r="N5123" s="77"/>
      <c r="O5123" s="77"/>
    </row>
    <row r="5124" spans="1:16" ht="16.5" thickBot="1" x14ac:dyDescent="0.25">
      <c r="A5124" s="77"/>
      <c r="B5124" s="77"/>
      <c r="C5124" s="77"/>
      <c r="D5124" s="77"/>
      <c r="E5124" s="77"/>
      <c r="F5124" s="77"/>
      <c r="G5124" s="77"/>
      <c r="H5124" s="77"/>
      <c r="I5124" s="77"/>
      <c r="J5124" s="77"/>
      <c r="K5124" s="77"/>
      <c r="L5124" s="77"/>
      <c r="M5124" s="77"/>
      <c r="N5124" s="77"/>
      <c r="O5124" s="77"/>
    </row>
    <row r="5125" spans="1:16" ht="16.5" thickBot="1" x14ac:dyDescent="0.25">
      <c r="A5125" s="78" t="s">
        <v>2</v>
      </c>
      <c r="B5125" s="486" t="s">
        <v>149</v>
      </c>
      <c r="C5125" s="498"/>
      <c r="D5125" s="79" t="s">
        <v>3</v>
      </c>
      <c r="E5125" s="486">
        <v>2012</v>
      </c>
      <c r="F5125" s="487"/>
      <c r="G5125" s="487"/>
      <c r="H5125" s="498"/>
      <c r="I5125" s="79" t="s">
        <v>4</v>
      </c>
      <c r="J5125" s="80" t="s">
        <v>207</v>
      </c>
      <c r="K5125" s="80"/>
      <c r="L5125" s="80" t="s">
        <v>5</v>
      </c>
      <c r="M5125" s="580" t="s">
        <v>158</v>
      </c>
      <c r="N5125" s="487"/>
      <c r="O5125" s="487"/>
      <c r="P5125" s="488"/>
    </row>
    <row r="5126" spans="1:16" ht="16.5" thickBot="1" x14ac:dyDescent="0.25">
      <c r="A5126" s="77"/>
      <c r="B5126" s="77"/>
      <c r="C5126" s="77"/>
      <c r="D5126" s="77"/>
      <c r="E5126" s="77"/>
      <c r="F5126" s="77"/>
      <c r="G5126" s="77"/>
      <c r="H5126" s="77"/>
      <c r="I5126" s="77"/>
      <c r="J5126" s="77"/>
      <c r="K5126" s="77"/>
      <c r="L5126" s="77"/>
      <c r="M5126" s="77"/>
      <c r="N5126" s="77"/>
      <c r="O5126" s="77"/>
    </row>
    <row r="5127" spans="1:16" ht="16.5" thickBot="1" x14ac:dyDescent="0.25">
      <c r="A5127" s="78" t="s">
        <v>6</v>
      </c>
      <c r="B5127" s="486" t="s">
        <v>150</v>
      </c>
      <c r="C5127" s="498"/>
      <c r="D5127" s="79" t="s">
        <v>7</v>
      </c>
      <c r="E5127" s="486" t="s">
        <v>151</v>
      </c>
      <c r="F5127" s="487"/>
      <c r="G5127" s="487"/>
      <c r="H5127" s="498"/>
      <c r="I5127" s="79" t="s">
        <v>8</v>
      </c>
      <c r="J5127" s="80">
        <v>12</v>
      </c>
      <c r="K5127" s="80"/>
      <c r="L5127" s="486" t="s">
        <v>9</v>
      </c>
      <c r="M5127" s="487"/>
      <c r="N5127" s="580">
        <v>120</v>
      </c>
      <c r="O5127" s="487"/>
      <c r="P5127" s="488"/>
    </row>
    <row r="5128" spans="1:16" ht="16.5" thickBot="1" x14ac:dyDescent="0.25">
      <c r="A5128" s="77"/>
      <c r="B5128" s="77"/>
      <c r="C5128" s="77"/>
      <c r="D5128" s="77"/>
      <c r="E5128" s="77"/>
      <c r="F5128" s="77"/>
      <c r="G5128" s="77"/>
      <c r="H5128" s="77"/>
      <c r="I5128" s="77"/>
      <c r="J5128" s="77"/>
      <c r="K5128" s="77"/>
      <c r="L5128" s="77"/>
      <c r="M5128" s="77"/>
      <c r="N5128" s="77"/>
      <c r="O5128" s="77"/>
    </row>
    <row r="5129" spans="1:16" ht="16.5" thickBot="1" x14ac:dyDescent="0.25">
      <c r="A5129" s="484" t="s">
        <v>10</v>
      </c>
      <c r="B5129" s="579"/>
      <c r="C5129" s="580" t="s">
        <v>181</v>
      </c>
      <c r="D5129" s="487"/>
      <c r="E5129" s="487"/>
      <c r="F5129" s="487"/>
      <c r="G5129" s="487"/>
      <c r="H5129" s="487"/>
      <c r="I5129" s="487"/>
      <c r="J5129" s="487"/>
      <c r="K5129" s="487"/>
      <c r="L5129" s="487"/>
      <c r="M5129" s="487"/>
      <c r="N5129" s="487"/>
      <c r="O5129" s="487"/>
      <c r="P5129" s="488"/>
    </row>
    <row r="5130" spans="1:16" ht="16.5" thickBot="1" x14ac:dyDescent="0.25">
      <c r="A5130" s="77"/>
      <c r="B5130" s="77"/>
      <c r="C5130" s="77"/>
      <c r="D5130" s="77"/>
      <c r="E5130" s="77"/>
      <c r="F5130" s="77"/>
      <c r="G5130" s="77"/>
      <c r="H5130" s="77"/>
      <c r="I5130" s="77"/>
      <c r="J5130" s="77"/>
      <c r="K5130" s="77"/>
      <c r="L5130" s="77"/>
      <c r="M5130" s="77"/>
      <c r="N5130" s="77"/>
      <c r="O5130" s="77"/>
    </row>
    <row r="5131" spans="1:16" ht="16.5" thickBot="1" x14ac:dyDescent="0.25">
      <c r="A5131" s="484" t="s">
        <v>11</v>
      </c>
      <c r="B5131" s="579"/>
      <c r="C5131" s="580" t="s">
        <v>239</v>
      </c>
      <c r="D5131" s="487"/>
      <c r="E5131" s="487"/>
      <c r="F5131" s="487"/>
      <c r="G5131" s="487"/>
      <c r="H5131" s="487"/>
      <c r="I5131" s="487"/>
      <c r="J5131" s="487"/>
      <c r="K5131" s="487"/>
      <c r="L5131" s="487"/>
      <c r="M5131" s="487"/>
      <c r="N5131" s="487"/>
      <c r="O5131" s="487"/>
      <c r="P5131" s="488"/>
    </row>
    <row r="5132" spans="1:16" ht="16.5" thickBot="1" x14ac:dyDescent="0.25">
      <c r="A5132" s="81"/>
      <c r="B5132" s="81"/>
      <c r="C5132" s="81"/>
      <c r="D5132" s="81"/>
      <c r="E5132" s="81"/>
      <c r="F5132" s="81"/>
      <c r="G5132" s="81"/>
      <c r="H5132" s="81"/>
      <c r="I5132" s="81"/>
      <c r="J5132" s="81"/>
      <c r="K5132" s="81"/>
      <c r="L5132" s="81"/>
      <c r="M5132" s="81"/>
      <c r="N5132" s="81"/>
      <c r="O5132" s="81"/>
    </row>
    <row r="5133" spans="1:16" ht="16.5" thickBot="1" x14ac:dyDescent="0.25">
      <c r="A5133" s="489" t="s">
        <v>12</v>
      </c>
      <c r="B5133" s="491" t="s">
        <v>13</v>
      </c>
      <c r="C5133" s="463"/>
      <c r="D5133" s="492" t="s">
        <v>265</v>
      </c>
      <c r="E5133" s="494" t="s">
        <v>15</v>
      </c>
      <c r="F5133" s="495"/>
      <c r="G5133" s="495"/>
      <c r="H5133" s="495"/>
      <c r="I5133" s="496"/>
      <c r="J5133" s="492" t="s">
        <v>16</v>
      </c>
      <c r="K5133" s="492" t="s">
        <v>17</v>
      </c>
      <c r="L5133" s="494" t="s">
        <v>18</v>
      </c>
      <c r="M5133" s="495"/>
      <c r="N5133" s="496"/>
      <c r="O5133" s="464" t="s">
        <v>115</v>
      </c>
      <c r="P5133" s="465"/>
    </row>
    <row r="5134" spans="1:16" ht="32.25" thickBot="1" x14ac:dyDescent="0.25">
      <c r="A5134" s="490"/>
      <c r="B5134" s="82" t="s">
        <v>19</v>
      </c>
      <c r="C5134" s="83" t="s">
        <v>20</v>
      </c>
      <c r="D5134" s="493"/>
      <c r="E5134" s="84" t="s">
        <v>21</v>
      </c>
      <c r="F5134" s="84" t="s">
        <v>22</v>
      </c>
      <c r="G5134" s="85" t="s">
        <v>23</v>
      </c>
      <c r="H5134" s="119" t="s">
        <v>24</v>
      </c>
      <c r="I5134" s="86" t="s">
        <v>25</v>
      </c>
      <c r="J5134" s="493"/>
      <c r="K5134" s="493"/>
      <c r="L5134" s="198" t="s">
        <v>268</v>
      </c>
      <c r="M5134" s="85" t="s">
        <v>266</v>
      </c>
      <c r="N5134" s="83" t="s">
        <v>267</v>
      </c>
      <c r="O5134" s="466"/>
      <c r="P5134" s="467"/>
    </row>
    <row r="5135" spans="1:16" ht="15.75" x14ac:dyDescent="0.2">
      <c r="A5135" s="165">
        <v>45553</v>
      </c>
      <c r="B5135" s="172"/>
      <c r="C5135" s="166">
        <v>144813</v>
      </c>
      <c r="D5135" s="160"/>
      <c r="E5135" s="96"/>
      <c r="F5135" s="96"/>
      <c r="G5135" s="166"/>
      <c r="H5135" s="169"/>
      <c r="I5135" s="175"/>
      <c r="J5135" s="162"/>
      <c r="K5135" s="99"/>
      <c r="L5135" s="195"/>
      <c r="M5135" s="94"/>
      <c r="N5135" s="100"/>
      <c r="O5135" s="573"/>
      <c r="P5135" s="502"/>
    </row>
    <row r="5136" spans="1:16" ht="15.75" x14ac:dyDescent="0.2">
      <c r="A5136" s="165">
        <v>45684</v>
      </c>
      <c r="B5136" s="166">
        <v>144813</v>
      </c>
      <c r="C5136" s="166">
        <v>146886</v>
      </c>
      <c r="D5136" s="160">
        <f>+C5136-B5136</f>
        <v>2073</v>
      </c>
      <c r="E5136" s="96" t="s">
        <v>373</v>
      </c>
      <c r="F5136" s="96" t="s">
        <v>367</v>
      </c>
      <c r="G5136" s="166">
        <v>18.691600000000001</v>
      </c>
      <c r="H5136" s="169">
        <v>26.75</v>
      </c>
      <c r="I5136" s="175">
        <f>G5136*H5136</f>
        <v>500.00030000000004</v>
      </c>
      <c r="J5136" s="162">
        <f>D5136/G5136</f>
        <v>110.90543345673991</v>
      </c>
      <c r="K5136" s="99">
        <v>45684</v>
      </c>
      <c r="L5136" s="195" t="s">
        <v>268</v>
      </c>
      <c r="M5136" s="94" t="s">
        <v>272</v>
      </c>
      <c r="N5136" s="100" t="s">
        <v>272</v>
      </c>
      <c r="O5136" s="573" t="s">
        <v>374</v>
      </c>
      <c r="P5136" s="502"/>
    </row>
    <row r="5137" spans="1:16" ht="15.75" x14ac:dyDescent="0.2">
      <c r="A5137" s="165"/>
      <c r="B5137" s="172"/>
      <c r="C5137" s="166"/>
      <c r="D5137" s="160">
        <f>+C5137-B5137</f>
        <v>0</v>
      </c>
      <c r="E5137" s="96"/>
      <c r="F5137" s="96"/>
      <c r="G5137" s="166"/>
      <c r="H5137" s="169"/>
      <c r="I5137" s="175">
        <f>G5137*H5137</f>
        <v>0</v>
      </c>
      <c r="J5137" s="162" t="e">
        <f>D5137/G5137</f>
        <v>#DIV/0!</v>
      </c>
      <c r="K5137" s="99"/>
      <c r="L5137" s="195"/>
      <c r="M5137" s="94"/>
      <c r="N5137" s="100"/>
      <c r="O5137" s="573"/>
      <c r="P5137" s="502"/>
    </row>
    <row r="5138" spans="1:16" ht="15.75" x14ac:dyDescent="0.2">
      <c r="A5138" s="165"/>
      <c r="B5138" s="166"/>
      <c r="C5138" s="166"/>
      <c r="D5138" s="160"/>
      <c r="E5138" s="96"/>
      <c r="F5138" s="96"/>
      <c r="G5138" s="166"/>
      <c r="H5138" s="169"/>
      <c r="I5138" s="175"/>
      <c r="J5138" s="162"/>
      <c r="K5138" s="99"/>
      <c r="L5138" s="195"/>
      <c r="M5138" s="94"/>
      <c r="N5138" s="100"/>
      <c r="O5138" s="505"/>
      <c r="P5138" s="506"/>
    </row>
    <row r="5139" spans="1:16" ht="16.5" thickBot="1" x14ac:dyDescent="0.25">
      <c r="A5139" s="93"/>
      <c r="B5139" s="132"/>
      <c r="C5139" s="132"/>
      <c r="D5139" s="133"/>
      <c r="E5139" s="96"/>
      <c r="F5139" s="96"/>
      <c r="G5139" s="96"/>
      <c r="H5139" s="97"/>
      <c r="I5139" s="91"/>
      <c r="J5139" s="98"/>
      <c r="K5139" s="92"/>
      <c r="L5139" s="196"/>
      <c r="M5139" s="183"/>
      <c r="N5139" s="101"/>
      <c r="O5139" s="574"/>
      <c r="P5139" s="568"/>
    </row>
    <row r="5140" spans="1:16" ht="16.5" thickBot="1" x14ac:dyDescent="0.25">
      <c r="A5140" s="216" t="s">
        <v>28</v>
      </c>
      <c r="B5140" s="104"/>
      <c r="C5140" s="105"/>
      <c r="D5140" s="106">
        <f>SUM(D5135:D5139)</f>
        <v>2073</v>
      </c>
      <c r="E5140" s="107"/>
      <c r="F5140" s="107"/>
      <c r="G5140" s="118">
        <f>SUM(G5135:G5139)</f>
        <v>18.691600000000001</v>
      </c>
      <c r="H5140" s="105"/>
      <c r="I5140" s="118">
        <f>SUM(I5135:I5139)</f>
        <v>500.00030000000004</v>
      </c>
      <c r="J5140" s="109">
        <f>D5140/G5140</f>
        <v>110.90543345673991</v>
      </c>
      <c r="K5140" s="110"/>
      <c r="L5140" s="197"/>
      <c r="M5140" s="111"/>
      <c r="N5140" s="112"/>
      <c r="O5140" s="468"/>
      <c r="P5140" s="469"/>
    </row>
    <row r="5141" spans="1:16" ht="15.75" x14ac:dyDescent="0.2">
      <c r="A5141" s="76"/>
      <c r="B5141" s="113"/>
      <c r="C5141" s="113"/>
      <c r="D5141" s="113"/>
      <c r="E5141" s="113"/>
      <c r="F5141" s="113"/>
      <c r="G5141" s="113"/>
      <c r="H5141" s="113"/>
      <c r="I5141" s="76"/>
      <c r="J5141" s="76"/>
      <c r="K5141" s="76"/>
      <c r="L5141" s="76"/>
      <c r="M5141" s="76"/>
      <c r="N5141" s="76"/>
      <c r="O5141" s="113"/>
      <c r="P5141" s="114"/>
    </row>
    <row r="5142" spans="1:16" ht="15.75" x14ac:dyDescent="0.2">
      <c r="A5142" s="76"/>
      <c r="B5142" s="113"/>
      <c r="C5142" s="113"/>
      <c r="D5142" s="113"/>
      <c r="E5142" s="113"/>
      <c r="G5142" s="113"/>
      <c r="H5142" s="113"/>
      <c r="I5142" s="76"/>
      <c r="J5142" s="76"/>
      <c r="K5142" s="76"/>
      <c r="L5142" s="76"/>
      <c r="M5142" s="76"/>
      <c r="N5142" s="113"/>
      <c r="O5142" s="114"/>
    </row>
    <row r="5143" spans="1:16" ht="15.75" x14ac:dyDescent="0.2">
      <c r="A5143" s="76"/>
      <c r="B5143" s="113"/>
      <c r="C5143" s="113"/>
      <c r="D5143" s="113"/>
      <c r="E5143" s="113"/>
      <c r="G5143" s="113"/>
      <c r="H5143" s="113"/>
      <c r="I5143" s="76"/>
      <c r="J5143" s="76"/>
      <c r="K5143" s="76"/>
      <c r="L5143" s="76"/>
      <c r="M5143" s="76"/>
      <c r="N5143" s="113"/>
      <c r="O5143" s="114"/>
    </row>
    <row r="5144" spans="1:16" ht="15.75" x14ac:dyDescent="0.2">
      <c r="A5144" s="115"/>
      <c r="B5144" s="470" t="s">
        <v>29</v>
      </c>
      <c r="C5144" s="470"/>
      <c r="D5144" s="470"/>
      <c r="E5144" s="116"/>
      <c r="F5144" s="116"/>
      <c r="G5144" s="116"/>
      <c r="H5144" s="115"/>
      <c r="I5144" s="116" t="s">
        <v>30</v>
      </c>
      <c r="J5144" s="115"/>
      <c r="K5144" s="116"/>
      <c r="L5144" s="116"/>
      <c r="M5144" s="116" t="s">
        <v>31</v>
      </c>
      <c r="N5144" s="116"/>
      <c r="O5144" s="117"/>
    </row>
    <row r="5145" spans="1:16" ht="15.75" x14ac:dyDescent="0.2">
      <c r="A5145" s="115"/>
      <c r="B5145" s="470" t="s">
        <v>230</v>
      </c>
      <c r="C5145" s="470"/>
      <c r="D5145" s="470"/>
      <c r="E5145" s="76"/>
      <c r="F5145" s="76"/>
      <c r="G5145" s="76"/>
      <c r="H5145" s="115"/>
      <c r="I5145" s="116" t="s">
        <v>244</v>
      </c>
      <c r="J5145" s="115"/>
      <c r="K5145" s="76"/>
      <c r="L5145" s="76"/>
      <c r="M5145" s="116" t="s">
        <v>220</v>
      </c>
      <c r="N5145" s="76"/>
      <c r="O5145" s="117"/>
    </row>
    <row r="5146" spans="1:16" ht="15.75" x14ac:dyDescent="0.2">
      <c r="A5146" s="471" t="s">
        <v>218</v>
      </c>
      <c r="B5146" s="471"/>
      <c r="C5146" s="471"/>
      <c r="D5146" s="471"/>
      <c r="E5146" s="76"/>
      <c r="F5146" s="76"/>
      <c r="G5146" s="76"/>
      <c r="H5146" s="115"/>
      <c r="I5146" s="116" t="s">
        <v>246</v>
      </c>
      <c r="J5146" s="115"/>
      <c r="K5146" s="76"/>
      <c r="L5146" s="76"/>
      <c r="M5146" s="76" t="s">
        <v>124</v>
      </c>
      <c r="N5146" s="76"/>
      <c r="O5146" s="117"/>
    </row>
    <row r="5148" spans="1:16" x14ac:dyDescent="0.2">
      <c r="A5148" s="531" t="s">
        <v>269</v>
      </c>
      <c r="B5148" s="531"/>
      <c r="C5148" s="531"/>
      <c r="D5148" s="531"/>
      <c r="E5148" s="531"/>
    </row>
    <row r="5154" spans="1:16" ht="15.75" x14ac:dyDescent="0.2">
      <c r="A5154" s="471" t="s">
        <v>125</v>
      </c>
      <c r="B5154" s="471"/>
      <c r="C5154" s="471"/>
      <c r="D5154" s="471"/>
      <c r="E5154" s="471"/>
      <c r="F5154" s="471"/>
      <c r="G5154" s="471"/>
      <c r="H5154" s="471"/>
      <c r="I5154" s="471"/>
      <c r="J5154" s="471"/>
      <c r="K5154" s="471"/>
      <c r="L5154" s="471"/>
      <c r="M5154" s="471"/>
      <c r="N5154" s="471"/>
      <c r="O5154" s="471"/>
    </row>
    <row r="5155" spans="1:16" ht="15.75" x14ac:dyDescent="0.2">
      <c r="A5155" s="471" t="s">
        <v>1</v>
      </c>
      <c r="B5155" s="471"/>
      <c r="C5155" s="471"/>
      <c r="D5155" s="471"/>
      <c r="E5155" s="471"/>
      <c r="F5155" s="471"/>
      <c r="G5155" s="471"/>
      <c r="H5155" s="471"/>
      <c r="I5155" s="471"/>
      <c r="J5155" s="471"/>
      <c r="K5155" s="471"/>
      <c r="L5155" s="471"/>
      <c r="M5155" s="471"/>
      <c r="N5155" s="471"/>
      <c r="O5155" s="471"/>
    </row>
    <row r="5156" spans="1:16" ht="15.75" x14ac:dyDescent="0.2">
      <c r="A5156" s="471"/>
      <c r="B5156" s="471"/>
      <c r="C5156" s="471"/>
      <c r="D5156" s="471"/>
      <c r="E5156" s="471"/>
      <c r="F5156" s="471"/>
      <c r="G5156" s="471"/>
      <c r="H5156" s="471"/>
      <c r="I5156" s="471"/>
      <c r="J5156" s="471"/>
      <c r="K5156" s="471"/>
      <c r="L5156" s="471"/>
      <c r="M5156" s="471"/>
      <c r="N5156" s="471"/>
      <c r="O5156" s="471"/>
    </row>
    <row r="5157" spans="1:16" ht="15.75" x14ac:dyDescent="0.2">
      <c r="A5157" s="497" t="s">
        <v>306</v>
      </c>
      <c r="B5157" s="497"/>
      <c r="C5157" s="497"/>
      <c r="D5157" s="497"/>
      <c r="E5157" s="497"/>
      <c r="F5157" s="497"/>
      <c r="G5157" s="497"/>
      <c r="H5157" s="497"/>
      <c r="I5157" s="497"/>
      <c r="J5157" s="497"/>
      <c r="K5157" s="497"/>
      <c r="L5157" s="497"/>
      <c r="M5157" s="497"/>
      <c r="N5157" s="497"/>
      <c r="O5157" s="497"/>
    </row>
    <row r="5158" spans="1:16" ht="15.75" x14ac:dyDescent="0.2">
      <c r="A5158" s="77"/>
      <c r="B5158" s="77"/>
      <c r="C5158" s="77"/>
      <c r="D5158" s="77"/>
      <c r="E5158" s="77"/>
      <c r="F5158" s="77"/>
      <c r="G5158" s="77"/>
      <c r="H5158" s="77"/>
      <c r="I5158" s="77"/>
      <c r="J5158" s="77"/>
      <c r="K5158" s="77"/>
      <c r="L5158" s="77"/>
      <c r="M5158" s="77"/>
      <c r="N5158" s="77"/>
      <c r="O5158" s="77"/>
    </row>
    <row r="5159" spans="1:16" ht="16.5" thickBot="1" x14ac:dyDescent="0.25">
      <c r="A5159" s="77"/>
      <c r="B5159" s="77"/>
      <c r="C5159" s="77"/>
      <c r="D5159" s="77"/>
      <c r="E5159" s="77"/>
      <c r="F5159" s="77"/>
      <c r="G5159" s="77"/>
      <c r="H5159" s="77"/>
      <c r="I5159" s="77"/>
      <c r="J5159" s="77"/>
      <c r="K5159" s="77"/>
      <c r="L5159" s="77"/>
      <c r="M5159" s="77"/>
      <c r="N5159" s="77"/>
      <c r="O5159" s="77"/>
    </row>
    <row r="5160" spans="1:16" ht="16.5" thickBot="1" x14ac:dyDescent="0.25">
      <c r="A5160" s="78" t="s">
        <v>2</v>
      </c>
      <c r="B5160" s="486" t="s">
        <v>149</v>
      </c>
      <c r="C5160" s="498"/>
      <c r="D5160" s="79" t="s">
        <v>3</v>
      </c>
      <c r="E5160" s="486">
        <v>2012</v>
      </c>
      <c r="F5160" s="487"/>
      <c r="G5160" s="487"/>
      <c r="H5160" s="498"/>
      <c r="I5160" s="79" t="s">
        <v>4</v>
      </c>
      <c r="J5160" s="80" t="s">
        <v>207</v>
      </c>
      <c r="K5160" s="80"/>
      <c r="L5160" s="80" t="s">
        <v>5</v>
      </c>
      <c r="M5160" s="580" t="s">
        <v>158</v>
      </c>
      <c r="N5160" s="487"/>
      <c r="O5160" s="487"/>
      <c r="P5160" s="488"/>
    </row>
    <row r="5161" spans="1:16" ht="16.5" thickBot="1" x14ac:dyDescent="0.25">
      <c r="A5161" s="77"/>
      <c r="B5161" s="77"/>
      <c r="C5161" s="77"/>
      <c r="D5161" s="77"/>
      <c r="E5161" s="77"/>
      <c r="F5161" s="77"/>
      <c r="G5161" s="77"/>
      <c r="H5161" s="77"/>
      <c r="I5161" s="77"/>
      <c r="J5161" s="77"/>
      <c r="K5161" s="77"/>
      <c r="L5161" s="77"/>
      <c r="M5161" s="77"/>
      <c r="N5161" s="77"/>
      <c r="O5161" s="77"/>
    </row>
    <row r="5162" spans="1:16" ht="16.5" thickBot="1" x14ac:dyDescent="0.25">
      <c r="A5162" s="78" t="s">
        <v>6</v>
      </c>
      <c r="B5162" s="486" t="s">
        <v>150</v>
      </c>
      <c r="C5162" s="498"/>
      <c r="D5162" s="79" t="s">
        <v>7</v>
      </c>
      <c r="E5162" s="486" t="s">
        <v>151</v>
      </c>
      <c r="F5162" s="487"/>
      <c r="G5162" s="487"/>
      <c r="H5162" s="498"/>
      <c r="I5162" s="79" t="s">
        <v>8</v>
      </c>
      <c r="J5162" s="80">
        <v>12</v>
      </c>
      <c r="K5162" s="80"/>
      <c r="L5162" s="486" t="s">
        <v>9</v>
      </c>
      <c r="M5162" s="487"/>
      <c r="N5162" s="580">
        <v>120</v>
      </c>
      <c r="O5162" s="487"/>
      <c r="P5162" s="488"/>
    </row>
    <row r="5163" spans="1:16" ht="16.5" thickBot="1" x14ac:dyDescent="0.25">
      <c r="A5163" s="77"/>
      <c r="B5163" s="77"/>
      <c r="C5163" s="77"/>
      <c r="D5163" s="77"/>
      <c r="E5163" s="77"/>
      <c r="F5163" s="77"/>
      <c r="G5163" s="77"/>
      <c r="H5163" s="77"/>
      <c r="I5163" s="77"/>
      <c r="J5163" s="77"/>
      <c r="K5163" s="77"/>
      <c r="L5163" s="77"/>
      <c r="M5163" s="77"/>
      <c r="N5163" s="77"/>
      <c r="O5163" s="77"/>
    </row>
    <row r="5164" spans="1:16" ht="16.5" thickBot="1" x14ac:dyDescent="0.25">
      <c r="A5164" s="484" t="s">
        <v>10</v>
      </c>
      <c r="B5164" s="579"/>
      <c r="C5164" s="580" t="s">
        <v>181</v>
      </c>
      <c r="D5164" s="487"/>
      <c r="E5164" s="487"/>
      <c r="F5164" s="487"/>
      <c r="G5164" s="487"/>
      <c r="H5164" s="487"/>
      <c r="I5164" s="487"/>
      <c r="J5164" s="487"/>
      <c r="K5164" s="487"/>
      <c r="L5164" s="487"/>
      <c r="M5164" s="487"/>
      <c r="N5164" s="487"/>
      <c r="O5164" s="487"/>
      <c r="P5164" s="488"/>
    </row>
    <row r="5165" spans="1:16" ht="16.5" thickBot="1" x14ac:dyDescent="0.25">
      <c r="A5165" s="77"/>
      <c r="B5165" s="77"/>
      <c r="C5165" s="77"/>
      <c r="D5165" s="77"/>
      <c r="E5165" s="77"/>
      <c r="F5165" s="77"/>
      <c r="G5165" s="77"/>
      <c r="H5165" s="77"/>
      <c r="I5165" s="77"/>
      <c r="J5165" s="77"/>
      <c r="K5165" s="77"/>
      <c r="L5165" s="77"/>
      <c r="M5165" s="77"/>
      <c r="N5165" s="77"/>
      <c r="O5165" s="77"/>
    </row>
    <row r="5166" spans="1:16" ht="16.5" thickBot="1" x14ac:dyDescent="0.25">
      <c r="A5166" s="484" t="s">
        <v>11</v>
      </c>
      <c r="B5166" s="579"/>
      <c r="C5166" s="580" t="s">
        <v>239</v>
      </c>
      <c r="D5166" s="487"/>
      <c r="E5166" s="487"/>
      <c r="F5166" s="487"/>
      <c r="G5166" s="487"/>
      <c r="H5166" s="487"/>
      <c r="I5166" s="487"/>
      <c r="J5166" s="487"/>
      <c r="K5166" s="487"/>
      <c r="L5166" s="487"/>
      <c r="M5166" s="487"/>
      <c r="N5166" s="487"/>
      <c r="O5166" s="487"/>
      <c r="P5166" s="488"/>
    </row>
    <row r="5167" spans="1:16" ht="16.5" thickBot="1" x14ac:dyDescent="0.25">
      <c r="A5167" s="81"/>
      <c r="B5167" s="81"/>
      <c r="C5167" s="81"/>
      <c r="D5167" s="81"/>
      <c r="E5167" s="81"/>
      <c r="F5167" s="81"/>
      <c r="G5167" s="81"/>
      <c r="H5167" s="81"/>
      <c r="I5167" s="81"/>
      <c r="J5167" s="81"/>
      <c r="K5167" s="81"/>
      <c r="L5167" s="81"/>
      <c r="M5167" s="81"/>
      <c r="N5167" s="81"/>
      <c r="O5167" s="81"/>
    </row>
    <row r="5168" spans="1:16" ht="16.5" thickBot="1" x14ac:dyDescent="0.25">
      <c r="A5168" s="489" t="s">
        <v>12</v>
      </c>
      <c r="B5168" s="491" t="s">
        <v>13</v>
      </c>
      <c r="C5168" s="463"/>
      <c r="D5168" s="492" t="s">
        <v>265</v>
      </c>
      <c r="E5168" s="494" t="s">
        <v>15</v>
      </c>
      <c r="F5168" s="495"/>
      <c r="G5168" s="495"/>
      <c r="H5168" s="495"/>
      <c r="I5168" s="496"/>
      <c r="J5168" s="492" t="s">
        <v>16</v>
      </c>
      <c r="K5168" s="492" t="s">
        <v>17</v>
      </c>
      <c r="L5168" s="494" t="s">
        <v>18</v>
      </c>
      <c r="M5168" s="495"/>
      <c r="N5168" s="496"/>
      <c r="O5168" s="464" t="s">
        <v>115</v>
      </c>
      <c r="P5168" s="465"/>
    </row>
    <row r="5169" spans="1:16" ht="32.25" thickBot="1" x14ac:dyDescent="0.25">
      <c r="A5169" s="490"/>
      <c r="B5169" s="82" t="s">
        <v>19</v>
      </c>
      <c r="C5169" s="83" t="s">
        <v>20</v>
      </c>
      <c r="D5169" s="493"/>
      <c r="E5169" s="84" t="s">
        <v>21</v>
      </c>
      <c r="F5169" s="84" t="s">
        <v>22</v>
      </c>
      <c r="G5169" s="85" t="s">
        <v>23</v>
      </c>
      <c r="H5169" s="119" t="s">
        <v>24</v>
      </c>
      <c r="I5169" s="86" t="s">
        <v>25</v>
      </c>
      <c r="J5169" s="493"/>
      <c r="K5169" s="493"/>
      <c r="L5169" s="198" t="s">
        <v>268</v>
      </c>
      <c r="M5169" s="85" t="s">
        <v>266</v>
      </c>
      <c r="N5169" s="83" t="s">
        <v>267</v>
      </c>
      <c r="O5169" s="466"/>
      <c r="P5169" s="467"/>
    </row>
    <row r="5170" spans="1:16" ht="15.75" x14ac:dyDescent="0.2">
      <c r="A5170" s="165">
        <v>45684</v>
      </c>
      <c r="B5170" s="166"/>
      <c r="C5170" s="166">
        <v>146886</v>
      </c>
      <c r="D5170" s="160"/>
      <c r="E5170" s="96"/>
      <c r="F5170" s="96"/>
      <c r="G5170" s="166"/>
      <c r="H5170" s="169"/>
      <c r="I5170" s="175"/>
      <c r="J5170" s="162"/>
      <c r="K5170" s="99"/>
      <c r="L5170" s="195"/>
      <c r="M5170" s="94"/>
      <c r="N5170" s="100"/>
      <c r="O5170" s="573"/>
      <c r="P5170" s="502"/>
    </row>
    <row r="5171" spans="1:16" ht="15.75" x14ac:dyDescent="0.2">
      <c r="A5171" s="165">
        <v>45701</v>
      </c>
      <c r="B5171" s="166">
        <v>146886</v>
      </c>
      <c r="C5171" s="166">
        <v>146910</v>
      </c>
      <c r="D5171" s="160">
        <f>+C5171-B5171</f>
        <v>24</v>
      </c>
      <c r="E5171" s="96" t="s">
        <v>434</v>
      </c>
      <c r="F5171" s="96" t="s">
        <v>420</v>
      </c>
      <c r="G5171" s="166">
        <v>37.735799999999998</v>
      </c>
      <c r="H5171" s="169">
        <v>26.5</v>
      </c>
      <c r="I5171" s="175">
        <f>G5171*H5171</f>
        <v>999.99869999999999</v>
      </c>
      <c r="J5171" s="162">
        <f>D5171/G5171</f>
        <v>0.63600082680107484</v>
      </c>
      <c r="K5171" s="99">
        <v>45701</v>
      </c>
      <c r="L5171" s="195" t="s">
        <v>272</v>
      </c>
      <c r="M5171" s="94" t="s">
        <v>311</v>
      </c>
      <c r="N5171" s="100" t="s">
        <v>435</v>
      </c>
      <c r="O5171" s="573" t="s">
        <v>242</v>
      </c>
      <c r="P5171" s="502"/>
    </row>
    <row r="5172" spans="1:16" ht="15.75" x14ac:dyDescent="0.2">
      <c r="A5172" s="165"/>
      <c r="B5172" s="172"/>
      <c r="C5172" s="166"/>
      <c r="D5172" s="160">
        <f>+C5172-B5172</f>
        <v>0</v>
      </c>
      <c r="E5172" s="96"/>
      <c r="F5172" s="96"/>
      <c r="G5172" s="166"/>
      <c r="H5172" s="169"/>
      <c r="I5172" s="175">
        <f>G5172*H5172</f>
        <v>0</v>
      </c>
      <c r="J5172" s="162" t="e">
        <f>D5172/G5172</f>
        <v>#DIV/0!</v>
      </c>
      <c r="K5172" s="99"/>
      <c r="L5172" s="195"/>
      <c r="M5172" s="94"/>
      <c r="N5172" s="100"/>
      <c r="O5172" s="573"/>
      <c r="P5172" s="502"/>
    </row>
    <row r="5173" spans="1:16" ht="15.75" x14ac:dyDescent="0.2">
      <c r="A5173" s="165"/>
      <c r="B5173" s="166"/>
      <c r="C5173" s="166"/>
      <c r="D5173" s="160">
        <f>+C5173-B5173</f>
        <v>0</v>
      </c>
      <c r="E5173" s="96"/>
      <c r="F5173" s="96"/>
      <c r="G5173" s="166"/>
      <c r="H5173" s="169"/>
      <c r="I5173" s="175"/>
      <c r="J5173" s="162"/>
      <c r="K5173" s="99"/>
      <c r="L5173" s="195"/>
      <c r="M5173" s="94"/>
      <c r="N5173" s="100"/>
      <c r="O5173" s="505"/>
      <c r="P5173" s="506"/>
    </row>
    <row r="5174" spans="1:16" ht="16.5" thickBot="1" x14ac:dyDescent="0.25">
      <c r="A5174" s="93"/>
      <c r="B5174" s="132"/>
      <c r="C5174" s="132"/>
      <c r="D5174" s="160">
        <f>+C5174-B5174</f>
        <v>0</v>
      </c>
      <c r="E5174" s="96"/>
      <c r="F5174" s="96"/>
      <c r="G5174" s="96"/>
      <c r="H5174" s="97"/>
      <c r="I5174" s="91"/>
      <c r="J5174" s="98"/>
      <c r="K5174" s="92"/>
      <c r="L5174" s="196"/>
      <c r="M5174" s="183"/>
      <c r="N5174" s="101"/>
      <c r="O5174" s="574"/>
      <c r="P5174" s="568"/>
    </row>
    <row r="5175" spans="1:16" ht="16.5" thickBot="1" x14ac:dyDescent="0.25">
      <c r="A5175" s="288" t="s">
        <v>28</v>
      </c>
      <c r="B5175" s="104"/>
      <c r="C5175" s="105"/>
      <c r="D5175" s="106">
        <f>SUM(D5170:D5174)</f>
        <v>24</v>
      </c>
      <c r="E5175" s="107"/>
      <c r="F5175" s="107"/>
      <c r="G5175" s="118">
        <f>SUM(G5170:G5174)</f>
        <v>37.735799999999998</v>
      </c>
      <c r="H5175" s="105"/>
      <c r="I5175" s="118">
        <f>SUM(I5170:I5174)</f>
        <v>999.99869999999999</v>
      </c>
      <c r="J5175" s="109">
        <f>D5175/G5175</f>
        <v>0.63600082680107484</v>
      </c>
      <c r="K5175" s="110"/>
      <c r="L5175" s="197"/>
      <c r="M5175" s="111"/>
      <c r="N5175" s="112"/>
      <c r="O5175" s="468"/>
      <c r="P5175" s="469"/>
    </row>
    <row r="5176" spans="1:16" ht="15.75" x14ac:dyDescent="0.2">
      <c r="A5176" s="76"/>
      <c r="B5176" s="113"/>
      <c r="C5176" s="113"/>
      <c r="D5176" s="113"/>
      <c r="E5176" s="113"/>
      <c r="F5176" s="113"/>
      <c r="G5176" s="113"/>
      <c r="H5176" s="113"/>
      <c r="I5176" s="76"/>
      <c r="J5176" s="76"/>
      <c r="K5176" s="76"/>
      <c r="L5176" s="76"/>
      <c r="M5176" s="76"/>
      <c r="N5176" s="76"/>
      <c r="O5176" s="113"/>
      <c r="P5176" s="114"/>
    </row>
    <row r="5177" spans="1:16" ht="15.75" x14ac:dyDescent="0.2">
      <c r="A5177" s="76"/>
      <c r="B5177" s="113"/>
      <c r="C5177" s="113"/>
      <c r="D5177" s="113"/>
      <c r="E5177" s="113"/>
      <c r="G5177" s="113"/>
      <c r="H5177" s="113"/>
      <c r="I5177" s="76"/>
      <c r="J5177" s="76"/>
      <c r="K5177" s="76"/>
      <c r="L5177" s="76"/>
      <c r="M5177" s="76"/>
      <c r="N5177" s="113"/>
      <c r="O5177" s="114"/>
    </row>
    <row r="5178" spans="1:16" ht="15.75" x14ac:dyDescent="0.2">
      <c r="A5178" s="76"/>
      <c r="B5178" s="113"/>
      <c r="C5178" s="113"/>
      <c r="D5178" s="113"/>
      <c r="E5178" s="113"/>
      <c r="G5178" s="113"/>
      <c r="H5178" s="113"/>
      <c r="I5178" s="76"/>
      <c r="J5178" s="76"/>
      <c r="K5178" s="76"/>
      <c r="L5178" s="76"/>
      <c r="M5178" s="76"/>
      <c r="N5178" s="113"/>
      <c r="O5178" s="114"/>
    </row>
    <row r="5179" spans="1:16" ht="15.75" x14ac:dyDescent="0.2">
      <c r="A5179" s="115"/>
      <c r="B5179" s="470" t="s">
        <v>29</v>
      </c>
      <c r="C5179" s="470"/>
      <c r="D5179" s="470"/>
      <c r="E5179" s="116"/>
      <c r="F5179" s="116"/>
      <c r="G5179" s="116"/>
      <c r="H5179" s="115"/>
      <c r="I5179" s="116" t="s">
        <v>30</v>
      </c>
      <c r="J5179" s="115"/>
      <c r="K5179" s="116"/>
      <c r="L5179" s="116"/>
      <c r="M5179" s="116" t="s">
        <v>31</v>
      </c>
      <c r="N5179" s="116"/>
      <c r="O5179" s="117"/>
    </row>
    <row r="5180" spans="1:16" ht="15.75" x14ac:dyDescent="0.2">
      <c r="A5180" s="115"/>
      <c r="B5180" s="470" t="s">
        <v>230</v>
      </c>
      <c r="C5180" s="470"/>
      <c r="D5180" s="470"/>
      <c r="E5180" s="76"/>
      <c r="F5180" s="76"/>
      <c r="G5180" s="76"/>
      <c r="H5180" s="115"/>
      <c r="I5180" s="76" t="s">
        <v>438</v>
      </c>
      <c r="J5180" s="115"/>
      <c r="K5180" s="76"/>
      <c r="L5180" s="76"/>
      <c r="M5180" s="116" t="s">
        <v>220</v>
      </c>
      <c r="N5180" s="76"/>
      <c r="O5180" s="117"/>
    </row>
    <row r="5181" spans="1:16" ht="15.75" x14ac:dyDescent="0.2">
      <c r="A5181" s="471" t="s">
        <v>218</v>
      </c>
      <c r="B5181" s="471"/>
      <c r="C5181" s="471"/>
      <c r="D5181" s="471"/>
      <c r="E5181" s="76"/>
      <c r="F5181" s="76"/>
      <c r="G5181" s="76"/>
      <c r="H5181" s="115"/>
      <c r="I5181" s="116" t="s">
        <v>246</v>
      </c>
      <c r="J5181" s="115"/>
      <c r="K5181" s="76"/>
      <c r="L5181" s="76"/>
      <c r="M5181" s="76" t="s">
        <v>124</v>
      </c>
      <c r="N5181" s="76"/>
      <c r="O5181" s="117"/>
    </row>
    <row r="5183" spans="1:16" x14ac:dyDescent="0.2">
      <c r="A5183" s="531" t="s">
        <v>269</v>
      </c>
      <c r="B5183" s="531"/>
      <c r="C5183" s="531"/>
      <c r="D5183" s="531"/>
      <c r="E5183" s="531"/>
    </row>
    <row r="5188" spans="1:16" ht="15.75" x14ac:dyDescent="0.2">
      <c r="A5188" s="471" t="s">
        <v>125</v>
      </c>
      <c r="B5188" s="471"/>
      <c r="C5188" s="471"/>
      <c r="D5188" s="471"/>
      <c r="E5188" s="471"/>
      <c r="F5188" s="471"/>
      <c r="G5188" s="471"/>
      <c r="H5188" s="471"/>
      <c r="I5188" s="471"/>
      <c r="J5188" s="471"/>
      <c r="K5188" s="471"/>
      <c r="L5188" s="471"/>
      <c r="M5188" s="471"/>
      <c r="N5188" s="471"/>
      <c r="O5188" s="471"/>
    </row>
    <row r="5189" spans="1:16" ht="15.75" x14ac:dyDescent="0.2">
      <c r="A5189" s="471" t="s">
        <v>1</v>
      </c>
      <c r="B5189" s="471"/>
      <c r="C5189" s="471"/>
      <c r="D5189" s="471"/>
      <c r="E5189" s="471"/>
      <c r="F5189" s="471"/>
      <c r="G5189" s="471"/>
      <c r="H5189" s="471"/>
      <c r="I5189" s="471"/>
      <c r="J5189" s="471"/>
      <c r="K5189" s="471"/>
      <c r="L5189" s="471"/>
      <c r="M5189" s="471"/>
      <c r="N5189" s="471"/>
      <c r="O5189" s="471"/>
    </row>
    <row r="5190" spans="1:16" ht="15.75" x14ac:dyDescent="0.2">
      <c r="A5190" s="471"/>
      <c r="B5190" s="471"/>
      <c r="C5190" s="471"/>
      <c r="D5190" s="471"/>
      <c r="E5190" s="471"/>
      <c r="F5190" s="471"/>
      <c r="G5190" s="471"/>
      <c r="H5190" s="471"/>
      <c r="I5190" s="471"/>
      <c r="J5190" s="471"/>
      <c r="K5190" s="471"/>
      <c r="L5190" s="471"/>
      <c r="M5190" s="471"/>
      <c r="N5190" s="471"/>
      <c r="O5190" s="471"/>
    </row>
    <row r="5191" spans="1:16" ht="15.75" x14ac:dyDescent="0.2">
      <c r="A5191" s="497" t="s">
        <v>306</v>
      </c>
      <c r="B5191" s="497"/>
      <c r="C5191" s="497"/>
      <c r="D5191" s="497"/>
      <c r="E5191" s="497"/>
      <c r="F5191" s="497"/>
      <c r="G5191" s="497"/>
      <c r="H5191" s="497"/>
      <c r="I5191" s="497"/>
      <c r="J5191" s="497"/>
      <c r="K5191" s="497"/>
      <c r="L5191" s="497"/>
      <c r="M5191" s="497"/>
      <c r="N5191" s="497"/>
      <c r="O5191" s="497"/>
    </row>
    <row r="5192" spans="1:16" ht="15.75" x14ac:dyDescent="0.2">
      <c r="A5192" s="77"/>
      <c r="B5192" s="77"/>
      <c r="C5192" s="77"/>
      <c r="D5192" s="77"/>
      <c r="E5192" s="77"/>
      <c r="F5192" s="77"/>
      <c r="G5192" s="77"/>
      <c r="H5192" s="77"/>
      <c r="I5192" s="77"/>
      <c r="J5192" s="77"/>
      <c r="K5192" s="77"/>
      <c r="L5192" s="77"/>
      <c r="M5192" s="77"/>
      <c r="N5192" s="77"/>
      <c r="O5192" s="77"/>
    </row>
    <row r="5193" spans="1:16" ht="16.5" thickBot="1" x14ac:dyDescent="0.25">
      <c r="A5193" s="77"/>
      <c r="B5193" s="77"/>
      <c r="C5193" s="77"/>
      <c r="D5193" s="77"/>
      <c r="E5193" s="77"/>
      <c r="F5193" s="77"/>
      <c r="G5193" s="77"/>
      <c r="H5193" s="77"/>
      <c r="I5193" s="77"/>
      <c r="J5193" s="77"/>
      <c r="K5193" s="77"/>
      <c r="L5193" s="77"/>
      <c r="M5193" s="77"/>
      <c r="N5193" s="77"/>
      <c r="O5193" s="77"/>
    </row>
    <row r="5194" spans="1:16" ht="16.5" thickBot="1" x14ac:dyDescent="0.25">
      <c r="A5194" s="78" t="s">
        <v>2</v>
      </c>
      <c r="B5194" s="486" t="s">
        <v>149</v>
      </c>
      <c r="C5194" s="498"/>
      <c r="D5194" s="79" t="s">
        <v>3</v>
      </c>
      <c r="E5194" s="486">
        <v>2012</v>
      </c>
      <c r="F5194" s="487"/>
      <c r="G5194" s="487"/>
      <c r="H5194" s="498"/>
      <c r="I5194" s="79" t="s">
        <v>4</v>
      </c>
      <c r="J5194" s="80" t="s">
        <v>207</v>
      </c>
      <c r="K5194" s="80"/>
      <c r="L5194" s="80" t="s">
        <v>5</v>
      </c>
      <c r="M5194" s="580" t="s">
        <v>158</v>
      </c>
      <c r="N5194" s="487"/>
      <c r="O5194" s="487"/>
      <c r="P5194" s="488"/>
    </row>
    <row r="5195" spans="1:16" ht="16.5" thickBot="1" x14ac:dyDescent="0.25">
      <c r="A5195" s="77"/>
      <c r="B5195" s="77"/>
      <c r="C5195" s="77"/>
      <c r="D5195" s="77"/>
      <c r="E5195" s="77"/>
      <c r="F5195" s="77"/>
      <c r="G5195" s="77"/>
      <c r="H5195" s="77"/>
      <c r="I5195" s="77"/>
      <c r="J5195" s="77"/>
      <c r="K5195" s="77"/>
      <c r="L5195" s="77"/>
      <c r="M5195" s="77"/>
      <c r="N5195" s="77"/>
      <c r="O5195" s="77"/>
    </row>
    <row r="5196" spans="1:16" ht="16.5" thickBot="1" x14ac:dyDescent="0.25">
      <c r="A5196" s="78" t="s">
        <v>6</v>
      </c>
      <c r="B5196" s="486" t="s">
        <v>150</v>
      </c>
      <c r="C5196" s="498"/>
      <c r="D5196" s="79" t="s">
        <v>7</v>
      </c>
      <c r="E5196" s="486" t="s">
        <v>151</v>
      </c>
      <c r="F5196" s="487"/>
      <c r="G5196" s="487"/>
      <c r="H5196" s="498"/>
      <c r="I5196" s="79" t="s">
        <v>8</v>
      </c>
      <c r="J5196" s="80">
        <v>12</v>
      </c>
      <c r="K5196" s="80"/>
      <c r="L5196" s="486" t="s">
        <v>9</v>
      </c>
      <c r="M5196" s="487"/>
      <c r="N5196" s="580">
        <v>120</v>
      </c>
      <c r="O5196" s="487"/>
      <c r="P5196" s="488"/>
    </row>
    <row r="5197" spans="1:16" ht="16.5" thickBot="1" x14ac:dyDescent="0.25">
      <c r="A5197" s="77"/>
      <c r="B5197" s="77"/>
      <c r="C5197" s="77"/>
      <c r="D5197" s="77"/>
      <c r="E5197" s="77"/>
      <c r="F5197" s="77"/>
      <c r="G5197" s="77"/>
      <c r="H5197" s="77"/>
      <c r="I5197" s="77"/>
      <c r="J5197" s="77"/>
      <c r="K5197" s="77"/>
      <c r="L5197" s="77"/>
      <c r="M5197" s="77"/>
      <c r="N5197" s="77"/>
      <c r="O5197" s="77"/>
    </row>
    <row r="5198" spans="1:16" ht="16.5" thickBot="1" x14ac:dyDescent="0.25">
      <c r="A5198" s="484" t="s">
        <v>10</v>
      </c>
      <c r="B5198" s="579"/>
      <c r="C5198" s="580" t="s">
        <v>181</v>
      </c>
      <c r="D5198" s="487"/>
      <c r="E5198" s="487"/>
      <c r="F5198" s="487"/>
      <c r="G5198" s="487"/>
      <c r="H5198" s="487"/>
      <c r="I5198" s="487"/>
      <c r="J5198" s="487"/>
      <c r="K5198" s="487"/>
      <c r="L5198" s="487"/>
      <c r="M5198" s="487"/>
      <c r="N5198" s="487"/>
      <c r="O5198" s="487"/>
      <c r="P5198" s="488"/>
    </row>
    <row r="5199" spans="1:16" ht="16.5" thickBot="1" x14ac:dyDescent="0.25">
      <c r="A5199" s="77"/>
      <c r="B5199" s="77"/>
      <c r="C5199" s="77"/>
      <c r="D5199" s="77"/>
      <c r="E5199" s="77"/>
      <c r="F5199" s="77"/>
      <c r="G5199" s="77"/>
      <c r="H5199" s="77"/>
      <c r="I5199" s="77"/>
      <c r="J5199" s="77"/>
      <c r="K5199" s="77"/>
      <c r="L5199" s="77"/>
      <c r="M5199" s="77"/>
      <c r="N5199" s="77"/>
      <c r="O5199" s="77"/>
    </row>
    <row r="5200" spans="1:16" ht="16.5" thickBot="1" x14ac:dyDescent="0.25">
      <c r="A5200" s="484" t="s">
        <v>11</v>
      </c>
      <c r="B5200" s="579"/>
      <c r="C5200" s="580" t="s">
        <v>239</v>
      </c>
      <c r="D5200" s="487"/>
      <c r="E5200" s="487"/>
      <c r="F5200" s="487"/>
      <c r="G5200" s="487"/>
      <c r="H5200" s="487"/>
      <c r="I5200" s="487"/>
      <c r="J5200" s="487"/>
      <c r="K5200" s="487"/>
      <c r="L5200" s="487"/>
      <c r="M5200" s="487"/>
      <c r="N5200" s="487"/>
      <c r="O5200" s="487"/>
      <c r="P5200" s="488"/>
    </row>
    <row r="5201" spans="1:16" ht="16.5" thickBot="1" x14ac:dyDescent="0.25">
      <c r="A5201" s="81"/>
      <c r="B5201" s="81"/>
      <c r="C5201" s="81"/>
      <c r="D5201" s="81"/>
      <c r="E5201" s="81"/>
      <c r="F5201" s="81"/>
      <c r="G5201" s="81"/>
      <c r="H5201" s="81"/>
      <c r="I5201" s="81"/>
      <c r="J5201" s="81"/>
      <c r="K5201" s="81"/>
      <c r="L5201" s="81"/>
      <c r="M5201" s="81"/>
      <c r="N5201" s="81"/>
      <c r="O5201" s="81"/>
    </row>
    <row r="5202" spans="1:16" ht="16.5" thickBot="1" x14ac:dyDescent="0.25">
      <c r="A5202" s="489" t="s">
        <v>12</v>
      </c>
      <c r="B5202" s="491" t="s">
        <v>13</v>
      </c>
      <c r="C5202" s="463"/>
      <c r="D5202" s="492" t="s">
        <v>265</v>
      </c>
      <c r="E5202" s="494" t="s">
        <v>15</v>
      </c>
      <c r="F5202" s="495"/>
      <c r="G5202" s="495"/>
      <c r="H5202" s="495"/>
      <c r="I5202" s="496"/>
      <c r="J5202" s="492" t="s">
        <v>16</v>
      </c>
      <c r="K5202" s="492" t="s">
        <v>17</v>
      </c>
      <c r="L5202" s="494" t="s">
        <v>18</v>
      </c>
      <c r="M5202" s="495"/>
      <c r="N5202" s="496"/>
      <c r="O5202" s="464" t="s">
        <v>115</v>
      </c>
      <c r="P5202" s="465"/>
    </row>
    <row r="5203" spans="1:16" ht="32.25" thickBot="1" x14ac:dyDescent="0.25">
      <c r="A5203" s="490"/>
      <c r="B5203" s="82" t="s">
        <v>19</v>
      </c>
      <c r="C5203" s="83" t="s">
        <v>20</v>
      </c>
      <c r="D5203" s="493"/>
      <c r="E5203" s="84" t="s">
        <v>21</v>
      </c>
      <c r="F5203" s="84" t="s">
        <v>22</v>
      </c>
      <c r="G5203" s="85" t="s">
        <v>23</v>
      </c>
      <c r="H5203" s="119" t="s">
        <v>24</v>
      </c>
      <c r="I5203" s="86" t="s">
        <v>25</v>
      </c>
      <c r="J5203" s="493"/>
      <c r="K5203" s="493"/>
      <c r="L5203" s="198" t="s">
        <v>268</v>
      </c>
      <c r="M5203" s="85" t="s">
        <v>266</v>
      </c>
      <c r="N5203" s="83" t="s">
        <v>267</v>
      </c>
      <c r="O5203" s="466"/>
      <c r="P5203" s="467"/>
    </row>
    <row r="5204" spans="1:16" ht="15.75" x14ac:dyDescent="0.2">
      <c r="A5204" s="165">
        <v>45701</v>
      </c>
      <c r="B5204" s="166"/>
      <c r="C5204" s="166">
        <v>146910</v>
      </c>
      <c r="D5204" s="160"/>
      <c r="E5204" s="96"/>
      <c r="F5204" s="96"/>
      <c r="G5204" s="166"/>
      <c r="H5204" s="169"/>
      <c r="I5204" s="175"/>
      <c r="J5204" s="162"/>
      <c r="K5204" s="99"/>
      <c r="L5204" s="195"/>
      <c r="M5204" s="94"/>
      <c r="N5204" s="100"/>
      <c r="O5204" s="573"/>
      <c r="P5204" s="502"/>
    </row>
    <row r="5205" spans="1:16" ht="15.75" x14ac:dyDescent="0.2">
      <c r="A5205" s="165">
        <v>45712</v>
      </c>
      <c r="B5205" s="166">
        <v>146910</v>
      </c>
      <c r="C5205" s="166">
        <v>146974</v>
      </c>
      <c r="D5205" s="160">
        <f>+C5205-B5205</f>
        <v>64</v>
      </c>
      <c r="E5205" s="96" t="s">
        <v>490</v>
      </c>
      <c r="F5205" s="96" t="s">
        <v>471</v>
      </c>
      <c r="G5205" s="166">
        <v>37.735799999999998</v>
      </c>
      <c r="H5205" s="169">
        <v>26.5</v>
      </c>
      <c r="I5205" s="175">
        <f>G5205*H5205</f>
        <v>999.99869999999999</v>
      </c>
      <c r="J5205" s="162">
        <f>D5205/G5205</f>
        <v>1.6960022048028665</v>
      </c>
      <c r="K5205" s="99">
        <v>45712</v>
      </c>
      <c r="L5205" s="195" t="s">
        <v>272</v>
      </c>
      <c r="M5205" s="94" t="s">
        <v>311</v>
      </c>
      <c r="N5205" s="100" t="s">
        <v>241</v>
      </c>
      <c r="O5205" s="573" t="s">
        <v>242</v>
      </c>
      <c r="P5205" s="502"/>
    </row>
    <row r="5206" spans="1:16" ht="15.75" x14ac:dyDescent="0.2">
      <c r="A5206" s="165">
        <v>45714</v>
      </c>
      <c r="B5206" s="166">
        <v>146974</v>
      </c>
      <c r="C5206" s="166">
        <v>147201</v>
      </c>
      <c r="D5206" s="160">
        <f>+C5206-B5206</f>
        <v>227</v>
      </c>
      <c r="E5206" s="96" t="s">
        <v>491</v>
      </c>
      <c r="F5206" s="96" t="s">
        <v>480</v>
      </c>
      <c r="G5206" s="166">
        <v>37.735799999999998</v>
      </c>
      <c r="H5206" s="169">
        <v>26.5</v>
      </c>
      <c r="I5206" s="175">
        <f>G5206*H5206</f>
        <v>999.99869999999999</v>
      </c>
      <c r="J5206" s="162">
        <f>D5206/G5206</f>
        <v>6.0155078201601668</v>
      </c>
      <c r="K5206" s="99">
        <v>45714</v>
      </c>
      <c r="L5206" s="195" t="s">
        <v>272</v>
      </c>
      <c r="M5206" s="94" t="s">
        <v>311</v>
      </c>
      <c r="N5206" s="100" t="s">
        <v>241</v>
      </c>
      <c r="O5206" s="573" t="s">
        <v>314</v>
      </c>
      <c r="P5206" s="502"/>
    </row>
    <row r="5207" spans="1:16" ht="15.75" x14ac:dyDescent="0.2">
      <c r="A5207" s="165">
        <v>45715</v>
      </c>
      <c r="B5207" s="166">
        <v>147201</v>
      </c>
      <c r="C5207" s="166">
        <v>147518</v>
      </c>
      <c r="D5207" s="160">
        <f>+C5207-B5207</f>
        <v>317</v>
      </c>
      <c r="E5207" s="96" t="s">
        <v>492</v>
      </c>
      <c r="F5207" s="96" t="s">
        <v>477</v>
      </c>
      <c r="G5207" s="166">
        <v>18.867899999999999</v>
      </c>
      <c r="H5207" s="169">
        <v>26.5</v>
      </c>
      <c r="I5207" s="175">
        <f>G5207*H5207</f>
        <v>499.99934999999999</v>
      </c>
      <c r="J5207" s="162">
        <f>D5207/G5207</f>
        <v>16.801021841328396</v>
      </c>
      <c r="K5207" s="99">
        <v>45715</v>
      </c>
      <c r="L5207" s="195" t="s">
        <v>272</v>
      </c>
      <c r="M5207" s="94" t="s">
        <v>311</v>
      </c>
      <c r="N5207" s="100" t="s">
        <v>241</v>
      </c>
      <c r="O5207" s="573" t="s">
        <v>314</v>
      </c>
      <c r="P5207" s="502"/>
    </row>
    <row r="5208" spans="1:16" ht="15.75" x14ac:dyDescent="0.2">
      <c r="A5208" s="165">
        <v>45716</v>
      </c>
      <c r="B5208" s="166">
        <v>147518</v>
      </c>
      <c r="C5208" s="166">
        <v>147830</v>
      </c>
      <c r="D5208" s="160">
        <f>+C5208-B5208</f>
        <v>312</v>
      </c>
      <c r="E5208" s="96" t="s">
        <v>493</v>
      </c>
      <c r="F5208" s="96" t="s">
        <v>468</v>
      </c>
      <c r="G5208" s="166">
        <v>26.415099999999999</v>
      </c>
      <c r="H5208" s="169">
        <v>26.5</v>
      </c>
      <c r="I5208" s="175">
        <f>G5208*H5208</f>
        <v>700.00014999999996</v>
      </c>
      <c r="J5208" s="162">
        <f>D5208/G5208</f>
        <v>11.811426040408707</v>
      </c>
      <c r="K5208" s="99">
        <v>45716</v>
      </c>
      <c r="L5208" s="195" t="s">
        <v>272</v>
      </c>
      <c r="M5208" s="94" t="s">
        <v>311</v>
      </c>
      <c r="N5208" s="100" t="s">
        <v>241</v>
      </c>
      <c r="O5208" s="505" t="s">
        <v>316</v>
      </c>
      <c r="P5208" s="506"/>
    </row>
    <row r="5209" spans="1:16" ht="16.5" thickBot="1" x14ac:dyDescent="0.25">
      <c r="A5209" s="93"/>
      <c r="B5209" s="132"/>
      <c r="C5209" s="132"/>
      <c r="D5209" s="160">
        <f>+C5209-B5209</f>
        <v>0</v>
      </c>
      <c r="E5209" s="96"/>
      <c r="F5209" s="96"/>
      <c r="G5209" s="96"/>
      <c r="H5209" s="97"/>
      <c r="I5209" s="91"/>
      <c r="J5209" s="98"/>
      <c r="K5209" s="92"/>
      <c r="L5209" s="196"/>
      <c r="M5209" s="183"/>
      <c r="N5209" s="101"/>
      <c r="O5209" s="574"/>
      <c r="P5209" s="568"/>
    </row>
    <row r="5210" spans="1:16" ht="16.5" thickBot="1" x14ac:dyDescent="0.25">
      <c r="A5210" s="326" t="s">
        <v>28</v>
      </c>
      <c r="B5210" s="104"/>
      <c r="C5210" s="105"/>
      <c r="D5210" s="106">
        <f>SUM(D5204:D5209)</f>
        <v>920</v>
      </c>
      <c r="E5210" s="107"/>
      <c r="F5210" s="107"/>
      <c r="G5210" s="118">
        <f>SUM(G5204:G5209)</f>
        <v>120.75459999999998</v>
      </c>
      <c r="H5210" s="105"/>
      <c r="I5210" s="118">
        <f>SUM(I5204:I5209)</f>
        <v>3199.9968999999996</v>
      </c>
      <c r="J5210" s="109">
        <f>D5210/G5210</f>
        <v>7.6187573806712132</v>
      </c>
      <c r="K5210" s="110"/>
      <c r="L5210" s="197"/>
      <c r="M5210" s="111"/>
      <c r="N5210" s="112"/>
      <c r="O5210" s="468"/>
      <c r="P5210" s="469"/>
    </row>
    <row r="5211" spans="1:16" ht="15.75" x14ac:dyDescent="0.2">
      <c r="A5211" s="76"/>
      <c r="B5211" s="113"/>
      <c r="C5211" s="113"/>
      <c r="D5211" s="113"/>
      <c r="E5211" s="113"/>
      <c r="F5211" s="113"/>
      <c r="G5211" s="113"/>
      <c r="H5211" s="113"/>
      <c r="I5211" s="76"/>
      <c r="J5211" s="76"/>
      <c r="K5211" s="76"/>
      <c r="L5211" s="76"/>
      <c r="M5211" s="76"/>
      <c r="N5211" s="76"/>
      <c r="O5211" s="113"/>
      <c r="P5211" s="114"/>
    </row>
    <row r="5212" spans="1:16" ht="15.75" x14ac:dyDescent="0.2">
      <c r="A5212" s="76"/>
      <c r="B5212" s="113"/>
      <c r="C5212" s="113"/>
      <c r="D5212" s="113"/>
      <c r="E5212" s="113"/>
      <c r="G5212" s="113"/>
      <c r="H5212" s="113"/>
      <c r="I5212" s="76"/>
      <c r="J5212" s="76"/>
      <c r="K5212" s="76"/>
      <c r="L5212" s="76"/>
      <c r="M5212" s="76"/>
      <c r="N5212" s="113"/>
      <c r="O5212" s="114"/>
    </row>
    <row r="5213" spans="1:16" ht="15.75" x14ac:dyDescent="0.2">
      <c r="A5213" s="76"/>
      <c r="B5213" s="113"/>
      <c r="C5213" s="113"/>
      <c r="D5213" s="113"/>
      <c r="E5213" s="113"/>
      <c r="G5213" s="113"/>
      <c r="H5213" s="113"/>
      <c r="I5213" s="76"/>
      <c r="J5213" s="76"/>
      <c r="K5213" s="76"/>
      <c r="L5213" s="76"/>
      <c r="M5213" s="76"/>
      <c r="N5213" s="113"/>
      <c r="O5213" s="114"/>
    </row>
    <row r="5214" spans="1:16" ht="15.75" x14ac:dyDescent="0.2">
      <c r="A5214" s="115"/>
      <c r="B5214" s="470" t="s">
        <v>29</v>
      </c>
      <c r="C5214" s="470"/>
      <c r="D5214" s="470"/>
      <c r="E5214" s="116"/>
      <c r="F5214" s="116"/>
      <c r="G5214" s="116"/>
      <c r="H5214" s="115"/>
      <c r="I5214" s="116" t="s">
        <v>30</v>
      </c>
      <c r="J5214" s="115"/>
      <c r="K5214" s="116"/>
      <c r="L5214" s="116"/>
      <c r="M5214" s="116" t="s">
        <v>31</v>
      </c>
      <c r="N5214" s="116"/>
      <c r="O5214" s="117"/>
    </row>
    <row r="5215" spans="1:16" ht="15.75" x14ac:dyDescent="0.2">
      <c r="A5215" s="115"/>
      <c r="B5215" s="470" t="s">
        <v>230</v>
      </c>
      <c r="C5215" s="470"/>
      <c r="D5215" s="470"/>
      <c r="E5215" s="76"/>
      <c r="F5215" s="76"/>
      <c r="G5215" s="76"/>
      <c r="H5215" s="115"/>
      <c r="I5215" s="76" t="s">
        <v>438</v>
      </c>
      <c r="J5215" s="115"/>
      <c r="K5215" s="76"/>
      <c r="L5215" s="76"/>
      <c r="M5215" s="116" t="s">
        <v>220</v>
      </c>
      <c r="N5215" s="76"/>
      <c r="O5215" s="117"/>
    </row>
    <row r="5216" spans="1:16" ht="15.75" x14ac:dyDescent="0.2">
      <c r="A5216" s="471" t="s">
        <v>218</v>
      </c>
      <c r="B5216" s="471"/>
      <c r="C5216" s="471"/>
      <c r="D5216" s="471"/>
      <c r="E5216" s="76"/>
      <c r="F5216" s="76"/>
      <c r="G5216" s="76"/>
      <c r="H5216" s="115"/>
      <c r="I5216" s="116" t="s">
        <v>246</v>
      </c>
      <c r="J5216" s="115"/>
      <c r="K5216" s="76"/>
      <c r="L5216" s="76"/>
      <c r="M5216" s="76" t="s">
        <v>124</v>
      </c>
      <c r="N5216" s="76"/>
      <c r="O5216" s="117"/>
    </row>
    <row r="5218" spans="1:16" x14ac:dyDescent="0.2">
      <c r="A5218" s="531" t="s">
        <v>269</v>
      </c>
      <c r="B5218" s="531"/>
      <c r="C5218" s="531"/>
      <c r="D5218" s="531"/>
      <c r="E5218" s="531"/>
    </row>
    <row r="5224" spans="1:16" ht="15.75" x14ac:dyDescent="0.2">
      <c r="A5224" s="470" t="s">
        <v>125</v>
      </c>
      <c r="B5224" s="470"/>
      <c r="C5224" s="470"/>
      <c r="D5224" s="470"/>
      <c r="E5224" s="470"/>
      <c r="F5224" s="470"/>
      <c r="G5224" s="470"/>
      <c r="H5224" s="470"/>
      <c r="I5224" s="470"/>
      <c r="J5224" s="470"/>
      <c r="K5224" s="470"/>
      <c r="L5224" s="470"/>
      <c r="M5224" s="470"/>
      <c r="N5224" s="470"/>
      <c r="O5224" s="470"/>
    </row>
    <row r="5225" spans="1:16" ht="15.75" x14ac:dyDescent="0.2">
      <c r="A5225" s="470" t="s">
        <v>1</v>
      </c>
      <c r="B5225" s="470"/>
      <c r="C5225" s="470"/>
      <c r="D5225" s="470"/>
      <c r="E5225" s="470"/>
      <c r="F5225" s="470"/>
      <c r="G5225" s="470"/>
      <c r="H5225" s="470"/>
      <c r="I5225" s="470"/>
      <c r="J5225" s="470"/>
      <c r="K5225" s="470"/>
      <c r="L5225" s="470"/>
      <c r="M5225" s="470"/>
      <c r="N5225" s="470"/>
      <c r="O5225" s="470"/>
    </row>
    <row r="5226" spans="1:16" ht="15.75" x14ac:dyDescent="0.2">
      <c r="A5226" s="470"/>
      <c r="B5226" s="470"/>
      <c r="C5226" s="470"/>
      <c r="D5226" s="470"/>
      <c r="E5226" s="470"/>
      <c r="F5226" s="470"/>
      <c r="G5226" s="470"/>
      <c r="H5226" s="470"/>
      <c r="I5226" s="470"/>
      <c r="J5226" s="470"/>
      <c r="K5226" s="470"/>
      <c r="L5226" s="470"/>
      <c r="M5226" s="470"/>
      <c r="N5226" s="470"/>
      <c r="O5226" s="470"/>
    </row>
    <row r="5227" spans="1:16" ht="15.75" x14ac:dyDescent="0.2">
      <c r="A5227" s="507" t="s">
        <v>602</v>
      </c>
      <c r="B5227" s="507"/>
      <c r="C5227" s="507"/>
      <c r="D5227" s="507"/>
      <c r="E5227" s="507"/>
      <c r="F5227" s="507"/>
      <c r="G5227" s="507"/>
      <c r="H5227" s="507"/>
      <c r="I5227" s="507"/>
      <c r="J5227" s="507"/>
      <c r="K5227" s="507"/>
      <c r="L5227" s="507"/>
      <c r="M5227" s="507"/>
      <c r="N5227" s="507"/>
      <c r="O5227" s="507"/>
    </row>
    <row r="5228" spans="1:16" ht="15.75" x14ac:dyDescent="0.2">
      <c r="A5228" s="77"/>
      <c r="B5228" s="77"/>
      <c r="C5228" s="77"/>
      <c r="D5228" s="77"/>
      <c r="E5228" s="77"/>
      <c r="F5228" s="77"/>
      <c r="G5228" s="77"/>
      <c r="H5228" s="77"/>
      <c r="I5228" s="77"/>
      <c r="J5228" s="77"/>
      <c r="K5228" s="77"/>
      <c r="L5228" s="77"/>
      <c r="M5228" s="77"/>
      <c r="N5228" s="77"/>
      <c r="O5228" s="77"/>
    </row>
    <row r="5229" spans="1:16" ht="16.5" thickBot="1" x14ac:dyDescent="0.25">
      <c r="A5229" s="77"/>
      <c r="B5229" s="77"/>
      <c r="C5229" s="77"/>
      <c r="D5229" s="77"/>
      <c r="E5229" s="77"/>
      <c r="F5229" s="77"/>
      <c r="G5229" s="77"/>
      <c r="H5229" s="77"/>
      <c r="I5229" s="77"/>
      <c r="J5229" s="77"/>
      <c r="K5229" s="77"/>
      <c r="L5229" s="77"/>
      <c r="M5229" s="77"/>
      <c r="N5229" s="77"/>
      <c r="O5229" s="77"/>
    </row>
    <row r="5230" spans="1:16" ht="16.5" thickBot="1" x14ac:dyDescent="0.25">
      <c r="A5230" s="78" t="s">
        <v>2</v>
      </c>
      <c r="B5230" s="486" t="s">
        <v>149</v>
      </c>
      <c r="C5230" s="498"/>
      <c r="D5230" s="79" t="s">
        <v>3</v>
      </c>
      <c r="E5230" s="486">
        <v>2012</v>
      </c>
      <c r="F5230" s="487"/>
      <c r="G5230" s="487"/>
      <c r="H5230" s="498"/>
      <c r="I5230" s="79" t="s">
        <v>4</v>
      </c>
      <c r="J5230" s="80" t="s">
        <v>207</v>
      </c>
      <c r="K5230" s="80"/>
      <c r="L5230" s="80" t="s">
        <v>5</v>
      </c>
      <c r="M5230" s="580" t="s">
        <v>158</v>
      </c>
      <c r="N5230" s="487"/>
      <c r="O5230" s="487"/>
      <c r="P5230" s="488"/>
    </row>
    <row r="5231" spans="1:16" ht="16.5" thickBot="1" x14ac:dyDescent="0.25">
      <c r="A5231" s="77"/>
      <c r="B5231" s="77"/>
      <c r="C5231" s="77"/>
      <c r="D5231" s="77"/>
      <c r="E5231" s="77"/>
      <c r="F5231" s="77"/>
      <c r="G5231" s="77"/>
      <c r="H5231" s="77"/>
      <c r="I5231" s="77"/>
      <c r="J5231" s="77"/>
      <c r="K5231" s="77"/>
      <c r="L5231" s="77"/>
      <c r="M5231" s="77"/>
      <c r="N5231" s="77"/>
      <c r="O5231" s="77"/>
    </row>
    <row r="5232" spans="1:16" ht="16.5" thickBot="1" x14ac:dyDescent="0.25">
      <c r="A5232" s="78" t="s">
        <v>6</v>
      </c>
      <c r="B5232" s="486" t="s">
        <v>150</v>
      </c>
      <c r="C5232" s="498"/>
      <c r="D5232" s="79" t="s">
        <v>7</v>
      </c>
      <c r="E5232" s="486" t="s">
        <v>151</v>
      </c>
      <c r="F5232" s="487"/>
      <c r="G5232" s="487"/>
      <c r="H5232" s="498"/>
      <c r="I5232" s="79" t="s">
        <v>8</v>
      </c>
      <c r="J5232" s="80">
        <v>12</v>
      </c>
      <c r="K5232" s="80"/>
      <c r="L5232" s="486" t="s">
        <v>9</v>
      </c>
      <c r="M5232" s="487"/>
      <c r="N5232" s="580">
        <v>120</v>
      </c>
      <c r="O5232" s="487"/>
      <c r="P5232" s="488"/>
    </row>
    <row r="5233" spans="1:16" ht="16.5" thickBot="1" x14ac:dyDescent="0.25">
      <c r="A5233" s="77"/>
      <c r="B5233" s="77"/>
      <c r="C5233" s="77"/>
      <c r="D5233" s="77"/>
      <c r="E5233" s="77"/>
      <c r="F5233" s="77"/>
      <c r="G5233" s="77"/>
      <c r="H5233" s="77"/>
      <c r="I5233" s="77"/>
      <c r="J5233" s="77"/>
      <c r="K5233" s="77"/>
      <c r="L5233" s="77"/>
      <c r="M5233" s="77"/>
      <c r="N5233" s="77"/>
      <c r="O5233" s="77"/>
    </row>
    <row r="5234" spans="1:16" ht="16.5" thickBot="1" x14ac:dyDescent="0.25">
      <c r="A5234" s="484" t="s">
        <v>10</v>
      </c>
      <c r="B5234" s="579"/>
      <c r="C5234" s="580" t="s">
        <v>181</v>
      </c>
      <c r="D5234" s="487"/>
      <c r="E5234" s="487"/>
      <c r="F5234" s="487"/>
      <c r="G5234" s="487"/>
      <c r="H5234" s="487"/>
      <c r="I5234" s="487"/>
      <c r="J5234" s="487"/>
      <c r="K5234" s="487"/>
      <c r="L5234" s="487"/>
      <c r="M5234" s="487"/>
      <c r="N5234" s="487"/>
      <c r="O5234" s="487"/>
      <c r="P5234" s="488"/>
    </row>
    <row r="5235" spans="1:16" ht="16.5" thickBot="1" x14ac:dyDescent="0.25">
      <c r="A5235" s="77"/>
      <c r="B5235" s="77"/>
      <c r="C5235" s="77"/>
      <c r="D5235" s="77"/>
      <c r="E5235" s="77"/>
      <c r="F5235" s="77"/>
      <c r="G5235" s="77"/>
      <c r="H5235" s="77"/>
      <c r="I5235" s="77"/>
      <c r="J5235" s="77"/>
      <c r="K5235" s="77"/>
      <c r="L5235" s="77"/>
      <c r="M5235" s="77"/>
      <c r="N5235" s="77"/>
      <c r="O5235" s="77"/>
    </row>
    <row r="5236" spans="1:16" ht="16.5" thickBot="1" x14ac:dyDescent="0.25">
      <c r="A5236" s="484" t="s">
        <v>11</v>
      </c>
      <c r="B5236" s="579"/>
      <c r="C5236" s="580" t="s">
        <v>239</v>
      </c>
      <c r="D5236" s="487"/>
      <c r="E5236" s="487"/>
      <c r="F5236" s="487"/>
      <c r="G5236" s="487"/>
      <c r="H5236" s="487"/>
      <c r="I5236" s="487"/>
      <c r="J5236" s="487"/>
      <c r="K5236" s="487"/>
      <c r="L5236" s="487"/>
      <c r="M5236" s="487"/>
      <c r="N5236" s="487"/>
      <c r="O5236" s="487"/>
      <c r="P5236" s="488"/>
    </row>
    <row r="5237" spans="1:16" ht="16.5" thickBot="1" x14ac:dyDescent="0.25">
      <c r="A5237" s="81"/>
      <c r="B5237" s="81"/>
      <c r="C5237" s="81"/>
      <c r="D5237" s="81"/>
      <c r="E5237" s="81"/>
      <c r="F5237" s="81"/>
      <c r="G5237" s="81"/>
      <c r="H5237" s="81"/>
      <c r="I5237" s="81"/>
      <c r="J5237" s="81"/>
      <c r="K5237" s="81"/>
      <c r="L5237" s="81"/>
      <c r="M5237" s="81"/>
      <c r="N5237" s="81"/>
      <c r="O5237" s="81"/>
    </row>
    <row r="5238" spans="1:16" ht="16.5" thickBot="1" x14ac:dyDescent="0.25">
      <c r="A5238" s="489" t="s">
        <v>12</v>
      </c>
      <c r="B5238" s="491" t="s">
        <v>13</v>
      </c>
      <c r="C5238" s="463"/>
      <c r="D5238" s="492" t="s">
        <v>265</v>
      </c>
      <c r="E5238" s="494" t="s">
        <v>15</v>
      </c>
      <c r="F5238" s="495"/>
      <c r="G5238" s="495"/>
      <c r="H5238" s="495"/>
      <c r="I5238" s="496"/>
      <c r="J5238" s="492" t="s">
        <v>16</v>
      </c>
      <c r="K5238" s="492" t="s">
        <v>17</v>
      </c>
      <c r="L5238" s="494" t="s">
        <v>18</v>
      </c>
      <c r="M5238" s="495"/>
      <c r="N5238" s="496"/>
      <c r="O5238" s="464" t="s">
        <v>115</v>
      </c>
      <c r="P5238" s="465"/>
    </row>
    <row r="5239" spans="1:16" ht="32.25" thickBot="1" x14ac:dyDescent="0.25">
      <c r="A5239" s="490"/>
      <c r="B5239" s="82" t="s">
        <v>19</v>
      </c>
      <c r="C5239" s="83" t="s">
        <v>20</v>
      </c>
      <c r="D5239" s="493"/>
      <c r="E5239" s="84" t="s">
        <v>21</v>
      </c>
      <c r="F5239" s="84" t="s">
        <v>22</v>
      </c>
      <c r="G5239" s="85" t="s">
        <v>23</v>
      </c>
      <c r="H5239" s="119" t="s">
        <v>24</v>
      </c>
      <c r="I5239" s="86" t="s">
        <v>25</v>
      </c>
      <c r="J5239" s="493"/>
      <c r="K5239" s="493"/>
      <c r="L5239" s="198" t="s">
        <v>268</v>
      </c>
      <c r="M5239" s="85" t="s">
        <v>266</v>
      </c>
      <c r="N5239" s="83" t="s">
        <v>267</v>
      </c>
      <c r="O5239" s="466"/>
      <c r="P5239" s="467"/>
    </row>
    <row r="5240" spans="1:16" ht="15.75" x14ac:dyDescent="0.2">
      <c r="A5240" s="165">
        <v>45716</v>
      </c>
      <c r="B5240" s="166"/>
      <c r="C5240" s="166">
        <v>147830</v>
      </c>
      <c r="D5240" s="160"/>
      <c r="E5240" s="96"/>
      <c r="F5240" s="96"/>
      <c r="G5240" s="166"/>
      <c r="H5240" s="169"/>
      <c r="I5240" s="175"/>
      <c r="J5240" s="162"/>
      <c r="K5240" s="99"/>
      <c r="L5240" s="195"/>
      <c r="M5240" s="94"/>
      <c r="N5240" s="100"/>
      <c r="O5240" s="505"/>
      <c r="P5240" s="506"/>
    </row>
    <row r="5241" spans="1:16" ht="15.75" x14ac:dyDescent="0.2">
      <c r="A5241" s="165">
        <v>45793</v>
      </c>
      <c r="B5241" s="166">
        <v>147830</v>
      </c>
      <c r="C5241" s="166">
        <v>148110</v>
      </c>
      <c r="D5241" s="160">
        <f>+C5241-B5241</f>
        <v>280</v>
      </c>
      <c r="E5241" s="96" t="s">
        <v>703</v>
      </c>
      <c r="F5241" s="96" t="s">
        <v>690</v>
      </c>
      <c r="G5241" s="166">
        <v>84.521100000000004</v>
      </c>
      <c r="H5241" s="169">
        <v>24.85</v>
      </c>
      <c r="I5241" s="175">
        <f>G5241*H5241</f>
        <v>2100.3493350000003</v>
      </c>
      <c r="J5241" s="162">
        <f>D5241/G5241</f>
        <v>3.3127822520057122</v>
      </c>
      <c r="K5241" s="99">
        <v>45793</v>
      </c>
      <c r="L5241" s="195" t="s">
        <v>272</v>
      </c>
      <c r="M5241" s="94" t="s">
        <v>311</v>
      </c>
      <c r="N5241" s="100" t="s">
        <v>241</v>
      </c>
      <c r="O5241" s="573" t="s">
        <v>257</v>
      </c>
      <c r="P5241" s="502"/>
    </row>
    <row r="5242" spans="1:16" ht="15.75" x14ac:dyDescent="0.2">
      <c r="A5242" s="165"/>
      <c r="B5242" s="166"/>
      <c r="C5242" s="166"/>
      <c r="D5242" s="160">
        <f>+C5242-B5242</f>
        <v>0</v>
      </c>
      <c r="E5242" s="96"/>
      <c r="F5242" s="96"/>
      <c r="G5242" s="166"/>
      <c r="H5242" s="169"/>
      <c r="I5242" s="175">
        <f>G5242*H5242</f>
        <v>0</v>
      </c>
      <c r="J5242" s="162" t="e">
        <f>D5242/G5242</f>
        <v>#DIV/0!</v>
      </c>
      <c r="K5242" s="99"/>
      <c r="L5242" s="195"/>
      <c r="M5242" s="94"/>
      <c r="N5242" s="100"/>
      <c r="O5242" s="573"/>
      <c r="P5242" s="502"/>
    </row>
    <row r="5243" spans="1:16" ht="15.75" x14ac:dyDescent="0.2">
      <c r="A5243" s="165"/>
      <c r="B5243" s="166"/>
      <c r="C5243" s="166"/>
      <c r="D5243" s="160">
        <f>+C5243-B5243</f>
        <v>0</v>
      </c>
      <c r="E5243" s="96"/>
      <c r="F5243" s="96"/>
      <c r="G5243" s="166"/>
      <c r="H5243" s="169"/>
      <c r="I5243" s="175"/>
      <c r="J5243" s="162"/>
      <c r="K5243" s="99"/>
      <c r="L5243" s="195"/>
      <c r="M5243" s="94"/>
      <c r="N5243" s="100"/>
      <c r="O5243" s="505"/>
      <c r="P5243" s="506"/>
    </row>
    <row r="5244" spans="1:16" ht="16.5" thickBot="1" x14ac:dyDescent="0.25">
      <c r="A5244" s="93"/>
      <c r="B5244" s="132"/>
      <c r="C5244" s="132"/>
      <c r="D5244" s="160">
        <f>+C5244-B5244</f>
        <v>0</v>
      </c>
      <c r="E5244" s="96"/>
      <c r="F5244" s="96"/>
      <c r="G5244" s="96"/>
      <c r="H5244" s="97"/>
      <c r="I5244" s="91"/>
      <c r="J5244" s="98"/>
      <c r="K5244" s="92"/>
      <c r="L5244" s="196"/>
      <c r="M5244" s="183"/>
      <c r="N5244" s="101"/>
      <c r="O5244" s="574"/>
      <c r="P5244" s="568"/>
    </row>
    <row r="5245" spans="1:16" ht="16.5" thickBot="1" x14ac:dyDescent="0.25">
      <c r="A5245" s="416" t="s">
        <v>28</v>
      </c>
      <c r="B5245" s="104"/>
      <c r="C5245" s="105"/>
      <c r="D5245" s="106">
        <f>SUM(D5240:D5244)</f>
        <v>280</v>
      </c>
      <c r="E5245" s="107"/>
      <c r="F5245" s="107"/>
      <c r="G5245" s="118">
        <f>SUM(G5240:G5244)</f>
        <v>84.521100000000004</v>
      </c>
      <c r="H5245" s="105"/>
      <c r="I5245" s="118">
        <f>SUM(I5240:I5244)</f>
        <v>2100.3493350000003</v>
      </c>
      <c r="J5245" s="109">
        <f>D5245/G5245</f>
        <v>3.3127822520057122</v>
      </c>
      <c r="K5245" s="110"/>
      <c r="L5245" s="197"/>
      <c r="M5245" s="111"/>
      <c r="N5245" s="112"/>
      <c r="O5245" s="468"/>
      <c r="P5245" s="469"/>
    </row>
    <row r="5246" spans="1:16" ht="15.75" x14ac:dyDescent="0.2">
      <c r="A5246" s="116"/>
      <c r="B5246" s="77"/>
      <c r="C5246" s="77"/>
      <c r="D5246" s="77"/>
      <c r="E5246" s="77"/>
      <c r="F5246" s="77"/>
      <c r="G5246" s="77"/>
      <c r="H5246" s="77"/>
      <c r="I5246" s="116"/>
      <c r="J5246" s="116"/>
      <c r="K5246" s="116"/>
      <c r="L5246" s="116"/>
      <c r="M5246" s="116"/>
      <c r="N5246" s="116"/>
      <c r="O5246" s="77"/>
      <c r="P5246" s="81"/>
    </row>
    <row r="5247" spans="1:16" ht="15.75" x14ac:dyDescent="0.2">
      <c r="A5247" s="116"/>
      <c r="B5247" s="77"/>
      <c r="C5247" s="77"/>
      <c r="D5247" s="77"/>
      <c r="E5247" s="77"/>
      <c r="G5247" s="77"/>
      <c r="H5247" s="77"/>
      <c r="I5247" s="116"/>
      <c r="J5247" s="116"/>
      <c r="K5247" s="116"/>
      <c r="L5247" s="116"/>
      <c r="M5247" s="116"/>
      <c r="N5247" s="77"/>
      <c r="O5247" s="81"/>
    </row>
    <row r="5248" spans="1:16" ht="15.75" x14ac:dyDescent="0.2">
      <c r="A5248" s="116"/>
      <c r="B5248" s="77"/>
      <c r="C5248" s="77"/>
      <c r="D5248" s="77"/>
      <c r="E5248" s="77"/>
      <c r="G5248" s="77"/>
      <c r="H5248" s="77"/>
      <c r="I5248" s="116"/>
      <c r="J5248" s="116"/>
      <c r="K5248" s="116"/>
      <c r="L5248" s="116"/>
      <c r="M5248" s="116"/>
      <c r="N5248" s="77"/>
      <c r="O5248" s="81"/>
    </row>
    <row r="5249" spans="1:15" ht="15.75" x14ac:dyDescent="0.2">
      <c r="A5249" s="115"/>
      <c r="B5249" s="470" t="s">
        <v>29</v>
      </c>
      <c r="C5249" s="470"/>
      <c r="D5249" s="470"/>
      <c r="E5249" s="116"/>
      <c r="F5249" s="116"/>
      <c r="G5249" s="116"/>
      <c r="H5249" s="115"/>
      <c r="I5249" s="116" t="s">
        <v>30</v>
      </c>
      <c r="J5249" s="115"/>
      <c r="K5249" s="116"/>
      <c r="L5249" s="116"/>
      <c r="M5249" s="116" t="s">
        <v>31</v>
      </c>
      <c r="N5249" s="116"/>
      <c r="O5249" s="115"/>
    </row>
    <row r="5250" spans="1:15" ht="15.75" x14ac:dyDescent="0.2">
      <c r="A5250" s="115"/>
      <c r="B5250" s="470" t="s">
        <v>230</v>
      </c>
      <c r="C5250" s="470"/>
      <c r="D5250" s="470"/>
      <c r="E5250" s="116"/>
      <c r="F5250" s="116"/>
      <c r="G5250" s="116"/>
      <c r="H5250" s="115"/>
      <c r="I5250" s="116" t="s">
        <v>438</v>
      </c>
      <c r="J5250" s="115"/>
      <c r="K5250" s="116"/>
      <c r="L5250" s="116"/>
      <c r="M5250" s="116" t="s">
        <v>220</v>
      </c>
      <c r="N5250" s="116"/>
      <c r="O5250" s="115"/>
    </row>
    <row r="5251" spans="1:15" ht="15.75" x14ac:dyDescent="0.2">
      <c r="A5251" s="470" t="s">
        <v>218</v>
      </c>
      <c r="B5251" s="470"/>
      <c r="C5251" s="470"/>
      <c r="D5251" s="470"/>
      <c r="E5251" s="116"/>
      <c r="F5251" s="116"/>
      <c r="G5251" s="116"/>
      <c r="H5251" s="115"/>
      <c r="I5251" s="116" t="s">
        <v>246</v>
      </c>
      <c r="J5251" s="115"/>
      <c r="K5251" s="116"/>
      <c r="L5251" s="116"/>
      <c r="M5251" s="116" t="s">
        <v>124</v>
      </c>
      <c r="N5251" s="116"/>
      <c r="O5251" s="115"/>
    </row>
    <row r="5253" spans="1:15" x14ac:dyDescent="0.2">
      <c r="A5253" s="531" t="s">
        <v>269</v>
      </c>
      <c r="B5253" s="531"/>
      <c r="C5253" s="531"/>
      <c r="D5253" s="531"/>
      <c r="E5253" s="531"/>
    </row>
    <row r="5258" spans="1:15" ht="15.75" x14ac:dyDescent="0.2">
      <c r="A5258" s="471" t="s">
        <v>125</v>
      </c>
      <c r="B5258" s="471"/>
      <c r="C5258" s="471"/>
      <c r="D5258" s="471"/>
      <c r="E5258" s="471"/>
      <c r="F5258" s="471"/>
      <c r="G5258" s="471"/>
      <c r="H5258" s="471"/>
      <c r="I5258" s="471"/>
      <c r="J5258" s="471"/>
      <c r="K5258" s="471"/>
      <c r="L5258" s="471"/>
      <c r="M5258" s="471"/>
      <c r="N5258" s="471"/>
      <c r="O5258" s="471"/>
    </row>
    <row r="5259" spans="1:15" ht="15.75" x14ac:dyDescent="0.2">
      <c r="A5259" s="471" t="s">
        <v>1</v>
      </c>
      <c r="B5259" s="471"/>
      <c r="C5259" s="471"/>
      <c r="D5259" s="471"/>
      <c r="E5259" s="471"/>
      <c r="F5259" s="471"/>
      <c r="G5259" s="471"/>
      <c r="H5259" s="471"/>
      <c r="I5259" s="471"/>
      <c r="J5259" s="471"/>
      <c r="K5259" s="471"/>
      <c r="L5259" s="471"/>
      <c r="M5259" s="471"/>
      <c r="N5259" s="471"/>
      <c r="O5259" s="471"/>
    </row>
    <row r="5260" spans="1:15" ht="15.75" x14ac:dyDescent="0.2">
      <c r="A5260" s="471"/>
      <c r="B5260" s="471"/>
      <c r="C5260" s="471"/>
      <c r="D5260" s="471"/>
      <c r="E5260" s="471"/>
      <c r="F5260" s="471"/>
      <c r="G5260" s="471"/>
      <c r="H5260" s="471"/>
      <c r="I5260" s="471"/>
      <c r="J5260" s="471"/>
      <c r="K5260" s="471"/>
      <c r="L5260" s="471"/>
      <c r="M5260" s="471"/>
      <c r="N5260" s="471"/>
      <c r="O5260" s="471"/>
    </row>
    <row r="5261" spans="1:15" ht="15.75" x14ac:dyDescent="0.2">
      <c r="A5261" s="497" t="s">
        <v>243</v>
      </c>
      <c r="B5261" s="497"/>
      <c r="C5261" s="497"/>
      <c r="D5261" s="497"/>
      <c r="E5261" s="497"/>
      <c r="F5261" s="497"/>
      <c r="G5261" s="497"/>
      <c r="H5261" s="497"/>
      <c r="I5261" s="497"/>
      <c r="J5261" s="497"/>
      <c r="K5261" s="497"/>
      <c r="L5261" s="497"/>
      <c r="M5261" s="497"/>
      <c r="N5261" s="497"/>
      <c r="O5261" s="497"/>
    </row>
    <row r="5262" spans="1:15" ht="15.75" x14ac:dyDescent="0.2">
      <c r="A5262" s="77"/>
      <c r="B5262" s="77"/>
      <c r="C5262" s="77"/>
      <c r="D5262" s="77"/>
      <c r="E5262" s="77"/>
      <c r="F5262" s="77"/>
      <c r="G5262" s="77"/>
      <c r="H5262" s="77"/>
      <c r="I5262" s="77"/>
      <c r="J5262" s="77"/>
      <c r="K5262" s="77"/>
      <c r="L5262" s="77"/>
      <c r="M5262" s="77"/>
      <c r="N5262" s="77"/>
      <c r="O5262" s="77"/>
    </row>
    <row r="5263" spans="1:15" ht="16.5" thickBot="1" x14ac:dyDescent="0.25">
      <c r="A5263" s="77"/>
      <c r="B5263" s="77"/>
      <c r="C5263" s="77"/>
      <c r="D5263" s="77"/>
      <c r="E5263" s="77"/>
      <c r="F5263" s="77"/>
      <c r="G5263" s="77"/>
      <c r="H5263" s="77"/>
      <c r="I5263" s="77"/>
      <c r="J5263" s="77"/>
      <c r="K5263" s="77"/>
      <c r="L5263" s="77"/>
      <c r="M5263" s="77"/>
      <c r="N5263" s="77"/>
      <c r="O5263" s="77"/>
    </row>
    <row r="5264" spans="1:15" ht="16.5" thickBot="1" x14ac:dyDescent="0.25">
      <c r="A5264" s="78" t="s">
        <v>2</v>
      </c>
      <c r="B5264" s="486" t="s">
        <v>152</v>
      </c>
      <c r="C5264" s="498"/>
      <c r="D5264" s="79" t="s">
        <v>3</v>
      </c>
      <c r="E5264" s="486">
        <v>2012</v>
      </c>
      <c r="F5264" s="487"/>
      <c r="G5264" s="487"/>
      <c r="H5264" s="498"/>
      <c r="I5264" s="79" t="s">
        <v>4</v>
      </c>
      <c r="J5264" s="80" t="s">
        <v>233</v>
      </c>
      <c r="K5264" s="80"/>
      <c r="L5264" s="80" t="s">
        <v>5</v>
      </c>
      <c r="M5264" s="486" t="s">
        <v>169</v>
      </c>
      <c r="N5264" s="487"/>
      <c r="O5264" s="488"/>
    </row>
    <row r="5265" spans="1:15" ht="16.5" thickBot="1" x14ac:dyDescent="0.25">
      <c r="A5265" s="77"/>
      <c r="B5265" s="77"/>
      <c r="C5265" s="77"/>
      <c r="D5265" s="77"/>
      <c r="E5265" s="77"/>
      <c r="F5265" s="77"/>
      <c r="G5265" s="77"/>
      <c r="H5265" s="77"/>
      <c r="I5265" s="77"/>
      <c r="J5265" s="77"/>
      <c r="K5265" s="77"/>
      <c r="L5265" s="77"/>
      <c r="M5265" s="77"/>
      <c r="N5265" s="77"/>
      <c r="O5265" s="77"/>
    </row>
    <row r="5266" spans="1:15" ht="16.5" thickBot="1" x14ac:dyDescent="0.25">
      <c r="A5266" s="78" t="s">
        <v>6</v>
      </c>
      <c r="B5266" s="486" t="s">
        <v>209</v>
      </c>
      <c r="C5266" s="498"/>
      <c r="D5266" s="79" t="s">
        <v>7</v>
      </c>
      <c r="E5266" s="486" t="s">
        <v>153</v>
      </c>
      <c r="F5266" s="487"/>
      <c r="G5266" s="487"/>
      <c r="H5266" s="498"/>
      <c r="I5266" s="79" t="s">
        <v>8</v>
      </c>
      <c r="J5266" s="80">
        <v>13</v>
      </c>
      <c r="K5266" s="80"/>
      <c r="L5266" s="80" t="s">
        <v>9</v>
      </c>
      <c r="M5266" s="486">
        <v>60</v>
      </c>
      <c r="N5266" s="487"/>
      <c r="O5266" s="488"/>
    </row>
    <row r="5267" spans="1:15" ht="16.5" thickBot="1" x14ac:dyDescent="0.25">
      <c r="A5267" s="77"/>
      <c r="B5267" s="77"/>
      <c r="C5267" s="77"/>
      <c r="D5267" s="77"/>
      <c r="E5267" s="77"/>
      <c r="F5267" s="77"/>
      <c r="G5267" s="77"/>
      <c r="H5267" s="77"/>
      <c r="I5267" s="77"/>
      <c r="J5267" s="77"/>
      <c r="K5267" s="77"/>
      <c r="L5267" s="77"/>
      <c r="M5267" s="77"/>
      <c r="N5267" s="77"/>
      <c r="O5267" s="77"/>
    </row>
    <row r="5268" spans="1:15" ht="16.5" thickBot="1" x14ac:dyDescent="0.25">
      <c r="A5268" s="484" t="s">
        <v>10</v>
      </c>
      <c r="B5268" s="485"/>
      <c r="C5268" s="486" t="s">
        <v>181</v>
      </c>
      <c r="D5268" s="487"/>
      <c r="E5268" s="487"/>
      <c r="F5268" s="487"/>
      <c r="G5268" s="487"/>
      <c r="H5268" s="487"/>
      <c r="I5268" s="487"/>
      <c r="J5268" s="487"/>
      <c r="K5268" s="487"/>
      <c r="L5268" s="487"/>
      <c r="M5268" s="487"/>
      <c r="N5268" s="487"/>
      <c r="O5268" s="488"/>
    </row>
    <row r="5269" spans="1:15" ht="16.5" thickBot="1" x14ac:dyDescent="0.25">
      <c r="A5269" s="77"/>
      <c r="B5269" s="77"/>
      <c r="C5269" s="77"/>
      <c r="D5269" s="77"/>
      <c r="E5269" s="77"/>
      <c r="F5269" s="77"/>
      <c r="G5269" s="77"/>
      <c r="H5269" s="77"/>
      <c r="I5269" s="77"/>
      <c r="J5269" s="77"/>
      <c r="K5269" s="77"/>
      <c r="L5269" s="77"/>
      <c r="M5269" s="77"/>
      <c r="N5269" s="77"/>
      <c r="O5269" s="77"/>
    </row>
    <row r="5270" spans="1:15" ht="16.5" thickBot="1" x14ac:dyDescent="0.25">
      <c r="A5270" s="484" t="s">
        <v>11</v>
      </c>
      <c r="B5270" s="485"/>
      <c r="C5270" s="486" t="s">
        <v>239</v>
      </c>
      <c r="D5270" s="487"/>
      <c r="E5270" s="487"/>
      <c r="F5270" s="487"/>
      <c r="G5270" s="487"/>
      <c r="H5270" s="487"/>
      <c r="I5270" s="487"/>
      <c r="J5270" s="487"/>
      <c r="K5270" s="487"/>
      <c r="L5270" s="487"/>
      <c r="M5270" s="487"/>
      <c r="N5270" s="487"/>
      <c r="O5270" s="488"/>
    </row>
    <row r="5271" spans="1:15" ht="16.5" thickBot="1" x14ac:dyDescent="0.25">
      <c r="A5271" s="81"/>
      <c r="B5271" s="81"/>
      <c r="C5271" s="81"/>
      <c r="D5271" s="81"/>
      <c r="E5271" s="81"/>
      <c r="F5271" s="81"/>
      <c r="G5271" s="81"/>
      <c r="H5271" s="81"/>
      <c r="I5271" s="81"/>
      <c r="J5271" s="81"/>
      <c r="K5271" s="81"/>
      <c r="L5271" s="81"/>
      <c r="M5271" s="81"/>
      <c r="N5271" s="81"/>
      <c r="O5271" s="81"/>
    </row>
    <row r="5272" spans="1:15" ht="16.5" thickBot="1" x14ac:dyDescent="0.25">
      <c r="A5272" s="489" t="s">
        <v>12</v>
      </c>
      <c r="B5272" s="491" t="s">
        <v>13</v>
      </c>
      <c r="C5272" s="463"/>
      <c r="D5272" s="492" t="s">
        <v>14</v>
      </c>
      <c r="E5272" s="494" t="s">
        <v>15</v>
      </c>
      <c r="F5272" s="495"/>
      <c r="G5272" s="495"/>
      <c r="H5272" s="495"/>
      <c r="I5272" s="496"/>
      <c r="J5272" s="492" t="s">
        <v>16</v>
      </c>
      <c r="K5272" s="492" t="s">
        <v>17</v>
      </c>
      <c r="L5272" s="491" t="s">
        <v>18</v>
      </c>
      <c r="M5272" s="463"/>
      <c r="N5272" s="464" t="s">
        <v>115</v>
      </c>
      <c r="O5272" s="465"/>
    </row>
    <row r="5273" spans="1:15" ht="32.25" thickBot="1" x14ac:dyDescent="0.25">
      <c r="A5273" s="562"/>
      <c r="B5273" s="82" t="s">
        <v>19</v>
      </c>
      <c r="C5273" s="83" t="s">
        <v>20</v>
      </c>
      <c r="D5273" s="493"/>
      <c r="E5273" s="84" t="s">
        <v>21</v>
      </c>
      <c r="F5273" s="84" t="s">
        <v>22</v>
      </c>
      <c r="G5273" s="85" t="s">
        <v>23</v>
      </c>
      <c r="H5273" s="119" t="s">
        <v>24</v>
      </c>
      <c r="I5273" s="86" t="s">
        <v>25</v>
      </c>
      <c r="J5273" s="493"/>
      <c r="K5273" s="493"/>
      <c r="L5273" s="87" t="s">
        <v>26</v>
      </c>
      <c r="M5273" s="88" t="s">
        <v>27</v>
      </c>
      <c r="N5273" s="466"/>
      <c r="O5273" s="467"/>
    </row>
    <row r="5274" spans="1:15" ht="15.75" x14ac:dyDescent="0.2">
      <c r="A5274" s="185">
        <v>45359</v>
      </c>
      <c r="B5274" s="186">
        <v>339853</v>
      </c>
      <c r="C5274" s="186">
        <v>340122</v>
      </c>
      <c r="D5274" s="160"/>
      <c r="E5274" s="96"/>
      <c r="F5274" s="96"/>
      <c r="G5274" s="96"/>
      <c r="H5274" s="97"/>
      <c r="I5274" s="91"/>
      <c r="J5274" s="162"/>
      <c r="K5274" s="99"/>
      <c r="L5274" s="178"/>
      <c r="M5274" s="100"/>
      <c r="N5274" s="573"/>
      <c r="O5274" s="502"/>
    </row>
    <row r="5275" spans="1:15" ht="15.75" x14ac:dyDescent="0.2">
      <c r="A5275" s="93">
        <v>45363</v>
      </c>
      <c r="B5275" s="186">
        <v>340122</v>
      </c>
      <c r="C5275" s="186">
        <v>340507</v>
      </c>
      <c r="D5275" s="160">
        <f>+C5275-B5275</f>
        <v>385</v>
      </c>
      <c r="E5275" s="96" t="s">
        <v>249</v>
      </c>
      <c r="F5275" s="96" t="s">
        <v>248</v>
      </c>
      <c r="G5275" s="96">
        <v>52.097200000000001</v>
      </c>
      <c r="H5275" s="97">
        <v>23.25</v>
      </c>
      <c r="I5275" s="91">
        <f>G5275*H5275</f>
        <v>1211.2599</v>
      </c>
      <c r="J5275" s="162">
        <f>D5275/G5275</f>
        <v>7.390032477753123</v>
      </c>
      <c r="K5275" s="99">
        <v>45363</v>
      </c>
      <c r="L5275" s="100" t="s">
        <v>156</v>
      </c>
      <c r="M5275" s="100" t="s">
        <v>156</v>
      </c>
      <c r="N5275" s="573" t="s">
        <v>250</v>
      </c>
      <c r="O5275" s="502"/>
    </row>
    <row r="5276" spans="1:15" ht="15.75" x14ac:dyDescent="0.2">
      <c r="A5276" s="93"/>
      <c r="B5276" s="95"/>
      <c r="C5276" s="95"/>
      <c r="D5276" s="160"/>
      <c r="E5276" s="96"/>
      <c r="F5276" s="96"/>
      <c r="G5276" s="100"/>
      <c r="H5276" s="95"/>
      <c r="I5276" s="184"/>
      <c r="J5276" s="162"/>
      <c r="K5276" s="99"/>
      <c r="L5276" s="100"/>
      <c r="M5276" s="100"/>
      <c r="N5276" s="573"/>
      <c r="O5276" s="502"/>
    </row>
    <row r="5277" spans="1:15" ht="15.75" x14ac:dyDescent="0.2">
      <c r="A5277" s="93"/>
      <c r="B5277" s="95"/>
      <c r="C5277" s="95"/>
      <c r="D5277" s="160"/>
      <c r="E5277" s="96"/>
      <c r="F5277" s="96"/>
      <c r="G5277" s="100"/>
      <c r="H5277" s="95"/>
      <c r="I5277" s="184"/>
      <c r="J5277" s="162"/>
      <c r="K5277" s="99"/>
      <c r="L5277" s="100"/>
      <c r="M5277" s="100"/>
      <c r="N5277" s="573"/>
      <c r="O5277" s="502"/>
    </row>
    <row r="5278" spans="1:15" ht="15.75" x14ac:dyDescent="0.2">
      <c r="A5278" s="93"/>
      <c r="B5278" s="95"/>
      <c r="C5278" s="95"/>
      <c r="D5278" s="160"/>
      <c r="E5278" s="96"/>
      <c r="F5278" s="96"/>
      <c r="G5278" s="96"/>
      <c r="H5278" s="97"/>
      <c r="I5278" s="91"/>
      <c r="J5278" s="162"/>
      <c r="K5278" s="99"/>
      <c r="L5278" s="100"/>
      <c r="M5278" s="100"/>
      <c r="N5278" s="573"/>
      <c r="O5278" s="502"/>
    </row>
    <row r="5279" spans="1:15" ht="15.75" x14ac:dyDescent="0.2">
      <c r="A5279" s="93"/>
      <c r="B5279" s="95"/>
      <c r="C5279" s="95"/>
      <c r="D5279" s="160"/>
      <c r="E5279" s="96"/>
      <c r="F5279" s="96"/>
      <c r="G5279" s="96"/>
      <c r="H5279" s="97"/>
      <c r="I5279" s="91"/>
      <c r="J5279" s="162"/>
      <c r="K5279" s="99"/>
      <c r="L5279" s="100"/>
      <c r="M5279" s="100"/>
      <c r="N5279" s="573"/>
      <c r="O5279" s="502"/>
    </row>
    <row r="5280" spans="1:15" ht="15.75" x14ac:dyDescent="0.2">
      <c r="A5280" s="93"/>
      <c r="B5280" s="95"/>
      <c r="C5280" s="95"/>
      <c r="D5280" s="89"/>
      <c r="E5280" s="96"/>
      <c r="F5280" s="120"/>
      <c r="G5280" s="96"/>
      <c r="H5280" s="97"/>
      <c r="I5280" s="91"/>
      <c r="J5280" s="98"/>
      <c r="K5280" s="163"/>
      <c r="L5280" s="100"/>
      <c r="M5280" s="100"/>
      <c r="N5280" s="573"/>
      <c r="O5280" s="502"/>
    </row>
    <row r="5281" spans="1:16" ht="16.5" thickBot="1" x14ac:dyDescent="0.25">
      <c r="A5281" s="93"/>
      <c r="B5281" s="95"/>
      <c r="C5281" s="95"/>
      <c r="D5281" s="89"/>
      <c r="E5281" s="96"/>
      <c r="F5281" s="96"/>
      <c r="G5281" s="96"/>
      <c r="H5281" s="97"/>
      <c r="I5281" s="91"/>
      <c r="J5281" s="98"/>
      <c r="K5281" s="99"/>
      <c r="L5281" s="100"/>
      <c r="M5281" s="100"/>
      <c r="N5281" s="574"/>
      <c r="O5281" s="568"/>
    </row>
    <row r="5282" spans="1:16" ht="16.5" thickBot="1" x14ac:dyDescent="0.25">
      <c r="A5282" s="191" t="s">
        <v>28</v>
      </c>
      <c r="B5282" s="104"/>
      <c r="C5282" s="105"/>
      <c r="D5282" s="106">
        <f>SUM(D5274:D5281)</f>
        <v>385</v>
      </c>
      <c r="E5282" s="107"/>
      <c r="F5282" s="107"/>
      <c r="G5282" s="118">
        <f>SUM(G5274:G5281)</f>
        <v>52.097200000000001</v>
      </c>
      <c r="H5282" s="105"/>
      <c r="I5282" s="118">
        <f>SUM(I5274:I5281)</f>
        <v>1211.2599</v>
      </c>
      <c r="J5282" s="109">
        <f>D5282/G5282</f>
        <v>7.390032477753123</v>
      </c>
      <c r="K5282" s="110"/>
      <c r="L5282" s="111"/>
      <c r="M5282" s="112"/>
      <c r="N5282" s="468"/>
      <c r="O5282" s="469"/>
    </row>
    <row r="5283" spans="1:16" ht="15.75" x14ac:dyDescent="0.2">
      <c r="A5283" s="76"/>
      <c r="B5283" s="113"/>
      <c r="C5283" s="113"/>
      <c r="D5283" s="113"/>
      <c r="E5283" s="113"/>
      <c r="F5283" s="113"/>
      <c r="G5283" s="113"/>
      <c r="H5283" s="113"/>
      <c r="I5283" s="76"/>
      <c r="J5283" s="76"/>
      <c r="K5283" s="76"/>
      <c r="L5283" s="76"/>
      <c r="M5283" s="76"/>
      <c r="N5283" s="113"/>
      <c r="O5283" s="114"/>
    </row>
    <row r="5284" spans="1:16" ht="15.75" x14ac:dyDescent="0.2">
      <c r="A5284" s="76"/>
      <c r="B5284" s="113"/>
      <c r="C5284" s="113"/>
      <c r="D5284" s="113"/>
      <c r="E5284" s="113"/>
      <c r="F5284" s="113"/>
      <c r="G5284" s="113"/>
      <c r="H5284" s="113"/>
      <c r="I5284" s="76"/>
      <c r="J5284" s="76"/>
      <c r="K5284" s="76"/>
      <c r="L5284" s="76"/>
      <c r="M5284" s="76"/>
      <c r="N5284" s="113"/>
      <c r="O5284" s="114"/>
    </row>
    <row r="5285" spans="1:16" ht="15.75" x14ac:dyDescent="0.2">
      <c r="A5285" s="76"/>
      <c r="B5285" s="113"/>
      <c r="C5285" s="113"/>
      <c r="D5285" s="113"/>
      <c r="E5285" s="113"/>
      <c r="F5285" s="113"/>
      <c r="G5285" s="113"/>
      <c r="H5285" s="113"/>
      <c r="I5285" s="76"/>
      <c r="J5285" s="76"/>
      <c r="K5285" s="76"/>
      <c r="L5285" s="1"/>
      <c r="M5285" s="1"/>
      <c r="N5285" s="3"/>
      <c r="O5285" s="4"/>
    </row>
    <row r="5286" spans="1:16" ht="15.75" x14ac:dyDescent="0.2">
      <c r="A5286" s="115"/>
      <c r="B5286" s="470" t="s">
        <v>29</v>
      </c>
      <c r="C5286" s="470"/>
      <c r="D5286" s="470"/>
      <c r="E5286" s="116"/>
      <c r="F5286" s="116"/>
      <c r="G5286" s="116"/>
      <c r="H5286" s="115"/>
      <c r="I5286" s="116" t="s">
        <v>30</v>
      </c>
      <c r="J5286" s="115"/>
      <c r="K5286" s="116"/>
      <c r="L5286" s="116"/>
      <c r="M5286" s="116" t="s">
        <v>31</v>
      </c>
      <c r="N5286" s="116"/>
      <c r="O5286" s="117"/>
    </row>
    <row r="5287" spans="1:16" ht="15.75" x14ac:dyDescent="0.2">
      <c r="A5287" s="116"/>
      <c r="B5287" s="471" t="s">
        <v>230</v>
      </c>
      <c r="C5287" s="471"/>
      <c r="D5287" s="471"/>
      <c r="E5287" s="76"/>
      <c r="F5287" s="76"/>
      <c r="G5287" s="76"/>
      <c r="H5287" s="115"/>
      <c r="I5287" s="76" t="s">
        <v>244</v>
      </c>
      <c r="J5287" s="115"/>
      <c r="K5287" s="76"/>
      <c r="L5287" s="76"/>
      <c r="M5287" s="76" t="s">
        <v>220</v>
      </c>
      <c r="N5287" s="76"/>
      <c r="O5287" s="117"/>
    </row>
    <row r="5288" spans="1:16" ht="15.75" x14ac:dyDescent="0.2">
      <c r="A5288" s="471" t="s">
        <v>226</v>
      </c>
      <c r="B5288" s="471"/>
      <c r="C5288" s="471"/>
      <c r="D5288" s="471"/>
      <c r="E5288" s="471"/>
      <c r="F5288" s="76"/>
      <c r="G5288" s="76"/>
      <c r="H5288" s="115"/>
      <c r="I5288" s="76" t="s">
        <v>246</v>
      </c>
      <c r="J5288" s="115"/>
      <c r="K5288" s="76"/>
      <c r="L5288" s="76"/>
      <c r="M5288" s="76" t="s">
        <v>124</v>
      </c>
      <c r="N5288" s="76"/>
      <c r="O5288" s="117"/>
    </row>
    <row r="5291" spans="1:16" ht="15.75" x14ac:dyDescent="0.2">
      <c r="A5291" s="471" t="s">
        <v>390</v>
      </c>
      <c r="B5291" s="471"/>
      <c r="C5291" s="471"/>
      <c r="D5291" s="471"/>
      <c r="E5291" s="471"/>
      <c r="F5291" s="471"/>
      <c r="G5291" s="471"/>
      <c r="H5291" s="471"/>
      <c r="I5291" s="471"/>
      <c r="J5291" s="471"/>
      <c r="K5291" s="471"/>
      <c r="L5291" s="471"/>
      <c r="M5291" s="471"/>
      <c r="N5291" s="471"/>
      <c r="O5291" s="471"/>
      <c r="P5291" s="471"/>
    </row>
    <row r="5292" spans="1:16" ht="15.75" x14ac:dyDescent="0.2">
      <c r="A5292" s="471" t="s">
        <v>1</v>
      </c>
      <c r="B5292" s="471"/>
      <c r="C5292" s="471"/>
      <c r="D5292" s="471"/>
      <c r="E5292" s="471"/>
      <c r="F5292" s="471"/>
      <c r="G5292" s="471"/>
      <c r="H5292" s="471"/>
      <c r="I5292" s="471"/>
      <c r="J5292" s="471"/>
      <c r="K5292" s="471"/>
      <c r="L5292" s="471"/>
      <c r="M5292" s="471"/>
      <c r="N5292" s="471"/>
      <c r="O5292" s="471"/>
      <c r="P5292" s="471"/>
    </row>
    <row r="5293" spans="1:16" ht="15.75" x14ac:dyDescent="0.2">
      <c r="A5293" s="471"/>
      <c r="B5293" s="471"/>
      <c r="C5293" s="471"/>
      <c r="D5293" s="471"/>
      <c r="E5293" s="471"/>
      <c r="F5293" s="471"/>
      <c r="G5293" s="471"/>
      <c r="H5293" s="471"/>
      <c r="I5293" s="471"/>
      <c r="J5293" s="471"/>
      <c r="K5293" s="471"/>
      <c r="L5293" s="471"/>
      <c r="M5293" s="471"/>
      <c r="N5293" s="471"/>
      <c r="O5293" s="471"/>
      <c r="P5293" s="471"/>
    </row>
    <row r="5294" spans="1:16" ht="15.75" x14ac:dyDescent="0.2">
      <c r="A5294" s="497" t="s">
        <v>306</v>
      </c>
      <c r="B5294" s="497"/>
      <c r="C5294" s="497"/>
      <c r="D5294" s="497"/>
      <c r="E5294" s="497"/>
      <c r="F5294" s="497"/>
      <c r="G5294" s="497"/>
      <c r="H5294" s="497"/>
      <c r="I5294" s="497"/>
      <c r="J5294" s="497"/>
      <c r="K5294" s="497"/>
      <c r="L5294" s="497"/>
      <c r="M5294" s="497"/>
      <c r="N5294" s="497"/>
      <c r="O5294" s="497"/>
      <c r="P5294" s="497"/>
    </row>
    <row r="5295" spans="1:16" ht="15.75" x14ac:dyDescent="0.2">
      <c r="A5295" s="77"/>
      <c r="B5295" s="77"/>
      <c r="C5295" s="77"/>
      <c r="D5295" s="77"/>
      <c r="E5295" s="77"/>
      <c r="F5295" s="77"/>
      <c r="G5295" s="77"/>
      <c r="H5295" s="77"/>
      <c r="I5295" s="77"/>
      <c r="J5295" s="77"/>
      <c r="K5295" s="77"/>
      <c r="L5295" s="77"/>
      <c r="M5295" s="77"/>
      <c r="N5295" s="77"/>
      <c r="O5295" s="77"/>
      <c r="P5295" s="77"/>
    </row>
    <row r="5296" spans="1:16" ht="16.5" thickBot="1" x14ac:dyDescent="0.25">
      <c r="A5296" s="77"/>
      <c r="B5296" s="77"/>
      <c r="C5296" s="77"/>
      <c r="D5296" s="77"/>
      <c r="E5296" s="77"/>
      <c r="F5296" s="77"/>
      <c r="G5296" s="77"/>
      <c r="H5296" s="77"/>
      <c r="I5296" s="77"/>
      <c r="J5296" s="77"/>
      <c r="K5296" s="77"/>
      <c r="L5296" s="77"/>
      <c r="M5296" s="77"/>
      <c r="N5296" s="77"/>
      <c r="O5296" s="77"/>
      <c r="P5296" s="77"/>
    </row>
    <row r="5297" spans="1:16" ht="16.5" thickBot="1" x14ac:dyDescent="0.25">
      <c r="A5297" s="78" t="s">
        <v>2</v>
      </c>
      <c r="B5297" s="486" t="s">
        <v>152</v>
      </c>
      <c r="C5297" s="498"/>
      <c r="D5297" s="79" t="s">
        <v>3</v>
      </c>
      <c r="E5297" s="486">
        <v>2012</v>
      </c>
      <c r="F5297" s="487"/>
      <c r="G5297" s="487"/>
      <c r="H5297" s="498"/>
      <c r="I5297" s="79" t="s">
        <v>4</v>
      </c>
      <c r="J5297" s="80" t="s">
        <v>233</v>
      </c>
      <c r="K5297" s="80"/>
      <c r="L5297" s="80"/>
      <c r="M5297" s="80" t="s">
        <v>5</v>
      </c>
      <c r="N5297" s="486" t="s">
        <v>169</v>
      </c>
      <c r="O5297" s="487"/>
      <c r="P5297" s="488"/>
    </row>
    <row r="5298" spans="1:16" ht="16.5" thickBot="1" x14ac:dyDescent="0.25">
      <c r="A5298" s="77"/>
      <c r="B5298" s="77"/>
      <c r="C5298" s="77"/>
      <c r="D5298" s="77"/>
      <c r="E5298" s="77"/>
      <c r="F5298" s="77"/>
      <c r="G5298" s="77"/>
      <c r="H5298" s="77"/>
      <c r="I5298" s="77"/>
      <c r="J5298" s="77"/>
      <c r="K5298" s="77"/>
      <c r="L5298" s="77"/>
      <c r="M5298" s="77"/>
      <c r="N5298" s="77"/>
      <c r="O5298" s="77"/>
      <c r="P5298" s="77"/>
    </row>
    <row r="5299" spans="1:16" ht="16.5" thickBot="1" x14ac:dyDescent="0.25">
      <c r="A5299" s="78" t="s">
        <v>6</v>
      </c>
      <c r="B5299" s="486" t="s">
        <v>209</v>
      </c>
      <c r="C5299" s="498"/>
      <c r="D5299" s="79" t="s">
        <v>7</v>
      </c>
      <c r="E5299" s="486" t="s">
        <v>153</v>
      </c>
      <c r="F5299" s="487"/>
      <c r="G5299" s="487"/>
      <c r="H5299" s="498"/>
      <c r="I5299" s="79" t="s">
        <v>8</v>
      </c>
      <c r="J5299" s="80">
        <v>13</v>
      </c>
      <c r="K5299" s="80"/>
      <c r="L5299" s="80"/>
      <c r="M5299" s="80" t="s">
        <v>9</v>
      </c>
      <c r="N5299" s="80"/>
      <c r="O5299" s="200"/>
      <c r="P5299" s="201">
        <v>60</v>
      </c>
    </row>
    <row r="5300" spans="1:16" ht="16.5" thickBot="1" x14ac:dyDescent="0.25">
      <c r="A5300" s="77"/>
      <c r="B5300" s="77"/>
      <c r="C5300" s="77"/>
      <c r="D5300" s="77"/>
      <c r="E5300" s="77"/>
      <c r="F5300" s="77"/>
      <c r="G5300" s="77"/>
      <c r="H5300" s="77"/>
      <c r="I5300" s="77"/>
      <c r="J5300" s="77"/>
      <c r="K5300" s="77"/>
      <c r="L5300" s="77"/>
      <c r="M5300" s="77"/>
      <c r="N5300" s="77"/>
      <c r="O5300" s="77"/>
      <c r="P5300" s="77"/>
    </row>
    <row r="5301" spans="1:16" ht="16.5" thickBot="1" x14ac:dyDescent="0.25">
      <c r="A5301" s="484" t="s">
        <v>10</v>
      </c>
      <c r="B5301" s="485"/>
      <c r="C5301" s="486" t="s">
        <v>181</v>
      </c>
      <c r="D5301" s="487"/>
      <c r="E5301" s="487"/>
      <c r="F5301" s="487"/>
      <c r="G5301" s="487"/>
      <c r="H5301" s="487"/>
      <c r="I5301" s="487"/>
      <c r="J5301" s="487"/>
      <c r="K5301" s="487"/>
      <c r="L5301" s="487"/>
      <c r="M5301" s="487"/>
      <c r="N5301" s="487"/>
      <c r="O5301" s="487"/>
      <c r="P5301" s="488"/>
    </row>
    <row r="5302" spans="1:16" ht="16.5" thickBot="1" x14ac:dyDescent="0.25">
      <c r="A5302" s="77"/>
      <c r="B5302" s="77"/>
      <c r="C5302" s="77"/>
      <c r="D5302" s="77"/>
      <c r="E5302" s="77"/>
      <c r="F5302" s="77"/>
      <c r="G5302" s="77"/>
      <c r="H5302" s="77"/>
      <c r="I5302" s="77"/>
      <c r="J5302" s="77"/>
      <c r="K5302" s="77"/>
      <c r="L5302" s="77"/>
      <c r="M5302" s="77"/>
      <c r="N5302" s="77"/>
      <c r="O5302" s="77"/>
      <c r="P5302" s="77"/>
    </row>
    <row r="5303" spans="1:16" ht="16.5" thickBot="1" x14ac:dyDescent="0.25">
      <c r="A5303" s="484" t="s">
        <v>11</v>
      </c>
      <c r="B5303" s="485"/>
      <c r="C5303" s="486" t="s">
        <v>239</v>
      </c>
      <c r="D5303" s="487"/>
      <c r="E5303" s="487"/>
      <c r="F5303" s="487"/>
      <c r="G5303" s="487"/>
      <c r="H5303" s="487"/>
      <c r="I5303" s="487"/>
      <c r="J5303" s="487"/>
      <c r="K5303" s="487"/>
      <c r="L5303" s="487"/>
      <c r="M5303" s="487"/>
      <c r="N5303" s="487"/>
      <c r="O5303" s="487"/>
      <c r="P5303" s="488"/>
    </row>
    <row r="5304" spans="1:16" ht="16.5" thickBot="1" x14ac:dyDescent="0.25">
      <c r="A5304" s="81"/>
      <c r="B5304" s="81"/>
      <c r="C5304" s="81"/>
      <c r="D5304" s="81"/>
      <c r="E5304" s="81"/>
      <c r="F5304" s="81"/>
      <c r="G5304" s="81"/>
      <c r="H5304" s="81"/>
      <c r="I5304" s="81"/>
      <c r="J5304" s="81"/>
      <c r="K5304" s="81"/>
      <c r="L5304" s="81"/>
      <c r="M5304" s="81"/>
      <c r="N5304" s="81"/>
      <c r="O5304" s="81"/>
      <c r="P5304" s="81"/>
    </row>
    <row r="5305" spans="1:16" ht="16.5" thickBot="1" x14ac:dyDescent="0.25">
      <c r="A5305" s="489" t="s">
        <v>12</v>
      </c>
      <c r="B5305" s="491" t="s">
        <v>13</v>
      </c>
      <c r="C5305" s="463"/>
      <c r="D5305" s="492" t="s">
        <v>265</v>
      </c>
      <c r="E5305" s="494" t="s">
        <v>15</v>
      </c>
      <c r="F5305" s="495"/>
      <c r="G5305" s="495"/>
      <c r="H5305" s="495"/>
      <c r="I5305" s="496"/>
      <c r="J5305" s="492" t="s">
        <v>16</v>
      </c>
      <c r="K5305" s="492" t="s">
        <v>17</v>
      </c>
      <c r="L5305" s="494" t="s">
        <v>18</v>
      </c>
      <c r="M5305" s="495"/>
      <c r="N5305" s="496"/>
      <c r="O5305" s="464" t="s">
        <v>115</v>
      </c>
      <c r="P5305" s="465"/>
    </row>
    <row r="5306" spans="1:16" ht="32.25" thickBot="1" x14ac:dyDescent="0.25">
      <c r="A5306" s="490"/>
      <c r="B5306" s="82" t="s">
        <v>19</v>
      </c>
      <c r="C5306" s="83" t="s">
        <v>20</v>
      </c>
      <c r="D5306" s="493"/>
      <c r="E5306" s="84" t="s">
        <v>21</v>
      </c>
      <c r="F5306" s="84" t="s">
        <v>22</v>
      </c>
      <c r="G5306" s="85" t="s">
        <v>23</v>
      </c>
      <c r="H5306" s="119" t="s">
        <v>24</v>
      </c>
      <c r="I5306" s="86" t="s">
        <v>25</v>
      </c>
      <c r="J5306" s="493"/>
      <c r="K5306" s="493"/>
      <c r="L5306" s="198" t="s">
        <v>268</v>
      </c>
      <c r="M5306" s="85" t="s">
        <v>266</v>
      </c>
      <c r="N5306" s="83" t="s">
        <v>267</v>
      </c>
      <c r="O5306" s="466"/>
      <c r="P5306" s="467"/>
    </row>
    <row r="5307" spans="1:16" ht="15.75" x14ac:dyDescent="0.2">
      <c r="A5307" s="93">
        <v>45363</v>
      </c>
      <c r="B5307" s="186"/>
      <c r="C5307" s="186">
        <v>340507</v>
      </c>
      <c r="D5307" s="160"/>
      <c r="E5307" s="96"/>
      <c r="F5307" s="96"/>
      <c r="G5307" s="96"/>
      <c r="H5307" s="97"/>
      <c r="I5307" s="91"/>
      <c r="J5307" s="162"/>
      <c r="K5307" s="99"/>
      <c r="L5307" s="100"/>
      <c r="M5307" s="100"/>
      <c r="N5307" s="100"/>
      <c r="O5307" s="573"/>
      <c r="P5307" s="502"/>
    </row>
    <row r="5308" spans="1:16" ht="15.75" x14ac:dyDescent="0.2">
      <c r="A5308" s="165">
        <v>45686</v>
      </c>
      <c r="B5308" s="186">
        <v>340507</v>
      </c>
      <c r="C5308" s="186">
        <v>341003</v>
      </c>
      <c r="D5308" s="160">
        <f>+C5308-B5308</f>
        <v>496</v>
      </c>
      <c r="E5308" s="96" t="s">
        <v>383</v>
      </c>
      <c r="F5308" s="96" t="s">
        <v>370</v>
      </c>
      <c r="G5308" s="166">
        <v>24.2424</v>
      </c>
      <c r="H5308" s="169">
        <v>24.75</v>
      </c>
      <c r="I5308" s="175">
        <f>G5308*H5308</f>
        <v>599.99940000000004</v>
      </c>
      <c r="J5308" s="162">
        <f>D5308/G5308</f>
        <v>20.460020460020459</v>
      </c>
      <c r="K5308" s="99">
        <v>45686</v>
      </c>
      <c r="L5308" s="195" t="s">
        <v>268</v>
      </c>
      <c r="M5308" s="94" t="s">
        <v>272</v>
      </c>
      <c r="N5308" s="100" t="s">
        <v>272</v>
      </c>
      <c r="O5308" s="573" t="s">
        <v>242</v>
      </c>
      <c r="P5308" s="502"/>
    </row>
    <row r="5309" spans="1:16" ht="15.75" x14ac:dyDescent="0.2">
      <c r="A5309" s="165"/>
      <c r="B5309" s="172"/>
      <c r="C5309" s="166"/>
      <c r="D5309" s="160">
        <f>+C5309-B5309</f>
        <v>0</v>
      </c>
      <c r="E5309" s="96"/>
      <c r="F5309" s="96"/>
      <c r="G5309" s="166"/>
      <c r="H5309" s="169"/>
      <c r="I5309" s="175">
        <f>G5309*H5309</f>
        <v>0</v>
      </c>
      <c r="J5309" s="162" t="e">
        <f>D5309/G5309</f>
        <v>#DIV/0!</v>
      </c>
      <c r="K5309" s="99"/>
      <c r="L5309" s="195"/>
      <c r="M5309" s="94"/>
      <c r="N5309" s="100"/>
      <c r="O5309" s="573"/>
      <c r="P5309" s="502"/>
    </row>
    <row r="5310" spans="1:16" ht="16.5" thickBot="1" x14ac:dyDescent="0.25">
      <c r="A5310" s="93"/>
      <c r="B5310" s="132"/>
      <c r="C5310" s="132"/>
      <c r="D5310" s="133"/>
      <c r="E5310" s="96"/>
      <c r="F5310" s="96"/>
      <c r="G5310" s="96"/>
      <c r="H5310" s="97"/>
      <c r="I5310" s="91"/>
      <c r="J5310" s="98"/>
      <c r="K5310" s="92"/>
      <c r="L5310" s="196"/>
      <c r="M5310" s="183"/>
      <c r="N5310" s="101"/>
      <c r="O5310" s="574"/>
      <c r="P5310" s="568"/>
    </row>
    <row r="5311" spans="1:16" ht="16.5" thickBot="1" x14ac:dyDescent="0.25">
      <c r="A5311" s="202" t="s">
        <v>28</v>
      </c>
      <c r="B5311" s="104"/>
      <c r="C5311" s="105"/>
      <c r="D5311" s="106">
        <f>SUM(D5307:D5310)</f>
        <v>496</v>
      </c>
      <c r="E5311" s="107"/>
      <c r="F5311" s="107"/>
      <c r="G5311" s="118">
        <f>SUM(G5307:G5310)</f>
        <v>24.2424</v>
      </c>
      <c r="H5311" s="105"/>
      <c r="I5311" s="118">
        <f>SUM(I5307:I5310)</f>
        <v>599.99940000000004</v>
      </c>
      <c r="J5311" s="109">
        <f>D5311/G5311</f>
        <v>20.460020460020459</v>
      </c>
      <c r="K5311" s="110"/>
      <c r="L5311" s="197"/>
      <c r="M5311" s="111"/>
      <c r="N5311" s="112"/>
      <c r="O5311" s="468"/>
      <c r="P5311" s="469"/>
    </row>
    <row r="5312" spans="1:16" ht="15.75" x14ac:dyDescent="0.2">
      <c r="A5312" s="76"/>
      <c r="B5312" s="113"/>
      <c r="C5312" s="113"/>
      <c r="D5312" s="113"/>
      <c r="E5312" s="113"/>
      <c r="F5312" s="113"/>
      <c r="G5312" s="113"/>
      <c r="H5312" s="113"/>
      <c r="I5312" s="76"/>
      <c r="J5312" s="76"/>
      <c r="K5312" s="76"/>
      <c r="L5312" s="76"/>
      <c r="M5312" s="76"/>
      <c r="N5312" s="76"/>
      <c r="O5312" s="113"/>
      <c r="P5312" s="114"/>
    </row>
    <row r="5313" spans="1:16" ht="15.75" x14ac:dyDescent="0.2">
      <c r="A5313" s="76"/>
      <c r="B5313" s="113"/>
      <c r="C5313" s="113"/>
      <c r="D5313" s="113"/>
      <c r="E5313" s="113"/>
      <c r="F5313" s="113"/>
      <c r="G5313" s="113"/>
      <c r="H5313" s="113"/>
      <c r="I5313" s="76"/>
      <c r="J5313" s="76"/>
      <c r="K5313" s="76"/>
      <c r="L5313" s="76"/>
      <c r="M5313" s="76"/>
      <c r="N5313" s="76"/>
      <c r="O5313" s="113"/>
      <c r="P5313" s="114"/>
    </row>
    <row r="5314" spans="1:16" ht="15.75" x14ac:dyDescent="0.2">
      <c r="A5314" s="76"/>
      <c r="B5314" s="113"/>
      <c r="C5314" s="113"/>
      <c r="D5314" s="113"/>
      <c r="E5314" s="113"/>
      <c r="F5314" s="113"/>
      <c r="G5314" s="113"/>
      <c r="H5314" s="113"/>
      <c r="I5314" s="76"/>
      <c r="J5314" s="76"/>
      <c r="K5314" s="76"/>
      <c r="L5314" s="76"/>
      <c r="M5314" s="1"/>
      <c r="N5314" s="1"/>
      <c r="O5314" s="3"/>
      <c r="P5314" s="114"/>
    </row>
    <row r="5315" spans="1:16" ht="15.75" x14ac:dyDescent="0.2">
      <c r="A5315" s="115"/>
      <c r="B5315" s="470" t="s">
        <v>29</v>
      </c>
      <c r="C5315" s="470"/>
      <c r="D5315" s="470"/>
      <c r="E5315" s="116"/>
      <c r="F5315" s="116"/>
      <c r="G5315" s="116"/>
      <c r="H5315" s="115"/>
      <c r="I5315" s="116" t="s">
        <v>30</v>
      </c>
      <c r="J5315" s="115"/>
      <c r="K5315" s="116"/>
      <c r="L5315" s="116"/>
      <c r="M5315" s="116"/>
      <c r="N5315" s="116" t="s">
        <v>31</v>
      </c>
      <c r="O5315" s="116"/>
      <c r="P5315" s="117"/>
    </row>
    <row r="5316" spans="1:16" ht="15.75" x14ac:dyDescent="0.2">
      <c r="A5316" s="116"/>
      <c r="B5316" s="471" t="s">
        <v>230</v>
      </c>
      <c r="C5316" s="471"/>
      <c r="D5316" s="471"/>
      <c r="E5316" s="76"/>
      <c r="F5316" s="76"/>
      <c r="G5316" s="76"/>
      <c r="H5316" s="115"/>
      <c r="I5316" s="76" t="s">
        <v>244</v>
      </c>
      <c r="J5316" s="115"/>
      <c r="K5316" s="76"/>
      <c r="L5316" s="76"/>
      <c r="M5316" s="76"/>
      <c r="N5316" s="76" t="s">
        <v>220</v>
      </c>
      <c r="O5316" s="76"/>
      <c r="P5316" s="117"/>
    </row>
    <row r="5317" spans="1:16" ht="15.75" x14ac:dyDescent="0.2">
      <c r="A5317" s="471" t="s">
        <v>226</v>
      </c>
      <c r="B5317" s="471"/>
      <c r="C5317" s="471"/>
      <c r="D5317" s="471"/>
      <c r="E5317" s="471"/>
      <c r="F5317" s="76"/>
      <c r="G5317" s="76"/>
      <c r="H5317" s="115"/>
      <c r="I5317" s="76" t="s">
        <v>246</v>
      </c>
      <c r="J5317" s="115"/>
      <c r="K5317" s="76"/>
      <c r="L5317" s="76"/>
      <c r="M5317" s="76"/>
      <c r="N5317" s="76" t="s">
        <v>124</v>
      </c>
      <c r="O5317" s="76"/>
      <c r="P5317" s="117"/>
    </row>
    <row r="5318" spans="1:16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</row>
    <row r="5319" spans="1:16" x14ac:dyDescent="0.2">
      <c r="A5319" s="531" t="s">
        <v>269</v>
      </c>
      <c r="B5319" s="531"/>
      <c r="C5319" s="531"/>
      <c r="D5319" s="531"/>
      <c r="E5319" s="531"/>
      <c r="F5319"/>
      <c r="G5319"/>
      <c r="H5319"/>
      <c r="I5319"/>
      <c r="J5319"/>
      <c r="K5319"/>
      <c r="L5319"/>
      <c r="M5319"/>
      <c r="N5319"/>
      <c r="O5319"/>
      <c r="P5319"/>
    </row>
    <row r="5320" spans="1:16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</row>
    <row r="5322" spans="1:16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</row>
    <row r="5324" spans="1:16" ht="15.75" x14ac:dyDescent="0.2">
      <c r="A5324" s="471" t="s">
        <v>180</v>
      </c>
      <c r="B5324" s="471"/>
      <c r="C5324" s="471"/>
      <c r="D5324" s="471"/>
      <c r="E5324" s="471"/>
      <c r="F5324" s="471"/>
      <c r="G5324" s="471"/>
      <c r="H5324" s="471"/>
      <c r="I5324" s="471"/>
      <c r="J5324" s="471"/>
      <c r="K5324" s="471"/>
      <c r="L5324" s="471"/>
      <c r="M5324" s="471"/>
      <c r="N5324" s="471"/>
      <c r="O5324" s="471"/>
      <c r="P5324" s="471"/>
    </row>
    <row r="5325" spans="1:16" ht="15.75" x14ac:dyDescent="0.2">
      <c r="A5325" s="471" t="s">
        <v>1</v>
      </c>
      <c r="B5325" s="471"/>
      <c r="C5325" s="471"/>
      <c r="D5325" s="471"/>
      <c r="E5325" s="471"/>
      <c r="F5325" s="471"/>
      <c r="G5325" s="471"/>
      <c r="H5325" s="471"/>
      <c r="I5325" s="471"/>
      <c r="J5325" s="471"/>
      <c r="K5325" s="471"/>
      <c r="L5325" s="471"/>
      <c r="M5325" s="471"/>
      <c r="N5325" s="471"/>
      <c r="O5325" s="471"/>
      <c r="P5325" s="471"/>
    </row>
    <row r="5326" spans="1:16" ht="15.75" x14ac:dyDescent="0.2">
      <c r="A5326" s="471"/>
      <c r="B5326" s="471"/>
      <c r="C5326" s="471"/>
      <c r="D5326" s="471"/>
      <c r="E5326" s="471"/>
      <c r="F5326" s="471"/>
      <c r="G5326" s="471"/>
      <c r="H5326" s="471"/>
      <c r="I5326" s="471"/>
      <c r="J5326" s="471"/>
      <c r="K5326" s="471"/>
      <c r="L5326" s="471"/>
      <c r="M5326" s="471"/>
      <c r="N5326" s="471"/>
      <c r="O5326" s="471"/>
      <c r="P5326" s="471"/>
    </row>
    <row r="5327" spans="1:16" ht="15.75" x14ac:dyDescent="0.2">
      <c r="A5327" s="497" t="s">
        <v>306</v>
      </c>
      <c r="B5327" s="497"/>
      <c r="C5327" s="497"/>
      <c r="D5327" s="497"/>
      <c r="E5327" s="497"/>
      <c r="F5327" s="497"/>
      <c r="G5327" s="497"/>
      <c r="H5327" s="497"/>
      <c r="I5327" s="497"/>
      <c r="J5327" s="497"/>
      <c r="K5327" s="497"/>
      <c r="L5327" s="497"/>
      <c r="M5327" s="497"/>
      <c r="N5327" s="497"/>
      <c r="O5327" s="497"/>
      <c r="P5327" s="497"/>
    </row>
    <row r="5328" spans="1:16" ht="15.75" x14ac:dyDescent="0.2">
      <c r="A5328" s="77"/>
      <c r="B5328" s="77"/>
      <c r="C5328" s="77"/>
      <c r="D5328" s="77"/>
      <c r="E5328" s="77"/>
      <c r="F5328" s="77"/>
      <c r="G5328" s="77"/>
      <c r="H5328" s="77"/>
      <c r="I5328" s="77"/>
      <c r="J5328" s="77"/>
      <c r="K5328" s="77"/>
      <c r="L5328" s="77"/>
      <c r="M5328" s="77"/>
      <c r="N5328" s="77"/>
      <c r="O5328" s="77"/>
      <c r="P5328" s="77"/>
    </row>
    <row r="5329" spans="1:16" ht="16.5" thickBot="1" x14ac:dyDescent="0.25">
      <c r="A5329" s="77"/>
      <c r="B5329" s="77"/>
      <c r="C5329" s="77"/>
      <c r="D5329" s="77"/>
      <c r="E5329" s="77"/>
      <c r="F5329" s="77"/>
      <c r="G5329" s="77"/>
      <c r="H5329" s="77"/>
      <c r="I5329" s="77"/>
      <c r="J5329" s="77"/>
      <c r="K5329" s="77"/>
      <c r="L5329" s="77"/>
      <c r="M5329" s="77"/>
      <c r="N5329" s="77"/>
      <c r="O5329" s="77"/>
      <c r="P5329" s="77"/>
    </row>
    <row r="5330" spans="1:16" ht="16.5" thickBot="1" x14ac:dyDescent="0.25">
      <c r="A5330" s="78" t="s">
        <v>2</v>
      </c>
      <c r="B5330" s="486" t="s">
        <v>152</v>
      </c>
      <c r="C5330" s="498"/>
      <c r="D5330" s="79" t="s">
        <v>3</v>
      </c>
      <c r="E5330" s="486">
        <v>2012</v>
      </c>
      <c r="F5330" s="487"/>
      <c r="G5330" s="487"/>
      <c r="H5330" s="498"/>
      <c r="I5330" s="79" t="s">
        <v>4</v>
      </c>
      <c r="J5330" s="80" t="s">
        <v>233</v>
      </c>
      <c r="K5330" s="80"/>
      <c r="L5330" s="80"/>
      <c r="M5330" s="80" t="s">
        <v>5</v>
      </c>
      <c r="N5330" s="486" t="s">
        <v>169</v>
      </c>
      <c r="O5330" s="487"/>
      <c r="P5330" s="488"/>
    </row>
    <row r="5331" spans="1:16" ht="16.5" thickBot="1" x14ac:dyDescent="0.25">
      <c r="A5331" s="77"/>
      <c r="B5331" s="77"/>
      <c r="C5331" s="77"/>
      <c r="D5331" s="77"/>
      <c r="E5331" s="77"/>
      <c r="F5331" s="77"/>
      <c r="G5331" s="77"/>
      <c r="H5331" s="77"/>
      <c r="I5331" s="77"/>
      <c r="J5331" s="77"/>
      <c r="K5331" s="77"/>
      <c r="L5331" s="77"/>
      <c r="M5331" s="77"/>
      <c r="N5331" s="77"/>
      <c r="O5331" s="77"/>
      <c r="P5331" s="77"/>
    </row>
    <row r="5332" spans="1:16" ht="16.5" thickBot="1" x14ac:dyDescent="0.25">
      <c r="A5332" s="78" t="s">
        <v>6</v>
      </c>
      <c r="B5332" s="486" t="s">
        <v>209</v>
      </c>
      <c r="C5332" s="498"/>
      <c r="D5332" s="79" t="s">
        <v>7</v>
      </c>
      <c r="E5332" s="486" t="s">
        <v>153</v>
      </c>
      <c r="F5332" s="487"/>
      <c r="G5332" s="487"/>
      <c r="H5332" s="498"/>
      <c r="I5332" s="79" t="s">
        <v>8</v>
      </c>
      <c r="J5332" s="80">
        <v>13</v>
      </c>
      <c r="K5332" s="80"/>
      <c r="L5332" s="80"/>
      <c r="M5332" s="80" t="s">
        <v>9</v>
      </c>
      <c r="N5332" s="80"/>
      <c r="O5332" s="200"/>
      <c r="P5332" s="201">
        <v>60</v>
      </c>
    </row>
    <row r="5333" spans="1:16" ht="16.5" thickBot="1" x14ac:dyDescent="0.25">
      <c r="A5333" s="77"/>
      <c r="B5333" s="77"/>
      <c r="C5333" s="77"/>
      <c r="D5333" s="77"/>
      <c r="E5333" s="77"/>
      <c r="F5333" s="77"/>
      <c r="G5333" s="77"/>
      <c r="H5333" s="77"/>
      <c r="I5333" s="77"/>
      <c r="J5333" s="77"/>
      <c r="K5333" s="77"/>
      <c r="L5333" s="77"/>
      <c r="M5333" s="77"/>
      <c r="N5333" s="77"/>
      <c r="O5333" s="77"/>
      <c r="P5333" s="77"/>
    </row>
    <row r="5334" spans="1:16" ht="16.5" thickBot="1" x14ac:dyDescent="0.25">
      <c r="A5334" s="484" t="s">
        <v>10</v>
      </c>
      <c r="B5334" s="485"/>
      <c r="C5334" s="486" t="s">
        <v>181</v>
      </c>
      <c r="D5334" s="487"/>
      <c r="E5334" s="487"/>
      <c r="F5334" s="487"/>
      <c r="G5334" s="487"/>
      <c r="H5334" s="487"/>
      <c r="I5334" s="487"/>
      <c r="J5334" s="487"/>
      <c r="K5334" s="487"/>
      <c r="L5334" s="487"/>
      <c r="M5334" s="487"/>
      <c r="N5334" s="487"/>
      <c r="O5334" s="487"/>
      <c r="P5334" s="488"/>
    </row>
    <row r="5335" spans="1:16" ht="16.5" thickBot="1" x14ac:dyDescent="0.25">
      <c r="A5335" s="77"/>
      <c r="B5335" s="77"/>
      <c r="C5335" s="77"/>
      <c r="D5335" s="77"/>
      <c r="E5335" s="77"/>
      <c r="F5335" s="77"/>
      <c r="G5335" s="77"/>
      <c r="H5335" s="77"/>
      <c r="I5335" s="77"/>
      <c r="J5335" s="77"/>
      <c r="K5335" s="77"/>
      <c r="L5335" s="77"/>
      <c r="M5335" s="77"/>
      <c r="N5335" s="77"/>
      <c r="O5335" s="77"/>
      <c r="P5335" s="77"/>
    </row>
    <row r="5336" spans="1:16" ht="16.5" thickBot="1" x14ac:dyDescent="0.25">
      <c r="A5336" s="484" t="s">
        <v>11</v>
      </c>
      <c r="B5336" s="485"/>
      <c r="C5336" s="486" t="s">
        <v>239</v>
      </c>
      <c r="D5336" s="487"/>
      <c r="E5336" s="487"/>
      <c r="F5336" s="487"/>
      <c r="G5336" s="487"/>
      <c r="H5336" s="487"/>
      <c r="I5336" s="487"/>
      <c r="J5336" s="487"/>
      <c r="K5336" s="487"/>
      <c r="L5336" s="487"/>
      <c r="M5336" s="487"/>
      <c r="N5336" s="487"/>
      <c r="O5336" s="487"/>
      <c r="P5336" s="488"/>
    </row>
    <row r="5337" spans="1:16" ht="16.5" thickBot="1" x14ac:dyDescent="0.25">
      <c r="A5337" s="81"/>
      <c r="B5337" s="81"/>
      <c r="C5337" s="81"/>
      <c r="D5337" s="81"/>
      <c r="E5337" s="81"/>
      <c r="F5337" s="81"/>
      <c r="G5337" s="81"/>
      <c r="H5337" s="81"/>
      <c r="I5337" s="81"/>
      <c r="J5337" s="81"/>
      <c r="K5337" s="81"/>
      <c r="L5337" s="81"/>
      <c r="M5337" s="81"/>
      <c r="N5337" s="81"/>
      <c r="O5337" s="81"/>
      <c r="P5337" s="81"/>
    </row>
    <row r="5338" spans="1:16" ht="16.5" thickBot="1" x14ac:dyDescent="0.25">
      <c r="A5338" s="489" t="s">
        <v>12</v>
      </c>
      <c r="B5338" s="491" t="s">
        <v>13</v>
      </c>
      <c r="C5338" s="463"/>
      <c r="D5338" s="492" t="s">
        <v>265</v>
      </c>
      <c r="E5338" s="494" t="s">
        <v>15</v>
      </c>
      <c r="F5338" s="495"/>
      <c r="G5338" s="495"/>
      <c r="H5338" s="495"/>
      <c r="I5338" s="496"/>
      <c r="J5338" s="492" t="s">
        <v>16</v>
      </c>
      <c r="K5338" s="492" t="s">
        <v>17</v>
      </c>
      <c r="L5338" s="494" t="s">
        <v>18</v>
      </c>
      <c r="M5338" s="495"/>
      <c r="N5338" s="496"/>
      <c r="O5338" s="464" t="s">
        <v>115</v>
      </c>
      <c r="P5338" s="465"/>
    </row>
    <row r="5339" spans="1:16" ht="32.25" thickBot="1" x14ac:dyDescent="0.25">
      <c r="A5339" s="490"/>
      <c r="B5339" s="82" t="s">
        <v>19</v>
      </c>
      <c r="C5339" s="83" t="s">
        <v>20</v>
      </c>
      <c r="D5339" s="493"/>
      <c r="E5339" s="84" t="s">
        <v>21</v>
      </c>
      <c r="F5339" s="84" t="s">
        <v>22</v>
      </c>
      <c r="G5339" s="85" t="s">
        <v>23</v>
      </c>
      <c r="H5339" s="119" t="s">
        <v>24</v>
      </c>
      <c r="I5339" s="86" t="s">
        <v>25</v>
      </c>
      <c r="J5339" s="493"/>
      <c r="K5339" s="493"/>
      <c r="L5339" s="198" t="s">
        <v>268</v>
      </c>
      <c r="M5339" s="85" t="s">
        <v>266</v>
      </c>
      <c r="N5339" s="83" t="s">
        <v>267</v>
      </c>
      <c r="O5339" s="466"/>
      <c r="P5339" s="467"/>
    </row>
    <row r="5340" spans="1:16" ht="15.75" x14ac:dyDescent="0.2">
      <c r="A5340" s="165">
        <v>45686</v>
      </c>
      <c r="B5340" s="186"/>
      <c r="C5340" s="186">
        <v>341003</v>
      </c>
      <c r="D5340" s="160"/>
      <c r="E5340" s="96"/>
      <c r="F5340" s="96"/>
      <c r="G5340" s="166"/>
      <c r="H5340" s="169"/>
      <c r="I5340" s="175"/>
      <c r="J5340" s="162"/>
      <c r="K5340" s="99"/>
      <c r="L5340" s="195"/>
      <c r="M5340" s="94"/>
      <c r="N5340" s="100"/>
      <c r="O5340" s="573"/>
      <c r="P5340" s="502"/>
    </row>
    <row r="5341" spans="1:16" ht="15.75" x14ac:dyDescent="0.2">
      <c r="A5341" s="165">
        <v>45699</v>
      </c>
      <c r="B5341" s="186">
        <v>341003</v>
      </c>
      <c r="C5341" s="186">
        <v>341112</v>
      </c>
      <c r="D5341" s="160">
        <f>+C5341-B5341</f>
        <v>109</v>
      </c>
      <c r="E5341" s="96" t="s">
        <v>428</v>
      </c>
      <c r="F5341" s="96" t="s">
        <v>421</v>
      </c>
      <c r="G5341" s="166">
        <v>40.404000000000003</v>
      </c>
      <c r="H5341" s="169">
        <v>24.75</v>
      </c>
      <c r="I5341" s="175">
        <f>G5341*H5341</f>
        <v>999.99900000000014</v>
      </c>
      <c r="J5341" s="162">
        <f>D5341/G5341</f>
        <v>2.6977526977526973</v>
      </c>
      <c r="K5341" s="99">
        <v>45699</v>
      </c>
      <c r="L5341" s="195" t="s">
        <v>272</v>
      </c>
      <c r="M5341" s="94" t="s">
        <v>311</v>
      </c>
      <c r="N5341" s="100" t="s">
        <v>429</v>
      </c>
      <c r="O5341" s="573" t="s">
        <v>247</v>
      </c>
      <c r="P5341" s="502"/>
    </row>
    <row r="5342" spans="1:16" ht="15.75" x14ac:dyDescent="0.2">
      <c r="A5342" s="165"/>
      <c r="B5342" s="172"/>
      <c r="C5342" s="166"/>
      <c r="D5342" s="160">
        <f>+C5342-B5342</f>
        <v>0</v>
      </c>
      <c r="E5342" s="96"/>
      <c r="F5342" s="96"/>
      <c r="G5342" s="166"/>
      <c r="H5342" s="169"/>
      <c r="I5342" s="175">
        <f>G5342*H5342</f>
        <v>0</v>
      </c>
      <c r="J5342" s="162" t="e">
        <f>D5342/G5342</f>
        <v>#DIV/0!</v>
      </c>
      <c r="K5342" s="99"/>
      <c r="L5342" s="195"/>
      <c r="M5342" s="94"/>
      <c r="N5342" s="100"/>
      <c r="O5342" s="573"/>
      <c r="P5342" s="502"/>
    </row>
    <row r="5343" spans="1:16" ht="16.5" thickBot="1" x14ac:dyDescent="0.25">
      <c r="A5343" s="93"/>
      <c r="B5343" s="132"/>
      <c r="C5343" s="132"/>
      <c r="D5343" s="133"/>
      <c r="E5343" s="96"/>
      <c r="F5343" s="96"/>
      <c r="G5343" s="96"/>
      <c r="H5343" s="97"/>
      <c r="I5343" s="91"/>
      <c r="J5343" s="98"/>
      <c r="K5343" s="92"/>
      <c r="L5343" s="196"/>
      <c r="M5343" s="183"/>
      <c r="N5343" s="101"/>
      <c r="O5343" s="574"/>
      <c r="P5343" s="568"/>
    </row>
    <row r="5344" spans="1:16" ht="16.5" thickBot="1" x14ac:dyDescent="0.25">
      <c r="A5344" s="288" t="s">
        <v>28</v>
      </c>
      <c r="B5344" s="104"/>
      <c r="C5344" s="105"/>
      <c r="D5344" s="106">
        <f>SUM(D5340:D5343)</f>
        <v>109</v>
      </c>
      <c r="E5344" s="107"/>
      <c r="F5344" s="107"/>
      <c r="G5344" s="118">
        <f>SUM(G5340:G5343)</f>
        <v>40.404000000000003</v>
      </c>
      <c r="H5344" s="105"/>
      <c r="I5344" s="118">
        <f>SUM(I5340:I5343)</f>
        <v>999.99900000000014</v>
      </c>
      <c r="J5344" s="109">
        <f>D5344/G5344</f>
        <v>2.6977526977526973</v>
      </c>
      <c r="K5344" s="110"/>
      <c r="L5344" s="197"/>
      <c r="M5344" s="111"/>
      <c r="N5344" s="112"/>
      <c r="O5344" s="468"/>
      <c r="P5344" s="469"/>
    </row>
    <row r="5345" spans="1:16" ht="15.75" x14ac:dyDescent="0.2">
      <c r="A5345" s="76"/>
      <c r="B5345" s="113"/>
      <c r="C5345" s="113"/>
      <c r="D5345" s="113"/>
      <c r="E5345" s="113"/>
      <c r="F5345" s="113"/>
      <c r="G5345" s="113"/>
      <c r="H5345" s="113"/>
      <c r="I5345" s="76"/>
      <c r="J5345" s="76"/>
      <c r="K5345" s="76"/>
      <c r="L5345" s="76"/>
      <c r="M5345" s="76"/>
      <c r="N5345" s="76"/>
      <c r="O5345" s="113"/>
      <c r="P5345" s="114"/>
    </row>
    <row r="5346" spans="1:16" ht="15.75" x14ac:dyDescent="0.2">
      <c r="A5346" s="76"/>
      <c r="B5346" s="113"/>
      <c r="C5346" s="113"/>
      <c r="D5346" s="113"/>
      <c r="E5346" s="113"/>
      <c r="F5346" s="113"/>
      <c r="G5346" s="113"/>
      <c r="H5346" s="113"/>
      <c r="I5346" s="76"/>
      <c r="J5346" s="76"/>
      <c r="K5346" s="76"/>
      <c r="L5346" s="76"/>
      <c r="M5346" s="76"/>
      <c r="N5346" s="76"/>
      <c r="O5346" s="113"/>
      <c r="P5346" s="114"/>
    </row>
    <row r="5347" spans="1:16" ht="15.75" x14ac:dyDescent="0.2">
      <c r="A5347" s="76"/>
      <c r="B5347" s="113"/>
      <c r="C5347" s="113"/>
      <c r="D5347" s="113"/>
      <c r="E5347" s="113"/>
      <c r="F5347" s="113"/>
      <c r="G5347" s="113"/>
      <c r="H5347" s="113"/>
      <c r="I5347" s="76"/>
      <c r="J5347" s="76"/>
      <c r="K5347" s="76"/>
      <c r="L5347" s="76"/>
      <c r="M5347" s="1"/>
      <c r="N5347" s="1"/>
      <c r="O5347" s="3"/>
      <c r="P5347" s="114"/>
    </row>
    <row r="5348" spans="1:16" ht="15.75" x14ac:dyDescent="0.2">
      <c r="A5348" s="115"/>
      <c r="B5348" s="470" t="s">
        <v>29</v>
      </c>
      <c r="C5348" s="470"/>
      <c r="D5348" s="470"/>
      <c r="E5348" s="116"/>
      <c r="F5348" s="116"/>
      <c r="G5348" s="116"/>
      <c r="H5348" s="115"/>
      <c r="I5348" s="116" t="s">
        <v>30</v>
      </c>
      <c r="J5348" s="115"/>
      <c r="K5348" s="116"/>
      <c r="L5348" s="116"/>
      <c r="M5348" s="116"/>
      <c r="N5348" s="116" t="s">
        <v>31</v>
      </c>
      <c r="O5348" s="116"/>
      <c r="P5348" s="117"/>
    </row>
    <row r="5349" spans="1:16" ht="15.75" x14ac:dyDescent="0.2">
      <c r="A5349" s="116"/>
      <c r="B5349" s="471" t="s">
        <v>230</v>
      </c>
      <c r="C5349" s="471"/>
      <c r="D5349" s="471"/>
      <c r="E5349" s="76"/>
      <c r="F5349" s="76"/>
      <c r="G5349" s="76"/>
      <c r="H5349" s="115"/>
      <c r="I5349" s="76" t="s">
        <v>438</v>
      </c>
      <c r="J5349" s="115"/>
      <c r="K5349" s="76"/>
      <c r="L5349" s="76"/>
      <c r="M5349" s="76"/>
      <c r="N5349" s="76" t="s">
        <v>220</v>
      </c>
      <c r="O5349" s="76"/>
      <c r="P5349" s="117"/>
    </row>
    <row r="5350" spans="1:16" ht="15.75" x14ac:dyDescent="0.2">
      <c r="A5350" s="471" t="s">
        <v>226</v>
      </c>
      <c r="B5350" s="471"/>
      <c r="C5350" s="471"/>
      <c r="D5350" s="471"/>
      <c r="E5350" s="471"/>
      <c r="F5350" s="76"/>
      <c r="G5350" s="76"/>
      <c r="H5350" s="115"/>
      <c r="I5350" s="76" t="s">
        <v>246</v>
      </c>
      <c r="J5350" s="115"/>
      <c r="K5350" s="76"/>
      <c r="L5350" s="76"/>
      <c r="M5350" s="76"/>
      <c r="N5350" s="76" t="s">
        <v>124</v>
      </c>
      <c r="O5350" s="76"/>
      <c r="P5350" s="117"/>
    </row>
    <row r="5351" spans="1:16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</row>
    <row r="5352" spans="1:16" x14ac:dyDescent="0.2">
      <c r="A5352" s="531" t="s">
        <v>269</v>
      </c>
      <c r="B5352" s="531"/>
      <c r="C5352" s="531"/>
      <c r="D5352" s="531"/>
      <c r="E5352" s="531"/>
      <c r="F5352"/>
      <c r="G5352"/>
      <c r="H5352"/>
      <c r="I5352"/>
      <c r="J5352"/>
      <c r="K5352"/>
      <c r="L5352"/>
      <c r="M5352"/>
      <c r="N5352"/>
      <c r="O5352"/>
      <c r="P5352"/>
    </row>
    <row r="5353" spans="1:16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</row>
    <row r="5356" spans="1:16" ht="15.75" x14ac:dyDescent="0.2">
      <c r="A5356" s="471" t="s">
        <v>180</v>
      </c>
      <c r="B5356" s="471"/>
      <c r="C5356" s="471"/>
      <c r="D5356" s="471"/>
      <c r="E5356" s="471"/>
      <c r="F5356" s="471"/>
      <c r="G5356" s="471"/>
      <c r="H5356" s="471"/>
      <c r="I5356" s="471"/>
      <c r="J5356" s="471"/>
      <c r="K5356" s="471"/>
      <c r="L5356" s="471"/>
      <c r="M5356" s="471"/>
      <c r="N5356" s="471"/>
      <c r="O5356" s="471"/>
      <c r="P5356" s="471"/>
    </row>
    <row r="5357" spans="1:16" ht="15.75" x14ac:dyDescent="0.2">
      <c r="A5357" s="471" t="s">
        <v>1</v>
      </c>
      <c r="B5357" s="471"/>
      <c r="C5357" s="471"/>
      <c r="D5357" s="471"/>
      <c r="E5357" s="471"/>
      <c r="F5357" s="471"/>
      <c r="G5357" s="471"/>
      <c r="H5357" s="471"/>
      <c r="I5357" s="471"/>
      <c r="J5357" s="471"/>
      <c r="K5357" s="471"/>
      <c r="L5357" s="471"/>
      <c r="M5357" s="471"/>
      <c r="N5357" s="471"/>
      <c r="O5357" s="471"/>
      <c r="P5357" s="471"/>
    </row>
    <row r="5358" spans="1:16" ht="15.75" x14ac:dyDescent="0.2">
      <c r="A5358" s="471"/>
      <c r="B5358" s="471"/>
      <c r="C5358" s="471"/>
      <c r="D5358" s="471"/>
      <c r="E5358" s="471"/>
      <c r="F5358" s="471"/>
      <c r="G5358" s="471"/>
      <c r="H5358" s="471"/>
      <c r="I5358" s="471"/>
      <c r="J5358" s="471"/>
      <c r="K5358" s="471"/>
      <c r="L5358" s="471"/>
      <c r="M5358" s="471"/>
      <c r="N5358" s="471"/>
      <c r="O5358" s="471"/>
      <c r="P5358" s="471"/>
    </row>
    <row r="5359" spans="1:16" ht="15.75" x14ac:dyDescent="0.2">
      <c r="A5359" s="497" t="s">
        <v>306</v>
      </c>
      <c r="B5359" s="497"/>
      <c r="C5359" s="497"/>
      <c r="D5359" s="497"/>
      <c r="E5359" s="497"/>
      <c r="F5359" s="497"/>
      <c r="G5359" s="497"/>
      <c r="H5359" s="497"/>
      <c r="I5359" s="497"/>
      <c r="J5359" s="497"/>
      <c r="K5359" s="497"/>
      <c r="L5359" s="497"/>
      <c r="M5359" s="497"/>
      <c r="N5359" s="497"/>
      <c r="O5359" s="497"/>
      <c r="P5359" s="497"/>
    </row>
    <row r="5360" spans="1:16" ht="15.75" x14ac:dyDescent="0.2">
      <c r="A5360" s="77"/>
      <c r="B5360" s="77"/>
      <c r="C5360" s="77"/>
      <c r="D5360" s="77"/>
      <c r="E5360" s="77"/>
      <c r="F5360" s="77"/>
      <c r="G5360" s="77"/>
      <c r="H5360" s="77"/>
      <c r="I5360" s="77"/>
      <c r="J5360" s="77"/>
      <c r="K5360" s="77"/>
      <c r="L5360" s="77"/>
      <c r="M5360" s="77"/>
      <c r="N5360" s="77"/>
      <c r="O5360" s="77"/>
      <c r="P5360" s="77"/>
    </row>
    <row r="5361" spans="1:16" ht="16.5" thickBot="1" x14ac:dyDescent="0.25">
      <c r="A5361" s="77"/>
      <c r="B5361" s="77"/>
      <c r="C5361" s="77"/>
      <c r="D5361" s="77"/>
      <c r="E5361" s="77"/>
      <c r="F5361" s="77"/>
      <c r="G5361" s="77"/>
      <c r="H5361" s="77"/>
      <c r="I5361" s="77"/>
      <c r="J5361" s="77"/>
      <c r="K5361" s="77"/>
      <c r="L5361" s="77"/>
      <c r="M5361" s="77"/>
      <c r="N5361" s="77"/>
      <c r="O5361" s="77"/>
      <c r="P5361" s="77"/>
    </row>
    <row r="5362" spans="1:16" ht="16.5" thickBot="1" x14ac:dyDescent="0.25">
      <c r="A5362" s="78" t="s">
        <v>2</v>
      </c>
      <c r="B5362" s="486" t="s">
        <v>152</v>
      </c>
      <c r="C5362" s="498"/>
      <c r="D5362" s="79" t="s">
        <v>3</v>
      </c>
      <c r="E5362" s="486">
        <v>2012</v>
      </c>
      <c r="F5362" s="487"/>
      <c r="G5362" s="487"/>
      <c r="H5362" s="498"/>
      <c r="I5362" s="79" t="s">
        <v>4</v>
      </c>
      <c r="J5362" s="80" t="s">
        <v>233</v>
      </c>
      <c r="K5362" s="80"/>
      <c r="L5362" s="80"/>
      <c r="M5362" s="80" t="s">
        <v>5</v>
      </c>
      <c r="N5362" s="486" t="s">
        <v>169</v>
      </c>
      <c r="O5362" s="487"/>
      <c r="P5362" s="488"/>
    </row>
    <row r="5363" spans="1:16" ht="16.5" thickBot="1" x14ac:dyDescent="0.25">
      <c r="A5363" s="77"/>
      <c r="B5363" s="77"/>
      <c r="C5363" s="77"/>
      <c r="D5363" s="77"/>
      <c r="E5363" s="77"/>
      <c r="F5363" s="77"/>
      <c r="G5363" s="77"/>
      <c r="H5363" s="77"/>
      <c r="I5363" s="77"/>
      <c r="J5363" s="77"/>
      <c r="K5363" s="77"/>
      <c r="L5363" s="77"/>
      <c r="M5363" s="77"/>
      <c r="N5363" s="77"/>
      <c r="O5363" s="77"/>
      <c r="P5363" s="77"/>
    </row>
    <row r="5364" spans="1:16" ht="16.5" thickBot="1" x14ac:dyDescent="0.25">
      <c r="A5364" s="78" t="s">
        <v>6</v>
      </c>
      <c r="B5364" s="486" t="s">
        <v>209</v>
      </c>
      <c r="C5364" s="498"/>
      <c r="D5364" s="79" t="s">
        <v>7</v>
      </c>
      <c r="E5364" s="486" t="s">
        <v>153</v>
      </c>
      <c r="F5364" s="487"/>
      <c r="G5364" s="487"/>
      <c r="H5364" s="498"/>
      <c r="I5364" s="79" t="s">
        <v>8</v>
      </c>
      <c r="J5364" s="80">
        <v>13</v>
      </c>
      <c r="K5364" s="80"/>
      <c r="L5364" s="80"/>
      <c r="M5364" s="80" t="s">
        <v>9</v>
      </c>
      <c r="N5364" s="80"/>
      <c r="O5364" s="200"/>
      <c r="P5364" s="201">
        <v>60</v>
      </c>
    </row>
    <row r="5365" spans="1:16" ht="16.5" thickBot="1" x14ac:dyDescent="0.25">
      <c r="A5365" s="77"/>
      <c r="B5365" s="77"/>
      <c r="C5365" s="77"/>
      <c r="D5365" s="77"/>
      <c r="E5365" s="77"/>
      <c r="F5365" s="77"/>
      <c r="G5365" s="77"/>
      <c r="H5365" s="77"/>
      <c r="I5365" s="77"/>
      <c r="J5365" s="77"/>
      <c r="K5365" s="77"/>
      <c r="L5365" s="77"/>
      <c r="M5365" s="77"/>
      <c r="N5365" s="77"/>
      <c r="O5365" s="77"/>
      <c r="P5365" s="77"/>
    </row>
    <row r="5366" spans="1:16" ht="16.5" thickBot="1" x14ac:dyDescent="0.25">
      <c r="A5366" s="484" t="s">
        <v>10</v>
      </c>
      <c r="B5366" s="485"/>
      <c r="C5366" s="486" t="s">
        <v>181</v>
      </c>
      <c r="D5366" s="487"/>
      <c r="E5366" s="487"/>
      <c r="F5366" s="487"/>
      <c r="G5366" s="487"/>
      <c r="H5366" s="487"/>
      <c r="I5366" s="487"/>
      <c r="J5366" s="487"/>
      <c r="K5366" s="487"/>
      <c r="L5366" s="487"/>
      <c r="M5366" s="487"/>
      <c r="N5366" s="487"/>
      <c r="O5366" s="487"/>
      <c r="P5366" s="488"/>
    </row>
    <row r="5367" spans="1:16" ht="16.5" thickBot="1" x14ac:dyDescent="0.25">
      <c r="A5367" s="77"/>
      <c r="B5367" s="77"/>
      <c r="C5367" s="77"/>
      <c r="D5367" s="77"/>
      <c r="E5367" s="77"/>
      <c r="F5367" s="77"/>
      <c r="G5367" s="77"/>
      <c r="H5367" s="77"/>
      <c r="I5367" s="77"/>
      <c r="J5367" s="77"/>
      <c r="K5367" s="77"/>
      <c r="L5367" s="77"/>
      <c r="M5367" s="77"/>
      <c r="N5367" s="77"/>
      <c r="O5367" s="77"/>
      <c r="P5367" s="77"/>
    </row>
    <row r="5368" spans="1:16" ht="16.5" thickBot="1" x14ac:dyDescent="0.25">
      <c r="A5368" s="484" t="s">
        <v>11</v>
      </c>
      <c r="B5368" s="485"/>
      <c r="C5368" s="486" t="s">
        <v>239</v>
      </c>
      <c r="D5368" s="487"/>
      <c r="E5368" s="487"/>
      <c r="F5368" s="487"/>
      <c r="G5368" s="487"/>
      <c r="H5368" s="487"/>
      <c r="I5368" s="487"/>
      <c r="J5368" s="487"/>
      <c r="K5368" s="487"/>
      <c r="L5368" s="487"/>
      <c r="M5368" s="487"/>
      <c r="N5368" s="487"/>
      <c r="O5368" s="487"/>
      <c r="P5368" s="488"/>
    </row>
    <row r="5369" spans="1:16" ht="16.5" thickBot="1" x14ac:dyDescent="0.25">
      <c r="A5369" s="81"/>
      <c r="B5369" s="81"/>
      <c r="C5369" s="81"/>
      <c r="D5369" s="81"/>
      <c r="E5369" s="81"/>
      <c r="F5369" s="81"/>
      <c r="G5369" s="81"/>
      <c r="H5369" s="81"/>
      <c r="I5369" s="81"/>
      <c r="J5369" s="81"/>
      <c r="K5369" s="81"/>
      <c r="L5369" s="81"/>
      <c r="M5369" s="81"/>
      <c r="N5369" s="81"/>
      <c r="O5369" s="81"/>
      <c r="P5369" s="81"/>
    </row>
    <row r="5370" spans="1:16" ht="16.5" thickBot="1" x14ac:dyDescent="0.25">
      <c r="A5370" s="489" t="s">
        <v>12</v>
      </c>
      <c r="B5370" s="491" t="s">
        <v>13</v>
      </c>
      <c r="C5370" s="463"/>
      <c r="D5370" s="492" t="s">
        <v>265</v>
      </c>
      <c r="E5370" s="494" t="s">
        <v>15</v>
      </c>
      <c r="F5370" s="495"/>
      <c r="G5370" s="495"/>
      <c r="H5370" s="495"/>
      <c r="I5370" s="496"/>
      <c r="J5370" s="492" t="s">
        <v>16</v>
      </c>
      <c r="K5370" s="492" t="s">
        <v>17</v>
      </c>
      <c r="L5370" s="494" t="s">
        <v>18</v>
      </c>
      <c r="M5370" s="495"/>
      <c r="N5370" s="496"/>
      <c r="O5370" s="464" t="s">
        <v>115</v>
      </c>
      <c r="P5370" s="465"/>
    </row>
    <row r="5371" spans="1:16" ht="32.25" thickBot="1" x14ac:dyDescent="0.25">
      <c r="A5371" s="490"/>
      <c r="B5371" s="82" t="s">
        <v>19</v>
      </c>
      <c r="C5371" s="83" t="s">
        <v>20</v>
      </c>
      <c r="D5371" s="493"/>
      <c r="E5371" s="84" t="s">
        <v>21</v>
      </c>
      <c r="F5371" s="84" t="s">
        <v>22</v>
      </c>
      <c r="G5371" s="85" t="s">
        <v>23</v>
      </c>
      <c r="H5371" s="119" t="s">
        <v>24</v>
      </c>
      <c r="I5371" s="86" t="s">
        <v>25</v>
      </c>
      <c r="J5371" s="493"/>
      <c r="K5371" s="493"/>
      <c r="L5371" s="198" t="s">
        <v>268</v>
      </c>
      <c r="M5371" s="85" t="s">
        <v>266</v>
      </c>
      <c r="N5371" s="83" t="s">
        <v>267</v>
      </c>
      <c r="O5371" s="466"/>
      <c r="P5371" s="467"/>
    </row>
    <row r="5372" spans="1:16" ht="15.75" x14ac:dyDescent="0.2">
      <c r="A5372" s="165">
        <v>45699</v>
      </c>
      <c r="B5372" s="186"/>
      <c r="C5372" s="186">
        <v>341112</v>
      </c>
      <c r="D5372" s="160"/>
      <c r="E5372" s="96"/>
      <c r="F5372" s="96"/>
      <c r="G5372" s="166"/>
      <c r="H5372" s="169"/>
      <c r="I5372" s="175"/>
      <c r="J5372" s="162"/>
      <c r="K5372" s="99"/>
      <c r="L5372" s="195"/>
      <c r="M5372" s="94"/>
      <c r="N5372" s="100"/>
      <c r="O5372" s="573"/>
      <c r="P5372" s="502"/>
    </row>
    <row r="5373" spans="1:16" ht="15.75" x14ac:dyDescent="0.2">
      <c r="A5373" s="165">
        <v>45713</v>
      </c>
      <c r="B5373" s="186">
        <v>341112</v>
      </c>
      <c r="C5373" s="186">
        <v>341432</v>
      </c>
      <c r="D5373" s="160">
        <f>+C5373-B5373</f>
        <v>320</v>
      </c>
      <c r="E5373" s="96" t="s">
        <v>498</v>
      </c>
      <c r="F5373" s="96" t="s">
        <v>465</v>
      </c>
      <c r="G5373" s="166">
        <v>40.733199999999997</v>
      </c>
      <c r="H5373" s="169">
        <v>24.55</v>
      </c>
      <c r="I5373" s="175">
        <f>G5373*H5373</f>
        <v>1000.00006</v>
      </c>
      <c r="J5373" s="162">
        <f>D5373/G5373</f>
        <v>7.8559995286400293</v>
      </c>
      <c r="K5373" s="99">
        <v>45713</v>
      </c>
      <c r="L5373" s="195" t="s">
        <v>268</v>
      </c>
      <c r="M5373" s="94" t="s">
        <v>272</v>
      </c>
      <c r="N5373" s="100" t="s">
        <v>272</v>
      </c>
      <c r="O5373" s="573" t="s">
        <v>242</v>
      </c>
      <c r="P5373" s="502"/>
    </row>
    <row r="5374" spans="1:16" ht="15.75" x14ac:dyDescent="0.2">
      <c r="A5374" s="165"/>
      <c r="B5374" s="172"/>
      <c r="C5374" s="166"/>
      <c r="D5374" s="160">
        <f>+C5374-B5374</f>
        <v>0</v>
      </c>
      <c r="E5374" s="96"/>
      <c r="F5374" s="96"/>
      <c r="G5374" s="166"/>
      <c r="H5374" s="169"/>
      <c r="I5374" s="175">
        <f>G5374*H5374</f>
        <v>0</v>
      </c>
      <c r="J5374" s="162" t="e">
        <f>D5374/G5374</f>
        <v>#DIV/0!</v>
      </c>
      <c r="K5374" s="99"/>
      <c r="L5374" s="195"/>
      <c r="M5374" s="94"/>
      <c r="N5374" s="100"/>
      <c r="O5374" s="573"/>
      <c r="P5374" s="502"/>
    </row>
    <row r="5375" spans="1:16" ht="16.5" thickBot="1" x14ac:dyDescent="0.25">
      <c r="A5375" s="93"/>
      <c r="B5375" s="132"/>
      <c r="C5375" s="132"/>
      <c r="D5375" s="133"/>
      <c r="E5375" s="96"/>
      <c r="F5375" s="96"/>
      <c r="G5375" s="96"/>
      <c r="H5375" s="97"/>
      <c r="I5375" s="91"/>
      <c r="J5375" s="98"/>
      <c r="K5375" s="92"/>
      <c r="L5375" s="196"/>
      <c r="M5375" s="183"/>
      <c r="N5375" s="101"/>
      <c r="O5375" s="574"/>
      <c r="P5375" s="568"/>
    </row>
    <row r="5376" spans="1:16" ht="16.5" thickBot="1" x14ac:dyDescent="0.25">
      <c r="A5376" s="326" t="s">
        <v>28</v>
      </c>
      <c r="B5376" s="104"/>
      <c r="C5376" s="105"/>
      <c r="D5376" s="106">
        <f>SUM(D5372:D5375)</f>
        <v>320</v>
      </c>
      <c r="E5376" s="107"/>
      <c r="F5376" s="107"/>
      <c r="G5376" s="118">
        <f>SUM(G5372:G5375)</f>
        <v>40.733199999999997</v>
      </c>
      <c r="H5376" s="105"/>
      <c r="I5376" s="118">
        <f>SUM(I5372:I5375)</f>
        <v>1000.00006</v>
      </c>
      <c r="J5376" s="109">
        <f>D5376/G5376</f>
        <v>7.8559995286400293</v>
      </c>
      <c r="K5376" s="110"/>
      <c r="L5376" s="197"/>
      <c r="M5376" s="111"/>
      <c r="N5376" s="112"/>
      <c r="O5376" s="468"/>
      <c r="P5376" s="469"/>
    </row>
    <row r="5377" spans="1:16" ht="15.75" x14ac:dyDescent="0.2">
      <c r="A5377" s="76"/>
      <c r="B5377" s="113"/>
      <c r="C5377" s="113"/>
      <c r="D5377" s="113"/>
      <c r="E5377" s="113"/>
      <c r="F5377" s="113"/>
      <c r="G5377" s="113"/>
      <c r="H5377" s="113"/>
      <c r="I5377" s="76"/>
      <c r="J5377" s="76"/>
      <c r="K5377" s="76"/>
      <c r="L5377" s="76"/>
      <c r="M5377" s="76"/>
      <c r="N5377" s="76"/>
      <c r="O5377" s="113"/>
      <c r="P5377" s="114"/>
    </row>
    <row r="5378" spans="1:16" ht="15.75" x14ac:dyDescent="0.2">
      <c r="A5378" s="76"/>
      <c r="B5378" s="113"/>
      <c r="C5378" s="113"/>
      <c r="D5378" s="113"/>
      <c r="E5378" s="113"/>
      <c r="F5378" s="113"/>
      <c r="G5378" s="113"/>
      <c r="H5378" s="113"/>
      <c r="I5378" s="76"/>
      <c r="J5378" s="76"/>
      <c r="K5378" s="76"/>
      <c r="L5378" s="76"/>
      <c r="M5378" s="76"/>
      <c r="N5378" s="76"/>
      <c r="O5378" s="113"/>
      <c r="P5378" s="114"/>
    </row>
    <row r="5379" spans="1:16" ht="15.75" x14ac:dyDescent="0.2">
      <c r="A5379" s="76"/>
      <c r="B5379" s="113"/>
      <c r="C5379" s="113"/>
      <c r="D5379" s="113"/>
      <c r="E5379" s="113"/>
      <c r="F5379" s="113"/>
      <c r="G5379" s="113"/>
      <c r="H5379" s="113"/>
      <c r="I5379" s="76"/>
      <c r="J5379" s="76"/>
      <c r="K5379" s="76"/>
      <c r="L5379" s="76"/>
      <c r="M5379" s="1"/>
      <c r="N5379" s="1"/>
      <c r="O5379" s="3"/>
      <c r="P5379" s="114"/>
    </row>
    <row r="5380" spans="1:16" ht="15.75" x14ac:dyDescent="0.2">
      <c r="A5380" s="115"/>
      <c r="B5380" s="470" t="s">
        <v>29</v>
      </c>
      <c r="C5380" s="470"/>
      <c r="D5380" s="470"/>
      <c r="E5380" s="116"/>
      <c r="F5380" s="116"/>
      <c r="G5380" s="116"/>
      <c r="H5380" s="115"/>
      <c r="I5380" s="116" t="s">
        <v>30</v>
      </c>
      <c r="J5380" s="115"/>
      <c r="K5380" s="116"/>
      <c r="L5380" s="116"/>
      <c r="M5380" s="116"/>
      <c r="N5380" s="116" t="s">
        <v>31</v>
      </c>
      <c r="O5380" s="116"/>
      <c r="P5380" s="117"/>
    </row>
    <row r="5381" spans="1:16" ht="15.75" x14ac:dyDescent="0.2">
      <c r="A5381" s="116"/>
      <c r="B5381" s="471" t="s">
        <v>230</v>
      </c>
      <c r="C5381" s="471"/>
      <c r="D5381" s="471"/>
      <c r="E5381" s="76"/>
      <c r="F5381" s="76"/>
      <c r="G5381" s="76"/>
      <c r="H5381" s="115"/>
      <c r="I5381" s="76" t="s">
        <v>438</v>
      </c>
      <c r="J5381" s="115"/>
      <c r="K5381" s="76"/>
      <c r="L5381" s="76"/>
      <c r="M5381" s="76"/>
      <c r="N5381" s="76" t="s">
        <v>220</v>
      </c>
      <c r="O5381" s="76"/>
      <c r="P5381" s="117"/>
    </row>
    <row r="5382" spans="1:16" ht="15.75" x14ac:dyDescent="0.2">
      <c r="A5382" s="471" t="s">
        <v>226</v>
      </c>
      <c r="B5382" s="471"/>
      <c r="C5382" s="471"/>
      <c r="D5382" s="471"/>
      <c r="E5382" s="471"/>
      <c r="F5382" s="76"/>
      <c r="G5382" s="76"/>
      <c r="H5382" s="115"/>
      <c r="I5382" s="76" t="s">
        <v>246</v>
      </c>
      <c r="J5382" s="115"/>
      <c r="K5382" s="76"/>
      <c r="L5382" s="76"/>
      <c r="M5382" s="76"/>
      <c r="N5382" s="76" t="s">
        <v>124</v>
      </c>
      <c r="O5382" s="76"/>
      <c r="P5382" s="117"/>
    </row>
    <row r="5383" spans="1:16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</row>
    <row r="5384" spans="1:16" x14ac:dyDescent="0.2">
      <c r="A5384" s="531" t="s">
        <v>269</v>
      </c>
      <c r="B5384" s="531"/>
      <c r="C5384" s="531"/>
      <c r="D5384" s="531"/>
      <c r="E5384" s="531"/>
      <c r="F5384"/>
      <c r="G5384"/>
      <c r="H5384"/>
      <c r="I5384"/>
      <c r="J5384"/>
      <c r="K5384"/>
      <c r="L5384"/>
      <c r="M5384"/>
      <c r="N5384"/>
      <c r="O5384"/>
      <c r="P5384"/>
    </row>
    <row r="5385" spans="1:16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</row>
    <row r="5389" spans="1:16" ht="15.75" x14ac:dyDescent="0.2">
      <c r="A5389" s="471" t="s">
        <v>180</v>
      </c>
      <c r="B5389" s="471"/>
      <c r="C5389" s="471"/>
      <c r="D5389" s="471"/>
      <c r="E5389" s="471"/>
      <c r="F5389" s="471"/>
      <c r="G5389" s="471"/>
      <c r="H5389" s="471"/>
      <c r="I5389" s="471"/>
      <c r="J5389" s="471"/>
      <c r="K5389" s="471"/>
      <c r="L5389" s="471"/>
      <c r="M5389" s="471"/>
      <c r="N5389" s="471"/>
      <c r="O5389" s="471"/>
      <c r="P5389" s="471"/>
    </row>
    <row r="5390" spans="1:16" ht="15.75" x14ac:dyDescent="0.2">
      <c r="A5390" s="471" t="s">
        <v>1</v>
      </c>
      <c r="B5390" s="471"/>
      <c r="C5390" s="471"/>
      <c r="D5390" s="471"/>
      <c r="E5390" s="471"/>
      <c r="F5390" s="471"/>
      <c r="G5390" s="471"/>
      <c r="H5390" s="471"/>
      <c r="I5390" s="471"/>
      <c r="J5390" s="471"/>
      <c r="K5390" s="471"/>
      <c r="L5390" s="471"/>
      <c r="M5390" s="471"/>
      <c r="N5390" s="471"/>
      <c r="O5390" s="471"/>
      <c r="P5390" s="471"/>
    </row>
    <row r="5391" spans="1:16" ht="15.75" x14ac:dyDescent="0.2">
      <c r="A5391" s="471"/>
      <c r="B5391" s="471"/>
      <c r="C5391" s="471"/>
      <c r="D5391" s="471"/>
      <c r="E5391" s="471"/>
      <c r="F5391" s="471"/>
      <c r="G5391" s="471"/>
      <c r="H5391" s="471"/>
      <c r="I5391" s="471"/>
      <c r="J5391" s="471"/>
      <c r="K5391" s="471"/>
      <c r="L5391" s="471"/>
      <c r="M5391" s="471"/>
      <c r="N5391" s="471"/>
      <c r="O5391" s="471"/>
      <c r="P5391" s="471"/>
    </row>
    <row r="5392" spans="1:16" ht="15.75" x14ac:dyDescent="0.2">
      <c r="A5392" s="497" t="s">
        <v>306</v>
      </c>
      <c r="B5392" s="497"/>
      <c r="C5392" s="497"/>
      <c r="D5392" s="497"/>
      <c r="E5392" s="497"/>
      <c r="F5392" s="497"/>
      <c r="G5392" s="497"/>
      <c r="H5392" s="497"/>
      <c r="I5392" s="497"/>
      <c r="J5392" s="497"/>
      <c r="K5392" s="497"/>
      <c r="L5392" s="497"/>
      <c r="M5392" s="497"/>
      <c r="N5392" s="497"/>
      <c r="O5392" s="497"/>
      <c r="P5392" s="497"/>
    </row>
    <row r="5393" spans="1:16" ht="15.75" x14ac:dyDescent="0.2">
      <c r="A5393" s="77"/>
      <c r="B5393" s="77"/>
      <c r="C5393" s="77"/>
      <c r="D5393" s="77"/>
      <c r="E5393" s="77"/>
      <c r="F5393" s="77"/>
      <c r="G5393" s="77"/>
      <c r="H5393" s="77"/>
      <c r="I5393" s="77"/>
      <c r="J5393" s="77"/>
      <c r="K5393" s="77"/>
      <c r="L5393" s="77"/>
      <c r="M5393" s="77"/>
      <c r="N5393" s="77"/>
      <c r="O5393" s="77"/>
      <c r="P5393" s="77"/>
    </row>
    <row r="5394" spans="1:16" ht="16.5" thickBot="1" x14ac:dyDescent="0.25">
      <c r="A5394" s="77"/>
      <c r="B5394" s="77"/>
      <c r="C5394" s="77"/>
      <c r="D5394" s="77"/>
      <c r="E5394" s="77"/>
      <c r="F5394" s="77"/>
      <c r="G5394" s="77"/>
      <c r="H5394" s="77"/>
      <c r="I5394" s="77"/>
      <c r="J5394" s="77"/>
      <c r="K5394" s="77"/>
      <c r="L5394" s="77"/>
      <c r="M5394" s="77"/>
      <c r="N5394" s="77"/>
      <c r="O5394" s="77"/>
      <c r="P5394" s="77"/>
    </row>
    <row r="5395" spans="1:16" ht="16.5" thickBot="1" x14ac:dyDescent="0.25">
      <c r="A5395" s="78" t="s">
        <v>2</v>
      </c>
      <c r="B5395" s="486" t="s">
        <v>152</v>
      </c>
      <c r="C5395" s="498"/>
      <c r="D5395" s="79" t="s">
        <v>3</v>
      </c>
      <c r="E5395" s="486">
        <v>2012</v>
      </c>
      <c r="F5395" s="487"/>
      <c r="G5395" s="487"/>
      <c r="H5395" s="498"/>
      <c r="I5395" s="79" t="s">
        <v>4</v>
      </c>
      <c r="J5395" s="80" t="s">
        <v>233</v>
      </c>
      <c r="K5395" s="80"/>
      <c r="L5395" s="80"/>
      <c r="M5395" s="80" t="s">
        <v>5</v>
      </c>
      <c r="N5395" s="486" t="s">
        <v>169</v>
      </c>
      <c r="O5395" s="487"/>
      <c r="P5395" s="488"/>
    </row>
    <row r="5396" spans="1:16" ht="16.5" thickBot="1" x14ac:dyDescent="0.25">
      <c r="A5396" s="77"/>
      <c r="B5396" s="77"/>
      <c r="C5396" s="77"/>
      <c r="D5396" s="77"/>
      <c r="E5396" s="77"/>
      <c r="F5396" s="77"/>
      <c r="G5396" s="77"/>
      <c r="H5396" s="77"/>
      <c r="I5396" s="77"/>
      <c r="J5396" s="77"/>
      <c r="K5396" s="77"/>
      <c r="L5396" s="77"/>
      <c r="M5396" s="77"/>
      <c r="N5396" s="77"/>
      <c r="O5396" s="77"/>
      <c r="P5396" s="77"/>
    </row>
    <row r="5397" spans="1:16" ht="16.5" thickBot="1" x14ac:dyDescent="0.25">
      <c r="A5397" s="78" t="s">
        <v>6</v>
      </c>
      <c r="B5397" s="486" t="s">
        <v>209</v>
      </c>
      <c r="C5397" s="498"/>
      <c r="D5397" s="79" t="s">
        <v>7</v>
      </c>
      <c r="E5397" s="486" t="s">
        <v>153</v>
      </c>
      <c r="F5397" s="487"/>
      <c r="G5397" s="487"/>
      <c r="H5397" s="498"/>
      <c r="I5397" s="79" t="s">
        <v>8</v>
      </c>
      <c r="J5397" s="80">
        <v>13</v>
      </c>
      <c r="K5397" s="80"/>
      <c r="L5397" s="80"/>
      <c r="M5397" s="80" t="s">
        <v>9</v>
      </c>
      <c r="N5397" s="80"/>
      <c r="O5397" s="200"/>
      <c r="P5397" s="201">
        <v>60</v>
      </c>
    </row>
    <row r="5398" spans="1:16" ht="16.5" thickBot="1" x14ac:dyDescent="0.25">
      <c r="A5398" s="77"/>
      <c r="B5398" s="77"/>
      <c r="C5398" s="77"/>
      <c r="D5398" s="77"/>
      <c r="E5398" s="77"/>
      <c r="F5398" s="77"/>
      <c r="G5398" s="77"/>
      <c r="H5398" s="77"/>
      <c r="I5398" s="77"/>
      <c r="J5398" s="77"/>
      <c r="K5398" s="77"/>
      <c r="L5398" s="77"/>
      <c r="M5398" s="77"/>
      <c r="N5398" s="77"/>
      <c r="O5398" s="77"/>
      <c r="P5398" s="77"/>
    </row>
    <row r="5399" spans="1:16" ht="16.5" thickBot="1" x14ac:dyDescent="0.25">
      <c r="A5399" s="484" t="s">
        <v>10</v>
      </c>
      <c r="B5399" s="485"/>
      <c r="C5399" s="486" t="s">
        <v>181</v>
      </c>
      <c r="D5399" s="487"/>
      <c r="E5399" s="487"/>
      <c r="F5399" s="487"/>
      <c r="G5399" s="487"/>
      <c r="H5399" s="487"/>
      <c r="I5399" s="487"/>
      <c r="J5399" s="487"/>
      <c r="K5399" s="487"/>
      <c r="L5399" s="487"/>
      <c r="M5399" s="487"/>
      <c r="N5399" s="487"/>
      <c r="O5399" s="487"/>
      <c r="P5399" s="488"/>
    </row>
    <row r="5400" spans="1:16" ht="16.5" thickBot="1" x14ac:dyDescent="0.25">
      <c r="A5400" s="77"/>
      <c r="B5400" s="77"/>
      <c r="C5400" s="77"/>
      <c r="D5400" s="77"/>
      <c r="E5400" s="77"/>
      <c r="F5400" s="77"/>
      <c r="G5400" s="77"/>
      <c r="H5400" s="77"/>
      <c r="I5400" s="77"/>
      <c r="J5400" s="77"/>
      <c r="K5400" s="77"/>
      <c r="L5400" s="77"/>
      <c r="M5400" s="77"/>
      <c r="N5400" s="77"/>
      <c r="O5400" s="77"/>
      <c r="P5400" s="77"/>
    </row>
    <row r="5401" spans="1:16" ht="16.5" thickBot="1" x14ac:dyDescent="0.25">
      <c r="A5401" s="484" t="s">
        <v>11</v>
      </c>
      <c r="B5401" s="485"/>
      <c r="C5401" s="486" t="s">
        <v>239</v>
      </c>
      <c r="D5401" s="487"/>
      <c r="E5401" s="487"/>
      <c r="F5401" s="487"/>
      <c r="G5401" s="487"/>
      <c r="H5401" s="487"/>
      <c r="I5401" s="487"/>
      <c r="J5401" s="487"/>
      <c r="K5401" s="487"/>
      <c r="L5401" s="487"/>
      <c r="M5401" s="487"/>
      <c r="N5401" s="487"/>
      <c r="O5401" s="487"/>
      <c r="P5401" s="488"/>
    </row>
    <row r="5402" spans="1:16" ht="16.5" thickBot="1" x14ac:dyDescent="0.25">
      <c r="A5402" s="81"/>
      <c r="B5402" s="81"/>
      <c r="C5402" s="81"/>
      <c r="D5402" s="81"/>
      <c r="E5402" s="81"/>
      <c r="F5402" s="81"/>
      <c r="G5402" s="81"/>
      <c r="H5402" s="81"/>
      <c r="I5402" s="81"/>
      <c r="J5402" s="81"/>
      <c r="K5402" s="81"/>
      <c r="L5402" s="81"/>
      <c r="M5402" s="81"/>
      <c r="N5402" s="81"/>
      <c r="O5402" s="81"/>
      <c r="P5402" s="81"/>
    </row>
    <row r="5403" spans="1:16" ht="16.5" thickBot="1" x14ac:dyDescent="0.25">
      <c r="A5403" s="489" t="s">
        <v>12</v>
      </c>
      <c r="B5403" s="491" t="s">
        <v>13</v>
      </c>
      <c r="C5403" s="463"/>
      <c r="D5403" s="492" t="s">
        <v>265</v>
      </c>
      <c r="E5403" s="494" t="s">
        <v>15</v>
      </c>
      <c r="F5403" s="495"/>
      <c r="G5403" s="495"/>
      <c r="H5403" s="495"/>
      <c r="I5403" s="496"/>
      <c r="J5403" s="492" t="s">
        <v>16</v>
      </c>
      <c r="K5403" s="492" t="s">
        <v>17</v>
      </c>
      <c r="L5403" s="494" t="s">
        <v>18</v>
      </c>
      <c r="M5403" s="495"/>
      <c r="N5403" s="496"/>
      <c r="O5403" s="464" t="s">
        <v>115</v>
      </c>
      <c r="P5403" s="465"/>
    </row>
    <row r="5404" spans="1:16" ht="32.25" thickBot="1" x14ac:dyDescent="0.25">
      <c r="A5404" s="490"/>
      <c r="B5404" s="82" t="s">
        <v>19</v>
      </c>
      <c r="C5404" s="83" t="s">
        <v>20</v>
      </c>
      <c r="D5404" s="493"/>
      <c r="E5404" s="84" t="s">
        <v>21</v>
      </c>
      <c r="F5404" s="84" t="s">
        <v>22</v>
      </c>
      <c r="G5404" s="85" t="s">
        <v>23</v>
      </c>
      <c r="H5404" s="119" t="s">
        <v>24</v>
      </c>
      <c r="I5404" s="86" t="s">
        <v>25</v>
      </c>
      <c r="J5404" s="493"/>
      <c r="K5404" s="493"/>
      <c r="L5404" s="198" t="s">
        <v>268</v>
      </c>
      <c r="M5404" s="85" t="s">
        <v>266</v>
      </c>
      <c r="N5404" s="83" t="s">
        <v>267</v>
      </c>
      <c r="O5404" s="466"/>
      <c r="P5404" s="467"/>
    </row>
    <row r="5405" spans="1:16" ht="15.75" x14ac:dyDescent="0.2">
      <c r="A5405" s="165">
        <v>45713</v>
      </c>
      <c r="B5405" s="186"/>
      <c r="C5405" s="186">
        <v>341432</v>
      </c>
      <c r="D5405" s="160"/>
      <c r="E5405" s="96"/>
      <c r="F5405" s="96"/>
      <c r="G5405" s="166"/>
      <c r="H5405" s="169"/>
      <c r="I5405" s="175"/>
      <c r="J5405" s="162"/>
      <c r="K5405" s="99"/>
      <c r="L5405" s="195"/>
      <c r="M5405" s="94"/>
      <c r="N5405" s="100"/>
      <c r="O5405" s="573"/>
      <c r="P5405" s="502"/>
    </row>
    <row r="5406" spans="1:16" ht="15.75" x14ac:dyDescent="0.2">
      <c r="A5406" s="165">
        <v>45734</v>
      </c>
      <c r="B5406" s="186">
        <v>341432</v>
      </c>
      <c r="C5406" s="186">
        <v>341616</v>
      </c>
      <c r="D5406" s="160">
        <f>+C5406-B5406</f>
        <v>184</v>
      </c>
      <c r="E5406" s="96" t="s">
        <v>564</v>
      </c>
      <c r="F5406" s="96" t="s">
        <v>559</v>
      </c>
      <c r="G5406" s="166">
        <v>43.103400000000001</v>
      </c>
      <c r="H5406" s="169">
        <v>23.2</v>
      </c>
      <c r="I5406" s="175">
        <f>G5406*H5406</f>
        <v>999.99887999999999</v>
      </c>
      <c r="J5406" s="162">
        <f>D5406/G5406</f>
        <v>4.2688047810613545</v>
      </c>
      <c r="K5406" s="99">
        <v>45734</v>
      </c>
      <c r="L5406" s="195" t="s">
        <v>268</v>
      </c>
      <c r="M5406" s="94" t="s">
        <v>272</v>
      </c>
      <c r="N5406" s="100" t="s">
        <v>272</v>
      </c>
      <c r="O5406" s="573" t="s">
        <v>394</v>
      </c>
      <c r="P5406" s="502"/>
    </row>
    <row r="5407" spans="1:16" ht="15.75" x14ac:dyDescent="0.2">
      <c r="A5407" s="165"/>
      <c r="B5407" s="172"/>
      <c r="C5407" s="166"/>
      <c r="D5407" s="160">
        <f>+C5407-B5407</f>
        <v>0</v>
      </c>
      <c r="E5407" s="96"/>
      <c r="F5407" s="96"/>
      <c r="G5407" s="166"/>
      <c r="H5407" s="169"/>
      <c r="I5407" s="175">
        <f>G5407*H5407</f>
        <v>0</v>
      </c>
      <c r="J5407" s="162" t="e">
        <f>D5407/G5407</f>
        <v>#DIV/0!</v>
      </c>
      <c r="K5407" s="99"/>
      <c r="L5407" s="195"/>
      <c r="M5407" s="94"/>
      <c r="N5407" s="100"/>
      <c r="O5407" s="573"/>
      <c r="P5407" s="502"/>
    </row>
    <row r="5408" spans="1:16" ht="16.5" thickBot="1" x14ac:dyDescent="0.25">
      <c r="A5408" s="93"/>
      <c r="B5408" s="132"/>
      <c r="C5408" s="132"/>
      <c r="D5408" s="133"/>
      <c r="E5408" s="96"/>
      <c r="F5408" s="96"/>
      <c r="G5408" s="96"/>
      <c r="H5408" s="97"/>
      <c r="I5408" s="91"/>
      <c r="J5408" s="98"/>
      <c r="K5408" s="92"/>
      <c r="L5408" s="196"/>
      <c r="M5408" s="183"/>
      <c r="N5408" s="101"/>
      <c r="O5408" s="574"/>
      <c r="P5408" s="568"/>
    </row>
    <row r="5409" spans="1:16" ht="16.5" thickBot="1" x14ac:dyDescent="0.25">
      <c r="A5409" s="356" t="s">
        <v>28</v>
      </c>
      <c r="B5409" s="104"/>
      <c r="C5409" s="105"/>
      <c r="D5409" s="106">
        <f>SUM(D5405:D5408)</f>
        <v>184</v>
      </c>
      <c r="E5409" s="107"/>
      <c r="F5409" s="107"/>
      <c r="G5409" s="118">
        <f>SUM(G5405:G5408)</f>
        <v>43.103400000000001</v>
      </c>
      <c r="H5409" s="105"/>
      <c r="I5409" s="118">
        <f>SUM(I5405:I5408)</f>
        <v>999.99887999999999</v>
      </c>
      <c r="J5409" s="109">
        <f>D5409/G5409</f>
        <v>4.2688047810613545</v>
      </c>
      <c r="K5409" s="110"/>
      <c r="L5409" s="197"/>
      <c r="M5409" s="111"/>
      <c r="N5409" s="112"/>
      <c r="O5409" s="468"/>
      <c r="P5409" s="469"/>
    </row>
    <row r="5410" spans="1:16" ht="15.75" x14ac:dyDescent="0.2">
      <c r="A5410" s="76"/>
      <c r="B5410" s="113"/>
      <c r="C5410" s="113"/>
      <c r="D5410" s="113"/>
      <c r="E5410" s="113"/>
      <c r="F5410" s="113"/>
      <c r="G5410" s="113"/>
      <c r="H5410" s="113"/>
      <c r="I5410" s="76"/>
      <c r="J5410" s="76"/>
      <c r="K5410" s="76"/>
      <c r="L5410" s="76"/>
      <c r="M5410" s="76"/>
      <c r="N5410" s="76"/>
      <c r="O5410" s="113"/>
      <c r="P5410" s="114"/>
    </row>
    <row r="5411" spans="1:16" ht="15.75" x14ac:dyDescent="0.2">
      <c r="A5411" s="76"/>
      <c r="B5411" s="113"/>
      <c r="C5411" s="113"/>
      <c r="D5411" s="113"/>
      <c r="E5411" s="113"/>
      <c r="F5411" s="113"/>
      <c r="G5411" s="113"/>
      <c r="H5411" s="113"/>
      <c r="I5411" s="76"/>
      <c r="J5411" s="76"/>
      <c r="K5411" s="76"/>
      <c r="L5411" s="76"/>
      <c r="M5411" s="76"/>
      <c r="N5411" s="76"/>
      <c r="O5411" s="113"/>
      <c r="P5411" s="114"/>
    </row>
    <row r="5412" spans="1:16" ht="15.75" x14ac:dyDescent="0.2">
      <c r="A5412" s="76"/>
      <c r="B5412" s="113"/>
      <c r="C5412" s="113"/>
      <c r="D5412" s="113"/>
      <c r="E5412" s="113"/>
      <c r="F5412" s="113"/>
      <c r="G5412" s="113"/>
      <c r="H5412" s="113"/>
      <c r="I5412" s="76"/>
      <c r="J5412" s="76"/>
      <c r="K5412" s="76"/>
      <c r="L5412" s="76"/>
      <c r="M5412" s="1"/>
      <c r="N5412" s="1"/>
      <c r="O5412" s="3"/>
      <c r="P5412" s="114"/>
    </row>
    <row r="5413" spans="1:16" ht="15.75" x14ac:dyDescent="0.2">
      <c r="A5413" s="115"/>
      <c r="B5413" s="470" t="s">
        <v>29</v>
      </c>
      <c r="C5413" s="470"/>
      <c r="D5413" s="470"/>
      <c r="E5413" s="116"/>
      <c r="F5413" s="116"/>
      <c r="G5413" s="116"/>
      <c r="H5413" s="115"/>
      <c r="I5413" s="116" t="s">
        <v>30</v>
      </c>
      <c r="J5413" s="115"/>
      <c r="K5413" s="116"/>
      <c r="L5413" s="116"/>
      <c r="M5413" s="116"/>
      <c r="N5413" s="116" t="s">
        <v>31</v>
      </c>
      <c r="O5413" s="116"/>
      <c r="P5413" s="117"/>
    </row>
    <row r="5414" spans="1:16" ht="15.75" x14ac:dyDescent="0.2">
      <c r="A5414" s="116"/>
      <c r="B5414" s="471" t="s">
        <v>230</v>
      </c>
      <c r="C5414" s="471"/>
      <c r="D5414" s="471"/>
      <c r="E5414" s="76"/>
      <c r="F5414" s="76"/>
      <c r="G5414" s="76"/>
      <c r="H5414" s="115"/>
      <c r="I5414" s="76" t="s">
        <v>438</v>
      </c>
      <c r="J5414" s="115"/>
      <c r="K5414" s="76"/>
      <c r="L5414" s="76"/>
      <c r="M5414" s="76"/>
      <c r="N5414" s="76" t="s">
        <v>220</v>
      </c>
      <c r="O5414" s="76"/>
      <c r="P5414" s="117"/>
    </row>
    <row r="5415" spans="1:16" ht="15.75" x14ac:dyDescent="0.2">
      <c r="A5415" s="471" t="s">
        <v>226</v>
      </c>
      <c r="B5415" s="471"/>
      <c r="C5415" s="471"/>
      <c r="D5415" s="471"/>
      <c r="E5415" s="471"/>
      <c r="F5415" s="76"/>
      <c r="G5415" s="76"/>
      <c r="H5415" s="115"/>
      <c r="I5415" s="76" t="s">
        <v>246</v>
      </c>
      <c r="J5415" s="115"/>
      <c r="K5415" s="76"/>
      <c r="L5415" s="76"/>
      <c r="M5415" s="76"/>
      <c r="N5415" s="76" t="s">
        <v>124</v>
      </c>
      <c r="O5415" s="76"/>
      <c r="P5415" s="117"/>
    </row>
    <row r="5416" spans="1:16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</row>
    <row r="5417" spans="1:16" x14ac:dyDescent="0.2">
      <c r="A5417" s="531" t="s">
        <v>269</v>
      </c>
      <c r="B5417" s="531"/>
      <c r="C5417" s="531"/>
      <c r="D5417" s="531"/>
      <c r="E5417" s="531"/>
      <c r="F5417"/>
      <c r="G5417"/>
      <c r="H5417"/>
      <c r="I5417"/>
      <c r="J5417"/>
      <c r="K5417"/>
      <c r="L5417"/>
      <c r="M5417"/>
      <c r="N5417"/>
      <c r="O5417"/>
      <c r="P5417"/>
    </row>
    <row r="5418" spans="1:16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</row>
    <row r="5423" spans="1:16" ht="15.75" x14ac:dyDescent="0.2">
      <c r="A5423" s="470" t="s">
        <v>180</v>
      </c>
      <c r="B5423" s="470"/>
      <c r="C5423" s="470"/>
      <c r="D5423" s="470"/>
      <c r="E5423" s="470"/>
      <c r="F5423" s="470"/>
      <c r="G5423" s="470"/>
      <c r="H5423" s="470"/>
      <c r="I5423" s="470"/>
      <c r="J5423" s="470"/>
      <c r="K5423" s="470"/>
      <c r="L5423" s="470"/>
      <c r="M5423" s="470"/>
      <c r="N5423" s="470"/>
      <c r="O5423" s="470"/>
      <c r="P5423" s="470"/>
    </row>
    <row r="5424" spans="1:16" ht="15.75" x14ac:dyDescent="0.2">
      <c r="A5424" s="470" t="s">
        <v>1</v>
      </c>
      <c r="B5424" s="470"/>
      <c r="C5424" s="470"/>
      <c r="D5424" s="470"/>
      <c r="E5424" s="470"/>
      <c r="F5424" s="470"/>
      <c r="G5424" s="470"/>
      <c r="H5424" s="470"/>
      <c r="I5424" s="470"/>
      <c r="J5424" s="470"/>
      <c r="K5424" s="470"/>
      <c r="L5424" s="470"/>
      <c r="M5424" s="470"/>
      <c r="N5424" s="470"/>
      <c r="O5424" s="470"/>
      <c r="P5424" s="470"/>
    </row>
    <row r="5425" spans="1:16" ht="15.75" x14ac:dyDescent="0.2">
      <c r="A5425" s="470"/>
      <c r="B5425" s="470"/>
      <c r="C5425" s="470"/>
      <c r="D5425" s="470"/>
      <c r="E5425" s="470"/>
      <c r="F5425" s="470"/>
      <c r="G5425" s="470"/>
      <c r="H5425" s="470"/>
      <c r="I5425" s="470"/>
      <c r="J5425" s="470"/>
      <c r="K5425" s="470"/>
      <c r="L5425" s="470"/>
      <c r="M5425" s="470"/>
      <c r="N5425" s="470"/>
      <c r="O5425" s="470"/>
      <c r="P5425" s="470"/>
    </row>
    <row r="5426" spans="1:16" ht="15.75" x14ac:dyDescent="0.2">
      <c r="A5426" s="507" t="s">
        <v>602</v>
      </c>
      <c r="B5426" s="507"/>
      <c r="C5426" s="507"/>
      <c r="D5426" s="507"/>
      <c r="E5426" s="507"/>
      <c r="F5426" s="507"/>
      <c r="G5426" s="507"/>
      <c r="H5426" s="507"/>
      <c r="I5426" s="507"/>
      <c r="J5426" s="507"/>
      <c r="K5426" s="507"/>
      <c r="L5426" s="507"/>
      <c r="M5426" s="507"/>
      <c r="N5426" s="507"/>
      <c r="O5426" s="507"/>
      <c r="P5426" s="507"/>
    </row>
    <row r="5427" spans="1:16" ht="15.75" x14ac:dyDescent="0.2">
      <c r="A5427" s="77"/>
      <c r="B5427" s="77"/>
      <c r="C5427" s="77"/>
      <c r="D5427" s="77"/>
      <c r="E5427" s="77"/>
      <c r="F5427" s="77"/>
      <c r="G5427" s="77"/>
      <c r="H5427" s="77"/>
      <c r="I5427" s="77"/>
      <c r="J5427" s="77"/>
      <c r="K5427" s="77"/>
      <c r="L5427" s="77"/>
      <c r="M5427" s="77"/>
      <c r="N5427" s="77"/>
      <c r="O5427" s="77"/>
      <c r="P5427" s="77"/>
    </row>
    <row r="5428" spans="1:16" ht="16.5" thickBot="1" x14ac:dyDescent="0.25">
      <c r="A5428" s="77"/>
      <c r="B5428" s="77"/>
      <c r="C5428" s="77"/>
      <c r="D5428" s="77"/>
      <c r="E5428" s="77"/>
      <c r="F5428" s="77"/>
      <c r="G5428" s="77"/>
      <c r="H5428" s="77"/>
      <c r="I5428" s="77"/>
      <c r="J5428" s="77"/>
      <c r="K5428" s="77"/>
      <c r="L5428" s="77"/>
      <c r="M5428" s="77"/>
      <c r="N5428" s="77"/>
      <c r="O5428" s="77"/>
      <c r="P5428" s="77"/>
    </row>
    <row r="5429" spans="1:16" ht="16.5" thickBot="1" x14ac:dyDescent="0.25">
      <c r="A5429" s="78" t="s">
        <v>2</v>
      </c>
      <c r="B5429" s="486" t="s">
        <v>152</v>
      </c>
      <c r="C5429" s="498"/>
      <c r="D5429" s="79" t="s">
        <v>3</v>
      </c>
      <c r="E5429" s="486">
        <v>2012</v>
      </c>
      <c r="F5429" s="487"/>
      <c r="G5429" s="487"/>
      <c r="H5429" s="498"/>
      <c r="I5429" s="79" t="s">
        <v>4</v>
      </c>
      <c r="J5429" s="80" t="s">
        <v>233</v>
      </c>
      <c r="K5429" s="80"/>
      <c r="L5429" s="80"/>
      <c r="M5429" s="80" t="s">
        <v>5</v>
      </c>
      <c r="N5429" s="486" t="s">
        <v>169</v>
      </c>
      <c r="O5429" s="487"/>
      <c r="P5429" s="488"/>
    </row>
    <row r="5430" spans="1:16" ht="16.5" thickBot="1" x14ac:dyDescent="0.25">
      <c r="A5430" s="77"/>
      <c r="B5430" s="77"/>
      <c r="C5430" s="77"/>
      <c r="D5430" s="77"/>
      <c r="E5430" s="77"/>
      <c r="F5430" s="77"/>
      <c r="G5430" s="77"/>
      <c r="H5430" s="77"/>
      <c r="I5430" s="77"/>
      <c r="J5430" s="77"/>
      <c r="K5430" s="77"/>
      <c r="L5430" s="77"/>
      <c r="M5430" s="77"/>
      <c r="N5430" s="77"/>
      <c r="O5430" s="77"/>
      <c r="P5430" s="77"/>
    </row>
    <row r="5431" spans="1:16" ht="16.5" thickBot="1" x14ac:dyDescent="0.25">
      <c r="A5431" s="78" t="s">
        <v>6</v>
      </c>
      <c r="B5431" s="486" t="s">
        <v>209</v>
      </c>
      <c r="C5431" s="498"/>
      <c r="D5431" s="79" t="s">
        <v>7</v>
      </c>
      <c r="E5431" s="486" t="s">
        <v>153</v>
      </c>
      <c r="F5431" s="487"/>
      <c r="G5431" s="487"/>
      <c r="H5431" s="498"/>
      <c r="I5431" s="79" t="s">
        <v>8</v>
      </c>
      <c r="J5431" s="80">
        <v>13</v>
      </c>
      <c r="K5431" s="80"/>
      <c r="L5431" s="80"/>
      <c r="M5431" s="80" t="s">
        <v>9</v>
      </c>
      <c r="N5431" s="80"/>
      <c r="O5431" s="200"/>
      <c r="P5431" s="201">
        <v>60</v>
      </c>
    </row>
    <row r="5432" spans="1:16" ht="16.5" thickBot="1" x14ac:dyDescent="0.25">
      <c r="A5432" s="77"/>
      <c r="B5432" s="77"/>
      <c r="C5432" s="77"/>
      <c r="D5432" s="77"/>
      <c r="E5432" s="77"/>
      <c r="F5432" s="77"/>
      <c r="G5432" s="77"/>
      <c r="H5432" s="77"/>
      <c r="I5432" s="77"/>
      <c r="J5432" s="77"/>
      <c r="K5432" s="77"/>
      <c r="L5432" s="77"/>
      <c r="M5432" s="77"/>
      <c r="N5432" s="77"/>
      <c r="O5432" s="77"/>
      <c r="P5432" s="77"/>
    </row>
    <row r="5433" spans="1:16" ht="16.5" thickBot="1" x14ac:dyDescent="0.25">
      <c r="A5433" s="484" t="s">
        <v>10</v>
      </c>
      <c r="B5433" s="485"/>
      <c r="C5433" s="486" t="s">
        <v>181</v>
      </c>
      <c r="D5433" s="487"/>
      <c r="E5433" s="487"/>
      <c r="F5433" s="487"/>
      <c r="G5433" s="487"/>
      <c r="H5433" s="487"/>
      <c r="I5433" s="487"/>
      <c r="J5433" s="487"/>
      <c r="K5433" s="487"/>
      <c r="L5433" s="487"/>
      <c r="M5433" s="487"/>
      <c r="N5433" s="487"/>
      <c r="O5433" s="487"/>
      <c r="P5433" s="488"/>
    </row>
    <row r="5434" spans="1:16" ht="16.5" thickBot="1" x14ac:dyDescent="0.25">
      <c r="A5434" s="77"/>
      <c r="B5434" s="77"/>
      <c r="C5434" s="77"/>
      <c r="D5434" s="77"/>
      <c r="E5434" s="77"/>
      <c r="F5434" s="77"/>
      <c r="G5434" s="77"/>
      <c r="H5434" s="77"/>
      <c r="I5434" s="77"/>
      <c r="J5434" s="77"/>
      <c r="K5434" s="77"/>
      <c r="L5434" s="77"/>
      <c r="M5434" s="77"/>
      <c r="N5434" s="77"/>
      <c r="O5434" s="77"/>
      <c r="P5434" s="77"/>
    </row>
    <row r="5435" spans="1:16" ht="16.5" thickBot="1" x14ac:dyDescent="0.25">
      <c r="A5435" s="484" t="s">
        <v>11</v>
      </c>
      <c r="B5435" s="485"/>
      <c r="C5435" s="486" t="s">
        <v>239</v>
      </c>
      <c r="D5435" s="487"/>
      <c r="E5435" s="487"/>
      <c r="F5435" s="487"/>
      <c r="G5435" s="487"/>
      <c r="H5435" s="487"/>
      <c r="I5435" s="487"/>
      <c r="J5435" s="487"/>
      <c r="K5435" s="487"/>
      <c r="L5435" s="487"/>
      <c r="M5435" s="487"/>
      <c r="N5435" s="487"/>
      <c r="O5435" s="487"/>
      <c r="P5435" s="488"/>
    </row>
    <row r="5436" spans="1:16" ht="16.5" thickBot="1" x14ac:dyDescent="0.25">
      <c r="A5436" s="81"/>
      <c r="B5436" s="81"/>
      <c r="C5436" s="81"/>
      <c r="D5436" s="81"/>
      <c r="E5436" s="81"/>
      <c r="F5436" s="81"/>
      <c r="G5436" s="81"/>
      <c r="H5436" s="81"/>
      <c r="I5436" s="81"/>
      <c r="J5436" s="81"/>
      <c r="K5436" s="81"/>
      <c r="L5436" s="81"/>
      <c r="M5436" s="81"/>
      <c r="N5436" s="81"/>
      <c r="O5436" s="81"/>
      <c r="P5436" s="81"/>
    </row>
    <row r="5437" spans="1:16" ht="16.5" thickBot="1" x14ac:dyDescent="0.25">
      <c r="A5437" s="489" t="s">
        <v>12</v>
      </c>
      <c r="B5437" s="491" t="s">
        <v>13</v>
      </c>
      <c r="C5437" s="463"/>
      <c r="D5437" s="492" t="s">
        <v>265</v>
      </c>
      <c r="E5437" s="494" t="s">
        <v>15</v>
      </c>
      <c r="F5437" s="495"/>
      <c r="G5437" s="495"/>
      <c r="H5437" s="495"/>
      <c r="I5437" s="496"/>
      <c r="J5437" s="492" t="s">
        <v>16</v>
      </c>
      <c r="K5437" s="492" t="s">
        <v>17</v>
      </c>
      <c r="L5437" s="494" t="s">
        <v>18</v>
      </c>
      <c r="M5437" s="495"/>
      <c r="N5437" s="496"/>
      <c r="O5437" s="464" t="s">
        <v>115</v>
      </c>
      <c r="P5437" s="465"/>
    </row>
    <row r="5438" spans="1:16" ht="32.25" thickBot="1" x14ac:dyDescent="0.25">
      <c r="A5438" s="490"/>
      <c r="B5438" s="82" t="s">
        <v>19</v>
      </c>
      <c r="C5438" s="83" t="s">
        <v>20</v>
      </c>
      <c r="D5438" s="493"/>
      <c r="E5438" s="84" t="s">
        <v>21</v>
      </c>
      <c r="F5438" s="84" t="s">
        <v>22</v>
      </c>
      <c r="G5438" s="85" t="s">
        <v>23</v>
      </c>
      <c r="H5438" s="119" t="s">
        <v>24</v>
      </c>
      <c r="I5438" s="86" t="s">
        <v>25</v>
      </c>
      <c r="J5438" s="493"/>
      <c r="K5438" s="493"/>
      <c r="L5438" s="198" t="s">
        <v>268</v>
      </c>
      <c r="M5438" s="85" t="s">
        <v>266</v>
      </c>
      <c r="N5438" s="83" t="s">
        <v>267</v>
      </c>
      <c r="O5438" s="466"/>
      <c r="P5438" s="467"/>
    </row>
    <row r="5439" spans="1:16" ht="15.75" x14ac:dyDescent="0.2">
      <c r="A5439" s="165">
        <v>45734</v>
      </c>
      <c r="B5439" s="186"/>
      <c r="C5439" s="186">
        <v>341616</v>
      </c>
      <c r="D5439" s="160"/>
      <c r="E5439" s="96"/>
      <c r="F5439" s="96"/>
      <c r="G5439" s="166"/>
      <c r="H5439" s="169"/>
      <c r="I5439" s="175"/>
      <c r="J5439" s="162"/>
      <c r="K5439" s="99"/>
      <c r="L5439" s="195"/>
      <c r="M5439" s="94"/>
      <c r="N5439" s="100"/>
      <c r="O5439" s="573"/>
      <c r="P5439" s="502"/>
    </row>
    <row r="5440" spans="1:16" ht="15.75" x14ac:dyDescent="0.2">
      <c r="A5440" s="165">
        <v>45777</v>
      </c>
      <c r="B5440" s="186">
        <v>341616</v>
      </c>
      <c r="C5440" s="186">
        <v>342147</v>
      </c>
      <c r="D5440" s="160">
        <f>+C5440-B5440</f>
        <v>531</v>
      </c>
      <c r="E5440" s="96" t="s">
        <v>712</v>
      </c>
      <c r="F5440" s="96" t="s">
        <v>711</v>
      </c>
      <c r="G5440" s="166">
        <v>57.625900000000001</v>
      </c>
      <c r="H5440" s="169">
        <v>23.95</v>
      </c>
      <c r="I5440" s="175">
        <f>G5440*H5440</f>
        <v>1380.1403049999999</v>
      </c>
      <c r="J5440" s="162">
        <f>D5440/G5440</f>
        <v>9.2146066265342483</v>
      </c>
      <c r="K5440" s="99">
        <v>45777</v>
      </c>
      <c r="L5440" s="195" t="s">
        <v>268</v>
      </c>
      <c r="M5440" s="94" t="s">
        <v>272</v>
      </c>
      <c r="N5440" s="100" t="s">
        <v>272</v>
      </c>
      <c r="O5440" s="573" t="s">
        <v>242</v>
      </c>
      <c r="P5440" s="502"/>
    </row>
    <row r="5441" spans="1:16" ht="15.75" x14ac:dyDescent="0.2">
      <c r="A5441" s="165"/>
      <c r="B5441" s="166"/>
      <c r="C5441" s="166"/>
      <c r="D5441" s="160">
        <f>+C5441-B5441</f>
        <v>0</v>
      </c>
      <c r="E5441" s="96"/>
      <c r="F5441" s="96"/>
      <c r="G5441" s="166"/>
      <c r="H5441" s="169"/>
      <c r="I5441" s="175">
        <f>G5441*H5441</f>
        <v>0</v>
      </c>
      <c r="J5441" s="162" t="e">
        <f>D5441/G5441</f>
        <v>#DIV/0!</v>
      </c>
      <c r="K5441" s="99"/>
      <c r="L5441" s="195"/>
      <c r="M5441" s="94"/>
      <c r="N5441" s="100"/>
      <c r="O5441" s="573"/>
      <c r="P5441" s="502"/>
    </row>
    <row r="5442" spans="1:16" ht="16.5" thickBot="1" x14ac:dyDescent="0.25">
      <c r="A5442" s="93"/>
      <c r="B5442" s="132"/>
      <c r="C5442" s="132"/>
      <c r="D5442" s="160">
        <f>+C5442-B5442</f>
        <v>0</v>
      </c>
      <c r="E5442" s="96"/>
      <c r="F5442" s="96"/>
      <c r="G5442" s="96"/>
      <c r="H5442" s="97"/>
      <c r="I5442" s="91"/>
      <c r="J5442" s="98"/>
      <c r="K5442" s="92"/>
      <c r="L5442" s="196"/>
      <c r="M5442" s="183"/>
      <c r="N5442" s="101"/>
      <c r="O5442" s="574"/>
      <c r="P5442" s="568"/>
    </row>
    <row r="5443" spans="1:16" ht="16.5" thickBot="1" x14ac:dyDescent="0.25">
      <c r="A5443" s="416" t="s">
        <v>28</v>
      </c>
      <c r="B5443" s="104"/>
      <c r="C5443" s="105"/>
      <c r="D5443" s="106">
        <f>SUM(D5439:D5442)</f>
        <v>531</v>
      </c>
      <c r="E5443" s="107"/>
      <c r="F5443" s="107"/>
      <c r="G5443" s="118">
        <f>SUM(G5439:G5442)</f>
        <v>57.625900000000001</v>
      </c>
      <c r="H5443" s="105"/>
      <c r="I5443" s="118">
        <f>SUM(I5439:I5442)</f>
        <v>1380.1403049999999</v>
      </c>
      <c r="J5443" s="109">
        <f>D5443/G5443</f>
        <v>9.2146066265342483</v>
      </c>
      <c r="K5443" s="110"/>
      <c r="L5443" s="197"/>
      <c r="M5443" s="111"/>
      <c r="N5443" s="112"/>
      <c r="O5443" s="468"/>
      <c r="P5443" s="469"/>
    </row>
    <row r="5444" spans="1:16" ht="15.75" x14ac:dyDescent="0.2">
      <c r="A5444" s="116"/>
      <c r="B5444" s="77"/>
      <c r="C5444" s="77"/>
      <c r="D5444" s="77"/>
      <c r="E5444" s="77"/>
      <c r="F5444" s="77"/>
      <c r="G5444" s="77"/>
      <c r="H5444" s="77"/>
      <c r="I5444" s="116"/>
      <c r="J5444" s="116"/>
      <c r="K5444" s="116"/>
      <c r="L5444" s="116"/>
      <c r="M5444" s="116"/>
      <c r="N5444" s="116"/>
      <c r="O5444" s="77"/>
      <c r="P5444" s="81"/>
    </row>
    <row r="5445" spans="1:16" ht="15.75" x14ac:dyDescent="0.2">
      <c r="A5445" s="116"/>
      <c r="B5445" s="77"/>
      <c r="C5445" s="77"/>
      <c r="D5445" s="77"/>
      <c r="E5445" s="77"/>
      <c r="F5445" s="77"/>
      <c r="G5445" s="77"/>
      <c r="H5445" s="77"/>
      <c r="I5445" s="116"/>
      <c r="J5445" s="116"/>
      <c r="K5445" s="116"/>
      <c r="L5445" s="116"/>
      <c r="M5445" s="116"/>
      <c r="N5445" s="116"/>
      <c r="O5445" s="77"/>
      <c r="P5445" s="81"/>
    </row>
    <row r="5446" spans="1:16" ht="15.75" x14ac:dyDescent="0.2">
      <c r="A5446" s="116"/>
      <c r="B5446" s="77"/>
      <c r="C5446" s="77"/>
      <c r="D5446" s="77"/>
      <c r="E5446" s="77"/>
      <c r="F5446" s="77"/>
      <c r="G5446" s="77"/>
      <c r="H5446" s="77"/>
      <c r="I5446" s="116"/>
      <c r="J5446" s="116"/>
      <c r="K5446" s="116"/>
      <c r="L5446" s="116"/>
      <c r="M5446" s="439"/>
      <c r="N5446" s="439"/>
      <c r="O5446" s="438"/>
      <c r="P5446" s="81"/>
    </row>
    <row r="5447" spans="1:16" ht="15.75" x14ac:dyDescent="0.2">
      <c r="A5447" s="115"/>
      <c r="B5447" s="470" t="s">
        <v>29</v>
      </c>
      <c r="C5447" s="470"/>
      <c r="D5447" s="470"/>
      <c r="E5447" s="116"/>
      <c r="F5447" s="116"/>
      <c r="G5447" s="116"/>
      <c r="H5447" s="115"/>
      <c r="I5447" s="116" t="s">
        <v>30</v>
      </c>
      <c r="J5447" s="115"/>
      <c r="K5447" s="116"/>
      <c r="L5447" s="116"/>
      <c r="M5447" s="116"/>
      <c r="N5447" s="116" t="s">
        <v>31</v>
      </c>
      <c r="O5447" s="116"/>
      <c r="P5447" s="115"/>
    </row>
    <row r="5448" spans="1:16" ht="15.75" x14ac:dyDescent="0.2">
      <c r="A5448" s="116"/>
      <c r="B5448" s="470" t="s">
        <v>230</v>
      </c>
      <c r="C5448" s="470"/>
      <c r="D5448" s="470"/>
      <c r="E5448" s="116"/>
      <c r="F5448" s="116"/>
      <c r="G5448" s="116"/>
      <c r="H5448" s="115"/>
      <c r="I5448" s="116" t="s">
        <v>438</v>
      </c>
      <c r="J5448" s="115"/>
      <c r="K5448" s="116"/>
      <c r="L5448" s="116"/>
      <c r="M5448" s="116"/>
      <c r="N5448" s="116" t="s">
        <v>220</v>
      </c>
      <c r="O5448" s="116"/>
      <c r="P5448" s="115"/>
    </row>
    <row r="5449" spans="1:16" ht="15.75" x14ac:dyDescent="0.2">
      <c r="A5449" s="470" t="s">
        <v>226</v>
      </c>
      <c r="B5449" s="470"/>
      <c r="C5449" s="470"/>
      <c r="D5449" s="470"/>
      <c r="E5449" s="470"/>
      <c r="F5449" s="116"/>
      <c r="G5449" s="116"/>
      <c r="H5449" s="115"/>
      <c r="I5449" s="116" t="s">
        <v>246</v>
      </c>
      <c r="J5449" s="115"/>
      <c r="K5449" s="116"/>
      <c r="L5449" s="116"/>
      <c r="M5449" s="116"/>
      <c r="N5449" s="116" t="s">
        <v>124</v>
      </c>
      <c r="O5449" s="116"/>
      <c r="P5449" s="115"/>
    </row>
    <row r="5450" spans="1:16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</row>
    <row r="5451" spans="1:16" x14ac:dyDescent="0.2">
      <c r="A5451" s="531" t="s">
        <v>269</v>
      </c>
      <c r="B5451" s="531"/>
      <c r="C5451" s="531"/>
      <c r="D5451" s="531"/>
      <c r="E5451" s="531"/>
      <c r="F5451"/>
      <c r="G5451"/>
      <c r="H5451"/>
      <c r="I5451"/>
      <c r="J5451"/>
      <c r="K5451"/>
      <c r="L5451"/>
      <c r="M5451"/>
      <c r="N5451"/>
      <c r="O5451"/>
      <c r="P5451"/>
    </row>
    <row r="5452" spans="1:16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</row>
    <row r="5455" spans="1:16" ht="15.75" x14ac:dyDescent="0.2">
      <c r="A5455" s="470" t="s">
        <v>180</v>
      </c>
      <c r="B5455" s="470"/>
      <c r="C5455" s="470"/>
      <c r="D5455" s="470"/>
      <c r="E5455" s="470"/>
      <c r="F5455" s="470"/>
      <c r="G5455" s="470"/>
      <c r="H5455" s="470"/>
      <c r="I5455" s="470"/>
      <c r="J5455" s="470"/>
      <c r="K5455" s="470"/>
      <c r="L5455" s="470"/>
      <c r="M5455" s="470"/>
      <c r="N5455" s="470"/>
      <c r="O5455" s="470"/>
      <c r="P5455" s="470"/>
    </row>
    <row r="5456" spans="1:16" ht="15.75" x14ac:dyDescent="0.2">
      <c r="A5456" s="470" t="s">
        <v>1</v>
      </c>
      <c r="B5456" s="470"/>
      <c r="C5456" s="470"/>
      <c r="D5456" s="470"/>
      <c r="E5456" s="470"/>
      <c r="F5456" s="470"/>
      <c r="G5456" s="470"/>
      <c r="H5456" s="470"/>
      <c r="I5456" s="470"/>
      <c r="J5456" s="470"/>
      <c r="K5456" s="470"/>
      <c r="L5456" s="470"/>
      <c r="M5456" s="470"/>
      <c r="N5456" s="470"/>
      <c r="O5456" s="470"/>
      <c r="P5456" s="470"/>
    </row>
    <row r="5457" spans="1:16" ht="15.75" x14ac:dyDescent="0.2">
      <c r="A5457" s="470"/>
      <c r="B5457" s="470"/>
      <c r="C5457" s="470"/>
      <c r="D5457" s="470"/>
      <c r="E5457" s="470"/>
      <c r="F5457" s="470"/>
      <c r="G5457" s="470"/>
      <c r="H5457" s="470"/>
      <c r="I5457" s="470"/>
      <c r="J5457" s="470"/>
      <c r="K5457" s="470"/>
      <c r="L5457" s="470"/>
      <c r="M5457" s="470"/>
      <c r="N5457" s="470"/>
      <c r="O5457" s="470"/>
      <c r="P5457" s="470"/>
    </row>
    <row r="5458" spans="1:16" ht="15.75" x14ac:dyDescent="0.2">
      <c r="A5458" s="507" t="s">
        <v>602</v>
      </c>
      <c r="B5458" s="507"/>
      <c r="C5458" s="507"/>
      <c r="D5458" s="507"/>
      <c r="E5458" s="507"/>
      <c r="F5458" s="507"/>
      <c r="G5458" s="507"/>
      <c r="H5458" s="507"/>
      <c r="I5458" s="507"/>
      <c r="J5458" s="507"/>
      <c r="K5458" s="507"/>
      <c r="L5458" s="507"/>
      <c r="M5458" s="507"/>
      <c r="N5458" s="507"/>
      <c r="O5458" s="507"/>
      <c r="P5458" s="507"/>
    </row>
    <row r="5459" spans="1:16" ht="15.75" x14ac:dyDescent="0.2">
      <c r="A5459" s="77"/>
      <c r="B5459" s="77"/>
      <c r="C5459" s="77"/>
      <c r="D5459" s="77"/>
      <c r="E5459" s="77"/>
      <c r="F5459" s="77"/>
      <c r="G5459" s="77"/>
      <c r="H5459" s="77"/>
      <c r="I5459" s="77"/>
      <c r="J5459" s="77"/>
      <c r="K5459" s="77"/>
      <c r="L5459" s="77"/>
      <c r="M5459" s="77"/>
      <c r="N5459" s="77"/>
      <c r="O5459" s="77"/>
      <c r="P5459" s="77"/>
    </row>
    <row r="5460" spans="1:16" ht="16.5" thickBot="1" x14ac:dyDescent="0.25">
      <c r="A5460" s="77"/>
      <c r="B5460" s="77"/>
      <c r="C5460" s="77"/>
      <c r="D5460" s="77"/>
      <c r="E5460" s="77"/>
      <c r="F5460" s="77"/>
      <c r="G5460" s="77"/>
      <c r="H5460" s="77"/>
      <c r="I5460" s="77"/>
      <c r="J5460" s="77"/>
      <c r="K5460" s="77"/>
      <c r="L5460" s="77"/>
      <c r="M5460" s="77"/>
      <c r="N5460" s="77"/>
      <c r="O5460" s="77"/>
      <c r="P5460" s="77"/>
    </row>
    <row r="5461" spans="1:16" ht="16.5" thickBot="1" x14ac:dyDescent="0.25">
      <c r="A5461" s="78" t="s">
        <v>2</v>
      </c>
      <c r="B5461" s="486" t="s">
        <v>152</v>
      </c>
      <c r="C5461" s="498"/>
      <c r="D5461" s="79" t="s">
        <v>3</v>
      </c>
      <c r="E5461" s="486">
        <v>2012</v>
      </c>
      <c r="F5461" s="487"/>
      <c r="G5461" s="487"/>
      <c r="H5461" s="498"/>
      <c r="I5461" s="79" t="s">
        <v>4</v>
      </c>
      <c r="J5461" s="80" t="s">
        <v>233</v>
      </c>
      <c r="K5461" s="80"/>
      <c r="L5461" s="80"/>
      <c r="M5461" s="80" t="s">
        <v>5</v>
      </c>
      <c r="N5461" s="486" t="s">
        <v>169</v>
      </c>
      <c r="O5461" s="487"/>
      <c r="P5461" s="488"/>
    </row>
    <row r="5462" spans="1:16" ht="16.5" thickBot="1" x14ac:dyDescent="0.25">
      <c r="A5462" s="77"/>
      <c r="B5462" s="77"/>
      <c r="C5462" s="77"/>
      <c r="D5462" s="77"/>
      <c r="E5462" s="77"/>
      <c r="F5462" s="77"/>
      <c r="G5462" s="77"/>
      <c r="H5462" s="77"/>
      <c r="I5462" s="77"/>
      <c r="J5462" s="77"/>
      <c r="K5462" s="77"/>
      <c r="L5462" s="77"/>
      <c r="M5462" s="77"/>
      <c r="N5462" s="77"/>
      <c r="O5462" s="77"/>
      <c r="P5462" s="77"/>
    </row>
    <row r="5463" spans="1:16" ht="16.5" thickBot="1" x14ac:dyDescent="0.25">
      <c r="A5463" s="78" t="s">
        <v>6</v>
      </c>
      <c r="B5463" s="486" t="s">
        <v>209</v>
      </c>
      <c r="C5463" s="498"/>
      <c r="D5463" s="79" t="s">
        <v>7</v>
      </c>
      <c r="E5463" s="486" t="s">
        <v>153</v>
      </c>
      <c r="F5463" s="487"/>
      <c r="G5463" s="487"/>
      <c r="H5463" s="498"/>
      <c r="I5463" s="79" t="s">
        <v>8</v>
      </c>
      <c r="J5463" s="80">
        <v>13</v>
      </c>
      <c r="K5463" s="80"/>
      <c r="L5463" s="80"/>
      <c r="M5463" s="80" t="s">
        <v>9</v>
      </c>
      <c r="N5463" s="80"/>
      <c r="O5463" s="200"/>
      <c r="P5463" s="201">
        <v>60</v>
      </c>
    </row>
    <row r="5464" spans="1:16" ht="16.5" thickBot="1" x14ac:dyDescent="0.25">
      <c r="A5464" s="77"/>
      <c r="B5464" s="77"/>
      <c r="C5464" s="77"/>
      <c r="D5464" s="77"/>
      <c r="E5464" s="77"/>
      <c r="F5464" s="77"/>
      <c r="G5464" s="77"/>
      <c r="H5464" s="77"/>
      <c r="I5464" s="77"/>
      <c r="J5464" s="77"/>
      <c r="K5464" s="77"/>
      <c r="L5464" s="77"/>
      <c r="M5464" s="77"/>
      <c r="N5464" s="77"/>
      <c r="O5464" s="77"/>
      <c r="P5464" s="77"/>
    </row>
    <row r="5465" spans="1:16" ht="16.5" thickBot="1" x14ac:dyDescent="0.25">
      <c r="A5465" s="484" t="s">
        <v>10</v>
      </c>
      <c r="B5465" s="485"/>
      <c r="C5465" s="486" t="s">
        <v>181</v>
      </c>
      <c r="D5465" s="487"/>
      <c r="E5465" s="487"/>
      <c r="F5465" s="487"/>
      <c r="G5465" s="487"/>
      <c r="H5465" s="487"/>
      <c r="I5465" s="487"/>
      <c r="J5465" s="487"/>
      <c r="K5465" s="487"/>
      <c r="L5465" s="487"/>
      <c r="M5465" s="487"/>
      <c r="N5465" s="487"/>
      <c r="O5465" s="487"/>
      <c r="P5465" s="488"/>
    </row>
    <row r="5466" spans="1:16" ht="16.5" thickBot="1" x14ac:dyDescent="0.25">
      <c r="A5466" s="77"/>
      <c r="B5466" s="77"/>
      <c r="C5466" s="77"/>
      <c r="D5466" s="77"/>
      <c r="E5466" s="77"/>
      <c r="F5466" s="77"/>
      <c r="G5466" s="77"/>
      <c r="H5466" s="77"/>
      <c r="I5466" s="77"/>
      <c r="J5466" s="77"/>
      <c r="K5466" s="77"/>
      <c r="L5466" s="77"/>
      <c r="M5466" s="77"/>
      <c r="N5466" s="77"/>
      <c r="O5466" s="77"/>
      <c r="P5466" s="77"/>
    </row>
    <row r="5467" spans="1:16" ht="16.5" thickBot="1" x14ac:dyDescent="0.25">
      <c r="A5467" s="484" t="s">
        <v>11</v>
      </c>
      <c r="B5467" s="485"/>
      <c r="C5467" s="486" t="s">
        <v>239</v>
      </c>
      <c r="D5467" s="487"/>
      <c r="E5467" s="487"/>
      <c r="F5467" s="487"/>
      <c r="G5467" s="487"/>
      <c r="H5467" s="487"/>
      <c r="I5467" s="487"/>
      <c r="J5467" s="487"/>
      <c r="K5467" s="487"/>
      <c r="L5467" s="487"/>
      <c r="M5467" s="487"/>
      <c r="N5467" s="487"/>
      <c r="O5467" s="487"/>
      <c r="P5467" s="488"/>
    </row>
    <row r="5468" spans="1:16" ht="16.5" thickBot="1" x14ac:dyDescent="0.25">
      <c r="A5468" s="81"/>
      <c r="B5468" s="81"/>
      <c r="C5468" s="81"/>
      <c r="D5468" s="81"/>
      <c r="E5468" s="81"/>
      <c r="F5468" s="81"/>
      <c r="G5468" s="81"/>
      <c r="H5468" s="81"/>
      <c r="I5468" s="81"/>
      <c r="J5468" s="81"/>
      <c r="K5468" s="81"/>
      <c r="L5468" s="81"/>
      <c r="M5468" s="81"/>
      <c r="N5468" s="81"/>
      <c r="O5468" s="81"/>
      <c r="P5468" s="81"/>
    </row>
    <row r="5469" spans="1:16" ht="16.5" thickBot="1" x14ac:dyDescent="0.25">
      <c r="A5469" s="489" t="s">
        <v>12</v>
      </c>
      <c r="B5469" s="491" t="s">
        <v>13</v>
      </c>
      <c r="C5469" s="463"/>
      <c r="D5469" s="492" t="s">
        <v>265</v>
      </c>
      <c r="E5469" s="494" t="s">
        <v>15</v>
      </c>
      <c r="F5469" s="495"/>
      <c r="G5469" s="495"/>
      <c r="H5469" s="495"/>
      <c r="I5469" s="496"/>
      <c r="J5469" s="492" t="s">
        <v>16</v>
      </c>
      <c r="K5469" s="492" t="s">
        <v>17</v>
      </c>
      <c r="L5469" s="494" t="s">
        <v>18</v>
      </c>
      <c r="M5469" s="495"/>
      <c r="N5469" s="496"/>
      <c r="O5469" s="464" t="s">
        <v>115</v>
      </c>
      <c r="P5469" s="465"/>
    </row>
    <row r="5470" spans="1:16" ht="32.25" thickBot="1" x14ac:dyDescent="0.25">
      <c r="A5470" s="490"/>
      <c r="B5470" s="82" t="s">
        <v>19</v>
      </c>
      <c r="C5470" s="83" t="s">
        <v>20</v>
      </c>
      <c r="D5470" s="493"/>
      <c r="E5470" s="84" t="s">
        <v>21</v>
      </c>
      <c r="F5470" s="84" t="s">
        <v>22</v>
      </c>
      <c r="G5470" s="85" t="s">
        <v>23</v>
      </c>
      <c r="H5470" s="119" t="s">
        <v>24</v>
      </c>
      <c r="I5470" s="86" t="s">
        <v>25</v>
      </c>
      <c r="J5470" s="493"/>
      <c r="K5470" s="493"/>
      <c r="L5470" s="198" t="s">
        <v>268</v>
      </c>
      <c r="M5470" s="85" t="s">
        <v>266</v>
      </c>
      <c r="N5470" s="83" t="s">
        <v>267</v>
      </c>
      <c r="O5470" s="466"/>
      <c r="P5470" s="467"/>
    </row>
    <row r="5471" spans="1:16" ht="15.75" x14ac:dyDescent="0.2">
      <c r="A5471" s="165">
        <v>45777</v>
      </c>
      <c r="B5471" s="186"/>
      <c r="C5471" s="186">
        <v>342147</v>
      </c>
      <c r="D5471" s="160"/>
      <c r="E5471" s="96"/>
      <c r="F5471" s="96"/>
      <c r="G5471" s="166"/>
      <c r="H5471" s="169"/>
      <c r="I5471" s="175"/>
      <c r="J5471" s="162"/>
      <c r="K5471" s="99"/>
      <c r="L5471" s="195"/>
      <c r="M5471" s="94"/>
      <c r="N5471" s="100"/>
      <c r="O5471" s="573"/>
      <c r="P5471" s="502"/>
    </row>
    <row r="5472" spans="1:16" ht="15.75" x14ac:dyDescent="0.2">
      <c r="A5472" s="165">
        <v>45798</v>
      </c>
      <c r="B5472" s="186">
        <v>342147</v>
      </c>
      <c r="C5472" s="186">
        <v>342380</v>
      </c>
      <c r="D5472" s="160">
        <f>+C5472-B5472</f>
        <v>233</v>
      </c>
      <c r="E5472" s="96" t="s">
        <v>710</v>
      </c>
      <c r="F5472" s="96" t="s">
        <v>651</v>
      </c>
      <c r="G5472" s="166">
        <v>50.213000000000001</v>
      </c>
      <c r="H5472" s="169">
        <v>23.9</v>
      </c>
      <c r="I5472" s="175">
        <f>G5472*H5472</f>
        <v>1200.0907</v>
      </c>
      <c r="J5472" s="162">
        <f>D5472/G5472</f>
        <v>4.6402326090852961</v>
      </c>
      <c r="K5472" s="99">
        <v>45798</v>
      </c>
      <c r="L5472" s="195" t="s">
        <v>268</v>
      </c>
      <c r="M5472" s="94" t="s">
        <v>272</v>
      </c>
      <c r="N5472" s="100" t="s">
        <v>272</v>
      </c>
      <c r="O5472" s="573" t="s">
        <v>242</v>
      </c>
      <c r="P5472" s="502"/>
    </row>
    <row r="5473" spans="1:16" ht="15.75" x14ac:dyDescent="0.2">
      <c r="A5473" s="165"/>
      <c r="B5473" s="166"/>
      <c r="C5473" s="166"/>
      <c r="D5473" s="160">
        <f>+C5473-B5473</f>
        <v>0</v>
      </c>
      <c r="E5473" s="96"/>
      <c r="F5473" s="96"/>
      <c r="G5473" s="166"/>
      <c r="H5473" s="169"/>
      <c r="I5473" s="175">
        <f>G5473*H5473</f>
        <v>0</v>
      </c>
      <c r="J5473" s="162" t="e">
        <f>D5473/G5473</f>
        <v>#DIV/0!</v>
      </c>
      <c r="K5473" s="99"/>
      <c r="L5473" s="195"/>
      <c r="M5473" s="94"/>
      <c r="N5473" s="100"/>
      <c r="O5473" s="573"/>
      <c r="P5473" s="502"/>
    </row>
    <row r="5474" spans="1:16" ht="16.5" thickBot="1" x14ac:dyDescent="0.25">
      <c r="A5474" s="93"/>
      <c r="B5474" s="132"/>
      <c r="C5474" s="132"/>
      <c r="D5474" s="160">
        <f>+C5474-B5474</f>
        <v>0</v>
      </c>
      <c r="E5474" s="96"/>
      <c r="F5474" s="96"/>
      <c r="G5474" s="96"/>
      <c r="H5474" s="97"/>
      <c r="I5474" s="91"/>
      <c r="J5474" s="98"/>
      <c r="K5474" s="92"/>
      <c r="L5474" s="196"/>
      <c r="M5474" s="183"/>
      <c r="N5474" s="101"/>
      <c r="O5474" s="574"/>
      <c r="P5474" s="568"/>
    </row>
    <row r="5475" spans="1:16" ht="16.5" thickBot="1" x14ac:dyDescent="0.25">
      <c r="A5475" s="416" t="s">
        <v>28</v>
      </c>
      <c r="B5475" s="104"/>
      <c r="C5475" s="105"/>
      <c r="D5475" s="106">
        <f>SUM(D5471:D5474)</f>
        <v>233</v>
      </c>
      <c r="E5475" s="107"/>
      <c r="F5475" s="107"/>
      <c r="G5475" s="118">
        <f>SUM(G5471:G5474)</f>
        <v>50.213000000000001</v>
      </c>
      <c r="H5475" s="105"/>
      <c r="I5475" s="118">
        <f>SUM(I5471:I5474)</f>
        <v>1200.0907</v>
      </c>
      <c r="J5475" s="109">
        <f>D5475/G5475</f>
        <v>4.6402326090852961</v>
      </c>
      <c r="K5475" s="110"/>
      <c r="L5475" s="197"/>
      <c r="M5475" s="111"/>
      <c r="N5475" s="112"/>
      <c r="O5475" s="468"/>
      <c r="P5475" s="469"/>
    </row>
    <row r="5476" spans="1:16" ht="15.75" x14ac:dyDescent="0.2">
      <c r="A5476" s="116"/>
      <c r="B5476" s="77"/>
      <c r="C5476" s="77"/>
      <c r="D5476" s="77"/>
      <c r="E5476" s="77"/>
      <c r="F5476" s="77"/>
      <c r="G5476" s="77"/>
      <c r="H5476" s="77"/>
      <c r="I5476" s="116"/>
      <c r="J5476" s="116"/>
      <c r="K5476" s="116"/>
      <c r="L5476" s="116"/>
      <c r="M5476" s="116"/>
      <c r="N5476" s="116"/>
      <c r="O5476" s="77"/>
      <c r="P5476" s="81"/>
    </row>
    <row r="5477" spans="1:16" ht="15.75" x14ac:dyDescent="0.2">
      <c r="A5477" s="116"/>
      <c r="B5477" s="77"/>
      <c r="C5477" s="77"/>
      <c r="D5477" s="77"/>
      <c r="E5477" s="77"/>
      <c r="F5477" s="77"/>
      <c r="G5477" s="77"/>
      <c r="H5477" s="77"/>
      <c r="I5477" s="116"/>
      <c r="J5477" s="116"/>
      <c r="K5477" s="116"/>
      <c r="L5477" s="116"/>
      <c r="M5477" s="116"/>
      <c r="N5477" s="116"/>
      <c r="O5477" s="77"/>
      <c r="P5477" s="81"/>
    </row>
    <row r="5478" spans="1:16" ht="15.75" x14ac:dyDescent="0.2">
      <c r="A5478" s="116"/>
      <c r="B5478" s="77"/>
      <c r="C5478" s="77"/>
      <c r="D5478" s="77"/>
      <c r="E5478" s="77"/>
      <c r="F5478" s="77"/>
      <c r="G5478" s="77"/>
      <c r="H5478" s="77"/>
      <c r="I5478" s="116"/>
      <c r="J5478" s="116"/>
      <c r="K5478" s="116"/>
      <c r="L5478" s="116"/>
      <c r="M5478" s="439"/>
      <c r="N5478" s="439"/>
      <c r="O5478" s="438"/>
      <c r="P5478" s="81"/>
    </row>
    <row r="5479" spans="1:16" ht="15.75" x14ac:dyDescent="0.2">
      <c r="A5479" s="115"/>
      <c r="B5479" s="470" t="s">
        <v>29</v>
      </c>
      <c r="C5479" s="470"/>
      <c r="D5479" s="470"/>
      <c r="E5479" s="116"/>
      <c r="F5479" s="116"/>
      <c r="G5479" s="116"/>
      <c r="H5479" s="115"/>
      <c r="I5479" s="116" t="s">
        <v>30</v>
      </c>
      <c r="J5479" s="115"/>
      <c r="K5479" s="116"/>
      <c r="L5479" s="116"/>
      <c r="M5479" s="116"/>
      <c r="N5479" s="116" t="s">
        <v>31</v>
      </c>
      <c r="O5479" s="116"/>
      <c r="P5479" s="115"/>
    </row>
    <row r="5480" spans="1:16" ht="15.75" x14ac:dyDescent="0.2">
      <c r="A5480" s="116"/>
      <c r="B5480" s="470" t="s">
        <v>230</v>
      </c>
      <c r="C5480" s="470"/>
      <c r="D5480" s="470"/>
      <c r="E5480" s="116"/>
      <c r="F5480" s="116"/>
      <c r="G5480" s="116"/>
      <c r="H5480" s="115"/>
      <c r="I5480" s="116" t="s">
        <v>438</v>
      </c>
      <c r="J5480" s="115"/>
      <c r="K5480" s="116"/>
      <c r="L5480" s="116"/>
      <c r="M5480" s="116"/>
      <c r="N5480" s="116" t="s">
        <v>220</v>
      </c>
      <c r="O5480" s="116"/>
      <c r="P5480" s="115"/>
    </row>
    <row r="5481" spans="1:16" ht="15.75" x14ac:dyDescent="0.2">
      <c r="A5481" s="470" t="s">
        <v>226</v>
      </c>
      <c r="B5481" s="470"/>
      <c r="C5481" s="470"/>
      <c r="D5481" s="470"/>
      <c r="E5481" s="470"/>
      <c r="F5481" s="116"/>
      <c r="G5481" s="116"/>
      <c r="H5481" s="115"/>
      <c r="I5481" s="116" t="s">
        <v>246</v>
      </c>
      <c r="J5481" s="115"/>
      <c r="K5481" s="116"/>
      <c r="L5481" s="116"/>
      <c r="M5481" s="116"/>
      <c r="N5481" s="116" t="s">
        <v>124</v>
      </c>
      <c r="O5481" s="116"/>
      <c r="P5481" s="115"/>
    </row>
    <row r="5482" spans="1:16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</row>
    <row r="5483" spans="1:16" x14ac:dyDescent="0.2">
      <c r="A5483" s="531" t="s">
        <v>269</v>
      </c>
      <c r="B5483" s="531"/>
      <c r="C5483" s="531"/>
      <c r="D5483" s="531"/>
      <c r="E5483" s="531"/>
      <c r="F5483"/>
      <c r="G5483"/>
      <c r="H5483"/>
      <c r="I5483"/>
      <c r="J5483"/>
      <c r="K5483"/>
      <c r="L5483"/>
      <c r="M5483"/>
      <c r="N5483"/>
      <c r="O5483"/>
      <c r="P5483"/>
    </row>
    <row r="5484" spans="1:16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</row>
    <row r="5491" spans="1:16" ht="15.75" x14ac:dyDescent="0.2">
      <c r="A5491" s="470" t="s">
        <v>180</v>
      </c>
      <c r="B5491" s="470"/>
      <c r="C5491" s="470"/>
      <c r="D5491" s="470"/>
      <c r="E5491" s="470"/>
      <c r="F5491" s="470"/>
      <c r="G5491" s="470"/>
      <c r="H5491" s="470"/>
      <c r="I5491" s="470"/>
      <c r="J5491" s="470"/>
      <c r="K5491" s="470"/>
      <c r="L5491" s="470"/>
      <c r="M5491" s="470"/>
      <c r="N5491" s="470"/>
      <c r="O5491" s="470"/>
      <c r="P5491" s="470"/>
    </row>
    <row r="5492" spans="1:16" ht="15.75" x14ac:dyDescent="0.2">
      <c r="A5492" s="470" t="s">
        <v>1</v>
      </c>
      <c r="B5492" s="470"/>
      <c r="C5492" s="470"/>
      <c r="D5492" s="470"/>
      <c r="E5492" s="470"/>
      <c r="F5492" s="470"/>
      <c r="G5492" s="470"/>
      <c r="H5492" s="470"/>
      <c r="I5492" s="470"/>
      <c r="J5492" s="470"/>
      <c r="K5492" s="470"/>
      <c r="L5492" s="470"/>
      <c r="M5492" s="470"/>
      <c r="N5492" s="470"/>
      <c r="O5492" s="470"/>
      <c r="P5492" s="470"/>
    </row>
    <row r="5493" spans="1:16" ht="15.75" x14ac:dyDescent="0.2">
      <c r="A5493" s="470"/>
      <c r="B5493" s="470"/>
      <c r="C5493" s="470"/>
      <c r="D5493" s="470"/>
      <c r="E5493" s="470"/>
      <c r="F5493" s="470"/>
      <c r="G5493" s="470"/>
      <c r="H5493" s="470"/>
      <c r="I5493" s="470"/>
      <c r="J5493" s="470"/>
      <c r="K5493" s="470"/>
      <c r="L5493" s="470"/>
      <c r="M5493" s="470"/>
      <c r="N5493" s="470"/>
      <c r="O5493" s="470"/>
      <c r="P5493" s="470"/>
    </row>
    <row r="5494" spans="1:16" ht="15.75" x14ac:dyDescent="0.2">
      <c r="A5494" s="507" t="s">
        <v>602</v>
      </c>
      <c r="B5494" s="507"/>
      <c r="C5494" s="507"/>
      <c r="D5494" s="507"/>
      <c r="E5494" s="507"/>
      <c r="F5494" s="507"/>
      <c r="G5494" s="507"/>
      <c r="H5494" s="507"/>
      <c r="I5494" s="507"/>
      <c r="J5494" s="507"/>
      <c r="K5494" s="507"/>
      <c r="L5494" s="507"/>
      <c r="M5494" s="507"/>
      <c r="N5494" s="507"/>
      <c r="O5494" s="507"/>
      <c r="P5494" s="507"/>
    </row>
    <row r="5495" spans="1:16" ht="15.75" x14ac:dyDescent="0.2">
      <c r="A5495" s="77"/>
      <c r="B5495" s="77"/>
      <c r="C5495" s="77"/>
      <c r="D5495" s="77"/>
      <c r="E5495" s="77"/>
      <c r="F5495" s="77"/>
      <c r="G5495" s="77"/>
      <c r="H5495" s="77"/>
      <c r="I5495" s="77"/>
      <c r="J5495" s="77"/>
      <c r="K5495" s="77"/>
      <c r="L5495" s="77"/>
      <c r="M5495" s="77"/>
      <c r="N5495" s="77"/>
      <c r="O5495" s="77"/>
      <c r="P5495" s="77"/>
    </row>
    <row r="5496" spans="1:16" ht="16.5" thickBot="1" x14ac:dyDescent="0.25">
      <c r="A5496" s="77"/>
      <c r="B5496" s="77"/>
      <c r="C5496" s="77"/>
      <c r="D5496" s="77"/>
      <c r="E5496" s="77"/>
      <c r="F5496" s="77"/>
      <c r="G5496" s="77"/>
      <c r="H5496" s="77"/>
      <c r="I5496" s="77"/>
      <c r="J5496" s="77"/>
      <c r="K5496" s="77"/>
      <c r="L5496" s="77"/>
      <c r="M5496" s="77"/>
      <c r="N5496" s="77"/>
      <c r="O5496" s="77"/>
      <c r="P5496" s="77"/>
    </row>
    <row r="5497" spans="1:16" ht="16.5" thickBot="1" x14ac:dyDescent="0.25">
      <c r="A5497" s="78" t="s">
        <v>2</v>
      </c>
      <c r="B5497" s="486" t="s">
        <v>152</v>
      </c>
      <c r="C5497" s="498"/>
      <c r="D5497" s="79" t="s">
        <v>3</v>
      </c>
      <c r="E5497" s="486">
        <v>2012</v>
      </c>
      <c r="F5497" s="487"/>
      <c r="G5497" s="487"/>
      <c r="H5497" s="498"/>
      <c r="I5497" s="79" t="s">
        <v>4</v>
      </c>
      <c r="J5497" s="80" t="s">
        <v>233</v>
      </c>
      <c r="K5497" s="80"/>
      <c r="L5497" s="80"/>
      <c r="M5497" s="80" t="s">
        <v>5</v>
      </c>
      <c r="N5497" s="486" t="s">
        <v>169</v>
      </c>
      <c r="O5497" s="487"/>
      <c r="P5497" s="488"/>
    </row>
    <row r="5498" spans="1:16" ht="16.5" thickBot="1" x14ac:dyDescent="0.25">
      <c r="A5498" s="77"/>
      <c r="B5498" s="77"/>
      <c r="C5498" s="77"/>
      <c r="D5498" s="77"/>
      <c r="E5498" s="77"/>
      <c r="F5498" s="77"/>
      <c r="G5498" s="77"/>
      <c r="H5498" s="77"/>
      <c r="I5498" s="77"/>
      <c r="J5498" s="77"/>
      <c r="K5498" s="77"/>
      <c r="L5498" s="77"/>
      <c r="M5498" s="77"/>
      <c r="N5498" s="77"/>
      <c r="O5498" s="77"/>
      <c r="P5498" s="77"/>
    </row>
    <row r="5499" spans="1:16" ht="16.5" thickBot="1" x14ac:dyDescent="0.25">
      <c r="A5499" s="78" t="s">
        <v>6</v>
      </c>
      <c r="B5499" s="486" t="s">
        <v>209</v>
      </c>
      <c r="C5499" s="498"/>
      <c r="D5499" s="79" t="s">
        <v>7</v>
      </c>
      <c r="E5499" s="486" t="s">
        <v>153</v>
      </c>
      <c r="F5499" s="487"/>
      <c r="G5499" s="487"/>
      <c r="H5499" s="498"/>
      <c r="I5499" s="79" t="s">
        <v>8</v>
      </c>
      <c r="J5499" s="80">
        <v>13</v>
      </c>
      <c r="K5499" s="80"/>
      <c r="L5499" s="80"/>
      <c r="M5499" s="80" t="s">
        <v>9</v>
      </c>
      <c r="N5499" s="80"/>
      <c r="O5499" s="200"/>
      <c r="P5499" s="201">
        <v>60</v>
      </c>
    </row>
    <row r="5500" spans="1:16" ht="16.5" thickBot="1" x14ac:dyDescent="0.25">
      <c r="A5500" s="77"/>
      <c r="B5500" s="77"/>
      <c r="C5500" s="77"/>
      <c r="D5500" s="77"/>
      <c r="E5500" s="77"/>
      <c r="F5500" s="77"/>
      <c r="G5500" s="77"/>
      <c r="H5500" s="77"/>
      <c r="I5500" s="77"/>
      <c r="J5500" s="77"/>
      <c r="K5500" s="77"/>
      <c r="L5500" s="77"/>
      <c r="M5500" s="77"/>
      <c r="N5500" s="77"/>
      <c r="O5500" s="77"/>
      <c r="P5500" s="77"/>
    </row>
    <row r="5501" spans="1:16" ht="16.5" thickBot="1" x14ac:dyDescent="0.25">
      <c r="A5501" s="484" t="s">
        <v>10</v>
      </c>
      <c r="B5501" s="485"/>
      <c r="C5501" s="486" t="s">
        <v>181</v>
      </c>
      <c r="D5501" s="487"/>
      <c r="E5501" s="487"/>
      <c r="F5501" s="487"/>
      <c r="G5501" s="487"/>
      <c r="H5501" s="487"/>
      <c r="I5501" s="487"/>
      <c r="J5501" s="487"/>
      <c r="K5501" s="487"/>
      <c r="L5501" s="487"/>
      <c r="M5501" s="487"/>
      <c r="N5501" s="487"/>
      <c r="O5501" s="487"/>
      <c r="P5501" s="488"/>
    </row>
    <row r="5502" spans="1:16" ht="16.5" thickBot="1" x14ac:dyDescent="0.25">
      <c r="A5502" s="77"/>
      <c r="B5502" s="77"/>
      <c r="C5502" s="77"/>
      <c r="D5502" s="77"/>
      <c r="E5502" s="77"/>
      <c r="F5502" s="77"/>
      <c r="G5502" s="77"/>
      <c r="H5502" s="77"/>
      <c r="I5502" s="77"/>
      <c r="J5502" s="77"/>
      <c r="K5502" s="77"/>
      <c r="L5502" s="77"/>
      <c r="M5502" s="77"/>
      <c r="N5502" s="77"/>
      <c r="O5502" s="77"/>
      <c r="P5502" s="77"/>
    </row>
    <row r="5503" spans="1:16" ht="16.5" thickBot="1" x14ac:dyDescent="0.25">
      <c r="A5503" s="484" t="s">
        <v>11</v>
      </c>
      <c r="B5503" s="485"/>
      <c r="C5503" s="486" t="s">
        <v>239</v>
      </c>
      <c r="D5503" s="487"/>
      <c r="E5503" s="487"/>
      <c r="F5503" s="487"/>
      <c r="G5503" s="487"/>
      <c r="H5503" s="487"/>
      <c r="I5503" s="487"/>
      <c r="J5503" s="487"/>
      <c r="K5503" s="487"/>
      <c r="L5503" s="487"/>
      <c r="M5503" s="487"/>
      <c r="N5503" s="487"/>
      <c r="O5503" s="487"/>
      <c r="P5503" s="488"/>
    </row>
    <row r="5504" spans="1:16" ht="16.5" thickBot="1" x14ac:dyDescent="0.25">
      <c r="A5504" s="81"/>
      <c r="B5504" s="81"/>
      <c r="C5504" s="81"/>
      <c r="D5504" s="81"/>
      <c r="E5504" s="81"/>
      <c r="F5504" s="81"/>
      <c r="G5504" s="81"/>
      <c r="H5504" s="81"/>
      <c r="I5504" s="81"/>
      <c r="J5504" s="81"/>
      <c r="K5504" s="81"/>
      <c r="L5504" s="81"/>
      <c r="M5504" s="81"/>
      <c r="N5504" s="81"/>
      <c r="O5504" s="81"/>
      <c r="P5504" s="81"/>
    </row>
    <row r="5505" spans="1:16" ht="16.5" thickBot="1" x14ac:dyDescent="0.25">
      <c r="A5505" s="489" t="s">
        <v>12</v>
      </c>
      <c r="B5505" s="491" t="s">
        <v>13</v>
      </c>
      <c r="C5505" s="463"/>
      <c r="D5505" s="492" t="s">
        <v>265</v>
      </c>
      <c r="E5505" s="494" t="s">
        <v>15</v>
      </c>
      <c r="F5505" s="495"/>
      <c r="G5505" s="495"/>
      <c r="H5505" s="495"/>
      <c r="I5505" s="496"/>
      <c r="J5505" s="492" t="s">
        <v>16</v>
      </c>
      <c r="K5505" s="492" t="s">
        <v>17</v>
      </c>
      <c r="L5505" s="494" t="s">
        <v>18</v>
      </c>
      <c r="M5505" s="495"/>
      <c r="N5505" s="496"/>
      <c r="O5505" s="464" t="s">
        <v>115</v>
      </c>
      <c r="P5505" s="465"/>
    </row>
    <row r="5506" spans="1:16" ht="32.25" thickBot="1" x14ac:dyDescent="0.25">
      <c r="A5506" s="490"/>
      <c r="B5506" s="82" t="s">
        <v>19</v>
      </c>
      <c r="C5506" s="83" t="s">
        <v>20</v>
      </c>
      <c r="D5506" s="493"/>
      <c r="E5506" s="84" t="s">
        <v>21</v>
      </c>
      <c r="F5506" s="84" t="s">
        <v>22</v>
      </c>
      <c r="G5506" s="85" t="s">
        <v>23</v>
      </c>
      <c r="H5506" s="119" t="s">
        <v>24</v>
      </c>
      <c r="I5506" s="86" t="s">
        <v>25</v>
      </c>
      <c r="J5506" s="493"/>
      <c r="K5506" s="493"/>
      <c r="L5506" s="198" t="s">
        <v>268</v>
      </c>
      <c r="M5506" s="85" t="s">
        <v>266</v>
      </c>
      <c r="N5506" s="83" t="s">
        <v>267</v>
      </c>
      <c r="O5506" s="466"/>
      <c r="P5506" s="467"/>
    </row>
    <row r="5507" spans="1:16" ht="15.75" x14ac:dyDescent="0.2">
      <c r="A5507" s="165">
        <v>45798</v>
      </c>
      <c r="B5507" s="186"/>
      <c r="C5507" s="186">
        <v>342380</v>
      </c>
      <c r="D5507" s="160"/>
      <c r="E5507" s="96"/>
      <c r="F5507" s="96"/>
      <c r="G5507" s="166"/>
      <c r="H5507" s="169"/>
      <c r="I5507" s="175"/>
      <c r="J5507" s="162"/>
      <c r="K5507" s="99"/>
      <c r="L5507" s="195"/>
      <c r="M5507" s="94"/>
      <c r="N5507" s="100"/>
      <c r="O5507" s="573"/>
      <c r="P5507" s="502"/>
    </row>
    <row r="5508" spans="1:16" ht="15.75" x14ac:dyDescent="0.2">
      <c r="A5508" s="165">
        <v>45811</v>
      </c>
      <c r="B5508" s="186">
        <v>342380</v>
      </c>
      <c r="C5508" s="186">
        <v>342595</v>
      </c>
      <c r="D5508" s="160">
        <f>+C5508-B5508</f>
        <v>215</v>
      </c>
      <c r="E5508" s="96" t="s">
        <v>709</v>
      </c>
      <c r="F5508" s="96" t="s">
        <v>708</v>
      </c>
      <c r="G5508" s="166">
        <v>38.769100000000002</v>
      </c>
      <c r="H5508" s="169">
        <v>23.99</v>
      </c>
      <c r="I5508" s="175">
        <f>G5508*H5508</f>
        <v>930.07070899999997</v>
      </c>
      <c r="J5508" s="162">
        <f>D5508/G5508</f>
        <v>5.5456536262126281</v>
      </c>
      <c r="K5508" s="99">
        <v>45811</v>
      </c>
      <c r="L5508" s="195" t="s">
        <v>272</v>
      </c>
      <c r="M5508" s="94" t="s">
        <v>606</v>
      </c>
      <c r="N5508" s="100" t="s">
        <v>707</v>
      </c>
      <c r="O5508" s="573" t="s">
        <v>247</v>
      </c>
      <c r="P5508" s="502"/>
    </row>
    <row r="5509" spans="1:16" ht="15.75" x14ac:dyDescent="0.2">
      <c r="A5509" s="165"/>
      <c r="B5509" s="166"/>
      <c r="C5509" s="166"/>
      <c r="D5509" s="160">
        <f>+C5509-B5509</f>
        <v>0</v>
      </c>
      <c r="E5509" s="96"/>
      <c r="F5509" s="96"/>
      <c r="G5509" s="166"/>
      <c r="H5509" s="169"/>
      <c r="I5509" s="175">
        <f>G5509*H5509</f>
        <v>0</v>
      </c>
      <c r="J5509" s="162" t="e">
        <f>D5509/G5509</f>
        <v>#DIV/0!</v>
      </c>
      <c r="K5509" s="99"/>
      <c r="L5509" s="195"/>
      <c r="M5509" s="94"/>
      <c r="N5509" s="100"/>
      <c r="O5509" s="573"/>
      <c r="P5509" s="502"/>
    </row>
    <row r="5510" spans="1:16" ht="16.5" thickBot="1" x14ac:dyDescent="0.25">
      <c r="A5510" s="93"/>
      <c r="B5510" s="132"/>
      <c r="C5510" s="132"/>
      <c r="D5510" s="160">
        <f>+C5510-B5510</f>
        <v>0</v>
      </c>
      <c r="E5510" s="96"/>
      <c r="F5510" s="96"/>
      <c r="G5510" s="96"/>
      <c r="H5510" s="97"/>
      <c r="I5510" s="91"/>
      <c r="J5510" s="98"/>
      <c r="K5510" s="92"/>
      <c r="L5510" s="196"/>
      <c r="M5510" s="183"/>
      <c r="N5510" s="101"/>
      <c r="O5510" s="574"/>
      <c r="P5510" s="568"/>
    </row>
    <row r="5511" spans="1:16" ht="16.5" thickBot="1" x14ac:dyDescent="0.25">
      <c r="A5511" s="416" t="s">
        <v>28</v>
      </c>
      <c r="B5511" s="104"/>
      <c r="C5511" s="105"/>
      <c r="D5511" s="106">
        <f>SUM(D5507:D5510)</f>
        <v>215</v>
      </c>
      <c r="E5511" s="107"/>
      <c r="F5511" s="107"/>
      <c r="G5511" s="118">
        <f>SUM(G5507:G5510)</f>
        <v>38.769100000000002</v>
      </c>
      <c r="H5511" s="105"/>
      <c r="I5511" s="118">
        <f>SUM(I5507:I5510)</f>
        <v>930.07070899999997</v>
      </c>
      <c r="J5511" s="109">
        <f>D5511/G5511</f>
        <v>5.5456536262126281</v>
      </c>
      <c r="K5511" s="110"/>
      <c r="L5511" s="197"/>
      <c r="M5511" s="111"/>
      <c r="N5511" s="112"/>
      <c r="O5511" s="468"/>
      <c r="P5511" s="469"/>
    </row>
    <row r="5512" spans="1:16" ht="15.75" x14ac:dyDescent="0.2">
      <c r="A5512" s="116"/>
      <c r="B5512" s="77"/>
      <c r="C5512" s="77"/>
      <c r="D5512" s="77"/>
      <c r="E5512" s="77"/>
      <c r="F5512" s="77"/>
      <c r="G5512" s="77"/>
      <c r="H5512" s="77"/>
      <c r="I5512" s="116"/>
      <c r="J5512" s="116"/>
      <c r="K5512" s="116"/>
      <c r="L5512" s="116"/>
      <c r="M5512" s="116"/>
      <c r="N5512" s="116"/>
      <c r="O5512" s="77"/>
      <c r="P5512" s="81"/>
    </row>
    <row r="5513" spans="1:16" ht="15.75" x14ac:dyDescent="0.2">
      <c r="A5513" s="116"/>
      <c r="B5513" s="77"/>
      <c r="C5513" s="77"/>
      <c r="D5513" s="77"/>
      <c r="E5513" s="77"/>
      <c r="F5513" s="77"/>
      <c r="G5513" s="77"/>
      <c r="H5513" s="77"/>
      <c r="I5513" s="116"/>
      <c r="J5513" s="116"/>
      <c r="K5513" s="116"/>
      <c r="L5513" s="116"/>
      <c r="M5513" s="116"/>
      <c r="N5513" s="116"/>
      <c r="O5513" s="77"/>
      <c r="P5513" s="81"/>
    </row>
    <row r="5514" spans="1:16" ht="15.75" x14ac:dyDescent="0.2">
      <c r="A5514" s="116"/>
      <c r="B5514" s="77"/>
      <c r="C5514" s="77"/>
      <c r="D5514" s="77"/>
      <c r="E5514" s="77"/>
      <c r="F5514" s="77"/>
      <c r="G5514" s="77"/>
      <c r="H5514" s="77"/>
      <c r="I5514" s="116"/>
      <c r="J5514" s="116"/>
      <c r="K5514" s="116"/>
      <c r="L5514" s="116"/>
      <c r="M5514" s="439"/>
      <c r="N5514" s="439"/>
      <c r="O5514" s="438"/>
      <c r="P5514" s="81"/>
    </row>
    <row r="5515" spans="1:16" ht="15.75" x14ac:dyDescent="0.2">
      <c r="A5515" s="115"/>
      <c r="B5515" s="470" t="s">
        <v>29</v>
      </c>
      <c r="C5515" s="470"/>
      <c r="D5515" s="470"/>
      <c r="E5515" s="116"/>
      <c r="F5515" s="116"/>
      <c r="G5515" s="116"/>
      <c r="H5515" s="115"/>
      <c r="I5515" s="116" t="s">
        <v>30</v>
      </c>
      <c r="J5515" s="115"/>
      <c r="K5515" s="116"/>
      <c r="L5515" s="116"/>
      <c r="M5515" s="116"/>
      <c r="N5515" s="116" t="s">
        <v>31</v>
      </c>
      <c r="O5515" s="116"/>
      <c r="P5515" s="115"/>
    </row>
    <row r="5516" spans="1:16" ht="15.75" x14ac:dyDescent="0.2">
      <c r="A5516" s="116"/>
      <c r="B5516" s="470" t="s">
        <v>230</v>
      </c>
      <c r="C5516" s="470"/>
      <c r="D5516" s="470"/>
      <c r="E5516" s="116"/>
      <c r="F5516" s="116"/>
      <c r="G5516" s="116"/>
      <c r="H5516" s="115"/>
      <c r="I5516" s="116" t="s">
        <v>438</v>
      </c>
      <c r="J5516" s="115"/>
      <c r="K5516" s="116"/>
      <c r="L5516" s="116"/>
      <c r="M5516" s="116"/>
      <c r="N5516" s="116" t="s">
        <v>220</v>
      </c>
      <c r="O5516" s="116"/>
      <c r="P5516" s="115"/>
    </row>
    <row r="5517" spans="1:16" ht="15.75" x14ac:dyDescent="0.2">
      <c r="A5517" s="470" t="s">
        <v>226</v>
      </c>
      <c r="B5517" s="470"/>
      <c r="C5517" s="470"/>
      <c r="D5517" s="470"/>
      <c r="E5517" s="470"/>
      <c r="F5517" s="116"/>
      <c r="G5517" s="116"/>
      <c r="H5517" s="115"/>
      <c r="I5517" s="116" t="s">
        <v>246</v>
      </c>
      <c r="J5517" s="115"/>
      <c r="K5517" s="116"/>
      <c r="L5517" s="116"/>
      <c r="M5517" s="116"/>
      <c r="N5517" s="116" t="s">
        <v>124</v>
      </c>
      <c r="O5517" s="116"/>
      <c r="P5517" s="115"/>
    </row>
    <row r="5518" spans="1:16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</row>
    <row r="5519" spans="1:16" x14ac:dyDescent="0.2">
      <c r="A5519" s="531" t="s">
        <v>269</v>
      </c>
      <c r="B5519" s="531"/>
      <c r="C5519" s="531"/>
      <c r="D5519" s="531"/>
      <c r="E5519" s="531"/>
      <c r="F5519"/>
      <c r="G5519"/>
      <c r="H5519"/>
      <c r="I5519"/>
      <c r="J5519"/>
      <c r="K5519"/>
      <c r="L5519"/>
      <c r="M5519"/>
      <c r="N5519"/>
      <c r="O5519"/>
      <c r="P5519"/>
    </row>
    <row r="5520" spans="1:16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</row>
    <row r="5525" spans="1:16" ht="15.75" x14ac:dyDescent="0.2">
      <c r="A5525" s="470" t="s">
        <v>180</v>
      </c>
      <c r="B5525" s="470"/>
      <c r="C5525" s="470"/>
      <c r="D5525" s="470"/>
      <c r="E5525" s="470"/>
      <c r="F5525" s="470"/>
      <c r="G5525" s="470"/>
      <c r="H5525" s="470"/>
      <c r="I5525" s="470"/>
      <c r="J5525" s="470"/>
      <c r="K5525" s="470"/>
      <c r="L5525" s="470"/>
      <c r="M5525" s="470"/>
      <c r="N5525" s="470"/>
      <c r="O5525" s="470"/>
      <c r="P5525" s="470"/>
    </row>
    <row r="5526" spans="1:16" ht="15.75" x14ac:dyDescent="0.2">
      <c r="A5526" s="470" t="s">
        <v>1</v>
      </c>
      <c r="B5526" s="470"/>
      <c r="C5526" s="470"/>
      <c r="D5526" s="470"/>
      <c r="E5526" s="470"/>
      <c r="F5526" s="470"/>
      <c r="G5526" s="470"/>
      <c r="H5526" s="470"/>
      <c r="I5526" s="470"/>
      <c r="J5526" s="470"/>
      <c r="K5526" s="470"/>
      <c r="L5526" s="470"/>
      <c r="M5526" s="470"/>
      <c r="N5526" s="470"/>
      <c r="O5526" s="470"/>
      <c r="P5526" s="470"/>
    </row>
    <row r="5527" spans="1:16" ht="15.75" x14ac:dyDescent="0.2">
      <c r="A5527" s="470"/>
      <c r="B5527" s="470"/>
      <c r="C5527" s="470"/>
      <c r="D5527" s="470"/>
      <c r="E5527" s="470"/>
      <c r="F5527" s="470"/>
      <c r="G5527" s="470"/>
      <c r="H5527" s="470"/>
      <c r="I5527" s="470"/>
      <c r="J5527" s="470"/>
      <c r="K5527" s="470"/>
      <c r="L5527" s="470"/>
      <c r="M5527" s="470"/>
      <c r="N5527" s="470"/>
      <c r="O5527" s="470"/>
      <c r="P5527" s="470"/>
    </row>
    <row r="5528" spans="1:16" ht="15.75" x14ac:dyDescent="0.2">
      <c r="A5528" s="507" t="s">
        <v>602</v>
      </c>
      <c r="B5528" s="507"/>
      <c r="C5528" s="507"/>
      <c r="D5528" s="507"/>
      <c r="E5528" s="507"/>
      <c r="F5528" s="507"/>
      <c r="G5528" s="507"/>
      <c r="H5528" s="507"/>
      <c r="I5528" s="507"/>
      <c r="J5528" s="507"/>
      <c r="K5528" s="507"/>
      <c r="L5528" s="507"/>
      <c r="M5528" s="507"/>
      <c r="N5528" s="507"/>
      <c r="O5528" s="507"/>
      <c r="P5528" s="507"/>
    </row>
    <row r="5529" spans="1:16" ht="15.75" x14ac:dyDescent="0.2">
      <c r="A5529" s="77"/>
      <c r="B5529" s="77"/>
      <c r="C5529" s="77"/>
      <c r="D5529" s="77"/>
      <c r="E5529" s="77"/>
      <c r="F5529" s="77"/>
      <c r="G5529" s="77"/>
      <c r="H5529" s="77"/>
      <c r="I5529" s="77"/>
      <c r="J5529" s="77"/>
      <c r="K5529" s="77"/>
      <c r="L5529" s="77"/>
      <c r="M5529" s="77"/>
      <c r="N5529" s="77"/>
      <c r="O5529" s="77"/>
      <c r="P5529" s="77"/>
    </row>
    <row r="5530" spans="1:16" ht="16.5" thickBot="1" x14ac:dyDescent="0.25">
      <c r="A5530" s="77"/>
      <c r="B5530" s="77"/>
      <c r="C5530" s="77"/>
      <c r="D5530" s="77"/>
      <c r="E5530" s="77"/>
      <c r="F5530" s="77"/>
      <c r="G5530" s="77"/>
      <c r="H5530" s="77"/>
      <c r="I5530" s="77"/>
      <c r="J5530" s="77"/>
      <c r="K5530" s="77"/>
      <c r="L5530" s="77"/>
      <c r="M5530" s="77"/>
      <c r="N5530" s="77"/>
      <c r="O5530" s="77"/>
      <c r="P5530" s="77"/>
    </row>
    <row r="5531" spans="1:16" ht="16.5" thickBot="1" x14ac:dyDescent="0.25">
      <c r="A5531" s="78" t="s">
        <v>2</v>
      </c>
      <c r="B5531" s="486" t="s">
        <v>152</v>
      </c>
      <c r="C5531" s="498"/>
      <c r="D5531" s="79" t="s">
        <v>3</v>
      </c>
      <c r="E5531" s="486">
        <v>2012</v>
      </c>
      <c r="F5531" s="487"/>
      <c r="G5531" s="487"/>
      <c r="H5531" s="498"/>
      <c r="I5531" s="79" t="s">
        <v>4</v>
      </c>
      <c r="J5531" s="80" t="s">
        <v>233</v>
      </c>
      <c r="K5531" s="80"/>
      <c r="L5531" s="80"/>
      <c r="M5531" s="80" t="s">
        <v>5</v>
      </c>
      <c r="N5531" s="486" t="s">
        <v>169</v>
      </c>
      <c r="O5531" s="487"/>
      <c r="P5531" s="488"/>
    </row>
    <row r="5532" spans="1:16" ht="16.5" thickBot="1" x14ac:dyDescent="0.25">
      <c r="A5532" s="77"/>
      <c r="B5532" s="77"/>
      <c r="C5532" s="77"/>
      <c r="D5532" s="77"/>
      <c r="E5532" s="77"/>
      <c r="F5532" s="77"/>
      <c r="G5532" s="77"/>
      <c r="H5532" s="77"/>
      <c r="I5532" s="77"/>
      <c r="J5532" s="77"/>
      <c r="K5532" s="77"/>
      <c r="L5532" s="77"/>
      <c r="M5532" s="77"/>
      <c r="N5532" s="77"/>
      <c r="O5532" s="77"/>
      <c r="P5532" s="77"/>
    </row>
    <row r="5533" spans="1:16" ht="16.5" thickBot="1" x14ac:dyDescent="0.25">
      <c r="A5533" s="78" t="s">
        <v>6</v>
      </c>
      <c r="B5533" s="486" t="s">
        <v>209</v>
      </c>
      <c r="C5533" s="498"/>
      <c r="D5533" s="79" t="s">
        <v>7</v>
      </c>
      <c r="E5533" s="486" t="s">
        <v>153</v>
      </c>
      <c r="F5533" s="487"/>
      <c r="G5533" s="487"/>
      <c r="H5533" s="498"/>
      <c r="I5533" s="79" t="s">
        <v>8</v>
      </c>
      <c r="J5533" s="80">
        <v>13</v>
      </c>
      <c r="K5533" s="80"/>
      <c r="L5533" s="80"/>
      <c r="M5533" s="80" t="s">
        <v>9</v>
      </c>
      <c r="N5533" s="80"/>
      <c r="O5533" s="200"/>
      <c r="P5533" s="201">
        <v>60</v>
      </c>
    </row>
    <row r="5534" spans="1:16" ht="16.5" thickBot="1" x14ac:dyDescent="0.25">
      <c r="A5534" s="77"/>
      <c r="B5534" s="77"/>
      <c r="C5534" s="77"/>
      <c r="D5534" s="77"/>
      <c r="E5534" s="77"/>
      <c r="F5534" s="77"/>
      <c r="G5534" s="77"/>
      <c r="H5534" s="77"/>
      <c r="I5534" s="77"/>
      <c r="J5534" s="77"/>
      <c r="K5534" s="77"/>
      <c r="L5534" s="77"/>
      <c r="M5534" s="77"/>
      <c r="N5534" s="77"/>
      <c r="O5534" s="77"/>
      <c r="P5534" s="77"/>
    </row>
    <row r="5535" spans="1:16" ht="16.5" thickBot="1" x14ac:dyDescent="0.25">
      <c r="A5535" s="484" t="s">
        <v>10</v>
      </c>
      <c r="B5535" s="485"/>
      <c r="C5535" s="486" t="s">
        <v>181</v>
      </c>
      <c r="D5535" s="487"/>
      <c r="E5535" s="487"/>
      <c r="F5535" s="487"/>
      <c r="G5535" s="487"/>
      <c r="H5535" s="487"/>
      <c r="I5535" s="487"/>
      <c r="J5535" s="487"/>
      <c r="K5535" s="487"/>
      <c r="L5535" s="487"/>
      <c r="M5535" s="487"/>
      <c r="N5535" s="487"/>
      <c r="O5535" s="487"/>
      <c r="P5535" s="488"/>
    </row>
    <row r="5536" spans="1:16" ht="16.5" thickBot="1" x14ac:dyDescent="0.25">
      <c r="A5536" s="77"/>
      <c r="B5536" s="77"/>
      <c r="C5536" s="77"/>
      <c r="D5536" s="77"/>
      <c r="E5536" s="77"/>
      <c r="F5536" s="77"/>
      <c r="G5536" s="77"/>
      <c r="H5536" s="77"/>
      <c r="I5536" s="77"/>
      <c r="J5536" s="77"/>
      <c r="K5536" s="77"/>
      <c r="L5536" s="77"/>
      <c r="M5536" s="77"/>
      <c r="N5536" s="77"/>
      <c r="O5536" s="77"/>
      <c r="P5536" s="77"/>
    </row>
    <row r="5537" spans="1:16" ht="16.5" thickBot="1" x14ac:dyDescent="0.25">
      <c r="A5537" s="484" t="s">
        <v>11</v>
      </c>
      <c r="B5537" s="485"/>
      <c r="C5537" s="486" t="s">
        <v>239</v>
      </c>
      <c r="D5537" s="487"/>
      <c r="E5537" s="487"/>
      <c r="F5537" s="487"/>
      <c r="G5537" s="487"/>
      <c r="H5537" s="487"/>
      <c r="I5537" s="487"/>
      <c r="J5537" s="487"/>
      <c r="K5537" s="487"/>
      <c r="L5537" s="487"/>
      <c r="M5537" s="487"/>
      <c r="N5537" s="487"/>
      <c r="O5537" s="487"/>
      <c r="P5537" s="488"/>
    </row>
    <row r="5538" spans="1:16" ht="16.5" thickBot="1" x14ac:dyDescent="0.25">
      <c r="A5538" s="81"/>
      <c r="B5538" s="81"/>
      <c r="C5538" s="81"/>
      <c r="D5538" s="81"/>
      <c r="E5538" s="81"/>
      <c r="F5538" s="81"/>
      <c r="G5538" s="81"/>
      <c r="H5538" s="81"/>
      <c r="I5538" s="81"/>
      <c r="J5538" s="81"/>
      <c r="K5538" s="81"/>
      <c r="L5538" s="81"/>
      <c r="M5538" s="81"/>
      <c r="N5538" s="81"/>
      <c r="O5538" s="81"/>
      <c r="P5538" s="81"/>
    </row>
    <row r="5539" spans="1:16" ht="16.5" thickBot="1" x14ac:dyDescent="0.25">
      <c r="A5539" s="489" t="s">
        <v>12</v>
      </c>
      <c r="B5539" s="491" t="s">
        <v>13</v>
      </c>
      <c r="C5539" s="463"/>
      <c r="D5539" s="492" t="s">
        <v>265</v>
      </c>
      <c r="E5539" s="494" t="s">
        <v>15</v>
      </c>
      <c r="F5539" s="495"/>
      <c r="G5539" s="495"/>
      <c r="H5539" s="495"/>
      <c r="I5539" s="496"/>
      <c r="J5539" s="492" t="s">
        <v>16</v>
      </c>
      <c r="K5539" s="492" t="s">
        <v>17</v>
      </c>
      <c r="L5539" s="494" t="s">
        <v>18</v>
      </c>
      <c r="M5539" s="495"/>
      <c r="N5539" s="496"/>
      <c r="O5539" s="464" t="s">
        <v>115</v>
      </c>
      <c r="P5539" s="465"/>
    </row>
    <row r="5540" spans="1:16" ht="32.25" thickBot="1" x14ac:dyDescent="0.25">
      <c r="A5540" s="490"/>
      <c r="B5540" s="82" t="s">
        <v>19</v>
      </c>
      <c r="C5540" s="83" t="s">
        <v>20</v>
      </c>
      <c r="D5540" s="493"/>
      <c r="E5540" s="84" t="s">
        <v>21</v>
      </c>
      <c r="F5540" s="84" t="s">
        <v>22</v>
      </c>
      <c r="G5540" s="85" t="s">
        <v>23</v>
      </c>
      <c r="H5540" s="119" t="s">
        <v>24</v>
      </c>
      <c r="I5540" s="86" t="s">
        <v>25</v>
      </c>
      <c r="J5540" s="493"/>
      <c r="K5540" s="493"/>
      <c r="L5540" s="198" t="s">
        <v>268</v>
      </c>
      <c r="M5540" s="85" t="s">
        <v>266</v>
      </c>
      <c r="N5540" s="83" t="s">
        <v>267</v>
      </c>
      <c r="O5540" s="466"/>
      <c r="P5540" s="467"/>
    </row>
    <row r="5541" spans="1:16" ht="15.75" x14ac:dyDescent="0.2">
      <c r="A5541" s="165">
        <v>45811</v>
      </c>
      <c r="B5541" s="186"/>
      <c r="C5541" s="186">
        <v>342595</v>
      </c>
      <c r="D5541" s="160"/>
      <c r="E5541" s="96"/>
      <c r="F5541" s="96"/>
      <c r="G5541" s="166"/>
      <c r="H5541" s="169"/>
      <c r="I5541" s="175"/>
      <c r="J5541" s="162"/>
      <c r="K5541" s="99"/>
      <c r="L5541" s="195"/>
      <c r="M5541" s="94"/>
      <c r="N5541" s="100"/>
      <c r="O5541" s="573"/>
      <c r="P5541" s="502"/>
    </row>
    <row r="5542" spans="1:16" ht="15.75" x14ac:dyDescent="0.2">
      <c r="A5542" s="165">
        <v>45819</v>
      </c>
      <c r="B5542" s="186">
        <v>342595</v>
      </c>
      <c r="C5542" s="186">
        <v>342907</v>
      </c>
      <c r="D5542" s="160">
        <f>+C5542-B5542</f>
        <v>312</v>
      </c>
      <c r="E5542" s="96" t="s">
        <v>706</v>
      </c>
      <c r="F5542" s="96" t="s">
        <v>701</v>
      </c>
      <c r="G5542" s="166">
        <v>41.841000000000001</v>
      </c>
      <c r="H5542" s="169">
        <v>23.9</v>
      </c>
      <c r="I5542" s="175">
        <f>G5542*H5542</f>
        <v>999.99989999999991</v>
      </c>
      <c r="J5542" s="162">
        <f>D5542/G5542</f>
        <v>7.4568007456800744</v>
      </c>
      <c r="K5542" s="99">
        <v>45819</v>
      </c>
      <c r="L5542" s="195" t="s">
        <v>268</v>
      </c>
      <c r="M5542" s="94" t="s">
        <v>272</v>
      </c>
      <c r="N5542" s="100" t="s">
        <v>272</v>
      </c>
      <c r="O5542" s="573" t="s">
        <v>242</v>
      </c>
      <c r="P5542" s="502"/>
    </row>
    <row r="5543" spans="1:16" ht="15.75" x14ac:dyDescent="0.2">
      <c r="A5543" s="165"/>
      <c r="B5543" s="166"/>
      <c r="C5543" s="166"/>
      <c r="D5543" s="160">
        <f>+C5543-B5543</f>
        <v>0</v>
      </c>
      <c r="E5543" s="96"/>
      <c r="F5543" s="96"/>
      <c r="G5543" s="166"/>
      <c r="H5543" s="169"/>
      <c r="I5543" s="175">
        <f>G5543*H5543</f>
        <v>0</v>
      </c>
      <c r="J5543" s="162" t="e">
        <f>D5543/G5543</f>
        <v>#DIV/0!</v>
      </c>
      <c r="K5543" s="99"/>
      <c r="L5543" s="195"/>
      <c r="M5543" s="94"/>
      <c r="N5543" s="100"/>
      <c r="O5543" s="573"/>
      <c r="P5543" s="502"/>
    </row>
    <row r="5544" spans="1:16" ht="16.5" thickBot="1" x14ac:dyDescent="0.25">
      <c r="A5544" s="93"/>
      <c r="B5544" s="132"/>
      <c r="C5544" s="132"/>
      <c r="D5544" s="160">
        <f>+C5544-B5544</f>
        <v>0</v>
      </c>
      <c r="E5544" s="96"/>
      <c r="F5544" s="96"/>
      <c r="G5544" s="96"/>
      <c r="H5544" s="97"/>
      <c r="I5544" s="91"/>
      <c r="J5544" s="98"/>
      <c r="K5544" s="92"/>
      <c r="L5544" s="196"/>
      <c r="M5544" s="183"/>
      <c r="N5544" s="101"/>
      <c r="O5544" s="574"/>
      <c r="P5544" s="568"/>
    </row>
    <row r="5545" spans="1:16" ht="16.5" thickBot="1" x14ac:dyDescent="0.25">
      <c r="A5545" s="416" t="s">
        <v>28</v>
      </c>
      <c r="B5545" s="104"/>
      <c r="C5545" s="105"/>
      <c r="D5545" s="106">
        <f>SUM(D5541:D5544)</f>
        <v>312</v>
      </c>
      <c r="E5545" s="107"/>
      <c r="F5545" s="107"/>
      <c r="G5545" s="118">
        <f>SUM(G5541:G5544)</f>
        <v>41.841000000000001</v>
      </c>
      <c r="H5545" s="105"/>
      <c r="I5545" s="118">
        <f>SUM(I5541:I5544)</f>
        <v>999.99989999999991</v>
      </c>
      <c r="J5545" s="109">
        <f>D5545/G5545</f>
        <v>7.4568007456800744</v>
      </c>
      <c r="K5545" s="110"/>
      <c r="L5545" s="197"/>
      <c r="M5545" s="111"/>
      <c r="N5545" s="112"/>
      <c r="O5545" s="468"/>
      <c r="P5545" s="469"/>
    </row>
    <row r="5546" spans="1:16" ht="15.75" x14ac:dyDescent="0.2">
      <c r="A5546" s="116"/>
      <c r="B5546" s="77"/>
      <c r="C5546" s="77"/>
      <c r="D5546" s="77"/>
      <c r="E5546" s="77"/>
      <c r="F5546" s="77"/>
      <c r="G5546" s="77"/>
      <c r="H5546" s="77"/>
      <c r="I5546" s="116"/>
      <c r="J5546" s="116"/>
      <c r="K5546" s="116"/>
      <c r="L5546" s="116"/>
      <c r="M5546" s="116"/>
      <c r="N5546" s="116"/>
      <c r="O5546" s="77"/>
      <c r="P5546" s="81"/>
    </row>
    <row r="5547" spans="1:16" ht="15.75" x14ac:dyDescent="0.2">
      <c r="A5547" s="116"/>
      <c r="B5547" s="77"/>
      <c r="C5547" s="77"/>
      <c r="D5547" s="77"/>
      <c r="E5547" s="77"/>
      <c r="F5547" s="77"/>
      <c r="G5547" s="77"/>
      <c r="H5547" s="77"/>
      <c r="I5547" s="116"/>
      <c r="J5547" s="116"/>
      <c r="K5547" s="116"/>
      <c r="L5547" s="116"/>
      <c r="M5547" s="116"/>
      <c r="N5547" s="116"/>
      <c r="O5547" s="77"/>
      <c r="P5547" s="81"/>
    </row>
    <row r="5548" spans="1:16" ht="15.75" x14ac:dyDescent="0.2">
      <c r="A5548" s="116"/>
      <c r="B5548" s="77"/>
      <c r="C5548" s="77"/>
      <c r="D5548" s="77"/>
      <c r="E5548" s="77"/>
      <c r="F5548" s="77"/>
      <c r="G5548" s="77"/>
      <c r="H5548" s="77"/>
      <c r="I5548" s="116"/>
      <c r="J5548" s="116"/>
      <c r="K5548" s="116"/>
      <c r="L5548" s="116"/>
      <c r="M5548" s="439"/>
      <c r="N5548" s="439"/>
      <c r="O5548" s="438"/>
      <c r="P5548" s="81"/>
    </row>
    <row r="5549" spans="1:16" ht="15.75" x14ac:dyDescent="0.2">
      <c r="A5549" s="115"/>
      <c r="B5549" s="470" t="s">
        <v>29</v>
      </c>
      <c r="C5549" s="470"/>
      <c r="D5549" s="470"/>
      <c r="E5549" s="116"/>
      <c r="F5549" s="116"/>
      <c r="G5549" s="116"/>
      <c r="H5549" s="115"/>
      <c r="I5549" s="116" t="s">
        <v>30</v>
      </c>
      <c r="J5549" s="115"/>
      <c r="K5549" s="116"/>
      <c r="L5549" s="116"/>
      <c r="M5549" s="116"/>
      <c r="N5549" s="116" t="s">
        <v>31</v>
      </c>
      <c r="O5549" s="116"/>
      <c r="P5549" s="115"/>
    </row>
    <row r="5550" spans="1:16" ht="15.75" x14ac:dyDescent="0.2">
      <c r="A5550" s="116"/>
      <c r="B5550" s="470" t="s">
        <v>230</v>
      </c>
      <c r="C5550" s="470"/>
      <c r="D5550" s="470"/>
      <c r="E5550" s="116"/>
      <c r="F5550" s="116"/>
      <c r="G5550" s="116"/>
      <c r="H5550" s="115"/>
      <c r="I5550" s="116" t="s">
        <v>438</v>
      </c>
      <c r="J5550" s="115"/>
      <c r="K5550" s="116"/>
      <c r="L5550" s="116"/>
      <c r="M5550" s="116"/>
      <c r="N5550" s="116" t="s">
        <v>220</v>
      </c>
      <c r="O5550" s="116"/>
      <c r="P5550" s="115"/>
    </row>
    <row r="5551" spans="1:16" ht="15.75" x14ac:dyDescent="0.2">
      <c r="A5551" s="470" t="s">
        <v>226</v>
      </c>
      <c r="B5551" s="470"/>
      <c r="C5551" s="470"/>
      <c r="D5551" s="470"/>
      <c r="E5551" s="470"/>
      <c r="F5551" s="116"/>
      <c r="G5551" s="116"/>
      <c r="H5551" s="115"/>
      <c r="I5551" s="116" t="s">
        <v>246</v>
      </c>
      <c r="J5551" s="115"/>
      <c r="K5551" s="116"/>
      <c r="L5551" s="116"/>
      <c r="M5551" s="116"/>
      <c r="N5551" s="116" t="s">
        <v>124</v>
      </c>
      <c r="O5551" s="116"/>
      <c r="P5551" s="115"/>
    </row>
    <row r="5552" spans="1:16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</row>
    <row r="5553" spans="1:16" x14ac:dyDescent="0.2">
      <c r="A5553" s="531" t="s">
        <v>269</v>
      </c>
      <c r="B5553" s="531"/>
      <c r="C5553" s="531"/>
      <c r="D5553" s="531"/>
      <c r="E5553" s="531"/>
      <c r="F5553"/>
      <c r="G5553"/>
      <c r="H5553"/>
      <c r="I5553"/>
      <c r="J5553"/>
      <c r="K5553"/>
      <c r="L5553"/>
      <c r="M5553"/>
      <c r="N5553"/>
      <c r="O5553"/>
      <c r="P5553"/>
    </row>
    <row r="5554" spans="1:16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</row>
    <row r="5558" spans="1:16" ht="15.75" x14ac:dyDescent="0.2">
      <c r="A5558" s="470" t="s">
        <v>180</v>
      </c>
      <c r="B5558" s="470"/>
      <c r="C5558" s="470"/>
      <c r="D5558" s="470"/>
      <c r="E5558" s="470"/>
      <c r="F5558" s="470"/>
      <c r="G5558" s="470"/>
      <c r="H5558" s="470"/>
      <c r="I5558" s="470"/>
      <c r="J5558" s="470"/>
      <c r="K5558" s="470"/>
      <c r="L5558" s="470"/>
      <c r="M5558" s="470"/>
      <c r="N5558" s="470"/>
      <c r="O5558" s="470"/>
      <c r="P5558" s="470"/>
    </row>
    <row r="5559" spans="1:16" ht="15.75" x14ac:dyDescent="0.2">
      <c r="A5559" s="470" t="s">
        <v>1</v>
      </c>
      <c r="B5559" s="470"/>
      <c r="C5559" s="470"/>
      <c r="D5559" s="470"/>
      <c r="E5559" s="470"/>
      <c r="F5559" s="470"/>
      <c r="G5559" s="470"/>
      <c r="H5559" s="470"/>
      <c r="I5559" s="470"/>
      <c r="J5559" s="470"/>
      <c r="K5559" s="470"/>
      <c r="L5559" s="470"/>
      <c r="M5559" s="470"/>
      <c r="N5559" s="470"/>
      <c r="O5559" s="470"/>
      <c r="P5559" s="470"/>
    </row>
    <row r="5560" spans="1:16" ht="15.75" x14ac:dyDescent="0.2">
      <c r="A5560" s="470"/>
      <c r="B5560" s="470"/>
      <c r="C5560" s="470"/>
      <c r="D5560" s="470"/>
      <c r="E5560" s="470"/>
      <c r="F5560" s="470"/>
      <c r="G5560" s="470"/>
      <c r="H5560" s="470"/>
      <c r="I5560" s="470"/>
      <c r="J5560" s="470"/>
      <c r="K5560" s="470"/>
      <c r="L5560" s="470"/>
      <c r="M5560" s="470"/>
      <c r="N5560" s="470"/>
      <c r="O5560" s="470"/>
      <c r="P5560" s="470"/>
    </row>
    <row r="5561" spans="1:16" ht="15.75" x14ac:dyDescent="0.2">
      <c r="A5561" s="507" t="s">
        <v>602</v>
      </c>
      <c r="B5561" s="507"/>
      <c r="C5561" s="507"/>
      <c r="D5561" s="507"/>
      <c r="E5561" s="507"/>
      <c r="F5561" s="507"/>
      <c r="G5561" s="507"/>
      <c r="H5561" s="507"/>
      <c r="I5561" s="507"/>
      <c r="J5561" s="507"/>
      <c r="K5561" s="507"/>
      <c r="L5561" s="507"/>
      <c r="M5561" s="507"/>
      <c r="N5561" s="507"/>
      <c r="O5561" s="507"/>
      <c r="P5561" s="507"/>
    </row>
    <row r="5562" spans="1:16" ht="15.75" x14ac:dyDescent="0.2">
      <c r="A5562" s="77"/>
      <c r="B5562" s="77"/>
      <c r="C5562" s="77"/>
      <c r="D5562" s="77"/>
      <c r="E5562" s="77"/>
      <c r="F5562" s="77"/>
      <c r="G5562" s="77"/>
      <c r="H5562" s="77"/>
      <c r="I5562" s="77"/>
      <c r="J5562" s="77"/>
      <c r="K5562" s="77"/>
      <c r="L5562" s="77"/>
      <c r="M5562" s="77"/>
      <c r="N5562" s="77"/>
      <c r="O5562" s="77"/>
      <c r="P5562" s="77"/>
    </row>
    <row r="5563" spans="1:16" ht="16.5" thickBot="1" x14ac:dyDescent="0.25">
      <c r="A5563" s="77"/>
      <c r="B5563" s="77"/>
      <c r="C5563" s="77"/>
      <c r="D5563" s="77"/>
      <c r="E5563" s="77"/>
      <c r="F5563" s="77"/>
      <c r="G5563" s="77"/>
      <c r="H5563" s="77"/>
      <c r="I5563" s="77"/>
      <c r="J5563" s="77"/>
      <c r="K5563" s="77"/>
      <c r="L5563" s="77"/>
      <c r="M5563" s="77"/>
      <c r="N5563" s="77"/>
      <c r="O5563" s="77"/>
      <c r="P5563" s="77"/>
    </row>
    <row r="5564" spans="1:16" ht="16.5" thickBot="1" x14ac:dyDescent="0.25">
      <c r="A5564" s="78" t="s">
        <v>2</v>
      </c>
      <c r="B5564" s="486" t="s">
        <v>152</v>
      </c>
      <c r="C5564" s="498"/>
      <c r="D5564" s="79" t="s">
        <v>3</v>
      </c>
      <c r="E5564" s="486">
        <v>2012</v>
      </c>
      <c r="F5564" s="487"/>
      <c r="G5564" s="487"/>
      <c r="H5564" s="498"/>
      <c r="I5564" s="79" t="s">
        <v>4</v>
      </c>
      <c r="J5564" s="80" t="s">
        <v>233</v>
      </c>
      <c r="K5564" s="80"/>
      <c r="L5564" s="80"/>
      <c r="M5564" s="80" t="s">
        <v>5</v>
      </c>
      <c r="N5564" s="486" t="s">
        <v>169</v>
      </c>
      <c r="O5564" s="487"/>
      <c r="P5564" s="488"/>
    </row>
    <row r="5565" spans="1:16" ht="16.5" thickBot="1" x14ac:dyDescent="0.25">
      <c r="A5565" s="77"/>
      <c r="B5565" s="77"/>
      <c r="C5565" s="77"/>
      <c r="D5565" s="77"/>
      <c r="E5565" s="77"/>
      <c r="F5565" s="77"/>
      <c r="G5565" s="77"/>
      <c r="H5565" s="77"/>
      <c r="I5565" s="77"/>
      <c r="J5565" s="77"/>
      <c r="K5565" s="77"/>
      <c r="L5565" s="77"/>
      <c r="M5565" s="77"/>
      <c r="N5565" s="77"/>
      <c r="O5565" s="77"/>
      <c r="P5565" s="77"/>
    </row>
    <row r="5566" spans="1:16" ht="16.5" thickBot="1" x14ac:dyDescent="0.25">
      <c r="A5566" s="78" t="s">
        <v>6</v>
      </c>
      <c r="B5566" s="486" t="s">
        <v>209</v>
      </c>
      <c r="C5566" s="498"/>
      <c r="D5566" s="79" t="s">
        <v>7</v>
      </c>
      <c r="E5566" s="486" t="s">
        <v>153</v>
      </c>
      <c r="F5566" s="487"/>
      <c r="G5566" s="487"/>
      <c r="H5566" s="498"/>
      <c r="I5566" s="79" t="s">
        <v>8</v>
      </c>
      <c r="J5566" s="80">
        <v>13</v>
      </c>
      <c r="K5566" s="80"/>
      <c r="L5566" s="80"/>
      <c r="M5566" s="80" t="s">
        <v>9</v>
      </c>
      <c r="N5566" s="80"/>
      <c r="O5566" s="200"/>
      <c r="P5566" s="201">
        <v>60</v>
      </c>
    </row>
    <row r="5567" spans="1:16" ht="16.5" thickBot="1" x14ac:dyDescent="0.25">
      <c r="A5567" s="77"/>
      <c r="B5567" s="77"/>
      <c r="C5567" s="77"/>
      <c r="D5567" s="77"/>
      <c r="E5567" s="77"/>
      <c r="F5567" s="77"/>
      <c r="G5567" s="77"/>
      <c r="H5567" s="77"/>
      <c r="I5567" s="77"/>
      <c r="J5567" s="77"/>
      <c r="K5567" s="77"/>
      <c r="L5567" s="77"/>
      <c r="M5567" s="77"/>
      <c r="N5567" s="77"/>
      <c r="O5567" s="77"/>
      <c r="P5567" s="77"/>
    </row>
    <row r="5568" spans="1:16" ht="16.5" thickBot="1" x14ac:dyDescent="0.25">
      <c r="A5568" s="484" t="s">
        <v>10</v>
      </c>
      <c r="B5568" s="485"/>
      <c r="C5568" s="486" t="s">
        <v>181</v>
      </c>
      <c r="D5568" s="487"/>
      <c r="E5568" s="487"/>
      <c r="F5568" s="487"/>
      <c r="G5568" s="487"/>
      <c r="H5568" s="487"/>
      <c r="I5568" s="487"/>
      <c r="J5568" s="487"/>
      <c r="K5568" s="487"/>
      <c r="L5568" s="487"/>
      <c r="M5568" s="487"/>
      <c r="N5568" s="487"/>
      <c r="O5568" s="487"/>
      <c r="P5568" s="488"/>
    </row>
    <row r="5569" spans="1:16" ht="16.5" thickBot="1" x14ac:dyDescent="0.25">
      <c r="A5569" s="77"/>
      <c r="B5569" s="77"/>
      <c r="C5569" s="77"/>
      <c r="D5569" s="77"/>
      <c r="E5569" s="77"/>
      <c r="F5569" s="77"/>
      <c r="G5569" s="77"/>
      <c r="H5569" s="77"/>
      <c r="I5569" s="77"/>
      <c r="J5569" s="77"/>
      <c r="K5569" s="77"/>
      <c r="L5569" s="77"/>
      <c r="M5569" s="77"/>
      <c r="N5569" s="77"/>
      <c r="O5569" s="77"/>
      <c r="P5569" s="77"/>
    </row>
    <row r="5570" spans="1:16" ht="16.5" thickBot="1" x14ac:dyDescent="0.25">
      <c r="A5570" s="484" t="s">
        <v>11</v>
      </c>
      <c r="B5570" s="485"/>
      <c r="C5570" s="486" t="s">
        <v>239</v>
      </c>
      <c r="D5570" s="487"/>
      <c r="E5570" s="487"/>
      <c r="F5570" s="487"/>
      <c r="G5570" s="487"/>
      <c r="H5570" s="487"/>
      <c r="I5570" s="487"/>
      <c r="J5570" s="487"/>
      <c r="K5570" s="487"/>
      <c r="L5570" s="487"/>
      <c r="M5570" s="487"/>
      <c r="N5570" s="487"/>
      <c r="O5570" s="487"/>
      <c r="P5570" s="488"/>
    </row>
    <row r="5571" spans="1:16" ht="16.5" thickBot="1" x14ac:dyDescent="0.25">
      <c r="A5571" s="81"/>
      <c r="B5571" s="81"/>
      <c r="C5571" s="81"/>
      <c r="D5571" s="81"/>
      <c r="E5571" s="81"/>
      <c r="F5571" s="81"/>
      <c r="G5571" s="81"/>
      <c r="H5571" s="81"/>
      <c r="I5571" s="81"/>
      <c r="J5571" s="81"/>
      <c r="K5571" s="81"/>
      <c r="L5571" s="81"/>
      <c r="M5571" s="81"/>
      <c r="N5571" s="81"/>
      <c r="O5571" s="81"/>
      <c r="P5571" s="81"/>
    </row>
    <row r="5572" spans="1:16" ht="16.5" thickBot="1" x14ac:dyDescent="0.25">
      <c r="A5572" s="489" t="s">
        <v>12</v>
      </c>
      <c r="B5572" s="491" t="s">
        <v>13</v>
      </c>
      <c r="C5572" s="463"/>
      <c r="D5572" s="492" t="s">
        <v>265</v>
      </c>
      <c r="E5572" s="494" t="s">
        <v>15</v>
      </c>
      <c r="F5572" s="495"/>
      <c r="G5572" s="495"/>
      <c r="H5572" s="495"/>
      <c r="I5572" s="496"/>
      <c r="J5572" s="492" t="s">
        <v>16</v>
      </c>
      <c r="K5572" s="492" t="s">
        <v>17</v>
      </c>
      <c r="L5572" s="494" t="s">
        <v>18</v>
      </c>
      <c r="M5572" s="495"/>
      <c r="N5572" s="496"/>
      <c r="O5572" s="464" t="s">
        <v>115</v>
      </c>
      <c r="P5572" s="465"/>
    </row>
    <row r="5573" spans="1:16" ht="32.25" thickBot="1" x14ac:dyDescent="0.25">
      <c r="A5573" s="490"/>
      <c r="B5573" s="82" t="s">
        <v>19</v>
      </c>
      <c r="C5573" s="83" t="s">
        <v>20</v>
      </c>
      <c r="D5573" s="493"/>
      <c r="E5573" s="84" t="s">
        <v>21</v>
      </c>
      <c r="F5573" s="84" t="s">
        <v>22</v>
      </c>
      <c r="G5573" s="85" t="s">
        <v>23</v>
      </c>
      <c r="H5573" s="119" t="s">
        <v>24</v>
      </c>
      <c r="I5573" s="86" t="s">
        <v>25</v>
      </c>
      <c r="J5573" s="493"/>
      <c r="K5573" s="493"/>
      <c r="L5573" s="198" t="s">
        <v>268</v>
      </c>
      <c r="M5573" s="85" t="s">
        <v>266</v>
      </c>
      <c r="N5573" s="83" t="s">
        <v>267</v>
      </c>
      <c r="O5573" s="466"/>
      <c r="P5573" s="467"/>
    </row>
    <row r="5574" spans="1:16" ht="15.75" x14ac:dyDescent="0.2">
      <c r="A5574" s="165">
        <v>45819</v>
      </c>
      <c r="B5574" s="186"/>
      <c r="C5574" s="186">
        <v>342907</v>
      </c>
      <c r="D5574" s="160"/>
      <c r="E5574" s="96"/>
      <c r="F5574" s="96"/>
      <c r="G5574" s="166"/>
      <c r="H5574" s="169"/>
      <c r="I5574" s="175"/>
      <c r="J5574" s="162"/>
      <c r="K5574" s="99"/>
      <c r="L5574" s="195"/>
      <c r="M5574" s="94"/>
      <c r="N5574" s="100"/>
      <c r="O5574" s="573"/>
      <c r="P5574" s="502"/>
    </row>
    <row r="5575" spans="1:16" ht="15.75" x14ac:dyDescent="0.2">
      <c r="A5575" s="165">
        <v>45835</v>
      </c>
      <c r="B5575" s="186">
        <v>342907</v>
      </c>
      <c r="C5575" s="186">
        <v>343100</v>
      </c>
      <c r="D5575" s="160">
        <f>+C5575-B5575</f>
        <v>193</v>
      </c>
      <c r="E5575" s="96" t="s">
        <v>705</v>
      </c>
      <c r="F5575" s="96" t="s">
        <v>704</v>
      </c>
      <c r="G5575" s="166">
        <v>41.4938</v>
      </c>
      <c r="H5575" s="169">
        <v>24.1</v>
      </c>
      <c r="I5575" s="175">
        <f>G5575*H5575</f>
        <v>1000.00058</v>
      </c>
      <c r="J5575" s="162">
        <f>D5575/G5575</f>
        <v>4.6512973022475643</v>
      </c>
      <c r="K5575" s="99">
        <v>45833</v>
      </c>
      <c r="L5575" s="195" t="s">
        <v>268</v>
      </c>
      <c r="M5575" s="94" t="s">
        <v>272</v>
      </c>
      <c r="N5575" s="100" t="s">
        <v>272</v>
      </c>
      <c r="O5575" s="573" t="s">
        <v>630</v>
      </c>
      <c r="P5575" s="502"/>
    </row>
    <row r="5576" spans="1:16" ht="15.75" x14ac:dyDescent="0.2">
      <c r="A5576" s="165"/>
      <c r="B5576" s="166"/>
      <c r="C5576" s="166"/>
      <c r="D5576" s="160">
        <f>+C5576-B5576</f>
        <v>0</v>
      </c>
      <c r="E5576" s="96"/>
      <c r="F5576" s="96"/>
      <c r="G5576" s="166"/>
      <c r="H5576" s="169"/>
      <c r="I5576" s="175">
        <f>G5576*H5576</f>
        <v>0</v>
      </c>
      <c r="J5576" s="162" t="e">
        <f>D5576/G5576</f>
        <v>#DIV/0!</v>
      </c>
      <c r="K5576" s="99"/>
      <c r="L5576" s="195"/>
      <c r="M5576" s="94"/>
      <c r="N5576" s="100"/>
      <c r="O5576" s="573"/>
      <c r="P5576" s="502"/>
    </row>
    <row r="5577" spans="1:16" ht="16.5" thickBot="1" x14ac:dyDescent="0.25">
      <c r="A5577" s="93"/>
      <c r="B5577" s="132"/>
      <c r="C5577" s="132"/>
      <c r="D5577" s="160">
        <f>+C5577-B5577</f>
        <v>0</v>
      </c>
      <c r="E5577" s="96"/>
      <c r="F5577" s="96"/>
      <c r="G5577" s="96"/>
      <c r="H5577" s="97"/>
      <c r="I5577" s="91"/>
      <c r="J5577" s="98"/>
      <c r="K5577" s="92"/>
      <c r="L5577" s="196"/>
      <c r="M5577" s="183"/>
      <c r="N5577" s="101"/>
      <c r="O5577" s="574"/>
      <c r="P5577" s="568"/>
    </row>
    <row r="5578" spans="1:16" ht="16.5" thickBot="1" x14ac:dyDescent="0.25">
      <c r="A5578" s="416" t="s">
        <v>28</v>
      </c>
      <c r="B5578" s="104"/>
      <c r="C5578" s="105"/>
      <c r="D5578" s="106">
        <f>SUM(D5574:D5577)</f>
        <v>193</v>
      </c>
      <c r="E5578" s="107"/>
      <c r="F5578" s="107"/>
      <c r="G5578" s="118">
        <f>SUM(G5574:G5577)</f>
        <v>41.4938</v>
      </c>
      <c r="H5578" s="105"/>
      <c r="I5578" s="118">
        <f>SUM(I5574:I5577)</f>
        <v>1000.00058</v>
      </c>
      <c r="J5578" s="109">
        <f>D5578/G5578</f>
        <v>4.6512973022475643</v>
      </c>
      <c r="K5578" s="110"/>
      <c r="L5578" s="197"/>
      <c r="M5578" s="111"/>
      <c r="N5578" s="112"/>
      <c r="O5578" s="468"/>
      <c r="P5578" s="469"/>
    </row>
    <row r="5579" spans="1:16" ht="15.75" x14ac:dyDescent="0.2">
      <c r="A5579" s="116"/>
      <c r="B5579" s="77"/>
      <c r="C5579" s="77"/>
      <c r="D5579" s="77"/>
      <c r="E5579" s="77"/>
      <c r="F5579" s="77"/>
      <c r="G5579" s="77"/>
      <c r="H5579" s="77"/>
      <c r="I5579" s="116"/>
      <c r="J5579" s="116"/>
      <c r="K5579" s="116"/>
      <c r="L5579" s="116"/>
      <c r="M5579" s="116"/>
      <c r="N5579" s="116"/>
      <c r="O5579" s="77"/>
      <c r="P5579" s="81"/>
    </row>
    <row r="5580" spans="1:16" ht="15.75" x14ac:dyDescent="0.2">
      <c r="A5580" s="116"/>
      <c r="B5580" s="77"/>
      <c r="C5580" s="77"/>
      <c r="D5580" s="77"/>
      <c r="E5580" s="77"/>
      <c r="F5580" s="77"/>
      <c r="G5580" s="77"/>
      <c r="H5580" s="77"/>
      <c r="I5580" s="116"/>
      <c r="J5580" s="116"/>
      <c r="K5580" s="116"/>
      <c r="L5580" s="116"/>
      <c r="M5580" s="116"/>
      <c r="N5580" s="116"/>
      <c r="O5580" s="77"/>
      <c r="P5580" s="81"/>
    </row>
    <row r="5581" spans="1:16" ht="15.75" x14ac:dyDescent="0.2">
      <c r="A5581" s="116"/>
      <c r="B5581" s="77"/>
      <c r="C5581" s="77"/>
      <c r="D5581" s="77"/>
      <c r="E5581" s="77"/>
      <c r="F5581" s="77"/>
      <c r="G5581" s="77"/>
      <c r="H5581" s="77"/>
      <c r="I5581" s="116"/>
      <c r="J5581" s="116"/>
      <c r="K5581" s="116"/>
      <c r="L5581" s="116"/>
      <c r="M5581" s="439"/>
      <c r="N5581" s="439"/>
      <c r="O5581" s="438"/>
      <c r="P5581" s="81"/>
    </row>
    <row r="5582" spans="1:16" ht="15.75" x14ac:dyDescent="0.2">
      <c r="A5582" s="115"/>
      <c r="B5582" s="470" t="s">
        <v>29</v>
      </c>
      <c r="C5582" s="470"/>
      <c r="D5582" s="470"/>
      <c r="E5582" s="116"/>
      <c r="F5582" s="116"/>
      <c r="G5582" s="116"/>
      <c r="H5582" s="115"/>
      <c r="I5582" s="116" t="s">
        <v>30</v>
      </c>
      <c r="J5582" s="115"/>
      <c r="K5582" s="116"/>
      <c r="L5582" s="116"/>
      <c r="M5582" s="116"/>
      <c r="N5582" s="116" t="s">
        <v>31</v>
      </c>
      <c r="O5582" s="116"/>
      <c r="P5582" s="115"/>
    </row>
    <row r="5583" spans="1:16" ht="15.75" x14ac:dyDescent="0.2">
      <c r="A5583" s="116"/>
      <c r="B5583" s="470" t="s">
        <v>230</v>
      </c>
      <c r="C5583" s="470"/>
      <c r="D5583" s="470"/>
      <c r="E5583" s="116"/>
      <c r="F5583" s="116"/>
      <c r="G5583" s="116"/>
      <c r="H5583" s="115"/>
      <c r="I5583" s="116" t="s">
        <v>438</v>
      </c>
      <c r="J5583" s="115"/>
      <c r="K5583" s="116"/>
      <c r="L5583" s="116"/>
      <c r="M5583" s="116"/>
      <c r="N5583" s="116" t="s">
        <v>220</v>
      </c>
      <c r="O5583" s="116"/>
      <c r="P5583" s="115"/>
    </row>
    <row r="5584" spans="1:16" ht="15.75" x14ac:dyDescent="0.2">
      <c r="A5584" s="470" t="s">
        <v>226</v>
      </c>
      <c r="B5584" s="470"/>
      <c r="C5584" s="470"/>
      <c r="D5584" s="470"/>
      <c r="E5584" s="470"/>
      <c r="F5584" s="116"/>
      <c r="G5584" s="116"/>
      <c r="H5584" s="115"/>
      <c r="I5584" s="116" t="s">
        <v>246</v>
      </c>
      <c r="J5584" s="115"/>
      <c r="K5584" s="116"/>
      <c r="L5584" s="116"/>
      <c r="M5584" s="116"/>
      <c r="N5584" s="116" t="s">
        <v>124</v>
      </c>
      <c r="O5584" s="116"/>
      <c r="P5584" s="115"/>
    </row>
    <row r="5585" spans="1:16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</row>
    <row r="5586" spans="1:16" x14ac:dyDescent="0.2">
      <c r="A5586" s="531" t="s">
        <v>269</v>
      </c>
      <c r="B5586" s="531"/>
      <c r="C5586" s="531"/>
      <c r="D5586" s="531"/>
      <c r="E5586" s="531"/>
      <c r="F5586"/>
      <c r="G5586"/>
      <c r="H5586"/>
      <c r="I5586"/>
      <c r="J5586"/>
      <c r="K5586"/>
      <c r="L5586"/>
      <c r="M5586"/>
      <c r="N5586"/>
      <c r="O5586"/>
      <c r="P5586"/>
    </row>
    <row r="5587" spans="1:16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</row>
    <row r="5590" spans="1:16" ht="15.75" x14ac:dyDescent="0.2">
      <c r="A5590" s="470" t="s">
        <v>180</v>
      </c>
      <c r="B5590" s="470"/>
      <c r="C5590" s="470"/>
      <c r="D5590" s="470"/>
      <c r="E5590" s="470"/>
      <c r="F5590" s="470"/>
      <c r="G5590" s="470"/>
      <c r="H5590" s="470"/>
      <c r="I5590" s="470"/>
      <c r="J5590" s="470"/>
      <c r="K5590" s="470"/>
      <c r="L5590" s="470"/>
      <c r="M5590" s="470"/>
      <c r="N5590" s="470"/>
      <c r="O5590" s="470"/>
      <c r="P5590" s="470"/>
    </row>
    <row r="5591" spans="1:16" ht="15.75" x14ac:dyDescent="0.2">
      <c r="A5591" s="470" t="s">
        <v>1</v>
      </c>
      <c r="B5591" s="470"/>
      <c r="C5591" s="470"/>
      <c r="D5591" s="470"/>
      <c r="E5591" s="470"/>
      <c r="F5591" s="470"/>
      <c r="G5591" s="470"/>
      <c r="H5591" s="470"/>
      <c r="I5591" s="470"/>
      <c r="J5591" s="470"/>
      <c r="K5591" s="470"/>
      <c r="L5591" s="470"/>
      <c r="M5591" s="470"/>
      <c r="N5591" s="470"/>
      <c r="O5591" s="470"/>
      <c r="P5591" s="470"/>
    </row>
    <row r="5592" spans="1:16" ht="15.75" x14ac:dyDescent="0.2">
      <c r="A5592" s="470"/>
      <c r="B5592" s="470"/>
      <c r="C5592" s="470"/>
      <c r="D5592" s="470"/>
      <c r="E5592" s="470"/>
      <c r="F5592" s="470"/>
      <c r="G5592" s="470"/>
      <c r="H5592" s="470"/>
      <c r="I5592" s="470"/>
      <c r="J5592" s="470"/>
      <c r="K5592" s="470"/>
      <c r="L5592" s="470"/>
      <c r="M5592" s="470"/>
      <c r="N5592" s="470"/>
      <c r="O5592" s="470"/>
      <c r="P5592" s="470"/>
    </row>
    <row r="5593" spans="1:16" ht="15.75" x14ac:dyDescent="0.2">
      <c r="A5593" s="507" t="s">
        <v>1181</v>
      </c>
      <c r="B5593" s="507"/>
      <c r="C5593" s="507"/>
      <c r="D5593" s="507"/>
      <c r="E5593" s="507"/>
      <c r="F5593" s="507"/>
      <c r="G5593" s="507"/>
      <c r="H5593" s="507"/>
      <c r="I5593" s="507"/>
      <c r="J5593" s="507"/>
      <c r="K5593" s="507"/>
      <c r="L5593" s="507"/>
      <c r="M5593" s="507"/>
      <c r="N5593" s="507"/>
      <c r="O5593" s="507"/>
      <c r="P5593" s="507"/>
    </row>
    <row r="5594" spans="1:16" ht="15.75" x14ac:dyDescent="0.2">
      <c r="A5594" s="77"/>
      <c r="B5594" s="77"/>
      <c r="C5594" s="77"/>
      <c r="D5594" s="77"/>
      <c r="E5594" s="77"/>
      <c r="F5594" s="77"/>
      <c r="G5594" s="77"/>
      <c r="H5594" s="77"/>
      <c r="I5594" s="77"/>
      <c r="J5594" s="77"/>
      <c r="K5594" s="77"/>
      <c r="L5594" s="77"/>
      <c r="M5594" s="77"/>
      <c r="N5594" s="77"/>
      <c r="O5594" s="77"/>
      <c r="P5594" s="77"/>
    </row>
    <row r="5595" spans="1:16" ht="16.5" thickBot="1" x14ac:dyDescent="0.25">
      <c r="A5595" s="77"/>
      <c r="B5595" s="77"/>
      <c r="C5595" s="77"/>
      <c r="D5595" s="77"/>
      <c r="E5595" s="77"/>
      <c r="F5595" s="77"/>
      <c r="G5595" s="77"/>
      <c r="H5595" s="77"/>
      <c r="I5595" s="77"/>
      <c r="J5595" s="77"/>
      <c r="K5595" s="77"/>
      <c r="L5595" s="77"/>
      <c r="M5595" s="77"/>
      <c r="N5595" s="77"/>
      <c r="O5595" s="77"/>
      <c r="P5595" s="77"/>
    </row>
    <row r="5596" spans="1:16" ht="16.5" thickBot="1" x14ac:dyDescent="0.25">
      <c r="A5596" s="78" t="s">
        <v>2</v>
      </c>
      <c r="B5596" s="486" t="s">
        <v>152</v>
      </c>
      <c r="C5596" s="498"/>
      <c r="D5596" s="79" t="s">
        <v>3</v>
      </c>
      <c r="E5596" s="486">
        <v>2012</v>
      </c>
      <c r="F5596" s="487"/>
      <c r="G5596" s="487"/>
      <c r="H5596" s="498"/>
      <c r="I5596" s="79" t="s">
        <v>4</v>
      </c>
      <c r="J5596" s="80" t="s">
        <v>233</v>
      </c>
      <c r="K5596" s="80"/>
      <c r="L5596" s="80"/>
      <c r="M5596" s="80" t="s">
        <v>5</v>
      </c>
      <c r="N5596" s="486" t="s">
        <v>169</v>
      </c>
      <c r="O5596" s="487"/>
      <c r="P5596" s="488"/>
    </row>
    <row r="5597" spans="1:16" ht="16.5" thickBot="1" x14ac:dyDescent="0.25">
      <c r="A5597" s="77"/>
      <c r="B5597" s="77"/>
      <c r="C5597" s="77"/>
      <c r="D5597" s="77"/>
      <c r="E5597" s="77"/>
      <c r="F5597" s="77"/>
      <c r="G5597" s="77"/>
      <c r="H5597" s="77"/>
      <c r="I5597" s="77"/>
      <c r="J5597" s="77"/>
      <c r="K5597" s="77"/>
      <c r="L5597" s="77"/>
      <c r="M5597" s="77"/>
      <c r="N5597" s="77"/>
      <c r="O5597" s="77"/>
      <c r="P5597" s="77"/>
    </row>
    <row r="5598" spans="1:16" ht="16.5" thickBot="1" x14ac:dyDescent="0.25">
      <c r="A5598" s="78" t="s">
        <v>6</v>
      </c>
      <c r="B5598" s="486" t="s">
        <v>209</v>
      </c>
      <c r="C5598" s="498"/>
      <c r="D5598" s="79" t="s">
        <v>7</v>
      </c>
      <c r="E5598" s="486" t="s">
        <v>153</v>
      </c>
      <c r="F5598" s="487"/>
      <c r="G5598" s="487"/>
      <c r="H5598" s="498"/>
      <c r="I5598" s="79" t="s">
        <v>8</v>
      </c>
      <c r="J5598" s="80">
        <v>13</v>
      </c>
      <c r="K5598" s="80"/>
      <c r="L5598" s="80"/>
      <c r="M5598" s="80" t="s">
        <v>9</v>
      </c>
      <c r="N5598" s="80"/>
      <c r="O5598" s="200"/>
      <c r="P5598" s="201">
        <v>60</v>
      </c>
    </row>
    <row r="5599" spans="1:16" ht="16.5" thickBot="1" x14ac:dyDescent="0.25">
      <c r="A5599" s="77"/>
      <c r="B5599" s="77"/>
      <c r="C5599" s="77"/>
      <c r="D5599" s="77"/>
      <c r="E5599" s="77"/>
      <c r="F5599" s="77"/>
      <c r="G5599" s="77"/>
      <c r="H5599" s="77"/>
      <c r="I5599" s="77"/>
      <c r="J5599" s="77"/>
      <c r="K5599" s="77"/>
      <c r="L5599" s="77"/>
      <c r="M5599" s="77"/>
      <c r="N5599" s="77"/>
      <c r="O5599" s="77"/>
      <c r="P5599" s="77"/>
    </row>
    <row r="5600" spans="1:16" ht="16.5" thickBot="1" x14ac:dyDescent="0.25">
      <c r="A5600" s="484" t="s">
        <v>10</v>
      </c>
      <c r="B5600" s="485"/>
      <c r="C5600" s="486" t="s">
        <v>181</v>
      </c>
      <c r="D5600" s="487"/>
      <c r="E5600" s="487"/>
      <c r="F5600" s="487"/>
      <c r="G5600" s="487"/>
      <c r="H5600" s="487"/>
      <c r="I5600" s="487"/>
      <c r="J5600" s="487"/>
      <c r="K5600" s="487"/>
      <c r="L5600" s="487"/>
      <c r="M5600" s="487"/>
      <c r="N5600" s="487"/>
      <c r="O5600" s="487"/>
      <c r="P5600" s="488"/>
    </row>
    <row r="5601" spans="1:16" ht="16.5" thickBot="1" x14ac:dyDescent="0.25">
      <c r="A5601" s="77"/>
      <c r="B5601" s="77"/>
      <c r="C5601" s="77"/>
      <c r="D5601" s="77"/>
      <c r="E5601" s="77"/>
      <c r="F5601" s="77"/>
      <c r="G5601" s="77"/>
      <c r="H5601" s="77"/>
      <c r="I5601" s="77"/>
      <c r="J5601" s="77"/>
      <c r="K5601" s="77"/>
      <c r="L5601" s="77"/>
      <c r="M5601" s="77"/>
      <c r="N5601" s="77"/>
      <c r="O5601" s="77"/>
      <c r="P5601" s="77"/>
    </row>
    <row r="5602" spans="1:16" ht="16.5" thickBot="1" x14ac:dyDescent="0.25">
      <c r="A5602" s="484" t="s">
        <v>11</v>
      </c>
      <c r="B5602" s="485"/>
      <c r="C5602" s="486" t="s">
        <v>239</v>
      </c>
      <c r="D5602" s="487"/>
      <c r="E5602" s="487"/>
      <c r="F5602" s="487"/>
      <c r="G5602" s="487"/>
      <c r="H5602" s="487"/>
      <c r="I5602" s="487"/>
      <c r="J5602" s="487"/>
      <c r="K5602" s="487"/>
      <c r="L5602" s="487"/>
      <c r="M5602" s="487"/>
      <c r="N5602" s="487"/>
      <c r="O5602" s="487"/>
      <c r="P5602" s="488"/>
    </row>
    <row r="5603" spans="1:16" ht="16.5" thickBot="1" x14ac:dyDescent="0.25">
      <c r="A5603" s="81"/>
      <c r="B5603" s="81"/>
      <c r="C5603" s="81"/>
      <c r="D5603" s="81"/>
      <c r="E5603" s="81"/>
      <c r="F5603" s="81"/>
      <c r="G5603" s="81"/>
      <c r="H5603" s="81"/>
      <c r="I5603" s="81"/>
      <c r="J5603" s="81"/>
      <c r="K5603" s="81"/>
      <c r="L5603" s="81"/>
      <c r="M5603" s="81"/>
      <c r="N5603" s="81"/>
      <c r="O5603" s="81"/>
      <c r="P5603" s="81"/>
    </row>
    <row r="5604" spans="1:16" ht="16.5" thickBot="1" x14ac:dyDescent="0.25">
      <c r="A5604" s="489" t="s">
        <v>12</v>
      </c>
      <c r="B5604" s="491" t="s">
        <v>13</v>
      </c>
      <c r="C5604" s="463"/>
      <c r="D5604" s="492" t="s">
        <v>265</v>
      </c>
      <c r="E5604" s="494" t="s">
        <v>15</v>
      </c>
      <c r="F5604" s="495"/>
      <c r="G5604" s="495"/>
      <c r="H5604" s="495"/>
      <c r="I5604" s="496"/>
      <c r="J5604" s="492" t="s">
        <v>16</v>
      </c>
      <c r="K5604" s="492" t="s">
        <v>17</v>
      </c>
      <c r="L5604" s="494" t="s">
        <v>18</v>
      </c>
      <c r="M5604" s="495"/>
      <c r="N5604" s="496"/>
      <c r="O5604" s="464" t="s">
        <v>115</v>
      </c>
      <c r="P5604" s="465"/>
    </row>
    <row r="5605" spans="1:16" ht="32.25" thickBot="1" x14ac:dyDescent="0.25">
      <c r="A5605" s="490"/>
      <c r="B5605" s="82" t="s">
        <v>19</v>
      </c>
      <c r="C5605" s="83" t="s">
        <v>20</v>
      </c>
      <c r="D5605" s="493"/>
      <c r="E5605" s="84" t="s">
        <v>21</v>
      </c>
      <c r="F5605" s="84" t="s">
        <v>22</v>
      </c>
      <c r="G5605" s="85" t="s">
        <v>23</v>
      </c>
      <c r="H5605" s="119" t="s">
        <v>24</v>
      </c>
      <c r="I5605" s="86" t="s">
        <v>25</v>
      </c>
      <c r="J5605" s="493"/>
      <c r="K5605" s="493"/>
      <c r="L5605" s="198" t="s">
        <v>268</v>
      </c>
      <c r="M5605" s="85" t="s">
        <v>266</v>
      </c>
      <c r="N5605" s="83" t="s">
        <v>267</v>
      </c>
      <c r="O5605" s="466"/>
      <c r="P5605" s="467"/>
    </row>
    <row r="5606" spans="1:16" ht="15.75" x14ac:dyDescent="0.2">
      <c r="A5606" s="165">
        <v>45835</v>
      </c>
      <c r="B5606" s="186"/>
      <c r="C5606" s="186">
        <v>343100</v>
      </c>
      <c r="D5606" s="160"/>
      <c r="E5606" s="96"/>
      <c r="F5606" s="96"/>
      <c r="G5606" s="166"/>
      <c r="H5606" s="169"/>
      <c r="I5606" s="175"/>
      <c r="J5606" s="162"/>
      <c r="K5606" s="99"/>
      <c r="L5606" s="195"/>
      <c r="M5606" s="94"/>
      <c r="N5606" s="100"/>
      <c r="O5606" s="573"/>
      <c r="P5606" s="502"/>
    </row>
    <row r="5607" spans="1:16" ht="15.75" x14ac:dyDescent="0.2">
      <c r="A5607" s="165">
        <v>45839</v>
      </c>
      <c r="B5607" s="186">
        <v>343100</v>
      </c>
      <c r="C5607" s="186">
        <v>343427</v>
      </c>
      <c r="D5607" s="160">
        <f>+C5607-B5607</f>
        <v>327</v>
      </c>
      <c r="E5607" s="96" t="s">
        <v>1200</v>
      </c>
      <c r="F5607" s="96" t="s">
        <v>1199</v>
      </c>
      <c r="G5607" s="166">
        <v>41.4938</v>
      </c>
      <c r="H5607" s="169">
        <v>24.1</v>
      </c>
      <c r="I5607" s="175">
        <f>G5607*H5607</f>
        <v>1000.00058</v>
      </c>
      <c r="J5607" s="162">
        <f>D5607/G5607</f>
        <v>7.8806954291966509</v>
      </c>
      <c r="K5607" s="99">
        <v>45839</v>
      </c>
      <c r="L5607" s="195" t="s">
        <v>268</v>
      </c>
      <c r="M5607" s="94" t="s">
        <v>272</v>
      </c>
      <c r="N5607" s="100" t="s">
        <v>272</v>
      </c>
      <c r="O5607" s="573" t="s">
        <v>257</v>
      </c>
      <c r="P5607" s="502"/>
    </row>
    <row r="5608" spans="1:16" ht="15.75" x14ac:dyDescent="0.2">
      <c r="A5608" s="165"/>
      <c r="B5608" s="166"/>
      <c r="C5608" s="166"/>
      <c r="D5608" s="160">
        <f>+C5608-B5608</f>
        <v>0</v>
      </c>
      <c r="E5608" s="96"/>
      <c r="F5608" s="96"/>
      <c r="G5608" s="166"/>
      <c r="H5608" s="169"/>
      <c r="I5608" s="175">
        <f>G5608*H5608</f>
        <v>0</v>
      </c>
      <c r="J5608" s="162" t="e">
        <f>D5608/G5608</f>
        <v>#DIV/0!</v>
      </c>
      <c r="K5608" s="99"/>
      <c r="L5608" s="195"/>
      <c r="M5608" s="94"/>
      <c r="N5608" s="100"/>
      <c r="O5608" s="573"/>
      <c r="P5608" s="502"/>
    </row>
    <row r="5609" spans="1:16" ht="16.5" thickBot="1" x14ac:dyDescent="0.25">
      <c r="A5609" s="93"/>
      <c r="B5609" s="132"/>
      <c r="C5609" s="132"/>
      <c r="D5609" s="160">
        <f>+C5609-B5609</f>
        <v>0</v>
      </c>
      <c r="E5609" s="96"/>
      <c r="F5609" s="96"/>
      <c r="G5609" s="96"/>
      <c r="H5609" s="97"/>
      <c r="I5609" s="91"/>
      <c r="J5609" s="98"/>
      <c r="K5609" s="92"/>
      <c r="L5609" s="196"/>
      <c r="M5609" s="183"/>
      <c r="N5609" s="101"/>
      <c r="O5609" s="574"/>
      <c r="P5609" s="568"/>
    </row>
    <row r="5610" spans="1:16" ht="16.5" thickBot="1" x14ac:dyDescent="0.25">
      <c r="A5610" s="416" t="s">
        <v>28</v>
      </c>
      <c r="B5610" s="104"/>
      <c r="C5610" s="105"/>
      <c r="D5610" s="106">
        <f>SUM(D5606:D5609)</f>
        <v>327</v>
      </c>
      <c r="E5610" s="107"/>
      <c r="F5610" s="107"/>
      <c r="G5610" s="118">
        <f>SUM(G5606:G5609)</f>
        <v>41.4938</v>
      </c>
      <c r="H5610" s="105"/>
      <c r="I5610" s="118">
        <f>SUM(I5606:I5609)</f>
        <v>1000.00058</v>
      </c>
      <c r="J5610" s="109">
        <f>D5610/G5610</f>
        <v>7.8806954291966509</v>
      </c>
      <c r="K5610" s="110"/>
      <c r="L5610" s="197"/>
      <c r="M5610" s="111"/>
      <c r="N5610" s="112"/>
      <c r="O5610" s="468"/>
      <c r="P5610" s="469"/>
    </row>
    <row r="5611" spans="1:16" ht="15.75" x14ac:dyDescent="0.2">
      <c r="A5611" s="116"/>
      <c r="B5611" s="77"/>
      <c r="C5611" s="77"/>
      <c r="D5611" s="77"/>
      <c r="E5611" s="77"/>
      <c r="F5611" s="77"/>
      <c r="G5611" s="77"/>
      <c r="H5611" s="77"/>
      <c r="I5611" s="116"/>
      <c r="J5611" s="116"/>
      <c r="K5611" s="116"/>
      <c r="L5611" s="116"/>
      <c r="M5611" s="116"/>
      <c r="N5611" s="116"/>
      <c r="O5611" s="77"/>
      <c r="P5611" s="81"/>
    </row>
    <row r="5612" spans="1:16" ht="15.75" x14ac:dyDescent="0.2">
      <c r="A5612" s="116"/>
      <c r="B5612" s="77"/>
      <c r="C5612" s="77"/>
      <c r="D5612" s="77"/>
      <c r="E5612" s="77"/>
      <c r="F5612" s="77"/>
      <c r="G5612" s="77"/>
      <c r="H5612" s="77"/>
      <c r="I5612" s="116"/>
      <c r="J5612" s="116"/>
      <c r="K5612" s="116"/>
      <c r="L5612" s="116"/>
      <c r="M5612" s="116"/>
      <c r="N5612" s="116"/>
      <c r="O5612" s="77"/>
      <c r="P5612" s="81"/>
    </row>
    <row r="5613" spans="1:16" ht="15.75" x14ac:dyDescent="0.2">
      <c r="A5613" s="116"/>
      <c r="B5613" s="77"/>
      <c r="C5613" s="77"/>
      <c r="D5613" s="77"/>
      <c r="E5613" s="77"/>
      <c r="F5613" s="77"/>
      <c r="G5613" s="77"/>
      <c r="H5613" s="77"/>
      <c r="I5613" s="116"/>
      <c r="J5613" s="116"/>
      <c r="K5613" s="116"/>
      <c r="L5613" s="116"/>
      <c r="M5613" s="439"/>
      <c r="N5613" s="439"/>
      <c r="O5613" s="438"/>
      <c r="P5613" s="81"/>
    </row>
    <row r="5614" spans="1:16" ht="15.75" x14ac:dyDescent="0.2">
      <c r="A5614" s="115"/>
      <c r="B5614" s="470" t="s">
        <v>29</v>
      </c>
      <c r="C5614" s="470"/>
      <c r="D5614" s="470"/>
      <c r="E5614" s="116"/>
      <c r="F5614" s="116"/>
      <c r="G5614" s="116"/>
      <c r="H5614" s="115"/>
      <c r="I5614" s="116" t="s">
        <v>30</v>
      </c>
      <c r="J5614" s="115"/>
      <c r="K5614" s="116"/>
      <c r="L5614" s="116"/>
      <c r="M5614" s="116"/>
      <c r="N5614" s="116" t="s">
        <v>31</v>
      </c>
      <c r="O5614" s="116"/>
      <c r="P5614" s="115"/>
    </row>
    <row r="5615" spans="1:16" ht="15.75" x14ac:dyDescent="0.2">
      <c r="A5615" s="116"/>
      <c r="B5615" s="470" t="s">
        <v>230</v>
      </c>
      <c r="C5615" s="470"/>
      <c r="D5615" s="470"/>
      <c r="E5615" s="116"/>
      <c r="F5615" s="116"/>
      <c r="G5615" s="116"/>
      <c r="H5615" s="115"/>
      <c r="I5615" s="116" t="s">
        <v>438</v>
      </c>
      <c r="J5615" s="115"/>
      <c r="K5615" s="116"/>
      <c r="L5615" s="116"/>
      <c r="M5615" s="116"/>
      <c r="N5615" s="116" t="s">
        <v>220</v>
      </c>
      <c r="O5615" s="116"/>
      <c r="P5615" s="115"/>
    </row>
    <row r="5616" spans="1:16" ht="15.75" x14ac:dyDescent="0.2">
      <c r="A5616" s="470" t="s">
        <v>226</v>
      </c>
      <c r="B5616" s="470"/>
      <c r="C5616" s="470"/>
      <c r="D5616" s="470"/>
      <c r="E5616" s="470"/>
      <c r="F5616" s="116"/>
      <c r="G5616" s="116"/>
      <c r="H5616" s="115"/>
      <c r="I5616" s="116" t="s">
        <v>246</v>
      </c>
      <c r="J5616" s="115"/>
      <c r="K5616" s="116"/>
      <c r="L5616" s="116"/>
      <c r="M5616" s="116"/>
      <c r="N5616" s="116" t="s">
        <v>124</v>
      </c>
      <c r="O5616" s="116"/>
      <c r="P5616" s="115"/>
    </row>
    <row r="5617" spans="1:16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</row>
    <row r="5618" spans="1:16" x14ac:dyDescent="0.2">
      <c r="A5618" s="531" t="s">
        <v>269</v>
      </c>
      <c r="B5618" s="531"/>
      <c r="C5618" s="531"/>
      <c r="D5618" s="531"/>
      <c r="E5618" s="531"/>
      <c r="F5618"/>
      <c r="G5618"/>
      <c r="H5618"/>
      <c r="I5618"/>
      <c r="J5618"/>
      <c r="K5618"/>
      <c r="L5618"/>
      <c r="M5618"/>
      <c r="N5618"/>
      <c r="O5618"/>
      <c r="P5618"/>
    </row>
    <row r="5619" spans="1:16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</row>
    <row r="5623" spans="1:16" ht="15.75" x14ac:dyDescent="0.2">
      <c r="A5623" s="470" t="s">
        <v>180</v>
      </c>
      <c r="B5623" s="470"/>
      <c r="C5623" s="470"/>
      <c r="D5623" s="470"/>
      <c r="E5623" s="470"/>
      <c r="F5623" s="470"/>
      <c r="G5623" s="470"/>
      <c r="H5623" s="470"/>
      <c r="I5623" s="470"/>
      <c r="J5623" s="470"/>
      <c r="K5623" s="470"/>
      <c r="L5623" s="470"/>
      <c r="M5623" s="470"/>
      <c r="N5623" s="470"/>
      <c r="O5623" s="470"/>
      <c r="P5623" s="470"/>
    </row>
    <row r="5624" spans="1:16" ht="15.75" x14ac:dyDescent="0.2">
      <c r="A5624" s="470" t="s">
        <v>1</v>
      </c>
      <c r="B5624" s="470"/>
      <c r="C5624" s="470"/>
      <c r="D5624" s="470"/>
      <c r="E5624" s="470"/>
      <c r="F5624" s="470"/>
      <c r="G5624" s="470"/>
      <c r="H5624" s="470"/>
      <c r="I5624" s="470"/>
      <c r="J5624" s="470"/>
      <c r="K5624" s="470"/>
      <c r="L5624" s="470"/>
      <c r="M5624" s="470"/>
      <c r="N5624" s="470"/>
      <c r="O5624" s="470"/>
      <c r="P5624" s="470"/>
    </row>
    <row r="5625" spans="1:16" ht="15.75" x14ac:dyDescent="0.2">
      <c r="A5625" s="470"/>
      <c r="B5625" s="470"/>
      <c r="C5625" s="470"/>
      <c r="D5625" s="470"/>
      <c r="E5625" s="470"/>
      <c r="F5625" s="470"/>
      <c r="G5625" s="470"/>
      <c r="H5625" s="470"/>
      <c r="I5625" s="470"/>
      <c r="J5625" s="470"/>
      <c r="K5625" s="470"/>
      <c r="L5625" s="470"/>
      <c r="M5625" s="470"/>
      <c r="N5625" s="470"/>
      <c r="O5625" s="470"/>
      <c r="P5625" s="470"/>
    </row>
    <row r="5626" spans="1:16" ht="15.75" x14ac:dyDescent="0.2">
      <c r="A5626" s="507" t="s">
        <v>1181</v>
      </c>
      <c r="B5626" s="507"/>
      <c r="C5626" s="507"/>
      <c r="D5626" s="507"/>
      <c r="E5626" s="507"/>
      <c r="F5626" s="507"/>
      <c r="G5626" s="507"/>
      <c r="H5626" s="507"/>
      <c r="I5626" s="507"/>
      <c r="J5626" s="507"/>
      <c r="K5626" s="507"/>
      <c r="L5626" s="507"/>
      <c r="M5626" s="507"/>
      <c r="N5626" s="507"/>
      <c r="O5626" s="507"/>
      <c r="P5626" s="507"/>
    </row>
    <row r="5627" spans="1:16" ht="15.75" x14ac:dyDescent="0.2">
      <c r="A5627" s="77"/>
      <c r="B5627" s="77"/>
      <c r="C5627" s="77"/>
      <c r="D5627" s="77"/>
      <c r="E5627" s="77"/>
      <c r="F5627" s="77"/>
      <c r="G5627" s="77"/>
      <c r="H5627" s="77"/>
      <c r="I5627" s="77"/>
      <c r="J5627" s="77"/>
      <c r="K5627" s="77"/>
      <c r="L5627" s="77"/>
      <c r="M5627" s="77"/>
      <c r="N5627" s="77"/>
      <c r="O5627" s="77"/>
      <c r="P5627" s="77"/>
    </row>
    <row r="5628" spans="1:16" ht="16.5" thickBot="1" x14ac:dyDescent="0.25">
      <c r="A5628" s="77"/>
      <c r="B5628" s="77"/>
      <c r="C5628" s="77"/>
      <c r="D5628" s="77"/>
      <c r="E5628" s="77"/>
      <c r="F5628" s="77"/>
      <c r="G5628" s="77"/>
      <c r="H5628" s="77"/>
      <c r="I5628" s="77"/>
      <c r="J5628" s="77"/>
      <c r="K5628" s="77"/>
      <c r="L5628" s="77"/>
      <c r="M5628" s="77"/>
      <c r="N5628" s="77"/>
      <c r="O5628" s="77"/>
      <c r="P5628" s="77"/>
    </row>
    <row r="5629" spans="1:16" ht="16.5" thickBot="1" x14ac:dyDescent="0.25">
      <c r="A5629" s="78" t="s">
        <v>2</v>
      </c>
      <c r="B5629" s="486" t="s">
        <v>152</v>
      </c>
      <c r="C5629" s="498"/>
      <c r="D5629" s="79" t="s">
        <v>3</v>
      </c>
      <c r="E5629" s="486">
        <v>2012</v>
      </c>
      <c r="F5629" s="487"/>
      <c r="G5629" s="487"/>
      <c r="H5629" s="498"/>
      <c r="I5629" s="79" t="s">
        <v>4</v>
      </c>
      <c r="J5629" s="80" t="s">
        <v>233</v>
      </c>
      <c r="K5629" s="80"/>
      <c r="L5629" s="80"/>
      <c r="M5629" s="80" t="s">
        <v>5</v>
      </c>
      <c r="N5629" s="486" t="s">
        <v>169</v>
      </c>
      <c r="O5629" s="487"/>
      <c r="P5629" s="488"/>
    </row>
    <row r="5630" spans="1:16" ht="16.5" thickBot="1" x14ac:dyDescent="0.25">
      <c r="A5630" s="77"/>
      <c r="B5630" s="77"/>
      <c r="C5630" s="77"/>
      <c r="D5630" s="77"/>
      <c r="E5630" s="77"/>
      <c r="F5630" s="77"/>
      <c r="G5630" s="77"/>
      <c r="H5630" s="77"/>
      <c r="I5630" s="77"/>
      <c r="J5630" s="77"/>
      <c r="K5630" s="77"/>
      <c r="L5630" s="77"/>
      <c r="M5630" s="77"/>
      <c r="N5630" s="77"/>
      <c r="O5630" s="77"/>
      <c r="P5630" s="77"/>
    </row>
    <row r="5631" spans="1:16" ht="16.5" thickBot="1" x14ac:dyDescent="0.25">
      <c r="A5631" s="78" t="s">
        <v>6</v>
      </c>
      <c r="B5631" s="486" t="s">
        <v>209</v>
      </c>
      <c r="C5631" s="498"/>
      <c r="D5631" s="79" t="s">
        <v>7</v>
      </c>
      <c r="E5631" s="486" t="s">
        <v>153</v>
      </c>
      <c r="F5631" s="487"/>
      <c r="G5631" s="487"/>
      <c r="H5631" s="498"/>
      <c r="I5631" s="79" t="s">
        <v>8</v>
      </c>
      <c r="J5631" s="80">
        <v>13</v>
      </c>
      <c r="K5631" s="80"/>
      <c r="L5631" s="80"/>
      <c r="M5631" s="80" t="s">
        <v>9</v>
      </c>
      <c r="N5631" s="80"/>
      <c r="O5631" s="200"/>
      <c r="P5631" s="201">
        <v>60</v>
      </c>
    </row>
    <row r="5632" spans="1:16" ht="16.5" thickBot="1" x14ac:dyDescent="0.25">
      <c r="A5632" s="77"/>
      <c r="B5632" s="77"/>
      <c r="C5632" s="77"/>
      <c r="D5632" s="77"/>
      <c r="E5632" s="77"/>
      <c r="F5632" s="77"/>
      <c r="G5632" s="77"/>
      <c r="H5632" s="77"/>
      <c r="I5632" s="77"/>
      <c r="J5632" s="77"/>
      <c r="K5632" s="77"/>
      <c r="L5632" s="77"/>
      <c r="M5632" s="77"/>
      <c r="N5632" s="77"/>
      <c r="O5632" s="77"/>
      <c r="P5632" s="77"/>
    </row>
    <row r="5633" spans="1:16" ht="16.5" thickBot="1" x14ac:dyDescent="0.25">
      <c r="A5633" s="484" t="s">
        <v>10</v>
      </c>
      <c r="B5633" s="485"/>
      <c r="C5633" s="486" t="s">
        <v>181</v>
      </c>
      <c r="D5633" s="487"/>
      <c r="E5633" s="487"/>
      <c r="F5633" s="487"/>
      <c r="G5633" s="487"/>
      <c r="H5633" s="487"/>
      <c r="I5633" s="487"/>
      <c r="J5633" s="487"/>
      <c r="K5633" s="487"/>
      <c r="L5633" s="487"/>
      <c r="M5633" s="487"/>
      <c r="N5633" s="487"/>
      <c r="O5633" s="487"/>
      <c r="P5633" s="488"/>
    </row>
    <row r="5634" spans="1:16" ht="16.5" thickBot="1" x14ac:dyDescent="0.25">
      <c r="A5634" s="77"/>
      <c r="B5634" s="77"/>
      <c r="C5634" s="77"/>
      <c r="D5634" s="77"/>
      <c r="E5634" s="77"/>
      <c r="F5634" s="77"/>
      <c r="G5634" s="77"/>
      <c r="H5634" s="77"/>
      <c r="I5634" s="77"/>
      <c r="J5634" s="77"/>
      <c r="K5634" s="77"/>
      <c r="L5634" s="77"/>
      <c r="M5634" s="77"/>
      <c r="N5634" s="77"/>
      <c r="O5634" s="77"/>
      <c r="P5634" s="77"/>
    </row>
    <row r="5635" spans="1:16" ht="16.5" thickBot="1" x14ac:dyDescent="0.25">
      <c r="A5635" s="484" t="s">
        <v>11</v>
      </c>
      <c r="B5635" s="485"/>
      <c r="C5635" s="486" t="s">
        <v>239</v>
      </c>
      <c r="D5635" s="487"/>
      <c r="E5635" s="487"/>
      <c r="F5635" s="487"/>
      <c r="G5635" s="487"/>
      <c r="H5635" s="487"/>
      <c r="I5635" s="487"/>
      <c r="J5635" s="487"/>
      <c r="K5635" s="487"/>
      <c r="L5635" s="487"/>
      <c r="M5635" s="487"/>
      <c r="N5635" s="487"/>
      <c r="O5635" s="487"/>
      <c r="P5635" s="488"/>
    </row>
    <row r="5636" spans="1:16" ht="16.5" thickBot="1" x14ac:dyDescent="0.25">
      <c r="A5636" s="81"/>
      <c r="B5636" s="81"/>
      <c r="C5636" s="81"/>
      <c r="D5636" s="81"/>
      <c r="E5636" s="81"/>
      <c r="F5636" s="81"/>
      <c r="G5636" s="81"/>
      <c r="H5636" s="81"/>
      <c r="I5636" s="81"/>
      <c r="J5636" s="81"/>
      <c r="K5636" s="81"/>
      <c r="L5636" s="81"/>
      <c r="M5636" s="81"/>
      <c r="N5636" s="81"/>
      <c r="O5636" s="81"/>
      <c r="P5636" s="81"/>
    </row>
    <row r="5637" spans="1:16" ht="16.5" thickBot="1" x14ac:dyDescent="0.25">
      <c r="A5637" s="489" t="s">
        <v>12</v>
      </c>
      <c r="B5637" s="491" t="s">
        <v>13</v>
      </c>
      <c r="C5637" s="463"/>
      <c r="D5637" s="492" t="s">
        <v>265</v>
      </c>
      <c r="E5637" s="494" t="s">
        <v>15</v>
      </c>
      <c r="F5637" s="495"/>
      <c r="G5637" s="495"/>
      <c r="H5637" s="495"/>
      <c r="I5637" s="496"/>
      <c r="J5637" s="492" t="s">
        <v>16</v>
      </c>
      <c r="K5637" s="492" t="s">
        <v>17</v>
      </c>
      <c r="L5637" s="494" t="s">
        <v>18</v>
      </c>
      <c r="M5637" s="495"/>
      <c r="N5637" s="496"/>
      <c r="O5637" s="464" t="s">
        <v>115</v>
      </c>
      <c r="P5637" s="465"/>
    </row>
    <row r="5638" spans="1:16" ht="32.25" thickBot="1" x14ac:dyDescent="0.25">
      <c r="A5638" s="490"/>
      <c r="B5638" s="82" t="s">
        <v>19</v>
      </c>
      <c r="C5638" s="83" t="s">
        <v>20</v>
      </c>
      <c r="D5638" s="493"/>
      <c r="E5638" s="84" t="s">
        <v>21</v>
      </c>
      <c r="F5638" s="84" t="s">
        <v>22</v>
      </c>
      <c r="G5638" s="85" t="s">
        <v>23</v>
      </c>
      <c r="H5638" s="119" t="s">
        <v>24</v>
      </c>
      <c r="I5638" s="86" t="s">
        <v>25</v>
      </c>
      <c r="J5638" s="493"/>
      <c r="K5638" s="493"/>
      <c r="L5638" s="198" t="s">
        <v>268</v>
      </c>
      <c r="M5638" s="85" t="s">
        <v>266</v>
      </c>
      <c r="N5638" s="83" t="s">
        <v>267</v>
      </c>
      <c r="O5638" s="466"/>
      <c r="P5638" s="467"/>
    </row>
    <row r="5639" spans="1:16" ht="15.75" x14ac:dyDescent="0.2">
      <c r="A5639" s="165">
        <v>45839</v>
      </c>
      <c r="B5639" s="186"/>
      <c r="C5639" s="186">
        <v>343427</v>
      </c>
      <c r="D5639" s="160"/>
      <c r="E5639" s="96"/>
      <c r="F5639" s="96"/>
      <c r="G5639" s="166"/>
      <c r="H5639" s="169"/>
      <c r="I5639" s="175"/>
      <c r="J5639" s="162"/>
      <c r="K5639" s="99"/>
      <c r="L5639" s="195"/>
      <c r="M5639" s="94"/>
      <c r="N5639" s="100"/>
      <c r="O5639" s="573"/>
      <c r="P5639" s="502"/>
    </row>
    <row r="5640" spans="1:16" ht="15.75" x14ac:dyDescent="0.2">
      <c r="A5640" s="165">
        <v>45845</v>
      </c>
      <c r="B5640" s="186">
        <v>343427</v>
      </c>
      <c r="C5640" s="186">
        <v>343623</v>
      </c>
      <c r="D5640" s="160">
        <f>+C5640-B5640</f>
        <v>196</v>
      </c>
      <c r="E5640" s="96" t="s">
        <v>1198</v>
      </c>
      <c r="F5640" s="96" t="s">
        <v>1083</v>
      </c>
      <c r="G5640" s="166">
        <v>41.4938</v>
      </c>
      <c r="H5640" s="169">
        <v>24.1</v>
      </c>
      <c r="I5640" s="175">
        <f>G5640*H5640</f>
        <v>1000.00058</v>
      </c>
      <c r="J5640" s="162">
        <f>D5640/G5640</f>
        <v>4.7235972603135892</v>
      </c>
      <c r="K5640" s="99">
        <v>45845</v>
      </c>
      <c r="L5640" s="195" t="s">
        <v>268</v>
      </c>
      <c r="M5640" s="94" t="s">
        <v>272</v>
      </c>
      <c r="N5640" s="100" t="s">
        <v>272</v>
      </c>
      <c r="O5640" s="573" t="s">
        <v>257</v>
      </c>
      <c r="P5640" s="502"/>
    </row>
    <row r="5641" spans="1:16" ht="15.75" x14ac:dyDescent="0.2">
      <c r="A5641" s="165"/>
      <c r="B5641" s="166"/>
      <c r="C5641" s="166"/>
      <c r="D5641" s="160">
        <f>+C5641-B5641</f>
        <v>0</v>
      </c>
      <c r="E5641" s="96"/>
      <c r="F5641" s="96"/>
      <c r="G5641" s="166"/>
      <c r="H5641" s="169"/>
      <c r="I5641" s="175">
        <f>G5641*H5641</f>
        <v>0</v>
      </c>
      <c r="J5641" s="162" t="e">
        <f>D5641/G5641</f>
        <v>#DIV/0!</v>
      </c>
      <c r="K5641" s="99"/>
      <c r="L5641" s="195"/>
      <c r="M5641" s="94"/>
      <c r="N5641" s="100"/>
      <c r="O5641" s="573"/>
      <c r="P5641" s="502"/>
    </row>
    <row r="5642" spans="1:16" ht="16.5" thickBot="1" x14ac:dyDescent="0.25">
      <c r="A5642" s="93"/>
      <c r="B5642" s="132"/>
      <c r="C5642" s="132"/>
      <c r="D5642" s="160">
        <f>+C5642-B5642</f>
        <v>0</v>
      </c>
      <c r="E5642" s="96"/>
      <c r="F5642" s="96"/>
      <c r="G5642" s="96"/>
      <c r="H5642" s="97"/>
      <c r="I5642" s="91"/>
      <c r="J5642" s="98"/>
      <c r="K5642" s="92"/>
      <c r="L5642" s="196"/>
      <c r="M5642" s="183"/>
      <c r="N5642" s="101"/>
      <c r="O5642" s="574"/>
      <c r="P5642" s="568"/>
    </row>
    <row r="5643" spans="1:16" ht="16.5" thickBot="1" x14ac:dyDescent="0.25">
      <c r="A5643" s="416" t="s">
        <v>28</v>
      </c>
      <c r="B5643" s="104"/>
      <c r="C5643" s="105"/>
      <c r="D5643" s="106">
        <f>SUM(D5639:D5642)</f>
        <v>196</v>
      </c>
      <c r="E5643" s="107"/>
      <c r="F5643" s="107"/>
      <c r="G5643" s="118">
        <f>SUM(G5639:G5642)</f>
        <v>41.4938</v>
      </c>
      <c r="H5643" s="105"/>
      <c r="I5643" s="118">
        <f>SUM(I5639:I5642)</f>
        <v>1000.00058</v>
      </c>
      <c r="J5643" s="109">
        <f>D5643/G5643</f>
        <v>4.7235972603135892</v>
      </c>
      <c r="K5643" s="110"/>
      <c r="L5643" s="197"/>
      <c r="M5643" s="111"/>
      <c r="N5643" s="112"/>
      <c r="O5643" s="468"/>
      <c r="P5643" s="469"/>
    </row>
    <row r="5644" spans="1:16" ht="15.75" x14ac:dyDescent="0.2">
      <c r="A5644" s="116"/>
      <c r="B5644" s="77"/>
      <c r="C5644" s="77"/>
      <c r="D5644" s="77"/>
      <c r="E5644" s="77"/>
      <c r="F5644" s="77"/>
      <c r="G5644" s="77"/>
      <c r="H5644" s="77"/>
      <c r="I5644" s="116"/>
      <c r="J5644" s="116"/>
      <c r="K5644" s="116"/>
      <c r="L5644" s="116"/>
      <c r="M5644" s="116"/>
      <c r="N5644" s="116"/>
      <c r="O5644" s="77"/>
      <c r="P5644" s="81"/>
    </row>
    <row r="5645" spans="1:16" ht="15.75" x14ac:dyDescent="0.2">
      <c r="A5645" s="116"/>
      <c r="B5645" s="77"/>
      <c r="C5645" s="77"/>
      <c r="D5645" s="77"/>
      <c r="E5645" s="77"/>
      <c r="F5645" s="77"/>
      <c r="G5645" s="77"/>
      <c r="H5645" s="77"/>
      <c r="I5645" s="116"/>
      <c r="J5645" s="116"/>
      <c r="K5645" s="116"/>
      <c r="L5645" s="116"/>
      <c r="M5645" s="116"/>
      <c r="N5645" s="116"/>
      <c r="O5645" s="77"/>
      <c r="P5645" s="81"/>
    </row>
    <row r="5646" spans="1:16" ht="15.75" x14ac:dyDescent="0.2">
      <c r="A5646" s="116"/>
      <c r="B5646" s="77"/>
      <c r="C5646" s="77"/>
      <c r="D5646" s="77"/>
      <c r="E5646" s="77"/>
      <c r="F5646" s="77"/>
      <c r="G5646" s="77"/>
      <c r="H5646" s="77"/>
      <c r="I5646" s="116"/>
      <c r="J5646" s="116"/>
      <c r="K5646" s="116"/>
      <c r="L5646" s="116"/>
      <c r="M5646" s="439"/>
      <c r="N5646" s="439"/>
      <c r="O5646" s="438"/>
      <c r="P5646" s="81"/>
    </row>
    <row r="5647" spans="1:16" ht="15.75" x14ac:dyDescent="0.2">
      <c r="A5647" s="115"/>
      <c r="B5647" s="470" t="s">
        <v>29</v>
      </c>
      <c r="C5647" s="470"/>
      <c r="D5647" s="470"/>
      <c r="E5647" s="116"/>
      <c r="F5647" s="116"/>
      <c r="G5647" s="116"/>
      <c r="H5647" s="115"/>
      <c r="I5647" s="116" t="s">
        <v>30</v>
      </c>
      <c r="J5647" s="115"/>
      <c r="K5647" s="116"/>
      <c r="L5647" s="116"/>
      <c r="M5647" s="116"/>
      <c r="N5647" s="116" t="s">
        <v>31</v>
      </c>
      <c r="O5647" s="116"/>
      <c r="P5647" s="115"/>
    </row>
    <row r="5648" spans="1:16" ht="15.75" x14ac:dyDescent="0.2">
      <c r="A5648" s="116"/>
      <c r="B5648" s="470" t="s">
        <v>230</v>
      </c>
      <c r="C5648" s="470"/>
      <c r="D5648" s="470"/>
      <c r="E5648" s="116"/>
      <c r="F5648" s="116"/>
      <c r="G5648" s="116"/>
      <c r="H5648" s="115"/>
      <c r="I5648" s="116" t="s">
        <v>438</v>
      </c>
      <c r="J5648" s="115"/>
      <c r="K5648" s="116"/>
      <c r="L5648" s="116"/>
      <c r="M5648" s="116"/>
      <c r="N5648" s="116" t="s">
        <v>220</v>
      </c>
      <c r="O5648" s="116"/>
      <c r="P5648" s="115"/>
    </row>
    <row r="5649" spans="1:16" ht="15.75" x14ac:dyDescent="0.2">
      <c r="A5649" s="470" t="s">
        <v>226</v>
      </c>
      <c r="B5649" s="470"/>
      <c r="C5649" s="470"/>
      <c r="D5649" s="470"/>
      <c r="E5649" s="470"/>
      <c r="F5649" s="116"/>
      <c r="G5649" s="116"/>
      <c r="H5649" s="115"/>
      <c r="I5649" s="116" t="s">
        <v>246</v>
      </c>
      <c r="J5649" s="115"/>
      <c r="K5649" s="116"/>
      <c r="L5649" s="116"/>
      <c r="M5649" s="116"/>
      <c r="N5649" s="116" t="s">
        <v>124</v>
      </c>
      <c r="O5649" s="116"/>
      <c r="P5649" s="115"/>
    </row>
    <row r="5650" spans="1:16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</row>
    <row r="5651" spans="1:16" x14ac:dyDescent="0.2">
      <c r="A5651" s="531" t="s">
        <v>269</v>
      </c>
      <c r="B5651" s="531"/>
      <c r="C5651" s="531"/>
      <c r="D5651" s="531"/>
      <c r="E5651" s="531"/>
      <c r="F5651"/>
      <c r="G5651"/>
      <c r="H5651"/>
      <c r="I5651"/>
      <c r="J5651"/>
      <c r="K5651"/>
      <c r="L5651"/>
      <c r="M5651"/>
      <c r="N5651"/>
      <c r="O5651"/>
      <c r="P5651"/>
    </row>
    <row r="5652" spans="1:16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</row>
    <row r="5655" spans="1:16" ht="15.75" x14ac:dyDescent="0.2">
      <c r="A5655" s="470" t="s">
        <v>180</v>
      </c>
      <c r="B5655" s="470"/>
      <c r="C5655" s="470"/>
      <c r="D5655" s="470"/>
      <c r="E5655" s="470"/>
      <c r="F5655" s="470"/>
      <c r="G5655" s="470"/>
      <c r="H5655" s="470"/>
      <c r="I5655" s="470"/>
      <c r="J5655" s="470"/>
      <c r="K5655" s="470"/>
      <c r="L5655" s="470"/>
      <c r="M5655" s="470"/>
      <c r="N5655" s="470"/>
      <c r="O5655" s="470"/>
      <c r="P5655" s="470"/>
    </row>
    <row r="5656" spans="1:16" ht="15.75" x14ac:dyDescent="0.2">
      <c r="A5656" s="470" t="s">
        <v>1</v>
      </c>
      <c r="B5656" s="470"/>
      <c r="C5656" s="470"/>
      <c r="D5656" s="470"/>
      <c r="E5656" s="470"/>
      <c r="F5656" s="470"/>
      <c r="G5656" s="470"/>
      <c r="H5656" s="470"/>
      <c r="I5656" s="470"/>
      <c r="J5656" s="470"/>
      <c r="K5656" s="470"/>
      <c r="L5656" s="470"/>
      <c r="M5656" s="470"/>
      <c r="N5656" s="470"/>
      <c r="O5656" s="470"/>
      <c r="P5656" s="470"/>
    </row>
    <row r="5657" spans="1:16" ht="15.75" x14ac:dyDescent="0.2">
      <c r="A5657" s="470"/>
      <c r="B5657" s="470"/>
      <c r="C5657" s="470"/>
      <c r="D5657" s="470"/>
      <c r="E5657" s="470"/>
      <c r="F5657" s="470"/>
      <c r="G5657" s="470"/>
      <c r="H5657" s="470"/>
      <c r="I5657" s="470"/>
      <c r="J5657" s="470"/>
      <c r="K5657" s="470"/>
      <c r="L5657" s="470"/>
      <c r="M5657" s="470"/>
      <c r="N5657" s="470"/>
      <c r="O5657" s="470"/>
      <c r="P5657" s="470"/>
    </row>
    <row r="5658" spans="1:16" ht="15.75" x14ac:dyDescent="0.2">
      <c r="A5658" s="507" t="s">
        <v>1181</v>
      </c>
      <c r="B5658" s="507"/>
      <c r="C5658" s="507"/>
      <c r="D5658" s="507"/>
      <c r="E5658" s="507"/>
      <c r="F5658" s="507"/>
      <c r="G5658" s="507"/>
      <c r="H5658" s="507"/>
      <c r="I5658" s="507"/>
      <c r="J5658" s="507"/>
      <c r="K5658" s="507"/>
      <c r="L5658" s="507"/>
      <c r="M5658" s="507"/>
      <c r="N5658" s="507"/>
      <c r="O5658" s="507"/>
      <c r="P5658" s="507"/>
    </row>
    <row r="5659" spans="1:16" ht="15.75" x14ac:dyDescent="0.2">
      <c r="A5659" s="77"/>
      <c r="B5659" s="77"/>
      <c r="C5659" s="77"/>
      <c r="D5659" s="77"/>
      <c r="E5659" s="77"/>
      <c r="F5659" s="77"/>
      <c r="G5659" s="77"/>
      <c r="H5659" s="77"/>
      <c r="I5659" s="77"/>
      <c r="J5659" s="77"/>
      <c r="K5659" s="77"/>
      <c r="L5659" s="77"/>
      <c r="M5659" s="77"/>
      <c r="N5659" s="77"/>
      <c r="O5659" s="77"/>
      <c r="P5659" s="77"/>
    </row>
    <row r="5660" spans="1:16" ht="16.5" thickBot="1" x14ac:dyDescent="0.25">
      <c r="A5660" s="77"/>
      <c r="B5660" s="77"/>
      <c r="C5660" s="77"/>
      <c r="D5660" s="77"/>
      <c r="E5660" s="77"/>
      <c r="F5660" s="77"/>
      <c r="G5660" s="77"/>
      <c r="H5660" s="77"/>
      <c r="I5660" s="77"/>
      <c r="J5660" s="77"/>
      <c r="K5660" s="77"/>
      <c r="L5660" s="77"/>
      <c r="M5660" s="77"/>
      <c r="N5660" s="77"/>
      <c r="O5660" s="77"/>
      <c r="P5660" s="77"/>
    </row>
    <row r="5661" spans="1:16" ht="16.5" thickBot="1" x14ac:dyDescent="0.25">
      <c r="A5661" s="78" t="s">
        <v>2</v>
      </c>
      <c r="B5661" s="486" t="s">
        <v>152</v>
      </c>
      <c r="C5661" s="498"/>
      <c r="D5661" s="79" t="s">
        <v>3</v>
      </c>
      <c r="E5661" s="486">
        <v>2012</v>
      </c>
      <c r="F5661" s="487"/>
      <c r="G5661" s="487"/>
      <c r="H5661" s="498"/>
      <c r="I5661" s="79" t="s">
        <v>4</v>
      </c>
      <c r="J5661" s="80" t="s">
        <v>233</v>
      </c>
      <c r="K5661" s="80"/>
      <c r="L5661" s="80"/>
      <c r="M5661" s="80" t="s">
        <v>5</v>
      </c>
      <c r="N5661" s="486" t="s">
        <v>169</v>
      </c>
      <c r="O5661" s="487"/>
      <c r="P5661" s="488"/>
    </row>
    <row r="5662" spans="1:16" ht="16.5" thickBot="1" x14ac:dyDescent="0.25">
      <c r="A5662" s="77"/>
      <c r="B5662" s="77"/>
      <c r="C5662" s="77"/>
      <c r="D5662" s="77"/>
      <c r="E5662" s="77"/>
      <c r="F5662" s="77"/>
      <c r="G5662" s="77"/>
      <c r="H5662" s="77"/>
      <c r="I5662" s="77"/>
      <c r="J5662" s="77"/>
      <c r="K5662" s="77"/>
      <c r="L5662" s="77"/>
      <c r="M5662" s="77"/>
      <c r="N5662" s="77"/>
      <c r="O5662" s="77"/>
      <c r="P5662" s="77"/>
    </row>
    <row r="5663" spans="1:16" ht="16.5" thickBot="1" x14ac:dyDescent="0.25">
      <c r="A5663" s="78" t="s">
        <v>6</v>
      </c>
      <c r="B5663" s="486" t="s">
        <v>209</v>
      </c>
      <c r="C5663" s="498"/>
      <c r="D5663" s="79" t="s">
        <v>7</v>
      </c>
      <c r="E5663" s="486" t="s">
        <v>153</v>
      </c>
      <c r="F5663" s="487"/>
      <c r="G5663" s="487"/>
      <c r="H5663" s="498"/>
      <c r="I5663" s="79" t="s">
        <v>8</v>
      </c>
      <c r="J5663" s="80">
        <v>13</v>
      </c>
      <c r="K5663" s="80"/>
      <c r="L5663" s="80"/>
      <c r="M5663" s="80" t="s">
        <v>9</v>
      </c>
      <c r="N5663" s="80"/>
      <c r="O5663" s="200"/>
      <c r="P5663" s="201">
        <v>60</v>
      </c>
    </row>
    <row r="5664" spans="1:16" ht="16.5" thickBot="1" x14ac:dyDescent="0.25">
      <c r="A5664" s="77"/>
      <c r="B5664" s="77"/>
      <c r="C5664" s="77"/>
      <c r="D5664" s="77"/>
      <c r="E5664" s="77"/>
      <c r="F5664" s="77"/>
      <c r="G5664" s="77"/>
      <c r="H5664" s="77"/>
      <c r="I5664" s="77"/>
      <c r="J5664" s="77"/>
      <c r="K5664" s="77"/>
      <c r="L5664" s="77"/>
      <c r="M5664" s="77"/>
      <c r="N5664" s="77"/>
      <c r="O5664" s="77"/>
      <c r="P5664" s="77"/>
    </row>
    <row r="5665" spans="1:16" ht="16.5" thickBot="1" x14ac:dyDescent="0.25">
      <c r="A5665" s="484" t="s">
        <v>10</v>
      </c>
      <c r="B5665" s="485"/>
      <c r="C5665" s="486" t="s">
        <v>181</v>
      </c>
      <c r="D5665" s="487"/>
      <c r="E5665" s="487"/>
      <c r="F5665" s="487"/>
      <c r="G5665" s="487"/>
      <c r="H5665" s="487"/>
      <c r="I5665" s="487"/>
      <c r="J5665" s="487"/>
      <c r="K5665" s="487"/>
      <c r="L5665" s="487"/>
      <c r="M5665" s="487"/>
      <c r="N5665" s="487"/>
      <c r="O5665" s="487"/>
      <c r="P5665" s="488"/>
    </row>
    <row r="5666" spans="1:16" ht="16.5" thickBot="1" x14ac:dyDescent="0.25">
      <c r="A5666" s="77"/>
      <c r="B5666" s="77"/>
      <c r="C5666" s="77"/>
      <c r="D5666" s="77"/>
      <c r="E5666" s="77"/>
      <c r="F5666" s="77"/>
      <c r="G5666" s="77"/>
      <c r="H5666" s="77"/>
      <c r="I5666" s="77"/>
      <c r="J5666" s="77"/>
      <c r="K5666" s="77"/>
      <c r="L5666" s="77"/>
      <c r="M5666" s="77"/>
      <c r="N5666" s="77"/>
      <c r="O5666" s="77"/>
      <c r="P5666" s="77"/>
    </row>
    <row r="5667" spans="1:16" ht="16.5" thickBot="1" x14ac:dyDescent="0.25">
      <c r="A5667" s="484" t="s">
        <v>11</v>
      </c>
      <c r="B5667" s="485"/>
      <c r="C5667" s="486" t="s">
        <v>239</v>
      </c>
      <c r="D5667" s="487"/>
      <c r="E5667" s="487"/>
      <c r="F5667" s="487"/>
      <c r="G5667" s="487"/>
      <c r="H5667" s="487"/>
      <c r="I5667" s="487"/>
      <c r="J5667" s="487"/>
      <c r="K5667" s="487"/>
      <c r="L5667" s="487"/>
      <c r="M5667" s="487"/>
      <c r="N5667" s="487"/>
      <c r="O5667" s="487"/>
      <c r="P5667" s="488"/>
    </row>
    <row r="5668" spans="1:16" ht="16.5" thickBot="1" x14ac:dyDescent="0.25">
      <c r="A5668" s="81"/>
      <c r="B5668" s="81"/>
      <c r="C5668" s="81"/>
      <c r="D5668" s="81"/>
      <c r="E5668" s="81"/>
      <c r="F5668" s="81"/>
      <c r="G5668" s="81"/>
      <c r="H5668" s="81"/>
      <c r="I5668" s="81"/>
      <c r="J5668" s="81"/>
      <c r="K5668" s="81"/>
      <c r="L5668" s="81"/>
      <c r="M5668" s="81"/>
      <c r="N5668" s="81"/>
      <c r="O5668" s="81"/>
      <c r="P5668" s="81"/>
    </row>
    <row r="5669" spans="1:16" ht="16.5" thickBot="1" x14ac:dyDescent="0.25">
      <c r="A5669" s="489" t="s">
        <v>12</v>
      </c>
      <c r="B5669" s="491" t="s">
        <v>13</v>
      </c>
      <c r="C5669" s="463"/>
      <c r="D5669" s="492" t="s">
        <v>265</v>
      </c>
      <c r="E5669" s="494" t="s">
        <v>15</v>
      </c>
      <c r="F5669" s="495"/>
      <c r="G5669" s="495"/>
      <c r="H5669" s="495"/>
      <c r="I5669" s="496"/>
      <c r="J5669" s="492" t="s">
        <v>16</v>
      </c>
      <c r="K5669" s="492" t="s">
        <v>17</v>
      </c>
      <c r="L5669" s="494" t="s">
        <v>18</v>
      </c>
      <c r="M5669" s="495"/>
      <c r="N5669" s="496"/>
      <c r="O5669" s="464" t="s">
        <v>115</v>
      </c>
      <c r="P5669" s="465"/>
    </row>
    <row r="5670" spans="1:16" ht="32.25" thickBot="1" x14ac:dyDescent="0.25">
      <c r="A5670" s="490"/>
      <c r="B5670" s="82" t="s">
        <v>19</v>
      </c>
      <c r="C5670" s="83" t="s">
        <v>20</v>
      </c>
      <c r="D5670" s="493"/>
      <c r="E5670" s="84" t="s">
        <v>21</v>
      </c>
      <c r="F5670" s="84" t="s">
        <v>22</v>
      </c>
      <c r="G5670" s="85" t="s">
        <v>23</v>
      </c>
      <c r="H5670" s="119" t="s">
        <v>24</v>
      </c>
      <c r="I5670" s="86" t="s">
        <v>25</v>
      </c>
      <c r="J5670" s="493"/>
      <c r="K5670" s="493"/>
      <c r="L5670" s="198" t="s">
        <v>268</v>
      </c>
      <c r="M5670" s="85" t="s">
        <v>266</v>
      </c>
      <c r="N5670" s="83" t="s">
        <v>267</v>
      </c>
      <c r="O5670" s="466"/>
      <c r="P5670" s="467"/>
    </row>
    <row r="5671" spans="1:16" ht="15.75" x14ac:dyDescent="0.2">
      <c r="A5671" s="165">
        <v>45845</v>
      </c>
      <c r="B5671" s="186"/>
      <c r="C5671" s="186">
        <v>343623</v>
      </c>
      <c r="D5671" s="160"/>
      <c r="E5671" s="96"/>
      <c r="F5671" s="96"/>
      <c r="G5671" s="166"/>
      <c r="H5671" s="169"/>
      <c r="I5671" s="175"/>
      <c r="J5671" s="162"/>
      <c r="K5671" s="99"/>
      <c r="L5671" s="195"/>
      <c r="M5671" s="94"/>
      <c r="N5671" s="100"/>
      <c r="O5671" s="573"/>
      <c r="P5671" s="502"/>
    </row>
    <row r="5672" spans="1:16" ht="15.75" x14ac:dyDescent="0.2">
      <c r="A5672" s="165">
        <v>45855</v>
      </c>
      <c r="B5672" s="186">
        <v>343623</v>
      </c>
      <c r="C5672" s="186">
        <v>343879</v>
      </c>
      <c r="D5672" s="160">
        <f>+C5672-B5672</f>
        <v>256</v>
      </c>
      <c r="E5672" s="96" t="s">
        <v>1197</v>
      </c>
      <c r="F5672" s="96" t="s">
        <v>933</v>
      </c>
      <c r="G5672" s="166">
        <v>50.020800000000001</v>
      </c>
      <c r="H5672" s="169">
        <v>23.99</v>
      </c>
      <c r="I5672" s="175">
        <f>G5672*H5672</f>
        <v>1199.998992</v>
      </c>
      <c r="J5672" s="162">
        <f>D5672/G5672</f>
        <v>5.1178709656782777</v>
      </c>
      <c r="K5672" s="99">
        <v>45855</v>
      </c>
      <c r="L5672" s="195" t="s">
        <v>268</v>
      </c>
      <c r="M5672" s="94" t="s">
        <v>272</v>
      </c>
      <c r="N5672" s="100" t="s">
        <v>272</v>
      </c>
      <c r="O5672" s="573" t="s">
        <v>932</v>
      </c>
      <c r="P5672" s="502"/>
    </row>
    <row r="5673" spans="1:16" ht="15.75" x14ac:dyDescent="0.2">
      <c r="A5673" s="165"/>
      <c r="B5673" s="166"/>
      <c r="C5673" s="166"/>
      <c r="D5673" s="160">
        <f>+C5673-B5673</f>
        <v>0</v>
      </c>
      <c r="E5673" s="96"/>
      <c r="F5673" s="96"/>
      <c r="G5673" s="166"/>
      <c r="H5673" s="169"/>
      <c r="I5673" s="175">
        <f>G5673*H5673</f>
        <v>0</v>
      </c>
      <c r="J5673" s="162" t="e">
        <f>D5673/G5673</f>
        <v>#DIV/0!</v>
      </c>
      <c r="K5673" s="99"/>
      <c r="L5673" s="195"/>
      <c r="M5673" s="94"/>
      <c r="N5673" s="100"/>
      <c r="O5673" s="573"/>
      <c r="P5673" s="502"/>
    </row>
    <row r="5674" spans="1:16" ht="16.5" thickBot="1" x14ac:dyDescent="0.25">
      <c r="A5674" s="93"/>
      <c r="B5674" s="132"/>
      <c r="C5674" s="132"/>
      <c r="D5674" s="160">
        <f>+C5674-B5674</f>
        <v>0</v>
      </c>
      <c r="E5674" s="96"/>
      <c r="F5674" s="96"/>
      <c r="G5674" s="96"/>
      <c r="H5674" s="97"/>
      <c r="I5674" s="91"/>
      <c r="J5674" s="98"/>
      <c r="K5674" s="92"/>
      <c r="L5674" s="196"/>
      <c r="M5674" s="183"/>
      <c r="N5674" s="101"/>
      <c r="O5674" s="574"/>
      <c r="P5674" s="568"/>
    </row>
    <row r="5675" spans="1:16" ht="16.5" thickBot="1" x14ac:dyDescent="0.25">
      <c r="A5675" s="416" t="s">
        <v>28</v>
      </c>
      <c r="B5675" s="104"/>
      <c r="C5675" s="105"/>
      <c r="D5675" s="106">
        <f>SUM(D5671:D5674)</f>
        <v>256</v>
      </c>
      <c r="E5675" s="107"/>
      <c r="F5675" s="107"/>
      <c r="G5675" s="118">
        <f>SUM(G5671:G5674)</f>
        <v>50.020800000000001</v>
      </c>
      <c r="H5675" s="105"/>
      <c r="I5675" s="118">
        <f>SUM(I5671:I5674)</f>
        <v>1199.998992</v>
      </c>
      <c r="J5675" s="109">
        <f>D5675/G5675</f>
        <v>5.1178709656782777</v>
      </c>
      <c r="K5675" s="110"/>
      <c r="L5675" s="197"/>
      <c r="M5675" s="111"/>
      <c r="N5675" s="112"/>
      <c r="O5675" s="468"/>
      <c r="P5675" s="469"/>
    </row>
    <row r="5676" spans="1:16" ht="15.75" x14ac:dyDescent="0.2">
      <c r="A5676" s="116"/>
      <c r="B5676" s="77"/>
      <c r="C5676" s="77"/>
      <c r="D5676" s="77"/>
      <c r="E5676" s="77"/>
      <c r="F5676" s="77"/>
      <c r="G5676" s="77"/>
      <c r="H5676" s="77"/>
      <c r="I5676" s="116"/>
      <c r="J5676" s="116"/>
      <c r="K5676" s="116"/>
      <c r="L5676" s="116"/>
      <c r="M5676" s="116"/>
      <c r="N5676" s="116"/>
      <c r="O5676" s="77"/>
      <c r="P5676" s="81"/>
    </row>
    <row r="5677" spans="1:16" ht="15.75" x14ac:dyDescent="0.2">
      <c r="A5677" s="116"/>
      <c r="B5677" s="77"/>
      <c r="C5677" s="77"/>
      <c r="D5677" s="77"/>
      <c r="E5677" s="77"/>
      <c r="F5677" s="77"/>
      <c r="G5677" s="77"/>
      <c r="H5677" s="77"/>
      <c r="I5677" s="116"/>
      <c r="J5677" s="116"/>
      <c r="K5677" s="116"/>
      <c r="L5677" s="116"/>
      <c r="M5677" s="116"/>
      <c r="N5677" s="116"/>
      <c r="O5677" s="77"/>
      <c r="P5677" s="81"/>
    </row>
    <row r="5678" spans="1:16" ht="15.75" x14ac:dyDescent="0.2">
      <c r="A5678" s="116"/>
      <c r="B5678" s="77"/>
      <c r="C5678" s="77"/>
      <c r="D5678" s="77"/>
      <c r="E5678" s="77"/>
      <c r="F5678" s="77"/>
      <c r="G5678" s="77"/>
      <c r="H5678" s="77"/>
      <c r="I5678" s="116"/>
      <c r="J5678" s="116"/>
      <c r="K5678" s="116"/>
      <c r="L5678" s="116"/>
      <c r="M5678" s="439"/>
      <c r="N5678" s="439"/>
      <c r="O5678" s="438"/>
      <c r="P5678" s="81"/>
    </row>
    <row r="5679" spans="1:16" ht="15.75" x14ac:dyDescent="0.2">
      <c r="A5679" s="115"/>
      <c r="B5679" s="470" t="s">
        <v>29</v>
      </c>
      <c r="C5679" s="470"/>
      <c r="D5679" s="470"/>
      <c r="E5679" s="116"/>
      <c r="F5679" s="116"/>
      <c r="G5679" s="116"/>
      <c r="H5679" s="115"/>
      <c r="I5679" s="116" t="s">
        <v>30</v>
      </c>
      <c r="J5679" s="115"/>
      <c r="K5679" s="116"/>
      <c r="L5679" s="116"/>
      <c r="M5679" s="116"/>
      <c r="N5679" s="116" t="s">
        <v>31</v>
      </c>
      <c r="O5679" s="116"/>
      <c r="P5679" s="115"/>
    </row>
    <row r="5680" spans="1:16" ht="15.75" x14ac:dyDescent="0.2">
      <c r="A5680" s="116"/>
      <c r="B5680" s="470" t="s">
        <v>230</v>
      </c>
      <c r="C5680" s="470"/>
      <c r="D5680" s="470"/>
      <c r="E5680" s="116"/>
      <c r="F5680" s="116"/>
      <c r="G5680" s="116"/>
      <c r="H5680" s="115"/>
      <c r="I5680" s="116" t="s">
        <v>438</v>
      </c>
      <c r="J5680" s="115"/>
      <c r="K5680" s="116"/>
      <c r="L5680" s="116"/>
      <c r="M5680" s="116"/>
      <c r="N5680" s="116" t="s">
        <v>220</v>
      </c>
      <c r="O5680" s="116"/>
      <c r="P5680" s="115"/>
    </row>
    <row r="5681" spans="1:16" ht="15.75" x14ac:dyDescent="0.2">
      <c r="A5681" s="470" t="s">
        <v>226</v>
      </c>
      <c r="B5681" s="470"/>
      <c r="C5681" s="470"/>
      <c r="D5681" s="470"/>
      <c r="E5681" s="470"/>
      <c r="F5681" s="116"/>
      <c r="G5681" s="116"/>
      <c r="H5681" s="115"/>
      <c r="I5681" s="116" t="s">
        <v>246</v>
      </c>
      <c r="J5681" s="115"/>
      <c r="K5681" s="116"/>
      <c r="L5681" s="116"/>
      <c r="M5681" s="116"/>
      <c r="N5681" s="116" t="s">
        <v>124</v>
      </c>
      <c r="O5681" s="116"/>
      <c r="P5681" s="115"/>
    </row>
    <row r="5682" spans="1:16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</row>
    <row r="5683" spans="1:16" x14ac:dyDescent="0.2">
      <c r="A5683" s="531" t="s">
        <v>269</v>
      </c>
      <c r="B5683" s="531"/>
      <c r="C5683" s="531"/>
      <c r="D5683" s="531"/>
      <c r="E5683" s="531"/>
      <c r="F5683"/>
      <c r="G5683"/>
      <c r="H5683"/>
      <c r="I5683"/>
      <c r="J5683"/>
      <c r="K5683"/>
      <c r="L5683"/>
      <c r="M5683"/>
      <c r="N5683"/>
      <c r="O5683"/>
      <c r="P5683"/>
    </row>
    <row r="5684" spans="1:16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</row>
    <row r="5687" spans="1:16" ht="15.75" x14ac:dyDescent="0.2">
      <c r="A5687" s="470" t="s">
        <v>180</v>
      </c>
      <c r="B5687" s="470"/>
      <c r="C5687" s="470"/>
      <c r="D5687" s="470"/>
      <c r="E5687" s="470"/>
      <c r="F5687" s="470"/>
      <c r="G5687" s="470"/>
      <c r="H5687" s="470"/>
      <c r="I5687" s="470"/>
      <c r="J5687" s="470"/>
      <c r="K5687" s="470"/>
      <c r="L5687" s="470"/>
      <c r="M5687" s="470"/>
      <c r="N5687" s="470"/>
      <c r="O5687" s="470"/>
      <c r="P5687" s="470"/>
    </row>
    <row r="5688" spans="1:16" ht="15.75" x14ac:dyDescent="0.2">
      <c r="A5688" s="470" t="s">
        <v>1</v>
      </c>
      <c r="B5688" s="470"/>
      <c r="C5688" s="470"/>
      <c r="D5688" s="470"/>
      <c r="E5688" s="470"/>
      <c r="F5688" s="470"/>
      <c r="G5688" s="470"/>
      <c r="H5688" s="470"/>
      <c r="I5688" s="470"/>
      <c r="J5688" s="470"/>
      <c r="K5688" s="470"/>
      <c r="L5688" s="470"/>
      <c r="M5688" s="470"/>
      <c r="N5688" s="470"/>
      <c r="O5688" s="470"/>
      <c r="P5688" s="470"/>
    </row>
    <row r="5689" spans="1:16" ht="15.75" x14ac:dyDescent="0.2">
      <c r="A5689" s="470"/>
      <c r="B5689" s="470"/>
      <c r="C5689" s="470"/>
      <c r="D5689" s="470"/>
      <c r="E5689" s="470"/>
      <c r="F5689" s="470"/>
      <c r="G5689" s="470"/>
      <c r="H5689" s="470"/>
      <c r="I5689" s="470"/>
      <c r="J5689" s="470"/>
      <c r="K5689" s="470"/>
      <c r="L5689" s="470"/>
      <c r="M5689" s="470"/>
      <c r="N5689" s="470"/>
      <c r="O5689" s="470"/>
      <c r="P5689" s="470"/>
    </row>
    <row r="5690" spans="1:16" ht="15.75" x14ac:dyDescent="0.2">
      <c r="A5690" s="507" t="s">
        <v>1181</v>
      </c>
      <c r="B5690" s="507"/>
      <c r="C5690" s="507"/>
      <c r="D5690" s="507"/>
      <c r="E5690" s="507"/>
      <c r="F5690" s="507"/>
      <c r="G5690" s="507"/>
      <c r="H5690" s="507"/>
      <c r="I5690" s="507"/>
      <c r="J5690" s="507"/>
      <c r="K5690" s="507"/>
      <c r="L5690" s="507"/>
      <c r="M5690" s="507"/>
      <c r="N5690" s="507"/>
      <c r="O5690" s="507"/>
      <c r="P5690" s="507"/>
    </row>
    <row r="5691" spans="1:16" ht="15.75" x14ac:dyDescent="0.2">
      <c r="A5691" s="77"/>
      <c r="B5691" s="77"/>
      <c r="C5691" s="77"/>
      <c r="D5691" s="77"/>
      <c r="E5691" s="77"/>
      <c r="F5691" s="77"/>
      <c r="G5691" s="77"/>
      <c r="H5691" s="77"/>
      <c r="I5691" s="77"/>
      <c r="J5691" s="77"/>
      <c r="K5691" s="77"/>
      <c r="L5691" s="77"/>
      <c r="M5691" s="77"/>
      <c r="N5691" s="77"/>
      <c r="O5691" s="77"/>
      <c r="P5691" s="77"/>
    </row>
    <row r="5692" spans="1:16" ht="16.5" thickBot="1" x14ac:dyDescent="0.25">
      <c r="A5692" s="77"/>
      <c r="B5692" s="77"/>
      <c r="C5692" s="77"/>
      <c r="D5692" s="77"/>
      <c r="E5692" s="77"/>
      <c r="F5692" s="77"/>
      <c r="G5692" s="77"/>
      <c r="H5692" s="77"/>
      <c r="I5692" s="77"/>
      <c r="J5692" s="77"/>
      <c r="K5692" s="77"/>
      <c r="L5692" s="77"/>
      <c r="M5692" s="77"/>
      <c r="N5692" s="77"/>
      <c r="O5692" s="77"/>
      <c r="P5692" s="77"/>
    </row>
    <row r="5693" spans="1:16" ht="16.5" thickBot="1" x14ac:dyDescent="0.25">
      <c r="A5693" s="78" t="s">
        <v>2</v>
      </c>
      <c r="B5693" s="486" t="s">
        <v>152</v>
      </c>
      <c r="C5693" s="498"/>
      <c r="D5693" s="79" t="s">
        <v>3</v>
      </c>
      <c r="E5693" s="486">
        <v>2012</v>
      </c>
      <c r="F5693" s="487"/>
      <c r="G5693" s="487"/>
      <c r="H5693" s="498"/>
      <c r="I5693" s="79" t="s">
        <v>4</v>
      </c>
      <c r="J5693" s="80" t="s">
        <v>233</v>
      </c>
      <c r="K5693" s="80"/>
      <c r="L5693" s="80"/>
      <c r="M5693" s="80" t="s">
        <v>5</v>
      </c>
      <c r="N5693" s="486" t="s">
        <v>169</v>
      </c>
      <c r="O5693" s="487"/>
      <c r="P5693" s="488"/>
    </row>
    <row r="5694" spans="1:16" ht="16.5" thickBot="1" x14ac:dyDescent="0.25">
      <c r="A5694" s="77"/>
      <c r="B5694" s="77"/>
      <c r="C5694" s="77"/>
      <c r="D5694" s="77"/>
      <c r="E5694" s="77"/>
      <c r="F5694" s="77"/>
      <c r="G5694" s="77"/>
      <c r="H5694" s="77"/>
      <c r="I5694" s="77"/>
      <c r="J5694" s="77"/>
      <c r="K5694" s="77"/>
      <c r="L5694" s="77"/>
      <c r="M5694" s="77"/>
      <c r="N5694" s="77"/>
      <c r="O5694" s="77"/>
      <c r="P5694" s="77"/>
    </row>
    <row r="5695" spans="1:16" ht="16.5" thickBot="1" x14ac:dyDescent="0.25">
      <c r="A5695" s="78" t="s">
        <v>6</v>
      </c>
      <c r="B5695" s="486" t="s">
        <v>209</v>
      </c>
      <c r="C5695" s="498"/>
      <c r="D5695" s="79" t="s">
        <v>7</v>
      </c>
      <c r="E5695" s="486" t="s">
        <v>153</v>
      </c>
      <c r="F5695" s="487"/>
      <c r="G5695" s="487"/>
      <c r="H5695" s="498"/>
      <c r="I5695" s="79" t="s">
        <v>8</v>
      </c>
      <c r="J5695" s="80">
        <v>13</v>
      </c>
      <c r="K5695" s="80"/>
      <c r="L5695" s="80"/>
      <c r="M5695" s="80" t="s">
        <v>9</v>
      </c>
      <c r="N5695" s="80"/>
      <c r="O5695" s="200"/>
      <c r="P5695" s="201">
        <v>60</v>
      </c>
    </row>
    <row r="5696" spans="1:16" ht="16.5" thickBot="1" x14ac:dyDescent="0.25">
      <c r="A5696" s="77"/>
      <c r="B5696" s="77"/>
      <c r="C5696" s="77"/>
      <c r="D5696" s="77"/>
      <c r="E5696" s="77"/>
      <c r="F5696" s="77"/>
      <c r="G5696" s="77"/>
      <c r="H5696" s="77"/>
      <c r="I5696" s="77"/>
      <c r="J5696" s="77"/>
      <c r="K5696" s="77"/>
      <c r="L5696" s="77"/>
      <c r="M5696" s="77"/>
      <c r="N5696" s="77"/>
      <c r="O5696" s="77"/>
      <c r="P5696" s="77"/>
    </row>
    <row r="5697" spans="1:16" ht="16.5" thickBot="1" x14ac:dyDescent="0.25">
      <c r="A5697" s="484" t="s">
        <v>10</v>
      </c>
      <c r="B5697" s="485"/>
      <c r="C5697" s="486" t="s">
        <v>181</v>
      </c>
      <c r="D5697" s="487"/>
      <c r="E5697" s="487"/>
      <c r="F5697" s="487"/>
      <c r="G5697" s="487"/>
      <c r="H5697" s="487"/>
      <c r="I5697" s="487"/>
      <c r="J5697" s="487"/>
      <c r="K5697" s="487"/>
      <c r="L5697" s="487"/>
      <c r="M5697" s="487"/>
      <c r="N5697" s="487"/>
      <c r="O5697" s="487"/>
      <c r="P5697" s="488"/>
    </row>
    <row r="5698" spans="1:16" ht="16.5" thickBot="1" x14ac:dyDescent="0.25">
      <c r="A5698" s="77"/>
      <c r="B5698" s="77"/>
      <c r="C5698" s="77"/>
      <c r="D5698" s="77"/>
      <c r="E5698" s="77"/>
      <c r="F5698" s="77"/>
      <c r="G5698" s="77"/>
      <c r="H5698" s="77"/>
      <c r="I5698" s="77"/>
      <c r="J5698" s="77"/>
      <c r="K5698" s="77"/>
      <c r="L5698" s="77"/>
      <c r="M5698" s="77"/>
      <c r="N5698" s="77"/>
      <c r="O5698" s="77"/>
      <c r="P5698" s="77"/>
    </row>
    <row r="5699" spans="1:16" ht="16.5" thickBot="1" x14ac:dyDescent="0.25">
      <c r="A5699" s="484" t="s">
        <v>11</v>
      </c>
      <c r="B5699" s="485"/>
      <c r="C5699" s="486" t="s">
        <v>239</v>
      </c>
      <c r="D5699" s="487"/>
      <c r="E5699" s="487"/>
      <c r="F5699" s="487"/>
      <c r="G5699" s="487"/>
      <c r="H5699" s="487"/>
      <c r="I5699" s="487"/>
      <c r="J5699" s="487"/>
      <c r="K5699" s="487"/>
      <c r="L5699" s="487"/>
      <c r="M5699" s="487"/>
      <c r="N5699" s="487"/>
      <c r="O5699" s="487"/>
      <c r="P5699" s="488"/>
    </row>
    <row r="5700" spans="1:16" ht="16.5" thickBot="1" x14ac:dyDescent="0.25">
      <c r="A5700" s="81"/>
      <c r="B5700" s="81"/>
      <c r="C5700" s="81"/>
      <c r="D5700" s="81"/>
      <c r="E5700" s="81"/>
      <c r="F5700" s="81"/>
      <c r="G5700" s="81"/>
      <c r="H5700" s="81"/>
      <c r="I5700" s="81"/>
      <c r="J5700" s="81"/>
      <c r="K5700" s="81"/>
      <c r="L5700" s="81"/>
      <c r="M5700" s="81"/>
      <c r="N5700" s="81"/>
      <c r="O5700" s="81"/>
      <c r="P5700" s="81"/>
    </row>
    <row r="5701" spans="1:16" ht="16.5" thickBot="1" x14ac:dyDescent="0.25">
      <c r="A5701" s="489" t="s">
        <v>12</v>
      </c>
      <c r="B5701" s="491" t="s">
        <v>13</v>
      </c>
      <c r="C5701" s="463"/>
      <c r="D5701" s="492" t="s">
        <v>265</v>
      </c>
      <c r="E5701" s="494" t="s">
        <v>15</v>
      </c>
      <c r="F5701" s="495"/>
      <c r="G5701" s="495"/>
      <c r="H5701" s="495"/>
      <c r="I5701" s="496"/>
      <c r="J5701" s="492" t="s">
        <v>16</v>
      </c>
      <c r="K5701" s="492" t="s">
        <v>17</v>
      </c>
      <c r="L5701" s="494" t="s">
        <v>18</v>
      </c>
      <c r="M5701" s="495"/>
      <c r="N5701" s="496"/>
      <c r="O5701" s="464" t="s">
        <v>115</v>
      </c>
      <c r="P5701" s="465"/>
    </row>
    <row r="5702" spans="1:16" ht="32.25" thickBot="1" x14ac:dyDescent="0.25">
      <c r="A5702" s="490"/>
      <c r="B5702" s="82" t="s">
        <v>19</v>
      </c>
      <c r="C5702" s="83" t="s">
        <v>20</v>
      </c>
      <c r="D5702" s="493"/>
      <c r="E5702" s="84" t="s">
        <v>21</v>
      </c>
      <c r="F5702" s="84" t="s">
        <v>22</v>
      </c>
      <c r="G5702" s="85" t="s">
        <v>23</v>
      </c>
      <c r="H5702" s="119" t="s">
        <v>24</v>
      </c>
      <c r="I5702" s="86" t="s">
        <v>25</v>
      </c>
      <c r="J5702" s="493"/>
      <c r="K5702" s="493"/>
      <c r="L5702" s="198" t="s">
        <v>268</v>
      </c>
      <c r="M5702" s="85" t="s">
        <v>266</v>
      </c>
      <c r="N5702" s="83" t="s">
        <v>267</v>
      </c>
      <c r="O5702" s="466"/>
      <c r="P5702" s="467"/>
    </row>
    <row r="5703" spans="1:16" ht="15.75" x14ac:dyDescent="0.2">
      <c r="A5703" s="165">
        <v>45855</v>
      </c>
      <c r="B5703" s="186"/>
      <c r="C5703" s="186">
        <v>343879</v>
      </c>
      <c r="D5703" s="160"/>
      <c r="E5703" s="96"/>
      <c r="F5703" s="96"/>
      <c r="G5703" s="166"/>
      <c r="H5703" s="169"/>
      <c r="I5703" s="175"/>
      <c r="J5703" s="162"/>
      <c r="K5703" s="99"/>
      <c r="L5703" s="195"/>
      <c r="M5703" s="94"/>
      <c r="N5703" s="100"/>
      <c r="O5703" s="573"/>
      <c r="P5703" s="502"/>
    </row>
    <row r="5704" spans="1:16" ht="15.75" x14ac:dyDescent="0.2">
      <c r="A5704" s="165">
        <v>45864</v>
      </c>
      <c r="B5704" s="186">
        <v>343879</v>
      </c>
      <c r="C5704" s="186">
        <v>344126</v>
      </c>
      <c r="D5704" s="160">
        <f>+C5704-B5704</f>
        <v>247</v>
      </c>
      <c r="E5704" s="96" t="s">
        <v>1196</v>
      </c>
      <c r="F5704" s="96" t="s">
        <v>1195</v>
      </c>
      <c r="G5704" s="166">
        <v>50.027099999999997</v>
      </c>
      <c r="H5704" s="169">
        <v>23.99</v>
      </c>
      <c r="I5704" s="175">
        <f>G5704*H5704</f>
        <v>1200.1501289999999</v>
      </c>
      <c r="J5704" s="162">
        <f>D5704/G5704</f>
        <v>4.9373239704080394</v>
      </c>
      <c r="K5704" s="99">
        <v>45864</v>
      </c>
      <c r="L5704" s="195" t="s">
        <v>268</v>
      </c>
      <c r="M5704" s="94" t="s">
        <v>272</v>
      </c>
      <c r="N5704" s="100" t="s">
        <v>272</v>
      </c>
      <c r="O5704" s="573" t="s">
        <v>630</v>
      </c>
      <c r="P5704" s="502"/>
    </row>
    <row r="5705" spans="1:16" ht="15.75" x14ac:dyDescent="0.2">
      <c r="A5705" s="165"/>
      <c r="B5705" s="166"/>
      <c r="C5705" s="166"/>
      <c r="D5705" s="160">
        <f>+C5705-B5705</f>
        <v>0</v>
      </c>
      <c r="E5705" s="96"/>
      <c r="F5705" s="96"/>
      <c r="G5705" s="166"/>
      <c r="H5705" s="169"/>
      <c r="I5705" s="175">
        <f>G5705*H5705</f>
        <v>0</v>
      </c>
      <c r="J5705" s="162" t="e">
        <f>D5705/G5705</f>
        <v>#DIV/0!</v>
      </c>
      <c r="K5705" s="99"/>
      <c r="L5705" s="195"/>
      <c r="M5705" s="94"/>
      <c r="N5705" s="100"/>
      <c r="O5705" s="573"/>
      <c r="P5705" s="502"/>
    </row>
    <row r="5706" spans="1:16" ht="16.5" thickBot="1" x14ac:dyDescent="0.25">
      <c r="A5706" s="93"/>
      <c r="B5706" s="132"/>
      <c r="C5706" s="132"/>
      <c r="D5706" s="160">
        <f>+C5706-B5706</f>
        <v>0</v>
      </c>
      <c r="E5706" s="96"/>
      <c r="F5706" s="96"/>
      <c r="G5706" s="96"/>
      <c r="H5706" s="97"/>
      <c r="I5706" s="91"/>
      <c r="J5706" s="98"/>
      <c r="K5706" s="92"/>
      <c r="L5706" s="196"/>
      <c r="M5706" s="183"/>
      <c r="N5706" s="101"/>
      <c r="O5706" s="574"/>
      <c r="P5706" s="568"/>
    </row>
    <row r="5707" spans="1:16" ht="16.5" thickBot="1" x14ac:dyDescent="0.25">
      <c r="A5707" s="416" t="s">
        <v>28</v>
      </c>
      <c r="B5707" s="104"/>
      <c r="C5707" s="105"/>
      <c r="D5707" s="106">
        <f>SUM(D5703:D5706)</f>
        <v>247</v>
      </c>
      <c r="E5707" s="107"/>
      <c r="F5707" s="107"/>
      <c r="G5707" s="118">
        <f>SUM(G5703:G5706)</f>
        <v>50.027099999999997</v>
      </c>
      <c r="H5707" s="105"/>
      <c r="I5707" s="118">
        <f>SUM(I5703:I5706)</f>
        <v>1200.1501289999999</v>
      </c>
      <c r="J5707" s="109">
        <f>D5707/G5707</f>
        <v>4.9373239704080394</v>
      </c>
      <c r="K5707" s="110"/>
      <c r="L5707" s="197"/>
      <c r="M5707" s="111"/>
      <c r="N5707" s="112"/>
      <c r="O5707" s="468"/>
      <c r="P5707" s="469"/>
    </row>
    <row r="5708" spans="1:16" ht="15.75" x14ac:dyDescent="0.2">
      <c r="A5708" s="116"/>
      <c r="B5708" s="77"/>
      <c r="C5708" s="77"/>
      <c r="D5708" s="77"/>
      <c r="E5708" s="77"/>
      <c r="F5708" s="77"/>
      <c r="G5708" s="77"/>
      <c r="H5708" s="77"/>
      <c r="I5708" s="116"/>
      <c r="J5708" s="116"/>
      <c r="K5708" s="116"/>
      <c r="L5708" s="116"/>
      <c r="M5708" s="116"/>
      <c r="N5708" s="116"/>
      <c r="O5708" s="77"/>
      <c r="P5708" s="81"/>
    </row>
    <row r="5709" spans="1:16" ht="15.75" x14ac:dyDescent="0.2">
      <c r="A5709" s="116"/>
      <c r="B5709" s="77"/>
      <c r="C5709" s="77"/>
      <c r="D5709" s="77"/>
      <c r="E5709" s="77"/>
      <c r="F5709" s="77"/>
      <c r="G5709" s="77"/>
      <c r="H5709" s="77"/>
      <c r="I5709" s="116"/>
      <c r="J5709" s="116"/>
      <c r="K5709" s="116"/>
      <c r="L5709" s="116"/>
      <c r="M5709" s="116"/>
      <c r="N5709" s="116"/>
      <c r="O5709" s="77"/>
      <c r="P5709" s="81"/>
    </row>
    <row r="5710" spans="1:16" ht="15.75" x14ac:dyDescent="0.2">
      <c r="A5710" s="116"/>
      <c r="B5710" s="77"/>
      <c r="C5710" s="77"/>
      <c r="D5710" s="77"/>
      <c r="E5710" s="77"/>
      <c r="F5710" s="77"/>
      <c r="G5710" s="77"/>
      <c r="H5710" s="77"/>
      <c r="I5710" s="116"/>
      <c r="J5710" s="116"/>
      <c r="K5710" s="116"/>
      <c r="L5710" s="116"/>
      <c r="M5710" s="439"/>
      <c r="N5710" s="439"/>
      <c r="O5710" s="438"/>
      <c r="P5710" s="81"/>
    </row>
    <row r="5711" spans="1:16" ht="15.75" x14ac:dyDescent="0.2">
      <c r="A5711" s="115"/>
      <c r="B5711" s="470" t="s">
        <v>29</v>
      </c>
      <c r="C5711" s="470"/>
      <c r="D5711" s="470"/>
      <c r="E5711" s="116"/>
      <c r="F5711" s="116"/>
      <c r="G5711" s="116"/>
      <c r="H5711" s="115"/>
      <c r="I5711" s="116" t="s">
        <v>30</v>
      </c>
      <c r="J5711" s="115"/>
      <c r="K5711" s="116"/>
      <c r="L5711" s="116"/>
      <c r="M5711" s="116"/>
      <c r="N5711" s="116" t="s">
        <v>31</v>
      </c>
      <c r="O5711" s="116"/>
      <c r="P5711" s="115"/>
    </row>
    <row r="5712" spans="1:16" ht="15.75" x14ac:dyDescent="0.2">
      <c r="A5712" s="116"/>
      <c r="B5712" s="470" t="s">
        <v>230</v>
      </c>
      <c r="C5712" s="470"/>
      <c r="D5712" s="470"/>
      <c r="E5712" s="116"/>
      <c r="F5712" s="116"/>
      <c r="G5712" s="116"/>
      <c r="H5712" s="115"/>
      <c r="I5712" s="116" t="s">
        <v>438</v>
      </c>
      <c r="J5712" s="115"/>
      <c r="K5712" s="116"/>
      <c r="L5712" s="116"/>
      <c r="M5712" s="116"/>
      <c r="N5712" s="116" t="s">
        <v>220</v>
      </c>
      <c r="O5712" s="116"/>
      <c r="P5712" s="115"/>
    </row>
    <row r="5713" spans="1:16" ht="15.75" x14ac:dyDescent="0.2">
      <c r="A5713" s="470" t="s">
        <v>226</v>
      </c>
      <c r="B5713" s="470"/>
      <c r="C5713" s="470"/>
      <c r="D5713" s="470"/>
      <c r="E5713" s="470"/>
      <c r="F5713" s="116"/>
      <c r="G5713" s="116"/>
      <c r="H5713" s="115"/>
      <c r="I5713" s="116" t="s">
        <v>246</v>
      </c>
      <c r="J5713" s="115"/>
      <c r="K5713" s="116"/>
      <c r="L5713" s="116"/>
      <c r="M5713" s="116"/>
      <c r="N5713" s="116" t="s">
        <v>124</v>
      </c>
      <c r="O5713" s="116"/>
      <c r="P5713" s="115"/>
    </row>
    <row r="5714" spans="1:16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</row>
    <row r="5715" spans="1:16" x14ac:dyDescent="0.2">
      <c r="A5715" s="531" t="s">
        <v>269</v>
      </c>
      <c r="B5715" s="531"/>
      <c r="C5715" s="531"/>
      <c r="D5715" s="531"/>
      <c r="E5715" s="531"/>
      <c r="F5715"/>
      <c r="G5715"/>
      <c r="H5715"/>
      <c r="I5715"/>
      <c r="J5715"/>
      <c r="K5715"/>
      <c r="L5715"/>
      <c r="M5715"/>
      <c r="N5715"/>
      <c r="O5715"/>
      <c r="P5715"/>
    </row>
    <row r="5716" spans="1:16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</row>
    <row r="5720" spans="1:16" ht="15.75" x14ac:dyDescent="0.2">
      <c r="A5720" s="470" t="s">
        <v>180</v>
      </c>
      <c r="B5720" s="470"/>
      <c r="C5720" s="470"/>
      <c r="D5720" s="470"/>
      <c r="E5720" s="470"/>
      <c r="F5720" s="470"/>
      <c r="G5720" s="470"/>
      <c r="H5720" s="470"/>
      <c r="I5720" s="470"/>
      <c r="J5720" s="470"/>
      <c r="K5720" s="470"/>
      <c r="L5720" s="470"/>
      <c r="M5720" s="470"/>
      <c r="N5720" s="470"/>
      <c r="O5720" s="470"/>
      <c r="P5720" s="470"/>
    </row>
    <row r="5721" spans="1:16" ht="15.75" x14ac:dyDescent="0.2">
      <c r="A5721" s="470" t="s">
        <v>1</v>
      </c>
      <c r="B5721" s="470"/>
      <c r="C5721" s="470"/>
      <c r="D5721" s="470"/>
      <c r="E5721" s="470"/>
      <c r="F5721" s="470"/>
      <c r="G5721" s="470"/>
      <c r="H5721" s="470"/>
      <c r="I5721" s="470"/>
      <c r="J5721" s="470"/>
      <c r="K5721" s="470"/>
      <c r="L5721" s="470"/>
      <c r="M5721" s="470"/>
      <c r="N5721" s="470"/>
      <c r="O5721" s="470"/>
      <c r="P5721" s="470"/>
    </row>
    <row r="5722" spans="1:16" ht="15.75" x14ac:dyDescent="0.2">
      <c r="A5722" s="470"/>
      <c r="B5722" s="470"/>
      <c r="C5722" s="470"/>
      <c r="D5722" s="470"/>
      <c r="E5722" s="470"/>
      <c r="F5722" s="470"/>
      <c r="G5722" s="470"/>
      <c r="H5722" s="470"/>
      <c r="I5722" s="470"/>
      <c r="J5722" s="470"/>
      <c r="K5722" s="470"/>
      <c r="L5722" s="470"/>
      <c r="M5722" s="470"/>
      <c r="N5722" s="470"/>
      <c r="O5722" s="470"/>
      <c r="P5722" s="470"/>
    </row>
    <row r="5723" spans="1:16" ht="15.75" x14ac:dyDescent="0.2">
      <c r="A5723" s="507" t="s">
        <v>1181</v>
      </c>
      <c r="B5723" s="507"/>
      <c r="C5723" s="507"/>
      <c r="D5723" s="507"/>
      <c r="E5723" s="507"/>
      <c r="F5723" s="507"/>
      <c r="G5723" s="507"/>
      <c r="H5723" s="507"/>
      <c r="I5723" s="507"/>
      <c r="J5723" s="507"/>
      <c r="K5723" s="507"/>
      <c r="L5723" s="507"/>
      <c r="M5723" s="507"/>
      <c r="N5723" s="507"/>
      <c r="O5723" s="507"/>
      <c r="P5723" s="507"/>
    </row>
    <row r="5724" spans="1:16" ht="15.75" x14ac:dyDescent="0.2">
      <c r="A5724" s="77"/>
      <c r="B5724" s="77"/>
      <c r="C5724" s="77"/>
      <c r="D5724" s="77"/>
      <c r="E5724" s="77"/>
      <c r="F5724" s="77"/>
      <c r="G5724" s="77"/>
      <c r="H5724" s="77"/>
      <c r="I5724" s="77"/>
      <c r="J5724" s="77"/>
      <c r="K5724" s="77"/>
      <c r="L5724" s="77"/>
      <c r="M5724" s="77"/>
      <c r="N5724" s="77"/>
      <c r="O5724" s="77"/>
      <c r="P5724" s="77"/>
    </row>
    <row r="5725" spans="1:16" ht="16.5" thickBot="1" x14ac:dyDescent="0.25">
      <c r="A5725" s="77"/>
      <c r="B5725" s="77"/>
      <c r="C5725" s="77"/>
      <c r="D5725" s="77"/>
      <c r="E5725" s="77"/>
      <c r="F5725" s="77"/>
      <c r="G5725" s="77"/>
      <c r="H5725" s="77"/>
      <c r="I5725" s="77"/>
      <c r="J5725" s="77"/>
      <c r="K5725" s="77"/>
      <c r="L5725" s="77"/>
      <c r="M5725" s="77"/>
      <c r="N5725" s="77"/>
      <c r="O5725" s="77"/>
      <c r="P5725" s="77"/>
    </row>
    <row r="5726" spans="1:16" ht="16.5" thickBot="1" x14ac:dyDescent="0.25">
      <c r="A5726" s="78" t="s">
        <v>2</v>
      </c>
      <c r="B5726" s="486" t="s">
        <v>152</v>
      </c>
      <c r="C5726" s="498"/>
      <c r="D5726" s="79" t="s">
        <v>3</v>
      </c>
      <c r="E5726" s="486">
        <v>2012</v>
      </c>
      <c r="F5726" s="487"/>
      <c r="G5726" s="487"/>
      <c r="H5726" s="498"/>
      <c r="I5726" s="79" t="s">
        <v>4</v>
      </c>
      <c r="J5726" s="80" t="s">
        <v>233</v>
      </c>
      <c r="K5726" s="80"/>
      <c r="L5726" s="80"/>
      <c r="M5726" s="80" t="s">
        <v>5</v>
      </c>
      <c r="N5726" s="486" t="s">
        <v>169</v>
      </c>
      <c r="O5726" s="487"/>
      <c r="P5726" s="488"/>
    </row>
    <row r="5727" spans="1:16" ht="16.5" thickBot="1" x14ac:dyDescent="0.25">
      <c r="A5727" s="77"/>
      <c r="B5727" s="77"/>
      <c r="C5727" s="77"/>
      <c r="D5727" s="77"/>
      <c r="E5727" s="77"/>
      <c r="F5727" s="77"/>
      <c r="G5727" s="77"/>
      <c r="H5727" s="77"/>
      <c r="I5727" s="77"/>
      <c r="J5727" s="77"/>
      <c r="K5727" s="77"/>
      <c r="L5727" s="77"/>
      <c r="M5727" s="77"/>
      <c r="N5727" s="77"/>
      <c r="O5727" s="77"/>
      <c r="P5727" s="77"/>
    </row>
    <row r="5728" spans="1:16" ht="16.5" thickBot="1" x14ac:dyDescent="0.25">
      <c r="A5728" s="78" t="s">
        <v>6</v>
      </c>
      <c r="B5728" s="486" t="s">
        <v>209</v>
      </c>
      <c r="C5728" s="498"/>
      <c r="D5728" s="79" t="s">
        <v>7</v>
      </c>
      <c r="E5728" s="486" t="s">
        <v>153</v>
      </c>
      <c r="F5728" s="487"/>
      <c r="G5728" s="487"/>
      <c r="H5728" s="498"/>
      <c r="I5728" s="79" t="s">
        <v>8</v>
      </c>
      <c r="J5728" s="80">
        <v>13</v>
      </c>
      <c r="K5728" s="80"/>
      <c r="L5728" s="80"/>
      <c r="M5728" s="80" t="s">
        <v>9</v>
      </c>
      <c r="N5728" s="80"/>
      <c r="O5728" s="200"/>
      <c r="P5728" s="201">
        <v>60</v>
      </c>
    </row>
    <row r="5729" spans="1:16" ht="16.5" thickBot="1" x14ac:dyDescent="0.25">
      <c r="A5729" s="77"/>
      <c r="B5729" s="77"/>
      <c r="C5729" s="77"/>
      <c r="D5729" s="77"/>
      <c r="E5729" s="77"/>
      <c r="F5729" s="77"/>
      <c r="G5729" s="77"/>
      <c r="H5729" s="77"/>
      <c r="I5729" s="77"/>
      <c r="J5729" s="77"/>
      <c r="K5729" s="77"/>
      <c r="L5729" s="77"/>
      <c r="M5729" s="77"/>
      <c r="N5729" s="77"/>
      <c r="O5729" s="77"/>
      <c r="P5729" s="77"/>
    </row>
    <row r="5730" spans="1:16" ht="16.5" thickBot="1" x14ac:dyDescent="0.25">
      <c r="A5730" s="484" t="s">
        <v>10</v>
      </c>
      <c r="B5730" s="485"/>
      <c r="C5730" s="486" t="s">
        <v>181</v>
      </c>
      <c r="D5730" s="487"/>
      <c r="E5730" s="487"/>
      <c r="F5730" s="487"/>
      <c r="G5730" s="487"/>
      <c r="H5730" s="487"/>
      <c r="I5730" s="487"/>
      <c r="J5730" s="487"/>
      <c r="K5730" s="487"/>
      <c r="L5730" s="487"/>
      <c r="M5730" s="487"/>
      <c r="N5730" s="487"/>
      <c r="O5730" s="487"/>
      <c r="P5730" s="488"/>
    </row>
    <row r="5731" spans="1:16" ht="16.5" thickBot="1" x14ac:dyDescent="0.25">
      <c r="A5731" s="77"/>
      <c r="B5731" s="77"/>
      <c r="C5731" s="77"/>
      <c r="D5731" s="77"/>
      <c r="E5731" s="77"/>
      <c r="F5731" s="77"/>
      <c r="G5731" s="77"/>
      <c r="H5731" s="77"/>
      <c r="I5731" s="77"/>
      <c r="J5731" s="77"/>
      <c r="K5731" s="77"/>
      <c r="L5731" s="77"/>
      <c r="M5731" s="77"/>
      <c r="N5731" s="77"/>
      <c r="O5731" s="77"/>
      <c r="P5731" s="77"/>
    </row>
    <row r="5732" spans="1:16" ht="16.5" thickBot="1" x14ac:dyDescent="0.25">
      <c r="A5732" s="484" t="s">
        <v>11</v>
      </c>
      <c r="B5732" s="485"/>
      <c r="C5732" s="486" t="s">
        <v>239</v>
      </c>
      <c r="D5732" s="487"/>
      <c r="E5732" s="487"/>
      <c r="F5732" s="487"/>
      <c r="G5732" s="487"/>
      <c r="H5732" s="487"/>
      <c r="I5732" s="487"/>
      <c r="J5732" s="487"/>
      <c r="K5732" s="487"/>
      <c r="L5732" s="487"/>
      <c r="M5732" s="487"/>
      <c r="N5732" s="487"/>
      <c r="O5732" s="487"/>
      <c r="P5732" s="488"/>
    </row>
    <row r="5733" spans="1:16" ht="16.5" thickBot="1" x14ac:dyDescent="0.25">
      <c r="A5733" s="81"/>
      <c r="B5733" s="81"/>
      <c r="C5733" s="81"/>
      <c r="D5733" s="81"/>
      <c r="E5733" s="81"/>
      <c r="F5733" s="81"/>
      <c r="G5733" s="81"/>
      <c r="H5733" s="81"/>
      <c r="I5733" s="81"/>
      <c r="J5733" s="81"/>
      <c r="K5733" s="81"/>
      <c r="L5733" s="81"/>
      <c r="M5733" s="81"/>
      <c r="N5733" s="81"/>
      <c r="O5733" s="81"/>
      <c r="P5733" s="81"/>
    </row>
    <row r="5734" spans="1:16" ht="16.5" thickBot="1" x14ac:dyDescent="0.25">
      <c r="A5734" s="489" t="s">
        <v>12</v>
      </c>
      <c r="B5734" s="491" t="s">
        <v>13</v>
      </c>
      <c r="C5734" s="463"/>
      <c r="D5734" s="492" t="s">
        <v>265</v>
      </c>
      <c r="E5734" s="494" t="s">
        <v>15</v>
      </c>
      <c r="F5734" s="495"/>
      <c r="G5734" s="495"/>
      <c r="H5734" s="495"/>
      <c r="I5734" s="496"/>
      <c r="J5734" s="492" t="s">
        <v>16</v>
      </c>
      <c r="K5734" s="492" t="s">
        <v>17</v>
      </c>
      <c r="L5734" s="494" t="s">
        <v>18</v>
      </c>
      <c r="M5734" s="495"/>
      <c r="N5734" s="496"/>
      <c r="O5734" s="464" t="s">
        <v>115</v>
      </c>
      <c r="P5734" s="465"/>
    </row>
    <row r="5735" spans="1:16" ht="32.25" thickBot="1" x14ac:dyDescent="0.25">
      <c r="A5735" s="490"/>
      <c r="B5735" s="82" t="s">
        <v>19</v>
      </c>
      <c r="C5735" s="83" t="s">
        <v>20</v>
      </c>
      <c r="D5735" s="493"/>
      <c r="E5735" s="84" t="s">
        <v>21</v>
      </c>
      <c r="F5735" s="84" t="s">
        <v>22</v>
      </c>
      <c r="G5735" s="85" t="s">
        <v>23</v>
      </c>
      <c r="H5735" s="119" t="s">
        <v>24</v>
      </c>
      <c r="I5735" s="86" t="s">
        <v>25</v>
      </c>
      <c r="J5735" s="493"/>
      <c r="K5735" s="493"/>
      <c r="L5735" s="198" t="s">
        <v>268</v>
      </c>
      <c r="M5735" s="85" t="s">
        <v>266</v>
      </c>
      <c r="N5735" s="83" t="s">
        <v>267</v>
      </c>
      <c r="O5735" s="466"/>
      <c r="P5735" s="467"/>
    </row>
    <row r="5736" spans="1:16" ht="15.75" x14ac:dyDescent="0.2">
      <c r="A5736" s="165">
        <v>45864</v>
      </c>
      <c r="B5736" s="186"/>
      <c r="C5736" s="186">
        <v>344126</v>
      </c>
      <c r="D5736" s="160"/>
      <c r="E5736" s="96"/>
      <c r="F5736" s="96"/>
      <c r="G5736" s="166"/>
      <c r="H5736" s="169"/>
      <c r="I5736" s="175"/>
      <c r="J5736" s="162"/>
      <c r="K5736" s="99"/>
      <c r="L5736" s="195"/>
      <c r="M5736" s="94"/>
      <c r="N5736" s="100"/>
      <c r="O5736" s="573"/>
      <c r="P5736" s="502"/>
    </row>
    <row r="5737" spans="1:16" ht="15.75" x14ac:dyDescent="0.2">
      <c r="A5737" s="165">
        <v>45875</v>
      </c>
      <c r="B5737" s="186">
        <v>344126</v>
      </c>
      <c r="C5737" s="186">
        <v>344397</v>
      </c>
      <c r="D5737" s="160">
        <f>+C5737-B5737</f>
        <v>271</v>
      </c>
      <c r="E5737" s="96" t="s">
        <v>1194</v>
      </c>
      <c r="F5737" s="96" t="s">
        <v>1193</v>
      </c>
      <c r="G5737" s="166">
        <v>53.857900000000001</v>
      </c>
      <c r="H5737" s="169">
        <v>23.99</v>
      </c>
      <c r="I5737" s="175">
        <f>G5737*H5737</f>
        <v>1292.051021</v>
      </c>
      <c r="J5737" s="162">
        <f>D5737/G5737</f>
        <v>5.0317595004632558</v>
      </c>
      <c r="K5737" s="99">
        <v>45875</v>
      </c>
      <c r="L5737" s="195" t="s">
        <v>272</v>
      </c>
      <c r="M5737" s="94" t="s">
        <v>311</v>
      </c>
      <c r="N5737" s="100" t="s">
        <v>518</v>
      </c>
      <c r="O5737" s="573" t="s">
        <v>780</v>
      </c>
      <c r="P5737" s="502"/>
    </row>
    <row r="5738" spans="1:16" ht="15.75" x14ac:dyDescent="0.2">
      <c r="A5738" s="165"/>
      <c r="B5738" s="166"/>
      <c r="C5738" s="166"/>
      <c r="D5738" s="160">
        <f>+C5738-B5738</f>
        <v>0</v>
      </c>
      <c r="E5738" s="96"/>
      <c r="F5738" s="96"/>
      <c r="G5738" s="166"/>
      <c r="H5738" s="169"/>
      <c r="I5738" s="175">
        <f>G5738*H5738</f>
        <v>0</v>
      </c>
      <c r="J5738" s="162" t="e">
        <f>D5738/G5738</f>
        <v>#DIV/0!</v>
      </c>
      <c r="K5738" s="99"/>
      <c r="L5738" s="195"/>
      <c r="M5738" s="94"/>
      <c r="N5738" s="100"/>
      <c r="O5738" s="573"/>
      <c r="P5738" s="502"/>
    </row>
    <row r="5739" spans="1:16" ht="16.5" thickBot="1" x14ac:dyDescent="0.25">
      <c r="A5739" s="93"/>
      <c r="B5739" s="132"/>
      <c r="C5739" s="132"/>
      <c r="D5739" s="160">
        <f>+C5739-B5739</f>
        <v>0</v>
      </c>
      <c r="E5739" s="96"/>
      <c r="F5739" s="96"/>
      <c r="G5739" s="96"/>
      <c r="H5739" s="97"/>
      <c r="I5739" s="91"/>
      <c r="J5739" s="98"/>
      <c r="K5739" s="92"/>
      <c r="L5739" s="196"/>
      <c r="M5739" s="183"/>
      <c r="N5739" s="101"/>
      <c r="O5739" s="574"/>
      <c r="P5739" s="568"/>
    </row>
    <row r="5740" spans="1:16" ht="16.5" thickBot="1" x14ac:dyDescent="0.25">
      <c r="A5740" s="416" t="s">
        <v>28</v>
      </c>
      <c r="B5740" s="104"/>
      <c r="C5740" s="105"/>
      <c r="D5740" s="106">
        <f>SUM(D5736:D5739)</f>
        <v>271</v>
      </c>
      <c r="E5740" s="107"/>
      <c r="F5740" s="107"/>
      <c r="G5740" s="118">
        <f>SUM(G5736:G5739)</f>
        <v>53.857900000000001</v>
      </c>
      <c r="H5740" s="105"/>
      <c r="I5740" s="118">
        <f>SUM(I5736:I5739)</f>
        <v>1292.051021</v>
      </c>
      <c r="J5740" s="109">
        <f>D5740/G5740</f>
        <v>5.0317595004632558</v>
      </c>
      <c r="K5740" s="110"/>
      <c r="L5740" s="197"/>
      <c r="M5740" s="111"/>
      <c r="N5740" s="112"/>
      <c r="O5740" s="468"/>
      <c r="P5740" s="469"/>
    </row>
    <row r="5741" spans="1:16" ht="15.75" x14ac:dyDescent="0.2">
      <c r="A5741" s="116"/>
      <c r="B5741" s="77"/>
      <c r="C5741" s="77"/>
      <c r="D5741" s="77"/>
      <c r="E5741" s="77"/>
      <c r="F5741" s="77"/>
      <c r="G5741" s="77"/>
      <c r="H5741" s="77"/>
      <c r="I5741" s="116"/>
      <c r="J5741" s="116"/>
      <c r="K5741" s="116"/>
      <c r="L5741" s="116"/>
      <c r="M5741" s="116"/>
      <c r="N5741" s="116"/>
      <c r="O5741" s="77"/>
      <c r="P5741" s="81"/>
    </row>
    <row r="5742" spans="1:16" ht="15.75" x14ac:dyDescent="0.2">
      <c r="A5742" s="116"/>
      <c r="B5742" s="77"/>
      <c r="C5742" s="77"/>
      <c r="D5742" s="77"/>
      <c r="E5742" s="77"/>
      <c r="F5742" s="77"/>
      <c r="G5742" s="77"/>
      <c r="H5742" s="77"/>
      <c r="I5742" s="116"/>
      <c r="J5742" s="116"/>
      <c r="K5742" s="116"/>
      <c r="L5742" s="116"/>
      <c r="M5742" s="116"/>
      <c r="N5742" s="116"/>
      <c r="O5742" s="77"/>
      <c r="P5742" s="81"/>
    </row>
    <row r="5743" spans="1:16" ht="15.75" x14ac:dyDescent="0.2">
      <c r="A5743" s="116"/>
      <c r="B5743" s="77"/>
      <c r="C5743" s="77"/>
      <c r="D5743" s="77"/>
      <c r="E5743" s="77"/>
      <c r="F5743" s="77"/>
      <c r="G5743" s="77"/>
      <c r="H5743" s="77"/>
      <c r="I5743" s="116"/>
      <c r="J5743" s="116"/>
      <c r="K5743" s="116"/>
      <c r="L5743" s="116"/>
      <c r="M5743" s="439"/>
      <c r="N5743" s="439"/>
      <c r="O5743" s="438"/>
      <c r="P5743" s="81"/>
    </row>
    <row r="5744" spans="1:16" ht="15.75" x14ac:dyDescent="0.2">
      <c r="A5744" s="115"/>
      <c r="B5744" s="470" t="s">
        <v>29</v>
      </c>
      <c r="C5744" s="470"/>
      <c r="D5744" s="470"/>
      <c r="E5744" s="116"/>
      <c r="F5744" s="116"/>
      <c r="G5744" s="116"/>
      <c r="H5744" s="115"/>
      <c r="I5744" s="116" t="s">
        <v>30</v>
      </c>
      <c r="J5744" s="115"/>
      <c r="K5744" s="116"/>
      <c r="L5744" s="116"/>
      <c r="M5744" s="116"/>
      <c r="N5744" s="116" t="s">
        <v>31</v>
      </c>
      <c r="O5744" s="116"/>
      <c r="P5744" s="115"/>
    </row>
    <row r="5745" spans="1:16" ht="15.75" x14ac:dyDescent="0.2">
      <c r="A5745" s="116"/>
      <c r="B5745" s="470" t="s">
        <v>230</v>
      </c>
      <c r="C5745" s="470"/>
      <c r="D5745" s="470"/>
      <c r="E5745" s="116"/>
      <c r="F5745" s="116"/>
      <c r="G5745" s="116"/>
      <c r="H5745" s="115"/>
      <c r="I5745" s="116" t="s">
        <v>438</v>
      </c>
      <c r="J5745" s="115"/>
      <c r="K5745" s="116"/>
      <c r="L5745" s="116"/>
      <c r="M5745" s="116"/>
      <c r="N5745" s="116" t="s">
        <v>220</v>
      </c>
      <c r="O5745" s="116"/>
      <c r="P5745" s="115"/>
    </row>
    <row r="5746" spans="1:16" ht="15.75" x14ac:dyDescent="0.2">
      <c r="A5746" s="470" t="s">
        <v>226</v>
      </c>
      <c r="B5746" s="470"/>
      <c r="C5746" s="470"/>
      <c r="D5746" s="470"/>
      <c r="E5746" s="470"/>
      <c r="F5746" s="116"/>
      <c r="G5746" s="116"/>
      <c r="H5746" s="115"/>
      <c r="I5746" s="116" t="s">
        <v>246</v>
      </c>
      <c r="J5746" s="115"/>
      <c r="K5746" s="116"/>
      <c r="L5746" s="116"/>
      <c r="M5746" s="116"/>
      <c r="N5746" s="116" t="s">
        <v>124</v>
      </c>
      <c r="O5746" s="116"/>
      <c r="P5746" s="115"/>
    </row>
    <row r="5747" spans="1:16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</row>
    <row r="5748" spans="1:16" x14ac:dyDescent="0.2">
      <c r="A5748" s="531" t="s">
        <v>269</v>
      </c>
      <c r="B5748" s="531"/>
      <c r="C5748" s="531"/>
      <c r="D5748" s="531"/>
      <c r="E5748" s="531"/>
      <c r="F5748"/>
      <c r="G5748"/>
      <c r="H5748"/>
      <c r="I5748"/>
      <c r="J5748"/>
      <c r="K5748"/>
      <c r="L5748"/>
      <c r="M5748"/>
      <c r="N5748"/>
      <c r="O5748"/>
      <c r="P5748"/>
    </row>
    <row r="5749" spans="1:16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</row>
    <row r="5752" spans="1:16" x14ac:dyDescent="0.2">
      <c r="A5752" s="2" t="s">
        <v>171</v>
      </c>
    </row>
    <row r="5753" spans="1:16" ht="15.75" x14ac:dyDescent="0.2">
      <c r="A5753" s="470" t="s">
        <v>180</v>
      </c>
      <c r="B5753" s="470"/>
      <c r="C5753" s="470"/>
      <c r="D5753" s="470"/>
      <c r="E5753" s="470"/>
      <c r="F5753" s="470"/>
      <c r="G5753" s="470"/>
      <c r="H5753" s="470"/>
      <c r="I5753" s="470"/>
      <c r="J5753" s="470"/>
      <c r="K5753" s="470"/>
      <c r="L5753" s="470"/>
      <c r="M5753" s="470"/>
      <c r="N5753" s="470"/>
      <c r="O5753" s="470"/>
      <c r="P5753" s="470"/>
    </row>
    <row r="5754" spans="1:16" ht="15.75" x14ac:dyDescent="0.2">
      <c r="A5754" s="470" t="s">
        <v>1</v>
      </c>
      <c r="B5754" s="470"/>
      <c r="C5754" s="470"/>
      <c r="D5754" s="470"/>
      <c r="E5754" s="470"/>
      <c r="F5754" s="470"/>
      <c r="G5754" s="470"/>
      <c r="H5754" s="470"/>
      <c r="I5754" s="470"/>
      <c r="J5754" s="470"/>
      <c r="K5754" s="470"/>
      <c r="L5754" s="470"/>
      <c r="M5754" s="470"/>
      <c r="N5754" s="470"/>
      <c r="O5754" s="470"/>
      <c r="P5754" s="470"/>
    </row>
    <row r="5755" spans="1:16" ht="15.75" x14ac:dyDescent="0.2">
      <c r="A5755" s="470"/>
      <c r="B5755" s="470"/>
      <c r="C5755" s="470"/>
      <c r="D5755" s="470"/>
      <c r="E5755" s="470"/>
      <c r="F5755" s="470"/>
      <c r="G5755" s="470"/>
      <c r="H5755" s="470"/>
      <c r="I5755" s="470"/>
      <c r="J5755" s="470"/>
      <c r="K5755" s="470"/>
      <c r="L5755" s="470"/>
      <c r="M5755" s="470"/>
      <c r="N5755" s="470"/>
      <c r="O5755" s="470"/>
      <c r="P5755" s="470"/>
    </row>
    <row r="5756" spans="1:16" ht="15.75" x14ac:dyDescent="0.2">
      <c r="A5756" s="507" t="s">
        <v>1181</v>
      </c>
      <c r="B5756" s="507"/>
      <c r="C5756" s="507"/>
      <c r="D5756" s="507"/>
      <c r="E5756" s="507"/>
      <c r="F5756" s="507"/>
      <c r="G5756" s="507"/>
      <c r="H5756" s="507"/>
      <c r="I5756" s="507"/>
      <c r="J5756" s="507"/>
      <c r="K5756" s="507"/>
      <c r="L5756" s="507"/>
      <c r="M5756" s="507"/>
      <c r="N5756" s="507"/>
      <c r="O5756" s="507"/>
      <c r="P5756" s="507"/>
    </row>
    <row r="5757" spans="1:16" ht="15.75" x14ac:dyDescent="0.2">
      <c r="A5757" s="77"/>
      <c r="B5757" s="77"/>
      <c r="C5757" s="77"/>
      <c r="D5757" s="77"/>
      <c r="E5757" s="77"/>
      <c r="F5757" s="77"/>
      <c r="G5757" s="77"/>
      <c r="H5757" s="77"/>
      <c r="I5757" s="77"/>
      <c r="J5757" s="77"/>
      <c r="K5757" s="77"/>
      <c r="L5757" s="77"/>
      <c r="M5757" s="77"/>
      <c r="N5757" s="77"/>
      <c r="O5757" s="77"/>
      <c r="P5757" s="77"/>
    </row>
    <row r="5758" spans="1:16" ht="16.5" thickBot="1" x14ac:dyDescent="0.25">
      <c r="A5758" s="77"/>
      <c r="B5758" s="77"/>
      <c r="C5758" s="77"/>
      <c r="D5758" s="77"/>
      <c r="E5758" s="77"/>
      <c r="F5758" s="77"/>
      <c r="G5758" s="77"/>
      <c r="H5758" s="77"/>
      <c r="I5758" s="77"/>
      <c r="J5758" s="77"/>
      <c r="K5758" s="77"/>
      <c r="L5758" s="77"/>
      <c r="M5758" s="77"/>
      <c r="N5758" s="77"/>
      <c r="O5758" s="77"/>
      <c r="P5758" s="77"/>
    </row>
    <row r="5759" spans="1:16" ht="16.5" thickBot="1" x14ac:dyDescent="0.25">
      <c r="A5759" s="78" t="s">
        <v>2</v>
      </c>
      <c r="B5759" s="486" t="s">
        <v>152</v>
      </c>
      <c r="C5759" s="498"/>
      <c r="D5759" s="79" t="s">
        <v>3</v>
      </c>
      <c r="E5759" s="486">
        <v>2012</v>
      </c>
      <c r="F5759" s="487"/>
      <c r="G5759" s="487"/>
      <c r="H5759" s="498"/>
      <c r="I5759" s="79" t="s">
        <v>4</v>
      </c>
      <c r="J5759" s="80" t="s">
        <v>233</v>
      </c>
      <c r="K5759" s="80"/>
      <c r="L5759" s="80"/>
      <c r="M5759" s="80" t="s">
        <v>5</v>
      </c>
      <c r="N5759" s="486" t="s">
        <v>169</v>
      </c>
      <c r="O5759" s="487"/>
      <c r="P5759" s="488"/>
    </row>
    <row r="5760" spans="1:16" ht="16.5" thickBot="1" x14ac:dyDescent="0.25">
      <c r="A5760" s="77"/>
      <c r="B5760" s="77"/>
      <c r="C5760" s="77"/>
      <c r="D5760" s="77"/>
      <c r="E5760" s="77"/>
      <c r="F5760" s="77"/>
      <c r="G5760" s="77"/>
      <c r="H5760" s="77"/>
      <c r="I5760" s="77"/>
      <c r="J5760" s="77"/>
      <c r="K5760" s="77"/>
      <c r="L5760" s="77"/>
      <c r="M5760" s="77"/>
      <c r="N5760" s="77"/>
      <c r="O5760" s="77"/>
      <c r="P5760" s="77"/>
    </row>
    <row r="5761" spans="1:16" ht="16.5" thickBot="1" x14ac:dyDescent="0.25">
      <c r="A5761" s="78" t="s">
        <v>6</v>
      </c>
      <c r="B5761" s="486" t="s">
        <v>209</v>
      </c>
      <c r="C5761" s="498"/>
      <c r="D5761" s="79" t="s">
        <v>7</v>
      </c>
      <c r="E5761" s="486" t="s">
        <v>153</v>
      </c>
      <c r="F5761" s="487"/>
      <c r="G5761" s="487"/>
      <c r="H5761" s="498"/>
      <c r="I5761" s="79" t="s">
        <v>8</v>
      </c>
      <c r="J5761" s="80">
        <v>13</v>
      </c>
      <c r="K5761" s="80"/>
      <c r="L5761" s="80"/>
      <c r="M5761" s="80" t="s">
        <v>9</v>
      </c>
      <c r="N5761" s="80"/>
      <c r="O5761" s="200"/>
      <c r="P5761" s="201">
        <v>60</v>
      </c>
    </row>
    <row r="5762" spans="1:16" ht="16.5" thickBot="1" x14ac:dyDescent="0.25">
      <c r="A5762" s="77"/>
      <c r="B5762" s="77"/>
      <c r="C5762" s="77"/>
      <c r="D5762" s="77"/>
      <c r="E5762" s="77"/>
      <c r="F5762" s="77"/>
      <c r="G5762" s="77"/>
      <c r="H5762" s="77"/>
      <c r="I5762" s="77"/>
      <c r="J5762" s="77"/>
      <c r="K5762" s="77"/>
      <c r="L5762" s="77"/>
      <c r="M5762" s="77"/>
      <c r="N5762" s="77"/>
      <c r="O5762" s="77"/>
      <c r="P5762" s="77"/>
    </row>
    <row r="5763" spans="1:16" ht="16.5" thickBot="1" x14ac:dyDescent="0.25">
      <c r="A5763" s="484" t="s">
        <v>10</v>
      </c>
      <c r="B5763" s="485"/>
      <c r="C5763" s="486" t="s">
        <v>181</v>
      </c>
      <c r="D5763" s="487"/>
      <c r="E5763" s="487"/>
      <c r="F5763" s="487"/>
      <c r="G5763" s="487"/>
      <c r="H5763" s="487"/>
      <c r="I5763" s="487"/>
      <c r="J5763" s="487"/>
      <c r="K5763" s="487"/>
      <c r="L5763" s="487"/>
      <c r="M5763" s="487"/>
      <c r="N5763" s="487"/>
      <c r="O5763" s="487"/>
      <c r="P5763" s="488"/>
    </row>
    <row r="5764" spans="1:16" ht="16.5" thickBot="1" x14ac:dyDescent="0.25">
      <c r="A5764" s="77"/>
      <c r="B5764" s="77"/>
      <c r="C5764" s="77"/>
      <c r="D5764" s="77"/>
      <c r="E5764" s="77"/>
      <c r="F5764" s="77"/>
      <c r="G5764" s="77"/>
      <c r="H5764" s="77"/>
      <c r="I5764" s="77"/>
      <c r="J5764" s="77"/>
      <c r="K5764" s="77"/>
      <c r="L5764" s="77"/>
      <c r="M5764" s="77"/>
      <c r="N5764" s="77"/>
      <c r="O5764" s="77"/>
      <c r="P5764" s="77"/>
    </row>
    <row r="5765" spans="1:16" ht="16.5" thickBot="1" x14ac:dyDescent="0.25">
      <c r="A5765" s="484" t="s">
        <v>11</v>
      </c>
      <c r="B5765" s="485"/>
      <c r="C5765" s="486" t="s">
        <v>239</v>
      </c>
      <c r="D5765" s="487"/>
      <c r="E5765" s="487"/>
      <c r="F5765" s="487"/>
      <c r="G5765" s="487"/>
      <c r="H5765" s="487"/>
      <c r="I5765" s="487"/>
      <c r="J5765" s="487"/>
      <c r="K5765" s="487"/>
      <c r="L5765" s="487"/>
      <c r="M5765" s="487"/>
      <c r="N5765" s="487"/>
      <c r="O5765" s="487"/>
      <c r="P5765" s="488"/>
    </row>
    <row r="5766" spans="1:16" ht="16.5" thickBot="1" x14ac:dyDescent="0.25">
      <c r="A5766" s="81"/>
      <c r="B5766" s="81"/>
      <c r="C5766" s="81"/>
      <c r="D5766" s="81"/>
      <c r="E5766" s="81"/>
      <c r="F5766" s="81"/>
      <c r="G5766" s="81"/>
      <c r="H5766" s="81"/>
      <c r="I5766" s="81"/>
      <c r="J5766" s="81"/>
      <c r="K5766" s="81"/>
      <c r="L5766" s="81"/>
      <c r="M5766" s="81"/>
      <c r="N5766" s="81"/>
      <c r="O5766" s="81"/>
      <c r="P5766" s="81"/>
    </row>
    <row r="5767" spans="1:16" ht="16.5" thickBot="1" x14ac:dyDescent="0.25">
      <c r="A5767" s="489" t="s">
        <v>12</v>
      </c>
      <c r="B5767" s="491" t="s">
        <v>13</v>
      </c>
      <c r="C5767" s="463"/>
      <c r="D5767" s="492" t="s">
        <v>265</v>
      </c>
      <c r="E5767" s="494" t="s">
        <v>15</v>
      </c>
      <c r="F5767" s="495"/>
      <c r="G5767" s="495"/>
      <c r="H5767" s="495"/>
      <c r="I5767" s="496"/>
      <c r="J5767" s="492" t="s">
        <v>16</v>
      </c>
      <c r="K5767" s="492" t="s">
        <v>17</v>
      </c>
      <c r="L5767" s="494" t="s">
        <v>18</v>
      </c>
      <c r="M5767" s="495"/>
      <c r="N5767" s="496"/>
      <c r="O5767" s="464" t="s">
        <v>115</v>
      </c>
      <c r="P5767" s="465"/>
    </row>
    <row r="5768" spans="1:16" ht="32.25" thickBot="1" x14ac:dyDescent="0.25">
      <c r="A5768" s="490"/>
      <c r="B5768" s="82" t="s">
        <v>19</v>
      </c>
      <c r="C5768" s="83" t="s">
        <v>20</v>
      </c>
      <c r="D5768" s="493"/>
      <c r="E5768" s="84" t="s">
        <v>21</v>
      </c>
      <c r="F5768" s="84" t="s">
        <v>22</v>
      </c>
      <c r="G5768" s="85" t="s">
        <v>23</v>
      </c>
      <c r="H5768" s="119" t="s">
        <v>24</v>
      </c>
      <c r="I5768" s="86" t="s">
        <v>25</v>
      </c>
      <c r="J5768" s="493"/>
      <c r="K5768" s="493"/>
      <c r="L5768" s="198" t="s">
        <v>268</v>
      </c>
      <c r="M5768" s="85" t="s">
        <v>266</v>
      </c>
      <c r="N5768" s="83" t="s">
        <v>267</v>
      </c>
      <c r="O5768" s="466"/>
      <c r="P5768" s="467"/>
    </row>
    <row r="5769" spans="1:16" ht="15.75" x14ac:dyDescent="0.2">
      <c r="A5769" s="165">
        <v>45875</v>
      </c>
      <c r="B5769" s="186"/>
      <c r="C5769" s="186">
        <v>344397</v>
      </c>
      <c r="D5769" s="160"/>
      <c r="E5769" s="96"/>
      <c r="F5769" s="96"/>
      <c r="G5769" s="166"/>
      <c r="H5769" s="169"/>
      <c r="I5769" s="175"/>
      <c r="J5769" s="162"/>
      <c r="K5769" s="99"/>
      <c r="L5769" s="195"/>
      <c r="M5769" s="94"/>
      <c r="N5769" s="100"/>
      <c r="O5769" s="573"/>
      <c r="P5769" s="502"/>
    </row>
    <row r="5770" spans="1:16" ht="15.75" x14ac:dyDescent="0.2">
      <c r="A5770" s="165">
        <v>45880</v>
      </c>
      <c r="B5770" s="186">
        <v>344397</v>
      </c>
      <c r="C5770" s="186">
        <v>344727</v>
      </c>
      <c r="D5770" s="160">
        <f>+C5770-B5770</f>
        <v>330</v>
      </c>
      <c r="E5770" s="96" t="s">
        <v>1192</v>
      </c>
      <c r="F5770" s="96" t="s">
        <v>1191</v>
      </c>
      <c r="G5770" s="166">
        <v>41.683999999999997</v>
      </c>
      <c r="H5770" s="169">
        <v>23.99</v>
      </c>
      <c r="I5770" s="175">
        <f>G5770*H5770</f>
        <v>999.99915999999985</v>
      </c>
      <c r="J5770" s="162">
        <f>D5770/G5770</f>
        <v>7.9167066500335865</v>
      </c>
      <c r="K5770" s="99">
        <v>45880</v>
      </c>
      <c r="L5770" s="195" t="s">
        <v>268</v>
      </c>
      <c r="M5770" s="94" t="s">
        <v>272</v>
      </c>
      <c r="N5770" s="100" t="s">
        <v>272</v>
      </c>
      <c r="O5770" s="573" t="s">
        <v>394</v>
      </c>
      <c r="P5770" s="502"/>
    </row>
    <row r="5771" spans="1:16" ht="15.75" x14ac:dyDescent="0.2">
      <c r="A5771" s="165"/>
      <c r="B5771" s="186"/>
      <c r="C5771" s="186"/>
      <c r="D5771" s="160">
        <f>+C5771-B5771</f>
        <v>0</v>
      </c>
      <c r="E5771" s="96"/>
      <c r="F5771" s="96"/>
      <c r="G5771" s="166"/>
      <c r="H5771" s="169"/>
      <c r="I5771" s="175">
        <f>G5771*H5771</f>
        <v>0</v>
      </c>
      <c r="J5771" s="162" t="e">
        <f>D5771/G5771</f>
        <v>#DIV/0!</v>
      </c>
      <c r="K5771" s="99"/>
      <c r="L5771" s="195"/>
      <c r="M5771" s="94"/>
      <c r="N5771" s="100"/>
      <c r="O5771" s="573"/>
      <c r="P5771" s="502"/>
    </row>
    <row r="5772" spans="1:16" ht="16.5" thickBot="1" x14ac:dyDescent="0.25">
      <c r="A5772" s="93"/>
      <c r="B5772" s="132"/>
      <c r="C5772" s="132"/>
      <c r="D5772" s="160">
        <f>+C5772-B5772</f>
        <v>0</v>
      </c>
      <c r="E5772" s="96"/>
      <c r="F5772" s="96"/>
      <c r="G5772" s="96"/>
      <c r="H5772" s="97"/>
      <c r="I5772" s="91"/>
      <c r="J5772" s="98"/>
      <c r="K5772" s="92"/>
      <c r="L5772" s="196"/>
      <c r="M5772" s="183"/>
      <c r="N5772" s="101"/>
      <c r="O5772" s="574"/>
      <c r="P5772" s="568"/>
    </row>
    <row r="5773" spans="1:16" ht="16.5" thickBot="1" x14ac:dyDescent="0.25">
      <c r="A5773" s="416" t="s">
        <v>28</v>
      </c>
      <c r="B5773" s="104"/>
      <c r="C5773" s="105"/>
      <c r="D5773" s="106">
        <f>SUM(D5769:D5772)</f>
        <v>330</v>
      </c>
      <c r="E5773" s="107"/>
      <c r="F5773" s="107"/>
      <c r="G5773" s="118">
        <f>SUM(G5769:G5772)</f>
        <v>41.683999999999997</v>
      </c>
      <c r="H5773" s="105"/>
      <c r="I5773" s="118">
        <f>SUM(I5769:I5772)</f>
        <v>999.99915999999985</v>
      </c>
      <c r="J5773" s="109">
        <f>D5773/G5773</f>
        <v>7.9167066500335865</v>
      </c>
      <c r="K5773" s="110"/>
      <c r="L5773" s="197"/>
      <c r="M5773" s="111"/>
      <c r="N5773" s="112"/>
      <c r="O5773" s="468"/>
      <c r="P5773" s="469"/>
    </row>
    <row r="5774" spans="1:16" ht="15.75" x14ac:dyDescent="0.2">
      <c r="A5774" s="116"/>
      <c r="B5774" s="77"/>
      <c r="C5774" s="77"/>
      <c r="D5774" s="77"/>
      <c r="E5774" s="77"/>
      <c r="F5774" s="77"/>
      <c r="G5774" s="77"/>
      <c r="H5774" s="77"/>
      <c r="I5774" s="116"/>
      <c r="J5774" s="116"/>
      <c r="K5774" s="116"/>
      <c r="L5774" s="116"/>
      <c r="M5774" s="116"/>
      <c r="N5774" s="116"/>
      <c r="O5774" s="77"/>
      <c r="P5774" s="81"/>
    </row>
    <row r="5775" spans="1:16" ht="15.75" x14ac:dyDescent="0.2">
      <c r="A5775" s="116"/>
      <c r="B5775" s="77"/>
      <c r="C5775" s="77"/>
      <c r="D5775" s="77"/>
      <c r="E5775" s="77"/>
      <c r="F5775" s="77"/>
      <c r="G5775" s="77"/>
      <c r="H5775" s="77"/>
      <c r="I5775" s="116"/>
      <c r="J5775" s="116"/>
      <c r="K5775" s="116"/>
      <c r="L5775" s="116"/>
      <c r="M5775" s="116"/>
      <c r="N5775" s="116"/>
      <c r="O5775" s="77"/>
      <c r="P5775" s="81"/>
    </row>
    <row r="5776" spans="1:16" ht="15.75" x14ac:dyDescent="0.2">
      <c r="A5776" s="116"/>
      <c r="B5776" s="77"/>
      <c r="C5776" s="77"/>
      <c r="D5776" s="77"/>
      <c r="E5776" s="77"/>
      <c r="F5776" s="77"/>
      <c r="G5776" s="77"/>
      <c r="H5776" s="77"/>
      <c r="I5776" s="116"/>
      <c r="J5776" s="116"/>
      <c r="K5776" s="116"/>
      <c r="L5776" s="116"/>
      <c r="M5776" s="439"/>
      <c r="N5776" s="439"/>
      <c r="O5776" s="438"/>
      <c r="P5776" s="81"/>
    </row>
    <row r="5777" spans="1:16" ht="15.75" x14ac:dyDescent="0.2">
      <c r="A5777" s="115"/>
      <c r="B5777" s="470" t="s">
        <v>29</v>
      </c>
      <c r="C5777" s="470"/>
      <c r="D5777" s="470"/>
      <c r="E5777" s="116"/>
      <c r="F5777" s="116"/>
      <c r="G5777" s="116"/>
      <c r="H5777" s="115"/>
      <c r="I5777" s="116" t="s">
        <v>30</v>
      </c>
      <c r="J5777" s="115"/>
      <c r="K5777" s="116"/>
      <c r="L5777" s="116"/>
      <c r="M5777" s="116"/>
      <c r="N5777" s="116" t="s">
        <v>31</v>
      </c>
      <c r="O5777" s="116"/>
      <c r="P5777" s="115"/>
    </row>
    <row r="5778" spans="1:16" ht="15.75" x14ac:dyDescent="0.2">
      <c r="A5778" s="116"/>
      <c r="B5778" s="470" t="s">
        <v>230</v>
      </c>
      <c r="C5778" s="470"/>
      <c r="D5778" s="470"/>
      <c r="E5778" s="116"/>
      <c r="F5778" s="116"/>
      <c r="G5778" s="116"/>
      <c r="H5778" s="115"/>
      <c r="I5778" s="116" t="s">
        <v>438</v>
      </c>
      <c r="J5778" s="115"/>
      <c r="K5778" s="116"/>
      <c r="L5778" s="116"/>
      <c r="M5778" s="116"/>
      <c r="N5778" s="116" t="s">
        <v>220</v>
      </c>
      <c r="O5778" s="116"/>
      <c r="P5778" s="115"/>
    </row>
    <row r="5779" spans="1:16" ht="15.75" x14ac:dyDescent="0.2">
      <c r="A5779" s="470" t="s">
        <v>226</v>
      </c>
      <c r="B5779" s="470"/>
      <c r="C5779" s="470"/>
      <c r="D5779" s="470"/>
      <c r="E5779" s="470"/>
      <c r="F5779" s="116"/>
      <c r="G5779" s="116"/>
      <c r="H5779" s="115"/>
      <c r="I5779" s="116" t="s">
        <v>246</v>
      </c>
      <c r="J5779" s="115"/>
      <c r="K5779" s="116"/>
      <c r="L5779" s="116"/>
      <c r="M5779" s="116"/>
      <c r="N5779" s="116" t="s">
        <v>124</v>
      </c>
      <c r="O5779" s="116"/>
      <c r="P5779" s="115"/>
    </row>
    <row r="5780" spans="1:16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</row>
    <row r="5781" spans="1:16" x14ac:dyDescent="0.2">
      <c r="A5781" s="531" t="s">
        <v>269</v>
      </c>
      <c r="B5781" s="531"/>
      <c r="C5781" s="531"/>
      <c r="D5781" s="531"/>
      <c r="E5781" s="531"/>
      <c r="F5781"/>
      <c r="G5781"/>
      <c r="H5781"/>
      <c r="I5781"/>
      <c r="J5781"/>
      <c r="K5781"/>
      <c r="L5781"/>
      <c r="M5781"/>
      <c r="N5781"/>
      <c r="O5781"/>
      <c r="P5781"/>
    </row>
    <row r="5782" spans="1:16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</row>
    <row r="5786" spans="1:16" ht="15.75" x14ac:dyDescent="0.2">
      <c r="A5786" s="470" t="s">
        <v>180</v>
      </c>
      <c r="B5786" s="470"/>
      <c r="C5786" s="470"/>
      <c r="D5786" s="470"/>
      <c r="E5786" s="470"/>
      <c r="F5786" s="470"/>
      <c r="G5786" s="470"/>
      <c r="H5786" s="470"/>
      <c r="I5786" s="470"/>
      <c r="J5786" s="470"/>
      <c r="K5786" s="470"/>
      <c r="L5786" s="470"/>
      <c r="M5786" s="470"/>
      <c r="N5786" s="470"/>
      <c r="O5786" s="470"/>
      <c r="P5786" s="470"/>
    </row>
    <row r="5787" spans="1:16" ht="15.75" x14ac:dyDescent="0.2">
      <c r="A5787" s="470" t="s">
        <v>1</v>
      </c>
      <c r="B5787" s="470"/>
      <c r="C5787" s="470"/>
      <c r="D5787" s="470"/>
      <c r="E5787" s="470"/>
      <c r="F5787" s="470"/>
      <c r="G5787" s="470"/>
      <c r="H5787" s="470"/>
      <c r="I5787" s="470"/>
      <c r="J5787" s="470"/>
      <c r="K5787" s="470"/>
      <c r="L5787" s="470"/>
      <c r="M5787" s="470"/>
      <c r="N5787" s="470"/>
      <c r="O5787" s="470"/>
      <c r="P5787" s="470"/>
    </row>
    <row r="5788" spans="1:16" ht="15.75" x14ac:dyDescent="0.2">
      <c r="A5788" s="470"/>
      <c r="B5788" s="470"/>
      <c r="C5788" s="470"/>
      <c r="D5788" s="470"/>
      <c r="E5788" s="470"/>
      <c r="F5788" s="470"/>
      <c r="G5788" s="470"/>
      <c r="H5788" s="470"/>
      <c r="I5788" s="470"/>
      <c r="J5788" s="470"/>
      <c r="K5788" s="470"/>
      <c r="L5788" s="470"/>
      <c r="M5788" s="470"/>
      <c r="N5788" s="470"/>
      <c r="O5788" s="470"/>
      <c r="P5788" s="470"/>
    </row>
    <row r="5789" spans="1:16" ht="15.75" x14ac:dyDescent="0.2">
      <c r="A5789" s="507" t="s">
        <v>1181</v>
      </c>
      <c r="B5789" s="507"/>
      <c r="C5789" s="507"/>
      <c r="D5789" s="507"/>
      <c r="E5789" s="507"/>
      <c r="F5789" s="507"/>
      <c r="G5789" s="507"/>
      <c r="H5789" s="507"/>
      <c r="I5789" s="507"/>
      <c r="J5789" s="507"/>
      <c r="K5789" s="507"/>
      <c r="L5789" s="507"/>
      <c r="M5789" s="507"/>
      <c r="N5789" s="507"/>
      <c r="O5789" s="507"/>
      <c r="P5789" s="507"/>
    </row>
    <row r="5790" spans="1:16" ht="15.75" x14ac:dyDescent="0.2">
      <c r="A5790" s="77"/>
      <c r="B5790" s="77"/>
      <c r="C5790" s="77"/>
      <c r="D5790" s="77"/>
      <c r="E5790" s="77"/>
      <c r="F5790" s="77"/>
      <c r="G5790" s="77"/>
      <c r="H5790" s="77"/>
      <c r="I5790" s="77"/>
      <c r="J5790" s="77"/>
      <c r="K5790" s="77"/>
      <c r="L5790" s="77"/>
      <c r="M5790" s="77"/>
      <c r="N5790" s="77"/>
      <c r="O5790" s="77"/>
      <c r="P5790" s="77"/>
    </row>
    <row r="5791" spans="1:16" ht="16.5" thickBot="1" x14ac:dyDescent="0.25">
      <c r="A5791" s="77"/>
      <c r="B5791" s="77"/>
      <c r="C5791" s="77"/>
      <c r="D5791" s="77"/>
      <c r="E5791" s="77"/>
      <c r="F5791" s="77"/>
      <c r="G5791" s="77"/>
      <c r="H5791" s="77"/>
      <c r="I5791" s="77"/>
      <c r="J5791" s="77"/>
      <c r="K5791" s="77"/>
      <c r="L5791" s="77"/>
      <c r="M5791" s="77"/>
      <c r="N5791" s="77"/>
      <c r="O5791" s="77"/>
      <c r="P5791" s="77"/>
    </row>
    <row r="5792" spans="1:16" ht="16.5" thickBot="1" x14ac:dyDescent="0.25">
      <c r="A5792" s="78" t="s">
        <v>2</v>
      </c>
      <c r="B5792" s="486" t="s">
        <v>152</v>
      </c>
      <c r="C5792" s="498"/>
      <c r="D5792" s="79" t="s">
        <v>3</v>
      </c>
      <c r="E5792" s="486">
        <v>2012</v>
      </c>
      <c r="F5792" s="487"/>
      <c r="G5792" s="487"/>
      <c r="H5792" s="498"/>
      <c r="I5792" s="79" t="s">
        <v>4</v>
      </c>
      <c r="J5792" s="80" t="s">
        <v>233</v>
      </c>
      <c r="K5792" s="80"/>
      <c r="L5792" s="80"/>
      <c r="M5792" s="80" t="s">
        <v>5</v>
      </c>
      <c r="N5792" s="486" t="s">
        <v>169</v>
      </c>
      <c r="O5792" s="487"/>
      <c r="P5792" s="488"/>
    </row>
    <row r="5793" spans="1:16" ht="16.5" thickBot="1" x14ac:dyDescent="0.25">
      <c r="A5793" s="77"/>
      <c r="B5793" s="77"/>
      <c r="C5793" s="77"/>
      <c r="D5793" s="77"/>
      <c r="E5793" s="77"/>
      <c r="F5793" s="77"/>
      <c r="G5793" s="77"/>
      <c r="H5793" s="77"/>
      <c r="I5793" s="77"/>
      <c r="J5793" s="77"/>
      <c r="K5793" s="77"/>
      <c r="L5793" s="77"/>
      <c r="M5793" s="77"/>
      <c r="N5793" s="77"/>
      <c r="O5793" s="77"/>
      <c r="P5793" s="77"/>
    </row>
    <row r="5794" spans="1:16" ht="16.5" thickBot="1" x14ac:dyDescent="0.25">
      <c r="A5794" s="78" t="s">
        <v>6</v>
      </c>
      <c r="B5794" s="486" t="s">
        <v>209</v>
      </c>
      <c r="C5794" s="498"/>
      <c r="D5794" s="79" t="s">
        <v>7</v>
      </c>
      <c r="E5794" s="486" t="s">
        <v>153</v>
      </c>
      <c r="F5794" s="487"/>
      <c r="G5794" s="487"/>
      <c r="H5794" s="498"/>
      <c r="I5794" s="79" t="s">
        <v>8</v>
      </c>
      <c r="J5794" s="80">
        <v>13</v>
      </c>
      <c r="K5794" s="80"/>
      <c r="L5794" s="80"/>
      <c r="M5794" s="80" t="s">
        <v>9</v>
      </c>
      <c r="N5794" s="80"/>
      <c r="O5794" s="200"/>
      <c r="P5794" s="201">
        <v>60</v>
      </c>
    </row>
    <row r="5795" spans="1:16" ht="16.5" thickBot="1" x14ac:dyDescent="0.25">
      <c r="A5795" s="77"/>
      <c r="B5795" s="77"/>
      <c r="C5795" s="77"/>
      <c r="D5795" s="77"/>
      <c r="E5795" s="77"/>
      <c r="F5795" s="77"/>
      <c r="G5795" s="77"/>
      <c r="H5795" s="77"/>
      <c r="I5795" s="77"/>
      <c r="J5795" s="77"/>
      <c r="K5795" s="77"/>
      <c r="L5795" s="77"/>
      <c r="M5795" s="77"/>
      <c r="N5795" s="77"/>
      <c r="O5795" s="77"/>
      <c r="P5795" s="77"/>
    </row>
    <row r="5796" spans="1:16" ht="16.5" thickBot="1" x14ac:dyDescent="0.25">
      <c r="A5796" s="484" t="s">
        <v>10</v>
      </c>
      <c r="B5796" s="485"/>
      <c r="C5796" s="486" t="s">
        <v>181</v>
      </c>
      <c r="D5796" s="487"/>
      <c r="E5796" s="487"/>
      <c r="F5796" s="487"/>
      <c r="G5796" s="487"/>
      <c r="H5796" s="487"/>
      <c r="I5796" s="487"/>
      <c r="J5796" s="487"/>
      <c r="K5796" s="487"/>
      <c r="L5796" s="487"/>
      <c r="M5796" s="487"/>
      <c r="N5796" s="487"/>
      <c r="O5796" s="487"/>
      <c r="P5796" s="488"/>
    </row>
    <row r="5797" spans="1:16" ht="16.5" thickBot="1" x14ac:dyDescent="0.25">
      <c r="A5797" s="77"/>
      <c r="B5797" s="77"/>
      <c r="C5797" s="77"/>
      <c r="D5797" s="77"/>
      <c r="E5797" s="77"/>
      <c r="F5797" s="77"/>
      <c r="G5797" s="77"/>
      <c r="H5797" s="77"/>
      <c r="I5797" s="77"/>
      <c r="J5797" s="77"/>
      <c r="K5797" s="77"/>
      <c r="L5797" s="77"/>
      <c r="M5797" s="77"/>
      <c r="N5797" s="77"/>
      <c r="O5797" s="77"/>
      <c r="P5797" s="77"/>
    </row>
    <row r="5798" spans="1:16" ht="16.5" thickBot="1" x14ac:dyDescent="0.25">
      <c r="A5798" s="484" t="s">
        <v>11</v>
      </c>
      <c r="B5798" s="485"/>
      <c r="C5798" s="486" t="s">
        <v>239</v>
      </c>
      <c r="D5798" s="487"/>
      <c r="E5798" s="487"/>
      <c r="F5798" s="487"/>
      <c r="G5798" s="487"/>
      <c r="H5798" s="487"/>
      <c r="I5798" s="487"/>
      <c r="J5798" s="487"/>
      <c r="K5798" s="487"/>
      <c r="L5798" s="487"/>
      <c r="M5798" s="487"/>
      <c r="N5798" s="487"/>
      <c r="O5798" s="487"/>
      <c r="P5798" s="488"/>
    </row>
    <row r="5799" spans="1:16" ht="16.5" thickBot="1" x14ac:dyDescent="0.25">
      <c r="A5799" s="81"/>
      <c r="B5799" s="81"/>
      <c r="C5799" s="81"/>
      <c r="D5799" s="81"/>
      <c r="E5799" s="81"/>
      <c r="F5799" s="81"/>
      <c r="G5799" s="81"/>
      <c r="H5799" s="81"/>
      <c r="I5799" s="81"/>
      <c r="J5799" s="81"/>
      <c r="K5799" s="81"/>
      <c r="L5799" s="81"/>
      <c r="M5799" s="81"/>
      <c r="N5799" s="81"/>
      <c r="O5799" s="81"/>
      <c r="P5799" s="81"/>
    </row>
    <row r="5800" spans="1:16" ht="16.5" thickBot="1" x14ac:dyDescent="0.25">
      <c r="A5800" s="489" t="s">
        <v>12</v>
      </c>
      <c r="B5800" s="491" t="s">
        <v>13</v>
      </c>
      <c r="C5800" s="463"/>
      <c r="D5800" s="492" t="s">
        <v>265</v>
      </c>
      <c r="E5800" s="494" t="s">
        <v>15</v>
      </c>
      <c r="F5800" s="495"/>
      <c r="G5800" s="495"/>
      <c r="H5800" s="495"/>
      <c r="I5800" s="496"/>
      <c r="J5800" s="492" t="s">
        <v>16</v>
      </c>
      <c r="K5800" s="492" t="s">
        <v>17</v>
      </c>
      <c r="L5800" s="494" t="s">
        <v>18</v>
      </c>
      <c r="M5800" s="495"/>
      <c r="N5800" s="496"/>
      <c r="O5800" s="464" t="s">
        <v>115</v>
      </c>
      <c r="P5800" s="465"/>
    </row>
    <row r="5801" spans="1:16" ht="32.25" thickBot="1" x14ac:dyDescent="0.25">
      <c r="A5801" s="490"/>
      <c r="B5801" s="82" t="s">
        <v>19</v>
      </c>
      <c r="C5801" s="83" t="s">
        <v>20</v>
      </c>
      <c r="D5801" s="493"/>
      <c r="E5801" s="84" t="s">
        <v>21</v>
      </c>
      <c r="F5801" s="84" t="s">
        <v>22</v>
      </c>
      <c r="G5801" s="85" t="s">
        <v>23</v>
      </c>
      <c r="H5801" s="119" t="s">
        <v>24</v>
      </c>
      <c r="I5801" s="86" t="s">
        <v>25</v>
      </c>
      <c r="J5801" s="493"/>
      <c r="K5801" s="493"/>
      <c r="L5801" s="198" t="s">
        <v>268</v>
      </c>
      <c r="M5801" s="85" t="s">
        <v>266</v>
      </c>
      <c r="N5801" s="83" t="s">
        <v>267</v>
      </c>
      <c r="O5801" s="466"/>
      <c r="P5801" s="467"/>
    </row>
    <row r="5802" spans="1:16" ht="15.75" x14ac:dyDescent="0.2">
      <c r="A5802" s="165">
        <v>45880</v>
      </c>
      <c r="B5802" s="186"/>
      <c r="C5802" s="186">
        <v>344727</v>
      </c>
      <c r="D5802" s="160"/>
      <c r="E5802" s="96"/>
      <c r="F5802" s="96"/>
      <c r="G5802" s="166"/>
      <c r="H5802" s="169"/>
      <c r="I5802" s="175"/>
      <c r="J5802" s="162"/>
      <c r="K5802" s="99"/>
      <c r="L5802" s="195"/>
      <c r="M5802" s="94"/>
      <c r="N5802" s="100"/>
      <c r="O5802" s="573"/>
      <c r="P5802" s="502"/>
    </row>
    <row r="5803" spans="1:16" ht="15.75" x14ac:dyDescent="0.2">
      <c r="A5803" s="165">
        <v>45888</v>
      </c>
      <c r="B5803" s="186">
        <v>344727</v>
      </c>
      <c r="C5803" s="186">
        <v>345058</v>
      </c>
      <c r="D5803" s="160">
        <f>+C5803-B5803</f>
        <v>331</v>
      </c>
      <c r="E5803" s="96" t="s">
        <v>1190</v>
      </c>
      <c r="F5803" s="96" t="s">
        <v>1189</v>
      </c>
      <c r="G5803" s="166">
        <v>41.683999999999997</v>
      </c>
      <c r="H5803" s="169">
        <v>23.99</v>
      </c>
      <c r="I5803" s="175">
        <f>G5803*H5803</f>
        <v>999.99915999999985</v>
      </c>
      <c r="J5803" s="162">
        <f>D5803/G5803</f>
        <v>7.9406966701852033</v>
      </c>
      <c r="K5803" s="99">
        <v>45888</v>
      </c>
      <c r="L5803" s="195" t="s">
        <v>268</v>
      </c>
      <c r="M5803" s="94" t="s">
        <v>272</v>
      </c>
      <c r="N5803" s="100" t="s">
        <v>272</v>
      </c>
      <c r="O5803" s="573" t="s">
        <v>780</v>
      </c>
      <c r="P5803" s="502"/>
    </row>
    <row r="5804" spans="1:16" ht="15.75" x14ac:dyDescent="0.2">
      <c r="A5804" s="165"/>
      <c r="B5804" s="166"/>
      <c r="C5804" s="166"/>
      <c r="D5804" s="160">
        <f>+C5804-B5804</f>
        <v>0</v>
      </c>
      <c r="E5804" s="96"/>
      <c r="F5804" s="96"/>
      <c r="G5804" s="166"/>
      <c r="H5804" s="169"/>
      <c r="I5804" s="175">
        <f>G5804*H5804</f>
        <v>0</v>
      </c>
      <c r="J5804" s="162" t="e">
        <f>D5804/G5804</f>
        <v>#DIV/0!</v>
      </c>
      <c r="K5804" s="99"/>
      <c r="L5804" s="195"/>
      <c r="M5804" s="94"/>
      <c r="N5804" s="100"/>
      <c r="O5804" s="573"/>
      <c r="P5804" s="502"/>
    </row>
    <row r="5805" spans="1:16" ht="16.5" thickBot="1" x14ac:dyDescent="0.25">
      <c r="A5805" s="93"/>
      <c r="B5805" s="132"/>
      <c r="C5805" s="132"/>
      <c r="D5805" s="160">
        <f>+C5805-B5805</f>
        <v>0</v>
      </c>
      <c r="E5805" s="96"/>
      <c r="F5805" s="96"/>
      <c r="G5805" s="96"/>
      <c r="H5805" s="97"/>
      <c r="I5805" s="91"/>
      <c r="J5805" s="98"/>
      <c r="K5805" s="92"/>
      <c r="L5805" s="196"/>
      <c r="M5805" s="183"/>
      <c r="N5805" s="101"/>
      <c r="O5805" s="574"/>
      <c r="P5805" s="568"/>
    </row>
    <row r="5806" spans="1:16" ht="16.5" thickBot="1" x14ac:dyDescent="0.25">
      <c r="A5806" s="416" t="s">
        <v>28</v>
      </c>
      <c r="B5806" s="104"/>
      <c r="C5806" s="105"/>
      <c r="D5806" s="106">
        <f>SUM(D5802:D5805)</f>
        <v>331</v>
      </c>
      <c r="E5806" s="107"/>
      <c r="F5806" s="107"/>
      <c r="G5806" s="118">
        <f>SUM(G5802:G5805)</f>
        <v>41.683999999999997</v>
      </c>
      <c r="H5806" s="105"/>
      <c r="I5806" s="118">
        <f>SUM(I5802:I5805)</f>
        <v>999.99915999999985</v>
      </c>
      <c r="J5806" s="109">
        <f>D5806/G5806</f>
        <v>7.9406966701852033</v>
      </c>
      <c r="K5806" s="110"/>
      <c r="L5806" s="197"/>
      <c r="M5806" s="111"/>
      <c r="N5806" s="112"/>
      <c r="O5806" s="468"/>
      <c r="P5806" s="469"/>
    </row>
    <row r="5807" spans="1:16" ht="15.75" x14ac:dyDescent="0.2">
      <c r="A5807" s="116"/>
      <c r="B5807" s="77"/>
      <c r="C5807" s="77"/>
      <c r="D5807" s="77"/>
      <c r="E5807" s="77"/>
      <c r="F5807" s="77"/>
      <c r="G5807" s="77"/>
      <c r="H5807" s="77"/>
      <c r="I5807" s="116"/>
      <c r="J5807" s="116"/>
      <c r="K5807" s="116"/>
      <c r="L5807" s="116"/>
      <c r="M5807" s="116"/>
      <c r="N5807" s="116"/>
      <c r="O5807" s="77"/>
      <c r="P5807" s="81"/>
    </row>
    <row r="5808" spans="1:16" ht="15.75" x14ac:dyDescent="0.2">
      <c r="A5808" s="116"/>
      <c r="B5808" s="77"/>
      <c r="C5808" s="77"/>
      <c r="D5808" s="77"/>
      <c r="E5808" s="77"/>
      <c r="F5808" s="77"/>
      <c r="G5808" s="77"/>
      <c r="H5808" s="77"/>
      <c r="I5808" s="116"/>
      <c r="J5808" s="116"/>
      <c r="K5808" s="116"/>
      <c r="L5808" s="116"/>
      <c r="M5808" s="116"/>
      <c r="N5808" s="116"/>
      <c r="O5808" s="77"/>
      <c r="P5808" s="81"/>
    </row>
    <row r="5809" spans="1:16" ht="15.75" x14ac:dyDescent="0.2">
      <c r="A5809" s="116"/>
      <c r="B5809" s="77"/>
      <c r="C5809" s="77"/>
      <c r="D5809" s="77"/>
      <c r="E5809" s="77"/>
      <c r="F5809" s="77"/>
      <c r="G5809" s="77"/>
      <c r="H5809" s="77"/>
      <c r="I5809" s="116"/>
      <c r="J5809" s="116"/>
      <c r="K5809" s="116"/>
      <c r="L5809" s="116"/>
      <c r="M5809" s="439"/>
      <c r="N5809" s="439"/>
      <c r="O5809" s="438"/>
      <c r="P5809" s="81"/>
    </row>
    <row r="5810" spans="1:16" ht="15.75" x14ac:dyDescent="0.2">
      <c r="A5810" s="115"/>
      <c r="B5810" s="470" t="s">
        <v>29</v>
      </c>
      <c r="C5810" s="470"/>
      <c r="D5810" s="470"/>
      <c r="E5810" s="116"/>
      <c r="F5810" s="116"/>
      <c r="G5810" s="116"/>
      <c r="H5810" s="115"/>
      <c r="I5810" s="116" t="s">
        <v>30</v>
      </c>
      <c r="J5810" s="115"/>
      <c r="K5810" s="116"/>
      <c r="L5810" s="116"/>
      <c r="M5810" s="116"/>
      <c r="N5810" s="116" t="s">
        <v>31</v>
      </c>
      <c r="O5810" s="116"/>
      <c r="P5810" s="115"/>
    </row>
    <row r="5811" spans="1:16" ht="15.75" x14ac:dyDescent="0.2">
      <c r="A5811" s="116"/>
      <c r="B5811" s="470" t="s">
        <v>230</v>
      </c>
      <c r="C5811" s="470"/>
      <c r="D5811" s="470"/>
      <c r="E5811" s="116"/>
      <c r="F5811" s="116"/>
      <c r="G5811" s="116"/>
      <c r="H5811" s="115"/>
      <c r="I5811" s="116" t="s">
        <v>438</v>
      </c>
      <c r="J5811" s="115"/>
      <c r="K5811" s="116"/>
      <c r="L5811" s="116"/>
      <c r="M5811" s="116"/>
      <c r="N5811" s="116" t="s">
        <v>220</v>
      </c>
      <c r="O5811" s="116"/>
      <c r="P5811" s="115"/>
    </row>
    <row r="5812" spans="1:16" ht="15.75" x14ac:dyDescent="0.2">
      <c r="A5812" s="470" t="s">
        <v>226</v>
      </c>
      <c r="B5812" s="470"/>
      <c r="C5812" s="470"/>
      <c r="D5812" s="470"/>
      <c r="E5812" s="470"/>
      <c r="F5812" s="116"/>
      <c r="G5812" s="116"/>
      <c r="H5812" s="115"/>
      <c r="I5812" s="116" t="s">
        <v>246</v>
      </c>
      <c r="J5812" s="115"/>
      <c r="K5812" s="116"/>
      <c r="L5812" s="116"/>
      <c r="M5812" s="116"/>
      <c r="N5812" s="116" t="s">
        <v>124</v>
      </c>
      <c r="O5812" s="116"/>
      <c r="P5812" s="115"/>
    </row>
    <row r="5813" spans="1:16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</row>
    <row r="5814" spans="1:16" x14ac:dyDescent="0.2">
      <c r="A5814" s="531" t="s">
        <v>269</v>
      </c>
      <c r="B5814" s="531"/>
      <c r="C5814" s="531"/>
      <c r="D5814" s="531"/>
      <c r="E5814" s="531"/>
      <c r="F5814"/>
      <c r="G5814"/>
      <c r="H5814"/>
      <c r="I5814"/>
      <c r="J5814"/>
      <c r="K5814"/>
      <c r="L5814"/>
      <c r="M5814"/>
      <c r="N5814"/>
      <c r="O5814"/>
      <c r="P5814"/>
    </row>
    <row r="5815" spans="1:16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</row>
    <row r="5819" spans="1:16" ht="15.75" x14ac:dyDescent="0.2">
      <c r="A5819" s="470" t="s">
        <v>180</v>
      </c>
      <c r="B5819" s="470"/>
      <c r="C5819" s="470"/>
      <c r="D5819" s="470"/>
      <c r="E5819" s="470"/>
      <c r="F5819" s="470"/>
      <c r="G5819" s="470"/>
      <c r="H5819" s="470"/>
      <c r="I5819" s="470"/>
      <c r="J5819" s="470"/>
      <c r="K5819" s="470"/>
      <c r="L5819" s="470"/>
      <c r="M5819" s="470"/>
      <c r="N5819" s="470"/>
      <c r="O5819" s="470"/>
      <c r="P5819" s="470"/>
    </row>
    <row r="5820" spans="1:16" ht="15.75" x14ac:dyDescent="0.2">
      <c r="A5820" s="470" t="s">
        <v>1</v>
      </c>
      <c r="B5820" s="470"/>
      <c r="C5820" s="470"/>
      <c r="D5820" s="470"/>
      <c r="E5820" s="470"/>
      <c r="F5820" s="470"/>
      <c r="G5820" s="470"/>
      <c r="H5820" s="470"/>
      <c r="I5820" s="470"/>
      <c r="J5820" s="470"/>
      <c r="K5820" s="470"/>
      <c r="L5820" s="470"/>
      <c r="M5820" s="470"/>
      <c r="N5820" s="470"/>
      <c r="O5820" s="470"/>
      <c r="P5820" s="470"/>
    </row>
    <row r="5821" spans="1:16" ht="15.75" x14ac:dyDescent="0.2">
      <c r="A5821" s="470"/>
      <c r="B5821" s="470"/>
      <c r="C5821" s="470"/>
      <c r="D5821" s="470"/>
      <c r="E5821" s="470"/>
      <c r="F5821" s="470"/>
      <c r="G5821" s="470"/>
      <c r="H5821" s="470"/>
      <c r="I5821" s="470"/>
      <c r="J5821" s="470"/>
      <c r="K5821" s="470"/>
      <c r="L5821" s="470"/>
      <c r="M5821" s="470"/>
      <c r="N5821" s="470"/>
      <c r="O5821" s="470"/>
      <c r="P5821" s="470"/>
    </row>
    <row r="5822" spans="1:16" ht="15.75" x14ac:dyDescent="0.2">
      <c r="A5822" s="507" t="s">
        <v>1181</v>
      </c>
      <c r="B5822" s="507"/>
      <c r="C5822" s="507"/>
      <c r="D5822" s="507"/>
      <c r="E5822" s="507"/>
      <c r="F5822" s="507"/>
      <c r="G5822" s="507"/>
      <c r="H5822" s="507"/>
      <c r="I5822" s="507"/>
      <c r="J5822" s="507"/>
      <c r="K5822" s="507"/>
      <c r="L5822" s="507"/>
      <c r="M5822" s="507"/>
      <c r="N5822" s="507"/>
      <c r="O5822" s="507"/>
      <c r="P5822" s="507"/>
    </row>
    <row r="5823" spans="1:16" ht="15.75" x14ac:dyDescent="0.2">
      <c r="A5823" s="77"/>
      <c r="B5823" s="77"/>
      <c r="C5823" s="77"/>
      <c r="D5823" s="77"/>
      <c r="E5823" s="77"/>
      <c r="F5823" s="77"/>
      <c r="G5823" s="77"/>
      <c r="H5823" s="77"/>
      <c r="I5823" s="77"/>
      <c r="J5823" s="77"/>
      <c r="K5823" s="77"/>
      <c r="L5823" s="77"/>
      <c r="M5823" s="77"/>
      <c r="N5823" s="77"/>
      <c r="O5823" s="77"/>
      <c r="P5823" s="77"/>
    </row>
    <row r="5824" spans="1:16" ht="16.5" thickBot="1" x14ac:dyDescent="0.25">
      <c r="A5824" s="77"/>
      <c r="B5824" s="77"/>
      <c r="C5824" s="77"/>
      <c r="D5824" s="77"/>
      <c r="E5824" s="77"/>
      <c r="F5824" s="77"/>
      <c r="G5824" s="77"/>
      <c r="H5824" s="77"/>
      <c r="I5824" s="77"/>
      <c r="J5824" s="77"/>
      <c r="K5824" s="77"/>
      <c r="L5824" s="77"/>
      <c r="M5824" s="77"/>
      <c r="N5824" s="77"/>
      <c r="O5824" s="77"/>
      <c r="P5824" s="77"/>
    </row>
    <row r="5825" spans="1:16" ht="16.5" thickBot="1" x14ac:dyDescent="0.25">
      <c r="A5825" s="78" t="s">
        <v>2</v>
      </c>
      <c r="B5825" s="486" t="s">
        <v>152</v>
      </c>
      <c r="C5825" s="498"/>
      <c r="D5825" s="79" t="s">
        <v>3</v>
      </c>
      <c r="E5825" s="486">
        <v>2012</v>
      </c>
      <c r="F5825" s="487"/>
      <c r="G5825" s="487"/>
      <c r="H5825" s="498"/>
      <c r="I5825" s="79" t="s">
        <v>4</v>
      </c>
      <c r="J5825" s="80" t="s">
        <v>233</v>
      </c>
      <c r="K5825" s="80"/>
      <c r="L5825" s="80"/>
      <c r="M5825" s="80" t="s">
        <v>5</v>
      </c>
      <c r="N5825" s="486" t="s">
        <v>169</v>
      </c>
      <c r="O5825" s="487"/>
      <c r="P5825" s="488"/>
    </row>
    <row r="5826" spans="1:16" ht="16.5" thickBot="1" x14ac:dyDescent="0.25">
      <c r="A5826" s="77"/>
      <c r="B5826" s="77"/>
      <c r="C5826" s="77"/>
      <c r="D5826" s="77"/>
      <c r="E5826" s="77"/>
      <c r="F5826" s="77"/>
      <c r="G5826" s="77"/>
      <c r="H5826" s="77"/>
      <c r="I5826" s="77"/>
      <c r="J5826" s="77"/>
      <c r="K5826" s="77"/>
      <c r="L5826" s="77"/>
      <c r="M5826" s="77"/>
      <c r="N5826" s="77"/>
      <c r="O5826" s="77"/>
      <c r="P5826" s="77"/>
    </row>
    <row r="5827" spans="1:16" ht="16.5" thickBot="1" x14ac:dyDescent="0.25">
      <c r="A5827" s="78" t="s">
        <v>6</v>
      </c>
      <c r="B5827" s="486" t="s">
        <v>209</v>
      </c>
      <c r="C5827" s="498"/>
      <c r="D5827" s="79" t="s">
        <v>7</v>
      </c>
      <c r="E5827" s="486" t="s">
        <v>153</v>
      </c>
      <c r="F5827" s="487"/>
      <c r="G5827" s="487"/>
      <c r="H5827" s="498"/>
      <c r="I5827" s="79" t="s">
        <v>8</v>
      </c>
      <c r="J5827" s="80">
        <v>13</v>
      </c>
      <c r="K5827" s="80"/>
      <c r="L5827" s="80"/>
      <c r="M5827" s="80" t="s">
        <v>9</v>
      </c>
      <c r="N5827" s="80"/>
      <c r="O5827" s="200"/>
      <c r="P5827" s="201">
        <v>60</v>
      </c>
    </row>
    <row r="5828" spans="1:16" ht="16.5" thickBot="1" x14ac:dyDescent="0.25">
      <c r="A5828" s="77"/>
      <c r="B5828" s="77"/>
      <c r="C5828" s="77"/>
      <c r="D5828" s="77"/>
      <c r="E5828" s="77"/>
      <c r="F5828" s="77"/>
      <c r="G5828" s="77"/>
      <c r="H5828" s="77"/>
      <c r="I5828" s="77"/>
      <c r="J5828" s="77"/>
      <c r="K5828" s="77"/>
      <c r="L5828" s="77"/>
      <c r="M5828" s="77"/>
      <c r="N5828" s="77"/>
      <c r="O5828" s="77"/>
      <c r="P5828" s="77"/>
    </row>
    <row r="5829" spans="1:16" ht="16.5" thickBot="1" x14ac:dyDescent="0.25">
      <c r="A5829" s="484" t="s">
        <v>10</v>
      </c>
      <c r="B5829" s="485"/>
      <c r="C5829" s="486" t="s">
        <v>181</v>
      </c>
      <c r="D5829" s="487"/>
      <c r="E5829" s="487"/>
      <c r="F5829" s="487"/>
      <c r="G5829" s="487"/>
      <c r="H5829" s="487"/>
      <c r="I5829" s="487"/>
      <c r="J5829" s="487"/>
      <c r="K5829" s="487"/>
      <c r="L5829" s="487"/>
      <c r="M5829" s="487"/>
      <c r="N5829" s="487"/>
      <c r="O5829" s="487"/>
      <c r="P5829" s="488"/>
    </row>
    <row r="5830" spans="1:16" ht="16.5" thickBot="1" x14ac:dyDescent="0.25">
      <c r="A5830" s="77"/>
      <c r="B5830" s="77"/>
      <c r="C5830" s="77"/>
      <c r="D5830" s="77"/>
      <c r="E5830" s="77"/>
      <c r="F5830" s="77"/>
      <c r="G5830" s="77"/>
      <c r="H5830" s="77"/>
      <c r="I5830" s="77"/>
      <c r="J5830" s="77"/>
      <c r="K5830" s="77"/>
      <c r="L5830" s="77"/>
      <c r="M5830" s="77"/>
      <c r="N5830" s="77"/>
      <c r="O5830" s="77"/>
      <c r="P5830" s="77"/>
    </row>
    <row r="5831" spans="1:16" ht="16.5" thickBot="1" x14ac:dyDescent="0.25">
      <c r="A5831" s="484" t="s">
        <v>11</v>
      </c>
      <c r="B5831" s="485"/>
      <c r="C5831" s="486" t="s">
        <v>239</v>
      </c>
      <c r="D5831" s="487"/>
      <c r="E5831" s="487"/>
      <c r="F5831" s="487"/>
      <c r="G5831" s="487"/>
      <c r="H5831" s="487"/>
      <c r="I5831" s="487"/>
      <c r="J5831" s="487"/>
      <c r="K5831" s="487"/>
      <c r="L5831" s="487"/>
      <c r="M5831" s="487"/>
      <c r="N5831" s="487"/>
      <c r="O5831" s="487"/>
      <c r="P5831" s="488"/>
    </row>
    <row r="5832" spans="1:16" ht="16.5" thickBot="1" x14ac:dyDescent="0.25">
      <c r="A5832" s="81"/>
      <c r="B5832" s="81"/>
      <c r="C5832" s="81"/>
      <c r="D5832" s="81"/>
      <c r="E5832" s="81"/>
      <c r="F5832" s="81"/>
      <c r="G5832" s="81"/>
      <c r="H5832" s="81"/>
      <c r="I5832" s="81"/>
      <c r="J5832" s="81"/>
      <c r="K5832" s="81"/>
      <c r="L5832" s="81"/>
      <c r="M5832" s="81"/>
      <c r="N5832" s="81"/>
      <c r="O5832" s="81"/>
      <c r="P5832" s="81"/>
    </row>
    <row r="5833" spans="1:16" ht="16.5" thickBot="1" x14ac:dyDescent="0.25">
      <c r="A5833" s="489" t="s">
        <v>12</v>
      </c>
      <c r="B5833" s="491" t="s">
        <v>13</v>
      </c>
      <c r="C5833" s="463"/>
      <c r="D5833" s="492" t="s">
        <v>265</v>
      </c>
      <c r="E5833" s="494" t="s">
        <v>15</v>
      </c>
      <c r="F5833" s="495"/>
      <c r="G5833" s="495"/>
      <c r="H5833" s="495"/>
      <c r="I5833" s="496"/>
      <c r="J5833" s="492" t="s">
        <v>16</v>
      </c>
      <c r="K5833" s="492" t="s">
        <v>17</v>
      </c>
      <c r="L5833" s="494" t="s">
        <v>18</v>
      </c>
      <c r="M5833" s="495"/>
      <c r="N5833" s="496"/>
      <c r="O5833" s="464" t="s">
        <v>115</v>
      </c>
      <c r="P5833" s="465"/>
    </row>
    <row r="5834" spans="1:16" ht="32.25" thickBot="1" x14ac:dyDescent="0.25">
      <c r="A5834" s="490"/>
      <c r="B5834" s="82" t="s">
        <v>19</v>
      </c>
      <c r="C5834" s="83" t="s">
        <v>20</v>
      </c>
      <c r="D5834" s="493"/>
      <c r="E5834" s="84" t="s">
        <v>21</v>
      </c>
      <c r="F5834" s="84" t="s">
        <v>22</v>
      </c>
      <c r="G5834" s="85" t="s">
        <v>23</v>
      </c>
      <c r="H5834" s="119" t="s">
        <v>24</v>
      </c>
      <c r="I5834" s="86" t="s">
        <v>25</v>
      </c>
      <c r="J5834" s="493"/>
      <c r="K5834" s="493"/>
      <c r="L5834" s="198" t="s">
        <v>268</v>
      </c>
      <c r="M5834" s="85" t="s">
        <v>266</v>
      </c>
      <c r="N5834" s="83" t="s">
        <v>267</v>
      </c>
      <c r="O5834" s="466"/>
      <c r="P5834" s="467"/>
    </row>
    <row r="5835" spans="1:16" ht="15.75" x14ac:dyDescent="0.2">
      <c r="A5835" s="165">
        <v>45888</v>
      </c>
      <c r="B5835" s="186"/>
      <c r="C5835" s="186">
        <v>345058</v>
      </c>
      <c r="D5835" s="160"/>
      <c r="E5835" s="96"/>
      <c r="F5835" s="96"/>
      <c r="G5835" s="166"/>
      <c r="H5835" s="169"/>
      <c r="I5835" s="175"/>
      <c r="J5835" s="162"/>
      <c r="K5835" s="99"/>
      <c r="L5835" s="195"/>
      <c r="M5835" s="94"/>
      <c r="N5835" s="100"/>
      <c r="O5835" s="573"/>
      <c r="P5835" s="502"/>
    </row>
    <row r="5836" spans="1:16" ht="15.75" x14ac:dyDescent="0.2">
      <c r="A5836" s="165">
        <v>45897</v>
      </c>
      <c r="B5836" s="186">
        <v>345058</v>
      </c>
      <c r="C5836" s="186">
        <v>345195</v>
      </c>
      <c r="D5836" s="160">
        <f>+C5836-B5836</f>
        <v>137</v>
      </c>
      <c r="E5836" s="96" t="s">
        <v>1188</v>
      </c>
      <c r="F5836" s="96" t="s">
        <v>1187</v>
      </c>
      <c r="G5836" s="166">
        <v>41.683999999999997</v>
      </c>
      <c r="H5836" s="169">
        <v>23.99</v>
      </c>
      <c r="I5836" s="175">
        <f>G5836*H5836</f>
        <v>999.99915999999985</v>
      </c>
      <c r="J5836" s="162">
        <f>D5836/G5836</f>
        <v>3.2866327607715191</v>
      </c>
      <c r="K5836" s="99">
        <v>45897</v>
      </c>
      <c r="L5836" s="195" t="s">
        <v>268</v>
      </c>
      <c r="M5836" s="94" t="s">
        <v>272</v>
      </c>
      <c r="N5836" s="100" t="s">
        <v>272</v>
      </c>
      <c r="O5836" s="573" t="s">
        <v>1186</v>
      </c>
      <c r="P5836" s="502"/>
    </row>
    <row r="5837" spans="1:16" ht="15.75" x14ac:dyDescent="0.2">
      <c r="A5837" s="165"/>
      <c r="B5837" s="166"/>
      <c r="C5837" s="166"/>
      <c r="D5837" s="160">
        <f>+C5837-B5837</f>
        <v>0</v>
      </c>
      <c r="E5837" s="96"/>
      <c r="F5837" s="96"/>
      <c r="G5837" s="166"/>
      <c r="H5837" s="169"/>
      <c r="I5837" s="175">
        <f>G5837*H5837</f>
        <v>0</v>
      </c>
      <c r="J5837" s="162" t="e">
        <f>D5837/G5837</f>
        <v>#DIV/0!</v>
      </c>
      <c r="K5837" s="99"/>
      <c r="L5837" s="195"/>
      <c r="M5837" s="94"/>
      <c r="N5837" s="100"/>
      <c r="O5837" s="573"/>
      <c r="P5837" s="502"/>
    </row>
    <row r="5838" spans="1:16" ht="16.5" thickBot="1" x14ac:dyDescent="0.25">
      <c r="A5838" s="93"/>
      <c r="B5838" s="132"/>
      <c r="C5838" s="132"/>
      <c r="D5838" s="160">
        <f>+C5838-B5838</f>
        <v>0</v>
      </c>
      <c r="E5838" s="96"/>
      <c r="F5838" s="96"/>
      <c r="G5838" s="96"/>
      <c r="H5838" s="97"/>
      <c r="I5838" s="91"/>
      <c r="J5838" s="98"/>
      <c r="K5838" s="92"/>
      <c r="L5838" s="196"/>
      <c r="M5838" s="183"/>
      <c r="N5838" s="101"/>
      <c r="O5838" s="574"/>
      <c r="P5838" s="568"/>
    </row>
    <row r="5839" spans="1:16" ht="16.5" thickBot="1" x14ac:dyDescent="0.25">
      <c r="A5839" s="416" t="s">
        <v>28</v>
      </c>
      <c r="B5839" s="104"/>
      <c r="C5839" s="105"/>
      <c r="D5839" s="106">
        <f>SUM(D5835:D5838)</f>
        <v>137</v>
      </c>
      <c r="E5839" s="107"/>
      <c r="F5839" s="107"/>
      <c r="G5839" s="118">
        <f>SUM(G5835:G5838)</f>
        <v>41.683999999999997</v>
      </c>
      <c r="H5839" s="105"/>
      <c r="I5839" s="118">
        <f>SUM(I5835:I5838)</f>
        <v>999.99915999999985</v>
      </c>
      <c r="J5839" s="109">
        <f>D5839/G5839</f>
        <v>3.2866327607715191</v>
      </c>
      <c r="K5839" s="110"/>
      <c r="L5839" s="197"/>
      <c r="M5839" s="111"/>
      <c r="N5839" s="112"/>
      <c r="O5839" s="468"/>
      <c r="P5839" s="469"/>
    </row>
    <row r="5840" spans="1:16" ht="15.75" x14ac:dyDescent="0.2">
      <c r="A5840" s="116"/>
      <c r="B5840" s="77"/>
      <c r="C5840" s="77"/>
      <c r="D5840" s="77"/>
      <c r="E5840" s="77"/>
      <c r="F5840" s="77"/>
      <c r="G5840" s="77"/>
      <c r="H5840" s="77"/>
      <c r="I5840" s="116"/>
      <c r="J5840" s="116"/>
      <c r="K5840" s="116"/>
      <c r="L5840" s="116"/>
      <c r="M5840" s="116"/>
      <c r="N5840" s="116"/>
      <c r="O5840" s="77"/>
      <c r="P5840" s="81"/>
    </row>
    <row r="5841" spans="1:16" ht="15.75" x14ac:dyDescent="0.2">
      <c r="A5841" s="116"/>
      <c r="B5841" s="77"/>
      <c r="C5841" s="77"/>
      <c r="D5841" s="77"/>
      <c r="E5841" s="77"/>
      <c r="F5841" s="77"/>
      <c r="G5841" s="77"/>
      <c r="H5841" s="77"/>
      <c r="I5841" s="116"/>
      <c r="J5841" s="116"/>
      <c r="K5841" s="116"/>
      <c r="L5841" s="116"/>
      <c r="M5841" s="116"/>
      <c r="N5841" s="116"/>
      <c r="O5841" s="77"/>
      <c r="P5841" s="81"/>
    </row>
    <row r="5842" spans="1:16" ht="15.75" x14ac:dyDescent="0.2">
      <c r="A5842" s="116"/>
      <c r="B5842" s="77"/>
      <c r="C5842" s="77"/>
      <c r="D5842" s="77"/>
      <c r="E5842" s="77"/>
      <c r="F5842" s="77"/>
      <c r="G5842" s="77"/>
      <c r="H5842" s="77"/>
      <c r="I5842" s="116"/>
      <c r="J5842" s="116"/>
      <c r="K5842" s="116"/>
      <c r="L5842" s="116"/>
      <c r="M5842" s="439"/>
      <c r="N5842" s="439"/>
      <c r="O5842" s="438"/>
      <c r="P5842" s="81"/>
    </row>
    <row r="5843" spans="1:16" ht="15.75" x14ac:dyDescent="0.2">
      <c r="A5843" s="115"/>
      <c r="B5843" s="470" t="s">
        <v>29</v>
      </c>
      <c r="C5843" s="470"/>
      <c r="D5843" s="470"/>
      <c r="E5843" s="116"/>
      <c r="F5843" s="116"/>
      <c r="G5843" s="116"/>
      <c r="H5843" s="115"/>
      <c r="I5843" s="116" t="s">
        <v>30</v>
      </c>
      <c r="J5843" s="115"/>
      <c r="K5843" s="116"/>
      <c r="L5843" s="116"/>
      <c r="M5843" s="116"/>
      <c r="N5843" s="116" t="s">
        <v>31</v>
      </c>
      <c r="O5843" s="116"/>
      <c r="P5843" s="115"/>
    </row>
    <row r="5844" spans="1:16" ht="15.75" x14ac:dyDescent="0.2">
      <c r="A5844" s="116"/>
      <c r="B5844" s="470" t="s">
        <v>230</v>
      </c>
      <c r="C5844" s="470"/>
      <c r="D5844" s="470"/>
      <c r="E5844" s="116"/>
      <c r="F5844" s="116"/>
      <c r="G5844" s="116"/>
      <c r="H5844" s="115"/>
      <c r="I5844" s="116" t="s">
        <v>438</v>
      </c>
      <c r="J5844" s="115"/>
      <c r="K5844" s="116"/>
      <c r="L5844" s="116"/>
      <c r="M5844" s="116"/>
      <c r="N5844" s="116" t="s">
        <v>220</v>
      </c>
      <c r="O5844" s="116"/>
      <c r="P5844" s="115"/>
    </row>
    <row r="5845" spans="1:16" ht="15.75" x14ac:dyDescent="0.2">
      <c r="A5845" s="470" t="s">
        <v>226</v>
      </c>
      <c r="B5845" s="470"/>
      <c r="C5845" s="470"/>
      <c r="D5845" s="470"/>
      <c r="E5845" s="470"/>
      <c r="F5845" s="116"/>
      <c r="G5845" s="116"/>
      <c r="H5845" s="115"/>
      <c r="I5845" s="116" t="s">
        <v>246</v>
      </c>
      <c r="J5845" s="115"/>
      <c r="K5845" s="116"/>
      <c r="L5845" s="116"/>
      <c r="M5845" s="116"/>
      <c r="N5845" s="116" t="s">
        <v>124</v>
      </c>
      <c r="O5845" s="116"/>
      <c r="P5845" s="115"/>
    </row>
    <row r="5846" spans="1:16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</row>
    <row r="5847" spans="1:16" x14ac:dyDescent="0.2">
      <c r="A5847" s="531" t="s">
        <v>269</v>
      </c>
      <c r="B5847" s="531"/>
      <c r="C5847" s="531"/>
      <c r="D5847" s="531"/>
      <c r="E5847" s="531"/>
      <c r="F5847"/>
      <c r="G5847"/>
      <c r="H5847"/>
      <c r="I5847"/>
      <c r="J5847"/>
      <c r="K5847"/>
      <c r="L5847"/>
      <c r="M5847"/>
      <c r="N5847"/>
      <c r="O5847"/>
      <c r="P5847"/>
    </row>
    <row r="5848" spans="1:16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</row>
    <row r="5853" spans="1:16" ht="15.75" x14ac:dyDescent="0.2">
      <c r="A5853" s="470" t="s">
        <v>180</v>
      </c>
      <c r="B5853" s="470"/>
      <c r="C5853" s="470"/>
      <c r="D5853" s="470"/>
      <c r="E5853" s="470"/>
      <c r="F5853" s="470"/>
      <c r="G5853" s="470"/>
      <c r="H5853" s="470"/>
      <c r="I5853" s="470"/>
      <c r="J5853" s="470"/>
      <c r="K5853" s="470"/>
      <c r="L5853" s="470"/>
      <c r="M5853" s="470"/>
      <c r="N5853" s="470"/>
      <c r="O5853" s="470"/>
      <c r="P5853" s="470"/>
    </row>
    <row r="5854" spans="1:16" ht="15.75" x14ac:dyDescent="0.2">
      <c r="A5854" s="470" t="s">
        <v>1</v>
      </c>
      <c r="B5854" s="470"/>
      <c r="C5854" s="470"/>
      <c r="D5854" s="470"/>
      <c r="E5854" s="470"/>
      <c r="F5854" s="470"/>
      <c r="G5854" s="470"/>
      <c r="H5854" s="470"/>
      <c r="I5854" s="470"/>
      <c r="J5854" s="470"/>
      <c r="K5854" s="470"/>
      <c r="L5854" s="470"/>
      <c r="M5854" s="470"/>
      <c r="N5854" s="470"/>
      <c r="O5854" s="470"/>
      <c r="P5854" s="470"/>
    </row>
    <row r="5855" spans="1:16" ht="15.75" x14ac:dyDescent="0.2">
      <c r="A5855" s="470"/>
      <c r="B5855" s="470"/>
      <c r="C5855" s="470"/>
      <c r="D5855" s="470"/>
      <c r="E5855" s="470"/>
      <c r="F5855" s="470"/>
      <c r="G5855" s="470"/>
      <c r="H5855" s="470"/>
      <c r="I5855" s="470"/>
      <c r="J5855" s="470"/>
      <c r="K5855" s="470"/>
      <c r="L5855" s="470"/>
      <c r="M5855" s="470"/>
      <c r="N5855" s="470"/>
      <c r="O5855" s="470"/>
      <c r="P5855" s="470"/>
    </row>
    <row r="5856" spans="1:16" ht="15.75" x14ac:dyDescent="0.2">
      <c r="A5856" s="507" t="s">
        <v>1181</v>
      </c>
      <c r="B5856" s="507"/>
      <c r="C5856" s="507"/>
      <c r="D5856" s="507"/>
      <c r="E5856" s="507"/>
      <c r="F5856" s="507"/>
      <c r="G5856" s="507"/>
      <c r="H5856" s="507"/>
      <c r="I5856" s="507"/>
      <c r="J5856" s="507"/>
      <c r="K5856" s="507"/>
      <c r="L5856" s="507"/>
      <c r="M5856" s="507"/>
      <c r="N5856" s="507"/>
      <c r="O5856" s="507"/>
      <c r="P5856" s="507"/>
    </row>
    <row r="5857" spans="1:16" ht="15.75" x14ac:dyDescent="0.2">
      <c r="A5857" s="77"/>
      <c r="B5857" s="77"/>
      <c r="C5857" s="77"/>
      <c r="D5857" s="77"/>
      <c r="E5857" s="77"/>
      <c r="F5857" s="77"/>
      <c r="G5857" s="77"/>
      <c r="H5857" s="77"/>
      <c r="I5857" s="77"/>
      <c r="J5857" s="77"/>
      <c r="K5857" s="77"/>
      <c r="L5857" s="77"/>
      <c r="M5857" s="77"/>
      <c r="N5857" s="77"/>
      <c r="O5857" s="77"/>
      <c r="P5857" s="77"/>
    </row>
    <row r="5858" spans="1:16" ht="16.5" thickBot="1" x14ac:dyDescent="0.25">
      <c r="A5858" s="77"/>
      <c r="B5858" s="77"/>
      <c r="C5858" s="77"/>
      <c r="D5858" s="77"/>
      <c r="E5858" s="77"/>
      <c r="F5858" s="77"/>
      <c r="G5858" s="77"/>
      <c r="H5858" s="77"/>
      <c r="I5858" s="77"/>
      <c r="J5858" s="77"/>
      <c r="K5858" s="77"/>
      <c r="L5858" s="77"/>
      <c r="M5858" s="77"/>
      <c r="N5858" s="77"/>
      <c r="O5858" s="77"/>
      <c r="P5858" s="77"/>
    </row>
    <row r="5859" spans="1:16" ht="16.5" thickBot="1" x14ac:dyDescent="0.25">
      <c r="A5859" s="78" t="s">
        <v>2</v>
      </c>
      <c r="B5859" s="486" t="s">
        <v>152</v>
      </c>
      <c r="C5859" s="498"/>
      <c r="D5859" s="79" t="s">
        <v>3</v>
      </c>
      <c r="E5859" s="486">
        <v>2012</v>
      </c>
      <c r="F5859" s="487"/>
      <c r="G5859" s="487"/>
      <c r="H5859" s="498"/>
      <c r="I5859" s="79" t="s">
        <v>4</v>
      </c>
      <c r="J5859" s="80" t="s">
        <v>233</v>
      </c>
      <c r="K5859" s="80"/>
      <c r="L5859" s="80"/>
      <c r="M5859" s="80" t="s">
        <v>5</v>
      </c>
      <c r="N5859" s="486" t="s">
        <v>169</v>
      </c>
      <c r="O5859" s="487"/>
      <c r="P5859" s="488"/>
    </row>
    <row r="5860" spans="1:16" ht="16.5" thickBot="1" x14ac:dyDescent="0.25">
      <c r="A5860" s="77"/>
      <c r="B5860" s="77"/>
      <c r="C5860" s="77"/>
      <c r="D5860" s="77"/>
      <c r="E5860" s="77"/>
      <c r="F5860" s="77"/>
      <c r="G5860" s="77"/>
      <c r="H5860" s="77"/>
      <c r="I5860" s="77"/>
      <c r="J5860" s="77"/>
      <c r="K5860" s="77"/>
      <c r="L5860" s="77"/>
      <c r="M5860" s="77"/>
      <c r="N5860" s="77"/>
      <c r="O5860" s="77"/>
      <c r="P5860" s="77"/>
    </row>
    <row r="5861" spans="1:16" ht="16.5" thickBot="1" x14ac:dyDescent="0.25">
      <c r="A5861" s="78" t="s">
        <v>6</v>
      </c>
      <c r="B5861" s="486" t="s">
        <v>209</v>
      </c>
      <c r="C5861" s="498"/>
      <c r="D5861" s="79" t="s">
        <v>7</v>
      </c>
      <c r="E5861" s="486" t="s">
        <v>153</v>
      </c>
      <c r="F5861" s="487"/>
      <c r="G5861" s="487"/>
      <c r="H5861" s="498"/>
      <c r="I5861" s="79" t="s">
        <v>8</v>
      </c>
      <c r="J5861" s="80">
        <v>13</v>
      </c>
      <c r="K5861" s="80"/>
      <c r="L5861" s="80"/>
      <c r="M5861" s="80" t="s">
        <v>9</v>
      </c>
      <c r="N5861" s="80"/>
      <c r="O5861" s="200"/>
      <c r="P5861" s="201">
        <v>60</v>
      </c>
    </row>
    <row r="5862" spans="1:16" ht="16.5" thickBot="1" x14ac:dyDescent="0.25">
      <c r="A5862" s="77"/>
      <c r="B5862" s="77"/>
      <c r="C5862" s="77"/>
      <c r="D5862" s="77"/>
      <c r="E5862" s="77"/>
      <c r="F5862" s="77"/>
      <c r="G5862" s="77"/>
      <c r="H5862" s="77"/>
      <c r="I5862" s="77"/>
      <c r="J5862" s="77"/>
      <c r="K5862" s="77"/>
      <c r="L5862" s="77"/>
      <c r="M5862" s="77"/>
      <c r="N5862" s="77"/>
      <c r="O5862" s="77"/>
      <c r="P5862" s="77"/>
    </row>
    <row r="5863" spans="1:16" ht="16.5" thickBot="1" x14ac:dyDescent="0.25">
      <c r="A5863" s="484" t="s">
        <v>10</v>
      </c>
      <c r="B5863" s="485"/>
      <c r="C5863" s="486" t="s">
        <v>181</v>
      </c>
      <c r="D5863" s="487"/>
      <c r="E5863" s="487"/>
      <c r="F5863" s="487"/>
      <c r="G5863" s="487"/>
      <c r="H5863" s="487"/>
      <c r="I5863" s="487"/>
      <c r="J5863" s="487"/>
      <c r="K5863" s="487"/>
      <c r="L5863" s="487"/>
      <c r="M5863" s="487"/>
      <c r="N5863" s="487"/>
      <c r="O5863" s="487"/>
      <c r="P5863" s="488"/>
    </row>
    <row r="5864" spans="1:16" ht="16.5" thickBot="1" x14ac:dyDescent="0.25">
      <c r="A5864" s="77"/>
      <c r="B5864" s="77"/>
      <c r="C5864" s="77"/>
      <c r="D5864" s="77"/>
      <c r="E5864" s="77"/>
      <c r="F5864" s="77"/>
      <c r="G5864" s="77"/>
      <c r="H5864" s="77"/>
      <c r="I5864" s="77"/>
      <c r="J5864" s="77"/>
      <c r="K5864" s="77"/>
      <c r="L5864" s="77"/>
      <c r="M5864" s="77"/>
      <c r="N5864" s="77"/>
      <c r="O5864" s="77"/>
      <c r="P5864" s="77"/>
    </row>
    <row r="5865" spans="1:16" ht="16.5" thickBot="1" x14ac:dyDescent="0.25">
      <c r="A5865" s="484" t="s">
        <v>11</v>
      </c>
      <c r="B5865" s="485"/>
      <c r="C5865" s="486" t="s">
        <v>239</v>
      </c>
      <c r="D5865" s="487"/>
      <c r="E5865" s="487"/>
      <c r="F5865" s="487"/>
      <c r="G5865" s="487"/>
      <c r="H5865" s="487"/>
      <c r="I5865" s="487"/>
      <c r="J5865" s="487"/>
      <c r="K5865" s="487"/>
      <c r="L5865" s="487"/>
      <c r="M5865" s="487"/>
      <c r="N5865" s="487"/>
      <c r="O5865" s="487"/>
      <c r="P5865" s="488"/>
    </row>
    <row r="5866" spans="1:16" ht="16.5" thickBot="1" x14ac:dyDescent="0.25">
      <c r="A5866" s="81"/>
      <c r="B5866" s="81"/>
      <c r="C5866" s="81"/>
      <c r="D5866" s="81"/>
      <c r="E5866" s="81"/>
      <c r="F5866" s="81"/>
      <c r="G5866" s="81"/>
      <c r="H5866" s="81"/>
      <c r="I5866" s="81"/>
      <c r="J5866" s="81"/>
      <c r="K5866" s="81"/>
      <c r="L5866" s="81"/>
      <c r="M5866" s="81"/>
      <c r="N5866" s="81"/>
      <c r="O5866" s="81"/>
      <c r="P5866" s="81"/>
    </row>
    <row r="5867" spans="1:16" ht="16.5" thickBot="1" x14ac:dyDescent="0.25">
      <c r="A5867" s="489" t="s">
        <v>12</v>
      </c>
      <c r="B5867" s="491" t="s">
        <v>13</v>
      </c>
      <c r="C5867" s="463"/>
      <c r="D5867" s="492" t="s">
        <v>265</v>
      </c>
      <c r="E5867" s="494" t="s">
        <v>15</v>
      </c>
      <c r="F5867" s="495"/>
      <c r="G5867" s="495"/>
      <c r="H5867" s="495"/>
      <c r="I5867" s="496"/>
      <c r="J5867" s="492" t="s">
        <v>16</v>
      </c>
      <c r="K5867" s="492" t="s">
        <v>17</v>
      </c>
      <c r="L5867" s="494" t="s">
        <v>18</v>
      </c>
      <c r="M5867" s="495"/>
      <c r="N5867" s="496"/>
      <c r="O5867" s="464" t="s">
        <v>115</v>
      </c>
      <c r="P5867" s="465"/>
    </row>
    <row r="5868" spans="1:16" ht="32.25" thickBot="1" x14ac:dyDescent="0.25">
      <c r="A5868" s="490"/>
      <c r="B5868" s="82" t="s">
        <v>19</v>
      </c>
      <c r="C5868" s="83" t="s">
        <v>20</v>
      </c>
      <c r="D5868" s="493"/>
      <c r="E5868" s="84" t="s">
        <v>21</v>
      </c>
      <c r="F5868" s="84" t="s">
        <v>22</v>
      </c>
      <c r="G5868" s="85" t="s">
        <v>23</v>
      </c>
      <c r="H5868" s="119" t="s">
        <v>24</v>
      </c>
      <c r="I5868" s="86" t="s">
        <v>25</v>
      </c>
      <c r="J5868" s="493"/>
      <c r="K5868" s="493"/>
      <c r="L5868" s="198" t="s">
        <v>268</v>
      </c>
      <c r="M5868" s="85" t="s">
        <v>266</v>
      </c>
      <c r="N5868" s="83" t="s">
        <v>267</v>
      </c>
      <c r="O5868" s="466"/>
      <c r="P5868" s="467"/>
    </row>
    <row r="5869" spans="1:16" ht="15.75" x14ac:dyDescent="0.2">
      <c r="A5869" s="165">
        <v>45897</v>
      </c>
      <c r="B5869" s="186"/>
      <c r="C5869" s="186">
        <v>345195</v>
      </c>
      <c r="D5869" s="160"/>
      <c r="E5869" s="96"/>
      <c r="F5869" s="96"/>
      <c r="G5869" s="166"/>
      <c r="H5869" s="169"/>
      <c r="I5869" s="175"/>
      <c r="J5869" s="162"/>
      <c r="K5869" s="99"/>
      <c r="L5869" s="195"/>
      <c r="M5869" s="94"/>
      <c r="N5869" s="100"/>
      <c r="O5869" s="573"/>
      <c r="P5869" s="502"/>
    </row>
    <row r="5870" spans="1:16" ht="15.75" x14ac:dyDescent="0.2">
      <c r="A5870" s="165">
        <v>45908</v>
      </c>
      <c r="B5870" s="186">
        <v>345195</v>
      </c>
      <c r="C5870" s="186">
        <v>345428</v>
      </c>
      <c r="D5870" s="160">
        <f>+C5870-B5870</f>
        <v>233</v>
      </c>
      <c r="E5870" s="96" t="s">
        <v>1185</v>
      </c>
      <c r="F5870" s="96" t="s">
        <v>1184</v>
      </c>
      <c r="G5870" s="166">
        <v>41.683999999999997</v>
      </c>
      <c r="H5870" s="169">
        <v>23.99</v>
      </c>
      <c r="I5870" s="175">
        <f>G5870*H5870</f>
        <v>999.99915999999985</v>
      </c>
      <c r="J5870" s="162">
        <f>D5870/G5870</f>
        <v>5.5896746953267442</v>
      </c>
      <c r="K5870" s="99">
        <v>45909</v>
      </c>
      <c r="L5870" s="195" t="s">
        <v>272</v>
      </c>
      <c r="M5870" s="94" t="s">
        <v>192</v>
      </c>
      <c r="N5870" s="100" t="s">
        <v>241</v>
      </c>
      <c r="O5870" s="573" t="s">
        <v>630</v>
      </c>
      <c r="P5870" s="502"/>
    </row>
    <row r="5871" spans="1:16" ht="15.75" x14ac:dyDescent="0.2">
      <c r="A5871" s="165"/>
      <c r="B5871" s="166"/>
      <c r="C5871" s="166"/>
      <c r="D5871" s="160">
        <f>+C5871-B5871</f>
        <v>0</v>
      </c>
      <c r="E5871" s="96"/>
      <c r="F5871" s="96"/>
      <c r="G5871" s="166"/>
      <c r="H5871" s="169"/>
      <c r="I5871" s="175">
        <f>G5871*H5871</f>
        <v>0</v>
      </c>
      <c r="J5871" s="162" t="e">
        <f>D5871/G5871</f>
        <v>#DIV/0!</v>
      </c>
      <c r="K5871" s="99"/>
      <c r="L5871" s="195"/>
      <c r="M5871" s="94"/>
      <c r="N5871" s="100"/>
      <c r="O5871" s="573"/>
      <c r="P5871" s="502"/>
    </row>
    <row r="5872" spans="1:16" ht="16.5" thickBot="1" x14ac:dyDescent="0.25">
      <c r="A5872" s="93"/>
      <c r="B5872" s="132"/>
      <c r="C5872" s="132"/>
      <c r="D5872" s="160">
        <f>+C5872-B5872</f>
        <v>0</v>
      </c>
      <c r="E5872" s="96"/>
      <c r="F5872" s="96"/>
      <c r="G5872" s="96"/>
      <c r="H5872" s="97"/>
      <c r="I5872" s="91"/>
      <c r="J5872" s="98"/>
      <c r="K5872" s="92"/>
      <c r="L5872" s="196"/>
      <c r="M5872" s="183"/>
      <c r="N5872" s="101"/>
      <c r="O5872" s="574"/>
      <c r="P5872" s="568"/>
    </row>
    <row r="5873" spans="1:16" ht="16.5" thickBot="1" x14ac:dyDescent="0.25">
      <c r="A5873" s="416" t="s">
        <v>28</v>
      </c>
      <c r="B5873" s="104"/>
      <c r="C5873" s="105"/>
      <c r="D5873" s="106">
        <f>SUM(D5869:D5872)</f>
        <v>233</v>
      </c>
      <c r="E5873" s="107"/>
      <c r="F5873" s="107"/>
      <c r="G5873" s="118">
        <f>SUM(G5869:G5872)</f>
        <v>41.683999999999997</v>
      </c>
      <c r="H5873" s="105"/>
      <c r="I5873" s="118">
        <f>SUM(I5869:I5872)</f>
        <v>999.99915999999985</v>
      </c>
      <c r="J5873" s="109">
        <f>D5873/G5873</f>
        <v>5.5896746953267442</v>
      </c>
      <c r="K5873" s="110"/>
      <c r="L5873" s="197"/>
      <c r="M5873" s="111"/>
      <c r="N5873" s="112"/>
      <c r="O5873" s="468"/>
      <c r="P5873" s="469"/>
    </row>
    <row r="5874" spans="1:16" ht="15.75" x14ac:dyDescent="0.2">
      <c r="A5874" s="116"/>
      <c r="B5874" s="77"/>
      <c r="C5874" s="77"/>
      <c r="D5874" s="77"/>
      <c r="E5874" s="77"/>
      <c r="F5874" s="77"/>
      <c r="G5874" s="77"/>
      <c r="H5874" s="77"/>
      <c r="I5874" s="116"/>
      <c r="J5874" s="116"/>
      <c r="K5874" s="116"/>
      <c r="L5874" s="116"/>
      <c r="M5874" s="116"/>
      <c r="N5874" s="116"/>
      <c r="O5874" s="77"/>
      <c r="P5874" s="81"/>
    </row>
    <row r="5875" spans="1:16" ht="15.75" x14ac:dyDescent="0.2">
      <c r="A5875" s="116"/>
      <c r="B5875" s="77"/>
      <c r="C5875" s="77"/>
      <c r="D5875" s="77"/>
      <c r="E5875" s="77"/>
      <c r="F5875" s="77"/>
      <c r="G5875" s="77"/>
      <c r="H5875" s="77"/>
      <c r="I5875" s="116"/>
      <c r="J5875" s="116"/>
      <c r="K5875" s="116"/>
      <c r="L5875" s="116"/>
      <c r="M5875" s="116"/>
      <c r="N5875" s="116"/>
      <c r="O5875" s="77"/>
      <c r="P5875" s="81"/>
    </row>
    <row r="5876" spans="1:16" ht="15.75" x14ac:dyDescent="0.2">
      <c r="A5876" s="116"/>
      <c r="B5876" s="77"/>
      <c r="C5876" s="77"/>
      <c r="D5876" s="77"/>
      <c r="E5876" s="77"/>
      <c r="F5876" s="77"/>
      <c r="G5876" s="77"/>
      <c r="H5876" s="77"/>
      <c r="I5876" s="116"/>
      <c r="J5876" s="116"/>
      <c r="K5876" s="116"/>
      <c r="L5876" s="116"/>
      <c r="M5876" s="439"/>
      <c r="N5876" s="439"/>
      <c r="O5876" s="438"/>
      <c r="P5876" s="81"/>
    </row>
    <row r="5877" spans="1:16" ht="15.75" x14ac:dyDescent="0.2">
      <c r="A5877" s="115"/>
      <c r="B5877" s="470" t="s">
        <v>29</v>
      </c>
      <c r="C5877" s="470"/>
      <c r="D5877" s="470"/>
      <c r="E5877" s="116"/>
      <c r="F5877" s="116"/>
      <c r="G5877" s="116"/>
      <c r="H5877" s="115"/>
      <c r="I5877" s="116" t="s">
        <v>30</v>
      </c>
      <c r="J5877" s="115"/>
      <c r="K5877" s="116"/>
      <c r="L5877" s="116"/>
      <c r="M5877" s="116"/>
      <c r="N5877" s="116" t="s">
        <v>31</v>
      </c>
      <c r="O5877" s="116"/>
      <c r="P5877" s="115"/>
    </row>
    <row r="5878" spans="1:16" ht="15.75" x14ac:dyDescent="0.2">
      <c r="A5878" s="116"/>
      <c r="B5878" s="470" t="s">
        <v>230</v>
      </c>
      <c r="C5878" s="470"/>
      <c r="D5878" s="470"/>
      <c r="E5878" s="116"/>
      <c r="F5878" s="116"/>
      <c r="G5878" s="116"/>
      <c r="H5878" s="115"/>
      <c r="I5878" s="116" t="s">
        <v>438</v>
      </c>
      <c r="J5878" s="115"/>
      <c r="K5878" s="116"/>
      <c r="L5878" s="116"/>
      <c r="M5878" s="116"/>
      <c r="N5878" s="116" t="s">
        <v>220</v>
      </c>
      <c r="O5878" s="116"/>
      <c r="P5878" s="115"/>
    </row>
    <row r="5879" spans="1:16" ht="15.75" x14ac:dyDescent="0.2">
      <c r="A5879" s="470" t="s">
        <v>226</v>
      </c>
      <c r="B5879" s="470"/>
      <c r="C5879" s="470"/>
      <c r="D5879" s="470"/>
      <c r="E5879" s="470"/>
      <c r="F5879" s="116"/>
      <c r="G5879" s="116"/>
      <c r="H5879" s="115"/>
      <c r="I5879" s="116" t="s">
        <v>246</v>
      </c>
      <c r="J5879" s="115"/>
      <c r="K5879" s="116"/>
      <c r="L5879" s="116"/>
      <c r="M5879" s="116"/>
      <c r="N5879" s="116" t="s">
        <v>124</v>
      </c>
      <c r="O5879" s="116"/>
      <c r="P5879" s="115"/>
    </row>
    <row r="5880" spans="1:16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</row>
    <row r="5881" spans="1:16" x14ac:dyDescent="0.2">
      <c r="A5881" s="531" t="s">
        <v>269</v>
      </c>
      <c r="B5881" s="531"/>
      <c r="C5881" s="531"/>
      <c r="D5881" s="531"/>
      <c r="E5881" s="531"/>
      <c r="F5881"/>
      <c r="G5881"/>
      <c r="H5881"/>
      <c r="I5881"/>
      <c r="J5881"/>
      <c r="K5881"/>
      <c r="L5881"/>
      <c r="M5881"/>
      <c r="N5881"/>
      <c r="O5881"/>
      <c r="P5881"/>
    </row>
    <row r="5882" spans="1:16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</row>
    <row r="5885" spans="1:16" ht="15.75" x14ac:dyDescent="0.2">
      <c r="A5885" s="470" t="s">
        <v>180</v>
      </c>
      <c r="B5885" s="470"/>
      <c r="C5885" s="470"/>
      <c r="D5885" s="470"/>
      <c r="E5885" s="470"/>
      <c r="F5885" s="470"/>
      <c r="G5885" s="470"/>
      <c r="H5885" s="470"/>
      <c r="I5885" s="470"/>
      <c r="J5885" s="470"/>
      <c r="K5885" s="470"/>
      <c r="L5885" s="470"/>
      <c r="M5885" s="470"/>
      <c r="N5885" s="470"/>
      <c r="O5885" s="470"/>
      <c r="P5885" s="470"/>
    </row>
    <row r="5886" spans="1:16" ht="15.75" x14ac:dyDescent="0.2">
      <c r="A5886" s="470" t="s">
        <v>1</v>
      </c>
      <c r="B5886" s="470"/>
      <c r="C5886" s="470"/>
      <c r="D5886" s="470"/>
      <c r="E5886" s="470"/>
      <c r="F5886" s="470"/>
      <c r="G5886" s="470"/>
      <c r="H5886" s="470"/>
      <c r="I5886" s="470"/>
      <c r="J5886" s="470"/>
      <c r="K5886" s="470"/>
      <c r="L5886" s="470"/>
      <c r="M5886" s="470"/>
      <c r="N5886" s="470"/>
      <c r="O5886" s="470"/>
      <c r="P5886" s="470"/>
    </row>
    <row r="5887" spans="1:16" ht="15.75" x14ac:dyDescent="0.2">
      <c r="A5887" s="470"/>
      <c r="B5887" s="470"/>
      <c r="C5887" s="470"/>
      <c r="D5887" s="470"/>
      <c r="E5887" s="470"/>
      <c r="F5887" s="470"/>
      <c r="G5887" s="470"/>
      <c r="H5887" s="470"/>
      <c r="I5887" s="470"/>
      <c r="J5887" s="470"/>
      <c r="K5887" s="470"/>
      <c r="L5887" s="470"/>
      <c r="M5887" s="470"/>
      <c r="N5887" s="470"/>
      <c r="O5887" s="470"/>
      <c r="P5887" s="470"/>
    </row>
    <row r="5888" spans="1:16" ht="15.75" x14ac:dyDescent="0.2">
      <c r="A5888" s="507" t="s">
        <v>1181</v>
      </c>
      <c r="B5888" s="507"/>
      <c r="C5888" s="507"/>
      <c r="D5888" s="507"/>
      <c r="E5888" s="507"/>
      <c r="F5888" s="507"/>
      <c r="G5888" s="507"/>
      <c r="H5888" s="507"/>
      <c r="I5888" s="507"/>
      <c r="J5888" s="507"/>
      <c r="K5888" s="507"/>
      <c r="L5888" s="507"/>
      <c r="M5888" s="507"/>
      <c r="N5888" s="507"/>
      <c r="O5888" s="507"/>
      <c r="P5888" s="507"/>
    </row>
    <row r="5889" spans="1:16" ht="15.75" x14ac:dyDescent="0.2">
      <c r="A5889" s="77"/>
      <c r="B5889" s="77"/>
      <c r="C5889" s="77"/>
      <c r="D5889" s="77"/>
      <c r="E5889" s="77"/>
      <c r="F5889" s="77"/>
      <c r="G5889" s="77"/>
      <c r="H5889" s="77"/>
      <c r="I5889" s="77"/>
      <c r="J5889" s="77"/>
      <c r="K5889" s="77"/>
      <c r="L5889" s="77"/>
      <c r="M5889" s="77"/>
      <c r="N5889" s="77"/>
      <c r="O5889" s="77"/>
      <c r="P5889" s="77"/>
    </row>
    <row r="5890" spans="1:16" ht="16.5" thickBot="1" x14ac:dyDescent="0.25">
      <c r="A5890" s="77"/>
      <c r="B5890" s="77"/>
      <c r="C5890" s="77"/>
      <c r="D5890" s="77"/>
      <c r="E5890" s="77"/>
      <c r="F5890" s="77"/>
      <c r="G5890" s="77"/>
      <c r="H5890" s="77"/>
      <c r="I5890" s="77"/>
      <c r="J5890" s="77"/>
      <c r="K5890" s="77"/>
      <c r="L5890" s="77"/>
      <c r="M5890" s="77"/>
      <c r="N5890" s="77"/>
      <c r="O5890" s="77"/>
      <c r="P5890" s="77"/>
    </row>
    <row r="5891" spans="1:16" ht="16.5" thickBot="1" x14ac:dyDescent="0.25">
      <c r="A5891" s="78" t="s">
        <v>2</v>
      </c>
      <c r="B5891" s="486" t="s">
        <v>152</v>
      </c>
      <c r="C5891" s="498"/>
      <c r="D5891" s="79" t="s">
        <v>3</v>
      </c>
      <c r="E5891" s="486">
        <v>2012</v>
      </c>
      <c r="F5891" s="487"/>
      <c r="G5891" s="487"/>
      <c r="H5891" s="498"/>
      <c r="I5891" s="79" t="s">
        <v>4</v>
      </c>
      <c r="J5891" s="80" t="s">
        <v>233</v>
      </c>
      <c r="K5891" s="80"/>
      <c r="L5891" s="80"/>
      <c r="M5891" s="80" t="s">
        <v>5</v>
      </c>
      <c r="N5891" s="486" t="s">
        <v>169</v>
      </c>
      <c r="O5891" s="487"/>
      <c r="P5891" s="488"/>
    </row>
    <row r="5892" spans="1:16" ht="16.5" thickBot="1" x14ac:dyDescent="0.25">
      <c r="A5892" s="77"/>
      <c r="B5892" s="77"/>
      <c r="C5892" s="77"/>
      <c r="D5892" s="77"/>
      <c r="E5892" s="77"/>
      <c r="F5892" s="77"/>
      <c r="G5892" s="77"/>
      <c r="H5892" s="77"/>
      <c r="I5892" s="77"/>
      <c r="J5892" s="77"/>
      <c r="K5892" s="77"/>
      <c r="L5892" s="77"/>
      <c r="M5892" s="77"/>
      <c r="N5892" s="77"/>
      <c r="O5892" s="77"/>
      <c r="P5892" s="77"/>
    </row>
    <row r="5893" spans="1:16" ht="16.5" thickBot="1" x14ac:dyDescent="0.25">
      <c r="A5893" s="78" t="s">
        <v>6</v>
      </c>
      <c r="B5893" s="486" t="s">
        <v>209</v>
      </c>
      <c r="C5893" s="498"/>
      <c r="D5893" s="79" t="s">
        <v>7</v>
      </c>
      <c r="E5893" s="486" t="s">
        <v>153</v>
      </c>
      <c r="F5893" s="487"/>
      <c r="G5893" s="487"/>
      <c r="H5893" s="498"/>
      <c r="I5893" s="79" t="s">
        <v>8</v>
      </c>
      <c r="J5893" s="80">
        <v>13</v>
      </c>
      <c r="K5893" s="80"/>
      <c r="L5893" s="80"/>
      <c r="M5893" s="80" t="s">
        <v>9</v>
      </c>
      <c r="N5893" s="80"/>
      <c r="O5893" s="200"/>
      <c r="P5893" s="201">
        <v>60</v>
      </c>
    </row>
    <row r="5894" spans="1:16" ht="16.5" thickBot="1" x14ac:dyDescent="0.25">
      <c r="A5894" s="77"/>
      <c r="B5894" s="77"/>
      <c r="C5894" s="77"/>
      <c r="D5894" s="77"/>
      <c r="E5894" s="77"/>
      <c r="F5894" s="77"/>
      <c r="G5894" s="77"/>
      <c r="H5894" s="77"/>
      <c r="I5894" s="77"/>
      <c r="J5894" s="77"/>
      <c r="K5894" s="77"/>
      <c r="L5894" s="77"/>
      <c r="M5894" s="77"/>
      <c r="N5894" s="77"/>
      <c r="O5894" s="77"/>
      <c r="P5894" s="77"/>
    </row>
    <row r="5895" spans="1:16" ht="16.5" thickBot="1" x14ac:dyDescent="0.25">
      <c r="A5895" s="484" t="s">
        <v>10</v>
      </c>
      <c r="B5895" s="485"/>
      <c r="C5895" s="486" t="s">
        <v>181</v>
      </c>
      <c r="D5895" s="487"/>
      <c r="E5895" s="487"/>
      <c r="F5895" s="487"/>
      <c r="G5895" s="487"/>
      <c r="H5895" s="487"/>
      <c r="I5895" s="487"/>
      <c r="J5895" s="487"/>
      <c r="K5895" s="487"/>
      <c r="L5895" s="487"/>
      <c r="M5895" s="487"/>
      <c r="N5895" s="487"/>
      <c r="O5895" s="487"/>
      <c r="P5895" s="488"/>
    </row>
    <row r="5896" spans="1:16" ht="16.5" thickBot="1" x14ac:dyDescent="0.25">
      <c r="A5896" s="77"/>
      <c r="B5896" s="77"/>
      <c r="C5896" s="77"/>
      <c r="D5896" s="77"/>
      <c r="E5896" s="77"/>
      <c r="F5896" s="77"/>
      <c r="G5896" s="77"/>
      <c r="H5896" s="77"/>
      <c r="I5896" s="77"/>
      <c r="J5896" s="77"/>
      <c r="K5896" s="77"/>
      <c r="L5896" s="77"/>
      <c r="M5896" s="77"/>
      <c r="N5896" s="77"/>
      <c r="O5896" s="77"/>
      <c r="P5896" s="77"/>
    </row>
    <row r="5897" spans="1:16" ht="16.5" thickBot="1" x14ac:dyDescent="0.25">
      <c r="A5897" s="484" t="s">
        <v>11</v>
      </c>
      <c r="B5897" s="485"/>
      <c r="C5897" s="486" t="s">
        <v>239</v>
      </c>
      <c r="D5897" s="487"/>
      <c r="E5897" s="487"/>
      <c r="F5897" s="487"/>
      <c r="G5897" s="487"/>
      <c r="H5897" s="487"/>
      <c r="I5897" s="487"/>
      <c r="J5897" s="487"/>
      <c r="K5897" s="487"/>
      <c r="L5897" s="487"/>
      <c r="M5897" s="487"/>
      <c r="N5897" s="487"/>
      <c r="O5897" s="487"/>
      <c r="P5897" s="488"/>
    </row>
    <row r="5898" spans="1:16" ht="16.5" thickBot="1" x14ac:dyDescent="0.25">
      <c r="A5898" s="81"/>
      <c r="B5898" s="81"/>
      <c r="C5898" s="81"/>
      <c r="D5898" s="81"/>
      <c r="E5898" s="81"/>
      <c r="F5898" s="81"/>
      <c r="G5898" s="81"/>
      <c r="H5898" s="81"/>
      <c r="I5898" s="81"/>
      <c r="J5898" s="81"/>
      <c r="K5898" s="81"/>
      <c r="L5898" s="81"/>
      <c r="M5898" s="81"/>
      <c r="N5898" s="81"/>
      <c r="O5898" s="81"/>
      <c r="P5898" s="81"/>
    </row>
    <row r="5899" spans="1:16" ht="16.5" thickBot="1" x14ac:dyDescent="0.25">
      <c r="A5899" s="489" t="s">
        <v>12</v>
      </c>
      <c r="B5899" s="491" t="s">
        <v>13</v>
      </c>
      <c r="C5899" s="463"/>
      <c r="D5899" s="492" t="s">
        <v>265</v>
      </c>
      <c r="E5899" s="494" t="s">
        <v>15</v>
      </c>
      <c r="F5899" s="495"/>
      <c r="G5899" s="495"/>
      <c r="H5899" s="495"/>
      <c r="I5899" s="496"/>
      <c r="J5899" s="492" t="s">
        <v>16</v>
      </c>
      <c r="K5899" s="492" t="s">
        <v>17</v>
      </c>
      <c r="L5899" s="494" t="s">
        <v>18</v>
      </c>
      <c r="M5899" s="495"/>
      <c r="N5899" s="496"/>
      <c r="O5899" s="464" t="s">
        <v>115</v>
      </c>
      <c r="P5899" s="465"/>
    </row>
    <row r="5900" spans="1:16" ht="32.25" thickBot="1" x14ac:dyDescent="0.25">
      <c r="A5900" s="490"/>
      <c r="B5900" s="82" t="s">
        <v>19</v>
      </c>
      <c r="C5900" s="83" t="s">
        <v>20</v>
      </c>
      <c r="D5900" s="493"/>
      <c r="E5900" s="84" t="s">
        <v>21</v>
      </c>
      <c r="F5900" s="84" t="s">
        <v>22</v>
      </c>
      <c r="G5900" s="85" t="s">
        <v>23</v>
      </c>
      <c r="H5900" s="119" t="s">
        <v>24</v>
      </c>
      <c r="I5900" s="86" t="s">
        <v>25</v>
      </c>
      <c r="J5900" s="493"/>
      <c r="K5900" s="493"/>
      <c r="L5900" s="198" t="s">
        <v>268</v>
      </c>
      <c r="M5900" s="85" t="s">
        <v>266</v>
      </c>
      <c r="N5900" s="83" t="s">
        <v>267</v>
      </c>
      <c r="O5900" s="466"/>
      <c r="P5900" s="467"/>
    </row>
    <row r="5901" spans="1:16" ht="15.75" x14ac:dyDescent="0.2">
      <c r="A5901" s="165">
        <v>45908</v>
      </c>
      <c r="B5901" s="186"/>
      <c r="C5901" s="186">
        <v>345428</v>
      </c>
      <c r="D5901" s="160"/>
      <c r="E5901" s="96"/>
      <c r="F5901" s="96"/>
      <c r="G5901" s="166"/>
      <c r="H5901" s="169"/>
      <c r="I5901" s="175"/>
      <c r="J5901" s="162"/>
      <c r="K5901" s="99"/>
      <c r="L5901" s="195"/>
      <c r="M5901" s="94"/>
      <c r="N5901" s="100"/>
      <c r="O5901" s="573"/>
      <c r="P5901" s="502"/>
    </row>
    <row r="5902" spans="1:16" ht="15.75" x14ac:dyDescent="0.2">
      <c r="A5902" s="165">
        <v>45917</v>
      </c>
      <c r="B5902" s="186">
        <v>345428</v>
      </c>
      <c r="C5902" s="186">
        <v>345639</v>
      </c>
      <c r="D5902" s="160">
        <f>+C5902-B5902</f>
        <v>211</v>
      </c>
      <c r="E5902" s="96" t="s">
        <v>1183</v>
      </c>
      <c r="F5902" s="96" t="s">
        <v>1041</v>
      </c>
      <c r="G5902" s="166">
        <v>41.683999999999997</v>
      </c>
      <c r="H5902" s="169">
        <v>23.99</v>
      </c>
      <c r="I5902" s="175">
        <f>G5902*H5902</f>
        <v>999.99915999999985</v>
      </c>
      <c r="J5902" s="162">
        <f>D5902/G5902</f>
        <v>5.0618942519911716</v>
      </c>
      <c r="K5902" s="99">
        <v>45917</v>
      </c>
      <c r="L5902" s="195" t="s">
        <v>272</v>
      </c>
      <c r="M5902" s="94" t="s">
        <v>156</v>
      </c>
      <c r="N5902" s="100" t="s">
        <v>241</v>
      </c>
      <c r="O5902" s="573" t="s">
        <v>1182</v>
      </c>
      <c r="P5902" s="502"/>
    </row>
    <row r="5903" spans="1:16" ht="15.75" x14ac:dyDescent="0.2">
      <c r="A5903" s="165"/>
      <c r="B5903" s="166"/>
      <c r="C5903" s="166"/>
      <c r="D5903" s="160">
        <f>+C5903-B5903</f>
        <v>0</v>
      </c>
      <c r="E5903" s="96"/>
      <c r="F5903" s="96"/>
      <c r="G5903" s="166"/>
      <c r="H5903" s="169"/>
      <c r="I5903" s="175">
        <f>G5903*H5903</f>
        <v>0</v>
      </c>
      <c r="J5903" s="162" t="e">
        <f>D5903/G5903</f>
        <v>#DIV/0!</v>
      </c>
      <c r="K5903" s="99"/>
      <c r="L5903" s="195"/>
      <c r="M5903" s="94"/>
      <c r="N5903" s="100"/>
      <c r="O5903" s="573"/>
      <c r="P5903" s="502"/>
    </row>
    <row r="5904" spans="1:16" ht="16.5" thickBot="1" x14ac:dyDescent="0.25">
      <c r="A5904" s="93"/>
      <c r="B5904" s="132"/>
      <c r="C5904" s="132"/>
      <c r="D5904" s="160">
        <f>+C5904-B5904</f>
        <v>0</v>
      </c>
      <c r="E5904" s="96"/>
      <c r="F5904" s="96"/>
      <c r="G5904" s="96"/>
      <c r="H5904" s="97"/>
      <c r="I5904" s="91"/>
      <c r="J5904" s="98"/>
      <c r="K5904" s="92"/>
      <c r="L5904" s="196"/>
      <c r="M5904" s="183"/>
      <c r="N5904" s="101"/>
      <c r="O5904" s="574"/>
      <c r="P5904" s="568"/>
    </row>
    <row r="5905" spans="1:16" ht="16.5" thickBot="1" x14ac:dyDescent="0.25">
      <c r="A5905" s="416" t="s">
        <v>28</v>
      </c>
      <c r="B5905" s="104"/>
      <c r="C5905" s="105"/>
      <c r="D5905" s="106">
        <f>SUM(D5901:D5904)</f>
        <v>211</v>
      </c>
      <c r="E5905" s="107"/>
      <c r="F5905" s="107"/>
      <c r="G5905" s="118">
        <f>SUM(G5901:G5904)</f>
        <v>41.683999999999997</v>
      </c>
      <c r="H5905" s="105"/>
      <c r="I5905" s="118">
        <f>SUM(I5901:I5904)</f>
        <v>999.99915999999985</v>
      </c>
      <c r="J5905" s="109">
        <f>D5905/G5905</f>
        <v>5.0618942519911716</v>
      </c>
      <c r="K5905" s="110"/>
      <c r="L5905" s="197"/>
      <c r="M5905" s="111"/>
      <c r="N5905" s="112"/>
      <c r="O5905" s="468"/>
      <c r="P5905" s="469"/>
    </row>
    <row r="5906" spans="1:16" ht="15.75" x14ac:dyDescent="0.2">
      <c r="A5906" s="116"/>
      <c r="B5906" s="77"/>
      <c r="C5906" s="77"/>
      <c r="D5906" s="77"/>
      <c r="E5906" s="77"/>
      <c r="F5906" s="77"/>
      <c r="G5906" s="77"/>
      <c r="H5906" s="77"/>
      <c r="I5906" s="116"/>
      <c r="J5906" s="116"/>
      <c r="K5906" s="116"/>
      <c r="L5906" s="116"/>
      <c r="M5906" s="116"/>
      <c r="N5906" s="116"/>
      <c r="O5906" s="77"/>
      <c r="P5906" s="81"/>
    </row>
    <row r="5907" spans="1:16" ht="15.75" x14ac:dyDescent="0.2">
      <c r="A5907" s="116"/>
      <c r="B5907" s="77"/>
      <c r="C5907" s="77"/>
      <c r="D5907" s="77"/>
      <c r="E5907" s="77"/>
      <c r="F5907" s="77"/>
      <c r="G5907" s="77"/>
      <c r="H5907" s="77"/>
      <c r="I5907" s="116"/>
      <c r="J5907" s="116"/>
      <c r="K5907" s="116"/>
      <c r="L5907" s="116"/>
      <c r="M5907" s="116"/>
      <c r="N5907" s="116"/>
      <c r="O5907" s="77"/>
      <c r="P5907" s="81"/>
    </row>
    <row r="5908" spans="1:16" ht="15.75" x14ac:dyDescent="0.2">
      <c r="A5908" s="116"/>
      <c r="B5908" s="77"/>
      <c r="C5908" s="77"/>
      <c r="D5908" s="77"/>
      <c r="E5908" s="77"/>
      <c r="F5908" s="77"/>
      <c r="G5908" s="77"/>
      <c r="H5908" s="77"/>
      <c r="I5908" s="116"/>
      <c r="J5908" s="116"/>
      <c r="K5908" s="116"/>
      <c r="L5908" s="116"/>
      <c r="M5908" s="439"/>
      <c r="N5908" s="439"/>
      <c r="O5908" s="438"/>
      <c r="P5908" s="81"/>
    </row>
    <row r="5909" spans="1:16" ht="15.75" x14ac:dyDescent="0.2">
      <c r="A5909" s="115"/>
      <c r="B5909" s="470" t="s">
        <v>29</v>
      </c>
      <c r="C5909" s="470"/>
      <c r="D5909" s="470"/>
      <c r="E5909" s="116"/>
      <c r="F5909" s="116"/>
      <c r="G5909" s="116"/>
      <c r="H5909" s="115"/>
      <c r="I5909" s="116" t="s">
        <v>30</v>
      </c>
      <c r="J5909" s="115"/>
      <c r="K5909" s="116"/>
      <c r="L5909" s="116"/>
      <c r="M5909" s="116"/>
      <c r="N5909" s="116" t="s">
        <v>31</v>
      </c>
      <c r="O5909" s="116"/>
      <c r="P5909" s="115"/>
    </row>
    <row r="5910" spans="1:16" ht="15.75" x14ac:dyDescent="0.2">
      <c r="A5910" s="116"/>
      <c r="B5910" s="470" t="s">
        <v>230</v>
      </c>
      <c r="C5910" s="470"/>
      <c r="D5910" s="470"/>
      <c r="E5910" s="116"/>
      <c r="F5910" s="116"/>
      <c r="G5910" s="116"/>
      <c r="H5910" s="115"/>
      <c r="I5910" s="116" t="s">
        <v>438</v>
      </c>
      <c r="J5910" s="115"/>
      <c r="K5910" s="116"/>
      <c r="L5910" s="116"/>
      <c r="M5910" s="116"/>
      <c r="N5910" s="116" t="s">
        <v>220</v>
      </c>
      <c r="O5910" s="116"/>
      <c r="P5910" s="115"/>
    </row>
    <row r="5911" spans="1:16" ht="15.75" x14ac:dyDescent="0.2">
      <c r="A5911" s="470" t="s">
        <v>226</v>
      </c>
      <c r="B5911" s="470"/>
      <c r="C5911" s="470"/>
      <c r="D5911" s="470"/>
      <c r="E5911" s="470"/>
      <c r="F5911" s="116"/>
      <c r="G5911" s="116"/>
      <c r="H5911" s="115"/>
      <c r="I5911" s="116" t="s">
        <v>246</v>
      </c>
      <c r="J5911" s="115"/>
      <c r="K5911" s="116"/>
      <c r="L5911" s="116"/>
      <c r="M5911" s="116"/>
      <c r="N5911" s="116" t="s">
        <v>124</v>
      </c>
      <c r="O5911" s="116"/>
      <c r="P5911" s="115"/>
    </row>
    <row r="5912" spans="1:16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</row>
    <row r="5913" spans="1:16" x14ac:dyDescent="0.2">
      <c r="A5913" s="531" t="s">
        <v>269</v>
      </c>
      <c r="B5913" s="531"/>
      <c r="C5913" s="531"/>
      <c r="D5913" s="531"/>
      <c r="E5913" s="531"/>
      <c r="F5913"/>
      <c r="G5913"/>
      <c r="H5913"/>
      <c r="I5913"/>
      <c r="J5913"/>
      <c r="K5913"/>
      <c r="L5913"/>
      <c r="M5913"/>
      <c r="N5913"/>
      <c r="O5913"/>
      <c r="P5913"/>
    </row>
    <row r="5914" spans="1:16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</row>
    <row r="5918" spans="1:16" ht="15.75" x14ac:dyDescent="0.2">
      <c r="A5918" s="470" t="s">
        <v>180</v>
      </c>
      <c r="B5918" s="470"/>
      <c r="C5918" s="470"/>
      <c r="D5918" s="470"/>
      <c r="E5918" s="470"/>
      <c r="F5918" s="470"/>
      <c r="G5918" s="470"/>
      <c r="H5918" s="470"/>
      <c r="I5918" s="470"/>
      <c r="J5918" s="470"/>
      <c r="K5918" s="470"/>
      <c r="L5918" s="470"/>
      <c r="M5918" s="470"/>
      <c r="N5918" s="470"/>
      <c r="O5918" s="470"/>
      <c r="P5918" s="470"/>
    </row>
    <row r="5919" spans="1:16" ht="15.75" x14ac:dyDescent="0.2">
      <c r="A5919" s="470" t="s">
        <v>1</v>
      </c>
      <c r="B5919" s="470"/>
      <c r="C5919" s="470"/>
      <c r="D5919" s="470"/>
      <c r="E5919" s="470"/>
      <c r="F5919" s="470"/>
      <c r="G5919" s="470"/>
      <c r="H5919" s="470"/>
      <c r="I5919" s="470"/>
      <c r="J5919" s="470"/>
      <c r="K5919" s="470"/>
      <c r="L5919" s="470"/>
      <c r="M5919" s="470"/>
      <c r="N5919" s="470"/>
      <c r="O5919" s="470"/>
      <c r="P5919" s="470"/>
    </row>
    <row r="5920" spans="1:16" ht="15.75" x14ac:dyDescent="0.2">
      <c r="A5920" s="470"/>
      <c r="B5920" s="470"/>
      <c r="C5920" s="470"/>
      <c r="D5920" s="470"/>
      <c r="E5920" s="470"/>
      <c r="F5920" s="470"/>
      <c r="G5920" s="470"/>
      <c r="H5920" s="470"/>
      <c r="I5920" s="470"/>
      <c r="J5920" s="470"/>
      <c r="K5920" s="470"/>
      <c r="L5920" s="470"/>
      <c r="M5920" s="470"/>
      <c r="N5920" s="470"/>
      <c r="O5920" s="470"/>
      <c r="P5920" s="470"/>
    </row>
    <row r="5921" spans="1:16" ht="15.75" x14ac:dyDescent="0.2">
      <c r="A5921" s="507" t="s">
        <v>1181</v>
      </c>
      <c r="B5921" s="507"/>
      <c r="C5921" s="507"/>
      <c r="D5921" s="507"/>
      <c r="E5921" s="507"/>
      <c r="F5921" s="507"/>
      <c r="G5921" s="507"/>
      <c r="H5921" s="507"/>
      <c r="I5921" s="507"/>
      <c r="J5921" s="507"/>
      <c r="K5921" s="507"/>
      <c r="L5921" s="507"/>
      <c r="M5921" s="507"/>
      <c r="N5921" s="507"/>
      <c r="O5921" s="507"/>
      <c r="P5921" s="507"/>
    </row>
    <row r="5922" spans="1:16" ht="15.75" x14ac:dyDescent="0.2">
      <c r="A5922" s="77"/>
      <c r="B5922" s="77"/>
      <c r="C5922" s="77"/>
      <c r="D5922" s="77"/>
      <c r="E5922" s="77"/>
      <c r="F5922" s="77"/>
      <c r="G5922" s="77"/>
      <c r="H5922" s="77"/>
      <c r="I5922" s="77"/>
      <c r="J5922" s="77"/>
      <c r="K5922" s="77"/>
      <c r="L5922" s="77"/>
      <c r="M5922" s="77"/>
      <c r="N5922" s="77"/>
      <c r="O5922" s="77"/>
      <c r="P5922" s="77"/>
    </row>
    <row r="5923" spans="1:16" ht="16.5" thickBot="1" x14ac:dyDescent="0.25">
      <c r="A5923" s="77"/>
      <c r="B5923" s="77"/>
      <c r="C5923" s="77"/>
      <c r="D5923" s="77"/>
      <c r="E5923" s="77"/>
      <c r="F5923" s="77"/>
      <c r="G5923" s="77"/>
      <c r="H5923" s="77"/>
      <c r="I5923" s="77"/>
      <c r="J5923" s="77"/>
      <c r="K5923" s="77"/>
      <c r="L5923" s="77"/>
      <c r="M5923" s="77"/>
      <c r="N5923" s="77"/>
      <c r="O5923" s="77"/>
      <c r="P5923" s="77"/>
    </row>
    <row r="5924" spans="1:16" ht="16.5" thickBot="1" x14ac:dyDescent="0.25">
      <c r="A5924" s="78" t="s">
        <v>2</v>
      </c>
      <c r="B5924" s="486" t="s">
        <v>152</v>
      </c>
      <c r="C5924" s="498"/>
      <c r="D5924" s="79" t="s">
        <v>3</v>
      </c>
      <c r="E5924" s="486">
        <v>2012</v>
      </c>
      <c r="F5924" s="487"/>
      <c r="G5924" s="487"/>
      <c r="H5924" s="498"/>
      <c r="I5924" s="79" t="s">
        <v>4</v>
      </c>
      <c r="J5924" s="80" t="s">
        <v>233</v>
      </c>
      <c r="K5924" s="80"/>
      <c r="L5924" s="80"/>
      <c r="M5924" s="80" t="s">
        <v>5</v>
      </c>
      <c r="N5924" s="486" t="s">
        <v>169</v>
      </c>
      <c r="O5924" s="487"/>
      <c r="P5924" s="488"/>
    </row>
    <row r="5925" spans="1:16" ht="16.5" thickBot="1" x14ac:dyDescent="0.25">
      <c r="A5925" s="77"/>
      <c r="B5925" s="77"/>
      <c r="C5925" s="77"/>
      <c r="D5925" s="77"/>
      <c r="E5925" s="77"/>
      <c r="F5925" s="77"/>
      <c r="G5925" s="77"/>
      <c r="H5925" s="77"/>
      <c r="I5925" s="77"/>
      <c r="J5925" s="77"/>
      <c r="K5925" s="77"/>
      <c r="L5925" s="77"/>
      <c r="M5925" s="77"/>
      <c r="N5925" s="77"/>
      <c r="O5925" s="77"/>
      <c r="P5925" s="77"/>
    </row>
    <row r="5926" spans="1:16" ht="16.5" thickBot="1" x14ac:dyDescent="0.25">
      <c r="A5926" s="78" t="s">
        <v>6</v>
      </c>
      <c r="B5926" s="486" t="s">
        <v>209</v>
      </c>
      <c r="C5926" s="498"/>
      <c r="D5926" s="79" t="s">
        <v>7</v>
      </c>
      <c r="E5926" s="486" t="s">
        <v>153</v>
      </c>
      <c r="F5926" s="487"/>
      <c r="G5926" s="487"/>
      <c r="H5926" s="498"/>
      <c r="I5926" s="79" t="s">
        <v>8</v>
      </c>
      <c r="J5926" s="80">
        <v>13</v>
      </c>
      <c r="K5926" s="80"/>
      <c r="L5926" s="80"/>
      <c r="M5926" s="80" t="s">
        <v>9</v>
      </c>
      <c r="N5926" s="80"/>
      <c r="O5926" s="200"/>
      <c r="P5926" s="201">
        <v>60</v>
      </c>
    </row>
    <row r="5927" spans="1:16" ht="16.5" thickBot="1" x14ac:dyDescent="0.25">
      <c r="A5927" s="77"/>
      <c r="B5927" s="77"/>
      <c r="C5927" s="77"/>
      <c r="D5927" s="77"/>
      <c r="E5927" s="77"/>
      <c r="F5927" s="77"/>
      <c r="G5927" s="77"/>
      <c r="H5927" s="77"/>
      <c r="I5927" s="77"/>
      <c r="J5927" s="77"/>
      <c r="K5927" s="77"/>
      <c r="L5927" s="77"/>
      <c r="M5927" s="77"/>
      <c r="N5927" s="77"/>
      <c r="O5927" s="77"/>
      <c r="P5927" s="77"/>
    </row>
    <row r="5928" spans="1:16" ht="16.5" thickBot="1" x14ac:dyDescent="0.25">
      <c r="A5928" s="484" t="s">
        <v>10</v>
      </c>
      <c r="B5928" s="485"/>
      <c r="C5928" s="486" t="s">
        <v>181</v>
      </c>
      <c r="D5928" s="487"/>
      <c r="E5928" s="487"/>
      <c r="F5928" s="487"/>
      <c r="G5928" s="487"/>
      <c r="H5928" s="487"/>
      <c r="I5928" s="487"/>
      <c r="J5928" s="487"/>
      <c r="K5928" s="487"/>
      <c r="L5928" s="487"/>
      <c r="M5928" s="487"/>
      <c r="N5928" s="487"/>
      <c r="O5928" s="487"/>
      <c r="P5928" s="488"/>
    </row>
    <row r="5929" spans="1:16" ht="16.5" thickBot="1" x14ac:dyDescent="0.25">
      <c r="A5929" s="77"/>
      <c r="B5929" s="77"/>
      <c r="C5929" s="77"/>
      <c r="D5929" s="77"/>
      <c r="E5929" s="77"/>
      <c r="F5929" s="77"/>
      <c r="G5929" s="77"/>
      <c r="H5929" s="77"/>
      <c r="I5929" s="77"/>
      <c r="J5929" s="77"/>
      <c r="K5929" s="77"/>
      <c r="L5929" s="77"/>
      <c r="M5929" s="77"/>
      <c r="N5929" s="77"/>
      <c r="O5929" s="77"/>
      <c r="P5929" s="77"/>
    </row>
    <row r="5930" spans="1:16" ht="16.5" thickBot="1" x14ac:dyDescent="0.25">
      <c r="A5930" s="484" t="s">
        <v>11</v>
      </c>
      <c r="B5930" s="485"/>
      <c r="C5930" s="486" t="s">
        <v>239</v>
      </c>
      <c r="D5930" s="487"/>
      <c r="E5930" s="487"/>
      <c r="F5930" s="487"/>
      <c r="G5930" s="487"/>
      <c r="H5930" s="487"/>
      <c r="I5930" s="487"/>
      <c r="J5930" s="487"/>
      <c r="K5930" s="487"/>
      <c r="L5930" s="487"/>
      <c r="M5930" s="487"/>
      <c r="N5930" s="487"/>
      <c r="O5930" s="487"/>
      <c r="P5930" s="488"/>
    </row>
    <row r="5931" spans="1:16" ht="16.5" thickBot="1" x14ac:dyDescent="0.25">
      <c r="A5931" s="81"/>
      <c r="B5931" s="81"/>
      <c r="C5931" s="81"/>
      <c r="D5931" s="81"/>
      <c r="E5931" s="81"/>
      <c r="F5931" s="81"/>
      <c r="G5931" s="81"/>
      <c r="H5931" s="81"/>
      <c r="I5931" s="81"/>
      <c r="J5931" s="81"/>
      <c r="K5931" s="81"/>
      <c r="L5931" s="81"/>
      <c r="M5931" s="81"/>
      <c r="N5931" s="81"/>
      <c r="O5931" s="81"/>
      <c r="P5931" s="81"/>
    </row>
    <row r="5932" spans="1:16" ht="16.5" thickBot="1" x14ac:dyDescent="0.25">
      <c r="A5932" s="489" t="s">
        <v>12</v>
      </c>
      <c r="B5932" s="491" t="s">
        <v>13</v>
      </c>
      <c r="C5932" s="463"/>
      <c r="D5932" s="492" t="s">
        <v>265</v>
      </c>
      <c r="E5932" s="494" t="s">
        <v>15</v>
      </c>
      <c r="F5932" s="495"/>
      <c r="G5932" s="495"/>
      <c r="H5932" s="495"/>
      <c r="I5932" s="496"/>
      <c r="J5932" s="492" t="s">
        <v>16</v>
      </c>
      <c r="K5932" s="492" t="s">
        <v>17</v>
      </c>
      <c r="L5932" s="494" t="s">
        <v>18</v>
      </c>
      <c r="M5932" s="495"/>
      <c r="N5932" s="496"/>
      <c r="O5932" s="464" t="s">
        <v>115</v>
      </c>
      <c r="P5932" s="465"/>
    </row>
    <row r="5933" spans="1:16" ht="32.25" thickBot="1" x14ac:dyDescent="0.25">
      <c r="A5933" s="490"/>
      <c r="B5933" s="82" t="s">
        <v>19</v>
      </c>
      <c r="C5933" s="83" t="s">
        <v>20</v>
      </c>
      <c r="D5933" s="493"/>
      <c r="E5933" s="84" t="s">
        <v>21</v>
      </c>
      <c r="F5933" s="84" t="s">
        <v>22</v>
      </c>
      <c r="G5933" s="85" t="s">
        <v>23</v>
      </c>
      <c r="H5933" s="119" t="s">
        <v>24</v>
      </c>
      <c r="I5933" s="86" t="s">
        <v>25</v>
      </c>
      <c r="J5933" s="493"/>
      <c r="K5933" s="493"/>
      <c r="L5933" s="198" t="s">
        <v>268</v>
      </c>
      <c r="M5933" s="85" t="s">
        <v>266</v>
      </c>
      <c r="N5933" s="83" t="s">
        <v>267</v>
      </c>
      <c r="O5933" s="466"/>
      <c r="P5933" s="467"/>
    </row>
    <row r="5934" spans="1:16" ht="15.75" x14ac:dyDescent="0.2">
      <c r="A5934" s="165">
        <v>45917</v>
      </c>
      <c r="B5934" s="186"/>
      <c r="C5934" s="186">
        <v>345639</v>
      </c>
      <c r="D5934" s="160"/>
      <c r="E5934" s="96"/>
      <c r="F5934" s="96"/>
      <c r="G5934" s="166"/>
      <c r="H5934" s="169"/>
      <c r="I5934" s="175"/>
      <c r="J5934" s="162"/>
      <c r="K5934" s="99"/>
      <c r="L5934" s="195"/>
      <c r="M5934" s="94"/>
      <c r="N5934" s="100"/>
      <c r="O5934" s="573"/>
      <c r="P5934" s="502"/>
    </row>
    <row r="5935" spans="1:16" ht="15.75" x14ac:dyDescent="0.2">
      <c r="A5935" s="165">
        <v>45922</v>
      </c>
      <c r="B5935" s="186">
        <v>345639</v>
      </c>
      <c r="C5935" s="186">
        <v>345819</v>
      </c>
      <c r="D5935" s="160">
        <f>+C5935-B5935</f>
        <v>180</v>
      </c>
      <c r="E5935" s="96" t="s">
        <v>1180</v>
      </c>
      <c r="F5935" s="96" t="s">
        <v>1179</v>
      </c>
      <c r="G5935" s="166">
        <v>41.683999999999997</v>
      </c>
      <c r="H5935" s="169">
        <v>23.99</v>
      </c>
      <c r="I5935" s="175">
        <f>G5935*H5935</f>
        <v>999.99915999999985</v>
      </c>
      <c r="J5935" s="162">
        <f>D5935/G5935</f>
        <v>4.3182036272910471</v>
      </c>
      <c r="K5935" s="99">
        <v>45922</v>
      </c>
      <c r="L5935" s="195" t="s">
        <v>268</v>
      </c>
      <c r="M5935" s="94" t="s">
        <v>272</v>
      </c>
      <c r="N5935" s="100" t="s">
        <v>272</v>
      </c>
      <c r="O5935" s="573" t="s">
        <v>630</v>
      </c>
      <c r="P5935" s="502"/>
    </row>
    <row r="5936" spans="1:16" ht="15.75" x14ac:dyDescent="0.2">
      <c r="A5936" s="165">
        <v>45926</v>
      </c>
      <c r="B5936" s="186">
        <v>345819</v>
      </c>
      <c r="C5936" s="186">
        <v>345985</v>
      </c>
      <c r="D5936" s="160">
        <f>+C5936-B5936</f>
        <v>166</v>
      </c>
      <c r="E5936" s="96" t="s">
        <v>1178</v>
      </c>
      <c r="F5936" s="96" t="s">
        <v>1177</v>
      </c>
      <c r="G5936" s="166">
        <v>41.683999999999997</v>
      </c>
      <c r="H5936" s="169">
        <v>23.99</v>
      </c>
      <c r="I5936" s="175">
        <f>G5936*H5936</f>
        <v>999.99915999999985</v>
      </c>
      <c r="J5936" s="162">
        <f>D5936/G5936</f>
        <v>3.98234334516841</v>
      </c>
      <c r="K5936" s="99">
        <v>45926</v>
      </c>
      <c r="L5936" s="195" t="s">
        <v>268</v>
      </c>
      <c r="M5936" s="94" t="s">
        <v>272</v>
      </c>
      <c r="N5936" s="100" t="s">
        <v>272</v>
      </c>
      <c r="O5936" s="573" t="s">
        <v>630</v>
      </c>
      <c r="P5936" s="502"/>
    </row>
    <row r="5937" spans="1:16" ht="16.5" thickBot="1" x14ac:dyDescent="0.25">
      <c r="A5937" s="93"/>
      <c r="B5937" s="132"/>
      <c r="C5937" s="132"/>
      <c r="D5937" s="160">
        <f>+C5937-B5937</f>
        <v>0</v>
      </c>
      <c r="E5937" s="96"/>
      <c r="F5937" s="96"/>
      <c r="G5937" s="96"/>
      <c r="H5937" s="97"/>
      <c r="I5937" s="91"/>
      <c r="J5937" s="98"/>
      <c r="K5937" s="92"/>
      <c r="L5937" s="196"/>
      <c r="M5937" s="183"/>
      <c r="N5937" s="101"/>
      <c r="O5937" s="574"/>
      <c r="P5937" s="568"/>
    </row>
    <row r="5938" spans="1:16" ht="16.5" thickBot="1" x14ac:dyDescent="0.25">
      <c r="A5938" s="416" t="s">
        <v>28</v>
      </c>
      <c r="B5938" s="104"/>
      <c r="C5938" s="105"/>
      <c r="D5938" s="106">
        <f>SUM(D5934:D5937)</f>
        <v>346</v>
      </c>
      <c r="E5938" s="107"/>
      <c r="F5938" s="107"/>
      <c r="G5938" s="118">
        <f>SUM(G5934:G5937)</f>
        <v>83.367999999999995</v>
      </c>
      <c r="H5938" s="105"/>
      <c r="I5938" s="118">
        <f>SUM(I5934:I5937)</f>
        <v>1999.9983199999997</v>
      </c>
      <c r="J5938" s="109">
        <f>D5938/G5938</f>
        <v>4.1502734862297288</v>
      </c>
      <c r="K5938" s="110"/>
      <c r="L5938" s="197"/>
      <c r="M5938" s="111"/>
      <c r="N5938" s="112"/>
      <c r="O5938" s="468"/>
      <c r="P5938" s="469"/>
    </row>
    <row r="5939" spans="1:16" ht="15.75" x14ac:dyDescent="0.2">
      <c r="A5939" s="116"/>
      <c r="B5939" s="77"/>
      <c r="C5939" s="77"/>
      <c r="D5939" s="77"/>
      <c r="E5939" s="77"/>
      <c r="F5939" s="77"/>
      <c r="G5939" s="77"/>
      <c r="H5939" s="77"/>
      <c r="I5939" s="116"/>
      <c r="J5939" s="116"/>
      <c r="K5939" s="116"/>
      <c r="L5939" s="116"/>
      <c r="M5939" s="116"/>
      <c r="N5939" s="116"/>
      <c r="O5939" s="77"/>
      <c r="P5939" s="81"/>
    </row>
    <row r="5940" spans="1:16" ht="15.75" x14ac:dyDescent="0.2">
      <c r="A5940" s="116"/>
      <c r="B5940" s="77"/>
      <c r="C5940" s="77"/>
      <c r="D5940" s="77"/>
      <c r="E5940" s="77"/>
      <c r="F5940" s="77"/>
      <c r="G5940" s="77"/>
      <c r="H5940" s="77"/>
      <c r="I5940" s="116"/>
      <c r="J5940" s="116"/>
      <c r="K5940" s="116"/>
      <c r="L5940" s="116"/>
      <c r="M5940" s="116"/>
      <c r="N5940" s="116"/>
      <c r="O5940" s="77"/>
      <c r="P5940" s="81"/>
    </row>
    <row r="5941" spans="1:16" ht="15.75" x14ac:dyDescent="0.2">
      <c r="A5941" s="116"/>
      <c r="B5941" s="77"/>
      <c r="C5941" s="77"/>
      <c r="D5941" s="77"/>
      <c r="E5941" s="77"/>
      <c r="F5941" s="77"/>
      <c r="G5941" s="77"/>
      <c r="H5941" s="77"/>
      <c r="I5941" s="116"/>
      <c r="J5941" s="116"/>
      <c r="K5941" s="116"/>
      <c r="L5941" s="116"/>
      <c r="M5941" s="439"/>
      <c r="N5941" s="439"/>
      <c r="O5941" s="438"/>
      <c r="P5941" s="81"/>
    </row>
    <row r="5942" spans="1:16" ht="15.75" x14ac:dyDescent="0.2">
      <c r="A5942" s="115"/>
      <c r="B5942" s="470" t="s">
        <v>29</v>
      </c>
      <c r="C5942" s="470"/>
      <c r="D5942" s="470"/>
      <c r="E5942" s="116"/>
      <c r="F5942" s="116"/>
      <c r="G5942" s="116"/>
      <c r="H5942" s="115"/>
      <c r="I5942" s="116" t="s">
        <v>30</v>
      </c>
      <c r="J5942" s="115"/>
      <c r="K5942" s="116"/>
      <c r="L5942" s="116"/>
      <c r="M5942" s="116"/>
      <c r="N5942" s="116" t="s">
        <v>31</v>
      </c>
      <c r="O5942" s="116"/>
      <c r="P5942" s="115"/>
    </row>
    <row r="5943" spans="1:16" ht="15.75" x14ac:dyDescent="0.2">
      <c r="A5943" s="116"/>
      <c r="B5943" s="470" t="s">
        <v>230</v>
      </c>
      <c r="C5943" s="470"/>
      <c r="D5943" s="470"/>
      <c r="E5943" s="116"/>
      <c r="F5943" s="116"/>
      <c r="G5943" s="116"/>
      <c r="H5943" s="115"/>
      <c r="I5943" s="116" t="s">
        <v>438</v>
      </c>
      <c r="J5943" s="115"/>
      <c r="K5943" s="116"/>
      <c r="L5943" s="116"/>
      <c r="M5943" s="116"/>
      <c r="N5943" s="116" t="s">
        <v>220</v>
      </c>
      <c r="O5943" s="116"/>
      <c r="P5943" s="115"/>
    </row>
    <row r="5944" spans="1:16" ht="15.75" x14ac:dyDescent="0.2">
      <c r="A5944" s="470" t="s">
        <v>226</v>
      </c>
      <c r="B5944" s="470"/>
      <c r="C5944" s="470"/>
      <c r="D5944" s="470"/>
      <c r="E5944" s="470"/>
      <c r="F5944" s="116"/>
      <c r="G5944" s="116"/>
      <c r="H5944" s="115"/>
      <c r="I5944" s="116" t="s">
        <v>246</v>
      </c>
      <c r="J5944" s="115"/>
      <c r="K5944" s="116"/>
      <c r="L5944" s="116"/>
      <c r="M5944" s="116"/>
      <c r="N5944" s="116" t="s">
        <v>124</v>
      </c>
      <c r="O5944" s="116"/>
      <c r="P5944" s="115"/>
    </row>
    <row r="5945" spans="1:16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</row>
    <row r="5946" spans="1:16" x14ac:dyDescent="0.2">
      <c r="A5946" s="531" t="s">
        <v>269</v>
      </c>
      <c r="B5946" s="531"/>
      <c r="C5946" s="531"/>
      <c r="D5946" s="531"/>
      <c r="E5946" s="531"/>
      <c r="F5946"/>
      <c r="G5946"/>
      <c r="H5946"/>
      <c r="I5946"/>
      <c r="J5946"/>
      <c r="K5946"/>
      <c r="L5946"/>
      <c r="M5946"/>
      <c r="N5946"/>
      <c r="O5946"/>
      <c r="P5946"/>
    </row>
    <row r="5947" spans="1:16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</row>
    <row r="5951" spans="1:16" ht="15.75" x14ac:dyDescent="0.2">
      <c r="A5951" s="470" t="s">
        <v>180</v>
      </c>
      <c r="B5951" s="470"/>
      <c r="C5951" s="470"/>
      <c r="D5951" s="470"/>
      <c r="E5951" s="470"/>
      <c r="F5951" s="470"/>
      <c r="G5951" s="470"/>
      <c r="H5951" s="470"/>
      <c r="I5951" s="470"/>
      <c r="J5951" s="470"/>
      <c r="K5951" s="470"/>
      <c r="L5951" s="470"/>
      <c r="M5951" s="470"/>
      <c r="N5951" s="470"/>
      <c r="O5951" s="470"/>
      <c r="P5951" s="470"/>
    </row>
    <row r="5952" spans="1:16" ht="15.75" x14ac:dyDescent="0.2">
      <c r="A5952" s="470" t="s">
        <v>1</v>
      </c>
      <c r="B5952" s="470"/>
      <c r="C5952" s="470"/>
      <c r="D5952" s="470"/>
      <c r="E5952" s="470"/>
      <c r="F5952" s="470"/>
      <c r="G5952" s="470"/>
      <c r="H5952" s="470"/>
      <c r="I5952" s="470"/>
      <c r="J5952" s="470"/>
      <c r="K5952" s="470"/>
      <c r="L5952" s="470"/>
      <c r="M5952" s="470"/>
      <c r="N5952" s="470"/>
      <c r="O5952" s="470"/>
      <c r="P5952" s="470"/>
    </row>
    <row r="5953" spans="1:16" ht="15.75" x14ac:dyDescent="0.2">
      <c r="A5953" s="470"/>
      <c r="B5953" s="470"/>
      <c r="C5953" s="470"/>
      <c r="D5953" s="470"/>
      <c r="E5953" s="470"/>
      <c r="F5953" s="470"/>
      <c r="G5953" s="470"/>
      <c r="H5953" s="470"/>
      <c r="I5953" s="470"/>
      <c r="J5953" s="470"/>
      <c r="K5953" s="470"/>
      <c r="L5953" s="470"/>
      <c r="M5953" s="470"/>
      <c r="N5953" s="470"/>
      <c r="O5953" s="470"/>
      <c r="P5953" s="470"/>
    </row>
    <row r="5954" spans="1:16" ht="15.75" x14ac:dyDescent="0.2">
      <c r="A5954" s="507" t="s">
        <v>926</v>
      </c>
      <c r="B5954" s="507"/>
      <c r="C5954" s="507"/>
      <c r="D5954" s="507"/>
      <c r="E5954" s="507"/>
      <c r="F5954" s="507"/>
      <c r="G5954" s="507"/>
      <c r="H5954" s="507"/>
      <c r="I5954" s="507"/>
      <c r="J5954" s="507"/>
      <c r="K5954" s="507"/>
      <c r="L5954" s="507"/>
      <c r="M5954" s="507"/>
      <c r="N5954" s="507"/>
      <c r="O5954" s="507"/>
      <c r="P5954" s="507"/>
    </row>
    <row r="5955" spans="1:16" ht="15.75" x14ac:dyDescent="0.2">
      <c r="A5955" s="77"/>
      <c r="B5955" s="77"/>
      <c r="C5955" s="77"/>
      <c r="D5955" s="77"/>
      <c r="E5955" s="77"/>
      <c r="F5955" s="77"/>
      <c r="G5955" s="77"/>
      <c r="H5955" s="77"/>
      <c r="I5955" s="77"/>
      <c r="J5955" s="77"/>
      <c r="K5955" s="77"/>
      <c r="L5955" s="77"/>
      <c r="M5955" s="77"/>
      <c r="N5955" s="77"/>
      <c r="O5955" s="77"/>
      <c r="P5955" s="77"/>
    </row>
    <row r="5956" spans="1:16" ht="16.5" thickBot="1" x14ac:dyDescent="0.25">
      <c r="A5956" s="77"/>
      <c r="B5956" s="77"/>
      <c r="C5956" s="77"/>
      <c r="D5956" s="77"/>
      <c r="E5956" s="77"/>
      <c r="F5956" s="77"/>
      <c r="G5956" s="77"/>
      <c r="H5956" s="77"/>
      <c r="I5956" s="77"/>
      <c r="J5956" s="77"/>
      <c r="K5956" s="77"/>
      <c r="L5956" s="77"/>
      <c r="M5956" s="77"/>
      <c r="N5956" s="77"/>
      <c r="O5956" s="77"/>
      <c r="P5956" s="77"/>
    </row>
    <row r="5957" spans="1:16" ht="16.5" thickBot="1" x14ac:dyDescent="0.25">
      <c r="A5957" s="78" t="s">
        <v>2</v>
      </c>
      <c r="B5957" s="486" t="s">
        <v>152</v>
      </c>
      <c r="C5957" s="498"/>
      <c r="D5957" s="79" t="s">
        <v>3</v>
      </c>
      <c r="E5957" s="486">
        <v>2012</v>
      </c>
      <c r="F5957" s="487"/>
      <c r="G5957" s="487"/>
      <c r="H5957" s="498"/>
      <c r="I5957" s="79" t="s">
        <v>4</v>
      </c>
      <c r="J5957" s="80" t="s">
        <v>233</v>
      </c>
      <c r="K5957" s="80"/>
      <c r="L5957" s="80"/>
      <c r="M5957" s="80" t="s">
        <v>5</v>
      </c>
      <c r="N5957" s="486" t="s">
        <v>169</v>
      </c>
      <c r="O5957" s="487"/>
      <c r="P5957" s="488"/>
    </row>
    <row r="5958" spans="1:16" ht="16.5" thickBot="1" x14ac:dyDescent="0.25">
      <c r="A5958" s="77"/>
      <c r="B5958" s="77"/>
      <c r="C5958" s="77"/>
      <c r="D5958" s="77"/>
      <c r="E5958" s="77"/>
      <c r="F5958" s="77"/>
      <c r="G5958" s="77"/>
      <c r="H5958" s="77"/>
      <c r="I5958" s="77"/>
      <c r="J5958" s="77"/>
      <c r="K5958" s="77"/>
      <c r="L5958" s="77"/>
      <c r="M5958" s="77"/>
      <c r="N5958" s="77"/>
      <c r="O5958" s="77"/>
      <c r="P5958" s="77"/>
    </row>
    <row r="5959" spans="1:16" ht="16.5" thickBot="1" x14ac:dyDescent="0.25">
      <c r="A5959" s="78" t="s">
        <v>6</v>
      </c>
      <c r="B5959" s="486" t="s">
        <v>209</v>
      </c>
      <c r="C5959" s="498"/>
      <c r="D5959" s="79" t="s">
        <v>7</v>
      </c>
      <c r="E5959" s="486" t="s">
        <v>153</v>
      </c>
      <c r="F5959" s="487"/>
      <c r="G5959" s="487"/>
      <c r="H5959" s="498"/>
      <c r="I5959" s="79" t="s">
        <v>8</v>
      </c>
      <c r="J5959" s="80">
        <v>13</v>
      </c>
      <c r="K5959" s="80"/>
      <c r="L5959" s="80"/>
      <c r="M5959" s="80" t="s">
        <v>9</v>
      </c>
      <c r="N5959" s="80"/>
      <c r="O5959" s="200"/>
      <c r="P5959" s="201">
        <v>60</v>
      </c>
    </row>
    <row r="5960" spans="1:16" ht="16.5" thickBot="1" x14ac:dyDescent="0.25">
      <c r="A5960" s="77"/>
      <c r="B5960" s="77"/>
      <c r="C5960" s="77"/>
      <c r="D5960" s="77"/>
      <c r="E5960" s="77"/>
      <c r="F5960" s="77"/>
      <c r="G5960" s="77"/>
      <c r="H5960" s="77"/>
      <c r="I5960" s="77"/>
      <c r="J5960" s="77"/>
      <c r="K5960" s="77"/>
      <c r="L5960" s="77"/>
      <c r="M5960" s="77"/>
      <c r="N5960" s="77"/>
      <c r="O5960" s="77"/>
      <c r="P5960" s="77"/>
    </row>
    <row r="5961" spans="1:16" ht="16.5" thickBot="1" x14ac:dyDescent="0.25">
      <c r="A5961" s="484" t="s">
        <v>10</v>
      </c>
      <c r="B5961" s="485"/>
      <c r="C5961" s="486" t="s">
        <v>1176</v>
      </c>
      <c r="D5961" s="487"/>
      <c r="E5961" s="487"/>
      <c r="F5961" s="487"/>
      <c r="G5961" s="487"/>
      <c r="H5961" s="487"/>
      <c r="I5961" s="487"/>
      <c r="J5961" s="487"/>
      <c r="K5961" s="487"/>
      <c r="L5961" s="487"/>
      <c r="M5961" s="487"/>
      <c r="N5961" s="487"/>
      <c r="O5961" s="487"/>
      <c r="P5961" s="488"/>
    </row>
    <row r="5962" spans="1:16" ht="16.5" thickBot="1" x14ac:dyDescent="0.25">
      <c r="A5962" s="77"/>
      <c r="B5962" s="77"/>
      <c r="C5962" s="77"/>
      <c r="D5962" s="77"/>
      <c r="E5962" s="77"/>
      <c r="F5962" s="77"/>
      <c r="G5962" s="77"/>
      <c r="H5962" s="77"/>
      <c r="I5962" s="77"/>
      <c r="J5962" s="77"/>
      <c r="K5962" s="77"/>
      <c r="L5962" s="77"/>
      <c r="M5962" s="77"/>
      <c r="N5962" s="77"/>
      <c r="O5962" s="77"/>
      <c r="P5962" s="77"/>
    </row>
    <row r="5963" spans="1:16" ht="16.5" thickBot="1" x14ac:dyDescent="0.25">
      <c r="A5963" s="484" t="s">
        <v>11</v>
      </c>
      <c r="B5963" s="485"/>
      <c r="C5963" s="486" t="s">
        <v>1175</v>
      </c>
      <c r="D5963" s="487"/>
      <c r="E5963" s="487"/>
      <c r="F5963" s="487"/>
      <c r="G5963" s="487"/>
      <c r="H5963" s="487"/>
      <c r="I5963" s="487"/>
      <c r="J5963" s="487"/>
      <c r="K5963" s="487"/>
      <c r="L5963" s="487"/>
      <c r="M5963" s="487"/>
      <c r="N5963" s="487"/>
      <c r="O5963" s="487"/>
      <c r="P5963" s="488"/>
    </row>
    <row r="5964" spans="1:16" ht="16.5" thickBot="1" x14ac:dyDescent="0.25">
      <c r="A5964" s="81"/>
      <c r="B5964" s="81"/>
      <c r="C5964" s="81"/>
      <c r="D5964" s="81"/>
      <c r="E5964" s="81"/>
      <c r="F5964" s="81"/>
      <c r="G5964" s="81"/>
      <c r="H5964" s="81"/>
      <c r="I5964" s="81"/>
      <c r="J5964" s="81"/>
      <c r="K5964" s="81"/>
      <c r="L5964" s="81"/>
      <c r="M5964" s="81"/>
      <c r="N5964" s="81"/>
      <c r="O5964" s="81"/>
      <c r="P5964" s="81"/>
    </row>
    <row r="5965" spans="1:16" ht="16.5" thickBot="1" x14ac:dyDescent="0.25">
      <c r="A5965" s="489" t="s">
        <v>12</v>
      </c>
      <c r="B5965" s="491" t="s">
        <v>13</v>
      </c>
      <c r="C5965" s="463"/>
      <c r="D5965" s="492" t="s">
        <v>265</v>
      </c>
      <c r="E5965" s="494" t="s">
        <v>15</v>
      </c>
      <c r="F5965" s="495"/>
      <c r="G5965" s="495"/>
      <c r="H5965" s="495"/>
      <c r="I5965" s="496"/>
      <c r="J5965" s="492" t="s">
        <v>16</v>
      </c>
      <c r="K5965" s="492" t="s">
        <v>17</v>
      </c>
      <c r="L5965" s="494" t="s">
        <v>18</v>
      </c>
      <c r="M5965" s="495"/>
      <c r="N5965" s="496"/>
      <c r="O5965" s="464" t="s">
        <v>115</v>
      </c>
      <c r="P5965" s="465"/>
    </row>
    <row r="5966" spans="1:16" ht="32.25" thickBot="1" x14ac:dyDescent="0.25">
      <c r="A5966" s="490"/>
      <c r="B5966" s="82" t="s">
        <v>19</v>
      </c>
      <c r="C5966" s="83" t="s">
        <v>20</v>
      </c>
      <c r="D5966" s="493"/>
      <c r="E5966" s="84" t="s">
        <v>21</v>
      </c>
      <c r="F5966" s="84" t="s">
        <v>22</v>
      </c>
      <c r="G5966" s="85" t="s">
        <v>23</v>
      </c>
      <c r="H5966" s="119" t="s">
        <v>24</v>
      </c>
      <c r="I5966" s="86" t="s">
        <v>25</v>
      </c>
      <c r="J5966" s="493"/>
      <c r="K5966" s="493"/>
      <c r="L5966" s="198" t="s">
        <v>268</v>
      </c>
      <c r="M5966" s="85" t="s">
        <v>266</v>
      </c>
      <c r="N5966" s="83" t="s">
        <v>267</v>
      </c>
      <c r="O5966" s="466"/>
      <c r="P5966" s="467"/>
    </row>
    <row r="5967" spans="1:16" ht="15.75" x14ac:dyDescent="0.2">
      <c r="A5967" s="165">
        <v>45926</v>
      </c>
      <c r="B5967" s="186"/>
      <c r="C5967" s="186">
        <v>345985</v>
      </c>
      <c r="D5967" s="160"/>
      <c r="E5967" s="96"/>
      <c r="F5967" s="96"/>
      <c r="G5967" s="166"/>
      <c r="H5967" s="169"/>
      <c r="I5967" s="175"/>
      <c r="J5967" s="162"/>
      <c r="K5967" s="99"/>
      <c r="L5967" s="195"/>
      <c r="M5967" s="94"/>
      <c r="N5967" s="100"/>
      <c r="O5967" s="573"/>
      <c r="P5967" s="502"/>
    </row>
    <row r="5968" spans="1:16" ht="15.75" x14ac:dyDescent="0.2">
      <c r="A5968" s="165">
        <v>45937</v>
      </c>
      <c r="B5968" s="186">
        <v>345985</v>
      </c>
      <c r="C5968" s="186">
        <v>346192</v>
      </c>
      <c r="D5968" s="160">
        <f>+C5968-B5968</f>
        <v>207</v>
      </c>
      <c r="E5968" s="96" t="s">
        <v>1174</v>
      </c>
      <c r="F5968" s="96" t="s">
        <v>927</v>
      </c>
      <c r="G5968" s="166">
        <v>41.683999999999997</v>
      </c>
      <c r="H5968" s="169">
        <v>23.99</v>
      </c>
      <c r="I5968" s="175">
        <f>G5968*H5968</f>
        <v>999.99915999999985</v>
      </c>
      <c r="J5968" s="162">
        <f>D5968/G5968</f>
        <v>4.9659341713847045</v>
      </c>
      <c r="K5968" s="99">
        <v>45938</v>
      </c>
      <c r="L5968" s="195" t="s">
        <v>268</v>
      </c>
      <c r="M5968" s="94" t="s">
        <v>272</v>
      </c>
      <c r="N5968" s="100" t="s">
        <v>272</v>
      </c>
      <c r="O5968" s="573" t="s">
        <v>1173</v>
      </c>
      <c r="P5968" s="502"/>
    </row>
    <row r="5969" spans="1:16" ht="15.75" x14ac:dyDescent="0.2">
      <c r="A5969" s="165"/>
      <c r="B5969" s="166"/>
      <c r="C5969" s="166"/>
      <c r="D5969" s="160">
        <f>+C5969-B5969</f>
        <v>0</v>
      </c>
      <c r="E5969" s="96"/>
      <c r="F5969" s="96"/>
      <c r="G5969" s="166"/>
      <c r="H5969" s="169"/>
      <c r="I5969" s="175">
        <f>G5969*H5969</f>
        <v>0</v>
      </c>
      <c r="J5969" s="162" t="e">
        <f>D5969/G5969</f>
        <v>#DIV/0!</v>
      </c>
      <c r="K5969" s="99"/>
      <c r="L5969" s="195"/>
      <c r="M5969" s="94"/>
      <c r="N5969" s="100"/>
      <c r="O5969" s="573"/>
      <c r="P5969" s="502"/>
    </row>
    <row r="5970" spans="1:16" ht="16.5" thickBot="1" x14ac:dyDescent="0.25">
      <c r="A5970" s="93"/>
      <c r="B5970" s="132"/>
      <c r="C5970" s="132"/>
      <c r="D5970" s="160">
        <f>+C5970-B5970</f>
        <v>0</v>
      </c>
      <c r="E5970" s="96"/>
      <c r="F5970" s="96"/>
      <c r="G5970" s="96"/>
      <c r="H5970" s="97"/>
      <c r="I5970" s="91"/>
      <c r="J5970" s="98"/>
      <c r="K5970" s="92"/>
      <c r="L5970" s="196"/>
      <c r="M5970" s="183"/>
      <c r="N5970" s="101"/>
      <c r="O5970" s="574"/>
      <c r="P5970" s="568"/>
    </row>
    <row r="5971" spans="1:16" ht="16.5" thickBot="1" x14ac:dyDescent="0.25">
      <c r="A5971" s="416" t="s">
        <v>28</v>
      </c>
      <c r="B5971" s="104"/>
      <c r="C5971" s="105"/>
      <c r="D5971" s="106">
        <f>SUM(D5967:D5970)</f>
        <v>207</v>
      </c>
      <c r="E5971" s="107"/>
      <c r="F5971" s="107"/>
      <c r="G5971" s="118">
        <f>SUM(G5967:G5970)</f>
        <v>41.683999999999997</v>
      </c>
      <c r="H5971" s="105"/>
      <c r="I5971" s="118">
        <f>SUM(I5967:I5970)</f>
        <v>999.99915999999985</v>
      </c>
      <c r="J5971" s="109">
        <f>D5971/G5971</f>
        <v>4.9659341713847045</v>
      </c>
      <c r="K5971" s="110"/>
      <c r="L5971" s="197"/>
      <c r="M5971" s="111"/>
      <c r="N5971" s="112"/>
      <c r="O5971" s="468"/>
      <c r="P5971" s="469"/>
    </row>
    <row r="5972" spans="1:16" ht="15.75" x14ac:dyDescent="0.2">
      <c r="A5972" s="116"/>
      <c r="B5972" s="77"/>
      <c r="C5972" s="77"/>
      <c r="D5972" s="77"/>
      <c r="E5972" s="77"/>
      <c r="F5972" s="77"/>
      <c r="G5972" s="77"/>
      <c r="H5972" s="77"/>
      <c r="I5972" s="116"/>
      <c r="J5972" s="116"/>
      <c r="K5972" s="116"/>
      <c r="L5972" s="116"/>
      <c r="M5972" s="116"/>
      <c r="N5972" s="116"/>
      <c r="O5972" s="77"/>
      <c r="P5972" s="81"/>
    </row>
    <row r="5973" spans="1:16" ht="15.75" x14ac:dyDescent="0.2">
      <c r="A5973" s="116"/>
      <c r="B5973" s="77"/>
      <c r="C5973" s="77"/>
      <c r="D5973" s="77"/>
      <c r="E5973" s="77"/>
      <c r="F5973" s="77"/>
      <c r="G5973" s="77"/>
      <c r="H5973" s="77"/>
      <c r="I5973" s="116"/>
      <c r="J5973" s="116"/>
      <c r="K5973" s="116"/>
      <c r="L5973" s="116"/>
      <c r="M5973" s="116"/>
      <c r="N5973" s="116"/>
      <c r="O5973" s="77"/>
      <c r="P5973" s="81"/>
    </row>
    <row r="5974" spans="1:16" ht="15.75" x14ac:dyDescent="0.2">
      <c r="A5974" s="116"/>
      <c r="B5974" s="77"/>
      <c r="C5974" s="77"/>
      <c r="D5974" s="77"/>
      <c r="E5974" s="77"/>
      <c r="F5974" s="77"/>
      <c r="G5974" s="77"/>
      <c r="H5974" s="77"/>
      <c r="I5974" s="116"/>
      <c r="J5974" s="116"/>
      <c r="K5974" s="116"/>
      <c r="L5974" s="116"/>
      <c r="M5974" s="439"/>
      <c r="N5974" s="439"/>
      <c r="O5974" s="438"/>
      <c r="P5974" s="81"/>
    </row>
    <row r="5975" spans="1:16" ht="15.75" x14ac:dyDescent="0.2">
      <c r="A5975" s="115"/>
      <c r="B5975" s="470" t="s">
        <v>29</v>
      </c>
      <c r="C5975" s="470"/>
      <c r="D5975" s="470"/>
      <c r="E5975" s="116"/>
      <c r="F5975" s="116"/>
      <c r="G5975" s="116"/>
      <c r="H5975" s="115"/>
      <c r="I5975" s="116" t="s">
        <v>30</v>
      </c>
      <c r="J5975" s="115"/>
      <c r="K5975" s="116"/>
      <c r="L5975" s="116"/>
      <c r="M5975" s="116"/>
      <c r="N5975" s="116" t="s">
        <v>31</v>
      </c>
      <c r="O5975" s="116"/>
      <c r="P5975" s="115"/>
    </row>
    <row r="5976" spans="1:16" ht="15.75" x14ac:dyDescent="0.2">
      <c r="A5976" s="116"/>
      <c r="B5976" s="470" t="s">
        <v>230</v>
      </c>
      <c r="C5976" s="470"/>
      <c r="D5976" s="470"/>
      <c r="E5976" s="116"/>
      <c r="F5976" s="116"/>
      <c r="G5976" s="116"/>
      <c r="H5976" s="115"/>
      <c r="I5976" s="116" t="s">
        <v>438</v>
      </c>
      <c r="J5976" s="115"/>
      <c r="K5976" s="116"/>
      <c r="L5976" s="116"/>
      <c r="M5976" s="116"/>
      <c r="N5976" s="116" t="s">
        <v>220</v>
      </c>
      <c r="O5976" s="116"/>
      <c r="P5976" s="115"/>
    </row>
    <row r="5977" spans="1:16" ht="15.75" x14ac:dyDescent="0.2">
      <c r="A5977" s="470" t="s">
        <v>226</v>
      </c>
      <c r="B5977" s="470"/>
      <c r="C5977" s="470"/>
      <c r="D5977" s="470"/>
      <c r="E5977" s="470"/>
      <c r="F5977" s="116"/>
      <c r="G5977" s="116"/>
      <c r="H5977" s="115"/>
      <c r="I5977" s="116" t="s">
        <v>246</v>
      </c>
      <c r="J5977" s="115"/>
      <c r="K5977" s="116"/>
      <c r="L5977" s="116"/>
      <c r="M5977" s="116"/>
      <c r="N5977" s="116" t="s">
        <v>124</v>
      </c>
      <c r="O5977" s="116"/>
      <c r="P5977" s="115"/>
    </row>
    <row r="5978" spans="1:16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</row>
    <row r="5979" spans="1:16" x14ac:dyDescent="0.2">
      <c r="A5979" s="531" t="s">
        <v>269</v>
      </c>
      <c r="B5979" s="531"/>
      <c r="C5979" s="531"/>
      <c r="D5979" s="531"/>
      <c r="E5979" s="531"/>
      <c r="F5979"/>
      <c r="G5979"/>
      <c r="H5979"/>
      <c r="I5979"/>
      <c r="J5979"/>
      <c r="K5979"/>
      <c r="L5979"/>
      <c r="M5979"/>
      <c r="N5979"/>
      <c r="O5979"/>
      <c r="P5979"/>
    </row>
    <row r="5980" spans="1:16" x14ac:dyDescent="0.2">
      <c r="A5980" s="532" t="s">
        <v>923</v>
      </c>
      <c r="B5980" s="533"/>
      <c r="C5980" s="533"/>
      <c r="D5980" s="533"/>
      <c r="E5980" s="533"/>
      <c r="F5980" s="533"/>
      <c r="G5980" s="533"/>
      <c r="H5980" s="533"/>
      <c r="I5980" s="533"/>
      <c r="J5980" s="533"/>
      <c r="K5980" s="533"/>
      <c r="L5980" s="533"/>
      <c r="M5980" s="533"/>
      <c r="N5980" s="533"/>
      <c r="O5980" s="533"/>
      <c r="P5980" s="534"/>
    </row>
    <row r="5985" spans="1:16" ht="15.75" x14ac:dyDescent="0.2">
      <c r="A5985" s="471" t="s">
        <v>180</v>
      </c>
      <c r="B5985" s="471"/>
      <c r="C5985" s="471"/>
      <c r="D5985" s="471"/>
      <c r="E5985" s="471"/>
      <c r="F5985" s="471"/>
      <c r="G5985" s="471"/>
      <c r="H5985" s="471"/>
      <c r="I5985" s="471"/>
      <c r="J5985" s="471"/>
      <c r="K5985" s="471"/>
      <c r="L5985" s="471"/>
      <c r="M5985" s="471"/>
      <c r="N5985" s="471"/>
      <c r="O5985" s="471"/>
      <c r="P5985" s="471"/>
    </row>
    <row r="5986" spans="1:16" ht="15.75" x14ac:dyDescent="0.2">
      <c r="A5986" s="471" t="s">
        <v>1</v>
      </c>
      <c r="B5986" s="471"/>
      <c r="C5986" s="471"/>
      <c r="D5986" s="471"/>
      <c r="E5986" s="471"/>
      <c r="F5986" s="471"/>
      <c r="G5986" s="471"/>
      <c r="H5986" s="471"/>
      <c r="I5986" s="471"/>
      <c r="J5986" s="471"/>
      <c r="K5986" s="471"/>
      <c r="L5986" s="471"/>
      <c r="M5986" s="471"/>
      <c r="N5986" s="471"/>
      <c r="O5986" s="471"/>
      <c r="P5986" s="471"/>
    </row>
    <row r="5987" spans="1:16" ht="15.75" x14ac:dyDescent="0.2">
      <c r="A5987" s="471"/>
      <c r="B5987" s="471"/>
      <c r="C5987" s="471"/>
      <c r="D5987" s="471"/>
      <c r="E5987" s="471"/>
      <c r="F5987" s="471"/>
      <c r="G5987" s="471"/>
      <c r="H5987" s="471"/>
      <c r="I5987" s="471"/>
      <c r="J5987" s="471"/>
      <c r="K5987" s="471"/>
      <c r="L5987" s="471"/>
      <c r="M5987" s="471"/>
      <c r="N5987" s="471"/>
      <c r="O5987" s="471"/>
      <c r="P5987" s="471"/>
    </row>
    <row r="5988" spans="1:16" ht="15.75" x14ac:dyDescent="0.2">
      <c r="A5988" s="497" t="s">
        <v>264</v>
      </c>
      <c r="B5988" s="497"/>
      <c r="C5988" s="497"/>
      <c r="D5988" s="497"/>
      <c r="E5988" s="497"/>
      <c r="F5988" s="497"/>
      <c r="G5988" s="497"/>
      <c r="H5988" s="497"/>
      <c r="I5988" s="497"/>
      <c r="J5988" s="497"/>
      <c r="K5988" s="497"/>
      <c r="L5988" s="497"/>
      <c r="M5988" s="497"/>
      <c r="N5988" s="497"/>
      <c r="O5988" s="497"/>
      <c r="P5988" s="497"/>
    </row>
    <row r="5989" spans="1:16" ht="15.75" x14ac:dyDescent="0.2">
      <c r="A5989" s="77"/>
      <c r="B5989" s="77"/>
      <c r="C5989" s="77"/>
      <c r="D5989" s="77"/>
      <c r="E5989" s="77"/>
      <c r="F5989" s="77"/>
      <c r="G5989" s="77"/>
      <c r="H5989" s="77"/>
      <c r="I5989" s="77"/>
      <c r="J5989" s="77"/>
      <c r="K5989" s="77"/>
      <c r="L5989" s="77"/>
      <c r="M5989" s="77"/>
      <c r="N5989" s="77"/>
      <c r="O5989" s="77"/>
      <c r="P5989" s="77"/>
    </row>
    <row r="5990" spans="1:16" ht="16.5" thickBot="1" x14ac:dyDescent="0.25">
      <c r="A5990" s="77"/>
      <c r="B5990" s="77"/>
      <c r="C5990" s="77"/>
      <c r="D5990" s="77"/>
      <c r="E5990" s="77"/>
      <c r="F5990" s="77"/>
      <c r="G5990" s="77"/>
      <c r="H5990" s="77"/>
      <c r="I5990" s="77"/>
      <c r="J5990" s="77"/>
      <c r="K5990" s="77"/>
      <c r="L5990" s="77"/>
      <c r="M5990" s="77"/>
      <c r="N5990" s="77"/>
      <c r="O5990" s="77"/>
      <c r="P5990" s="77"/>
    </row>
    <row r="5991" spans="1:16" ht="16.5" thickBot="1" x14ac:dyDescent="0.25">
      <c r="A5991" s="78" t="s">
        <v>2</v>
      </c>
      <c r="B5991" s="486" t="s">
        <v>149</v>
      </c>
      <c r="C5991" s="498"/>
      <c r="D5991" s="79" t="s">
        <v>3</v>
      </c>
      <c r="E5991" s="486">
        <v>2012</v>
      </c>
      <c r="F5991" s="487"/>
      <c r="G5991" s="487"/>
      <c r="H5991" s="498"/>
      <c r="I5991" s="79" t="s">
        <v>4</v>
      </c>
      <c r="J5991" s="80" t="s">
        <v>208</v>
      </c>
      <c r="K5991" s="80"/>
      <c r="L5991" s="80"/>
      <c r="M5991" s="80" t="s">
        <v>5</v>
      </c>
      <c r="N5991" s="486" t="s">
        <v>157</v>
      </c>
      <c r="O5991" s="487"/>
      <c r="P5991" s="488"/>
    </row>
    <row r="5992" spans="1:16" ht="16.5" thickBot="1" x14ac:dyDescent="0.25">
      <c r="A5992" s="77"/>
      <c r="B5992" s="77"/>
      <c r="C5992" s="77"/>
      <c r="D5992" s="77"/>
      <c r="E5992" s="77"/>
      <c r="F5992" s="77"/>
      <c r="G5992" s="77"/>
      <c r="H5992" s="77"/>
      <c r="I5992" s="77"/>
      <c r="J5992" s="77"/>
      <c r="K5992" s="77"/>
      <c r="L5992" s="77"/>
      <c r="M5992" s="77"/>
      <c r="N5992" s="77"/>
      <c r="O5992" s="77"/>
      <c r="P5992" s="77"/>
    </row>
    <row r="5993" spans="1:16" ht="16.5" thickBot="1" x14ac:dyDescent="0.25">
      <c r="A5993" s="78" t="s">
        <v>6</v>
      </c>
      <c r="B5993" s="486" t="s">
        <v>154</v>
      </c>
      <c r="C5993" s="498"/>
      <c r="D5993" s="79" t="s">
        <v>7</v>
      </c>
      <c r="E5993" s="486" t="s">
        <v>155</v>
      </c>
      <c r="F5993" s="487"/>
      <c r="G5993" s="487"/>
      <c r="H5993" s="498"/>
      <c r="I5993" s="79" t="s">
        <v>8</v>
      </c>
      <c r="J5993" s="80">
        <v>14</v>
      </c>
      <c r="K5993" s="80"/>
      <c r="L5993" s="80"/>
      <c r="M5993" s="80" t="s">
        <v>9</v>
      </c>
      <c r="N5993" s="80"/>
      <c r="O5993" s="200"/>
      <c r="P5993" s="201">
        <v>120</v>
      </c>
    </row>
    <row r="5994" spans="1:16" ht="16.5" thickBot="1" x14ac:dyDescent="0.25">
      <c r="A5994" s="77"/>
      <c r="B5994" s="77"/>
      <c r="C5994" s="77"/>
      <c r="D5994" s="77"/>
      <c r="E5994" s="77"/>
      <c r="F5994" s="77"/>
      <c r="G5994" s="77"/>
      <c r="H5994" s="77"/>
      <c r="I5994" s="77"/>
      <c r="J5994" s="77"/>
      <c r="K5994" s="77"/>
      <c r="L5994" s="77"/>
      <c r="M5994" s="77"/>
      <c r="N5994" s="77"/>
      <c r="O5994" s="77"/>
      <c r="P5994" s="77"/>
    </row>
    <row r="5995" spans="1:16" ht="16.5" thickBot="1" x14ac:dyDescent="0.25">
      <c r="A5995" s="484" t="s">
        <v>10</v>
      </c>
      <c r="B5995" s="485"/>
      <c r="C5995" s="486" t="s">
        <v>181</v>
      </c>
      <c r="D5995" s="487"/>
      <c r="E5995" s="487"/>
      <c r="F5995" s="487"/>
      <c r="G5995" s="487"/>
      <c r="H5995" s="487"/>
      <c r="I5995" s="487"/>
      <c r="J5995" s="487"/>
      <c r="K5995" s="487"/>
      <c r="L5995" s="487"/>
      <c r="M5995" s="487"/>
      <c r="N5995" s="487"/>
      <c r="O5995" s="487"/>
      <c r="P5995" s="488"/>
    </row>
    <row r="5996" spans="1:16" ht="16.5" thickBot="1" x14ac:dyDescent="0.25">
      <c r="A5996" s="77"/>
      <c r="B5996" s="77"/>
      <c r="C5996" s="77"/>
      <c r="D5996" s="77"/>
      <c r="E5996" s="77"/>
      <c r="F5996" s="77"/>
      <c r="G5996" s="77"/>
      <c r="H5996" s="77"/>
      <c r="I5996" s="77"/>
      <c r="J5996" s="77"/>
      <c r="K5996" s="77"/>
      <c r="L5996" s="77"/>
      <c r="M5996" s="77"/>
      <c r="N5996" s="77"/>
      <c r="O5996" s="77"/>
      <c r="P5996" s="77"/>
    </row>
    <row r="5997" spans="1:16" ht="16.5" thickBot="1" x14ac:dyDescent="0.25">
      <c r="A5997" s="484" t="s">
        <v>11</v>
      </c>
      <c r="B5997" s="485"/>
      <c r="C5997" s="486" t="s">
        <v>239</v>
      </c>
      <c r="D5997" s="487"/>
      <c r="E5997" s="487"/>
      <c r="F5997" s="487"/>
      <c r="G5997" s="487"/>
      <c r="H5997" s="487"/>
      <c r="I5997" s="487"/>
      <c r="J5997" s="487"/>
      <c r="K5997" s="487"/>
      <c r="L5997" s="487"/>
      <c r="M5997" s="487"/>
      <c r="N5997" s="487"/>
      <c r="O5997" s="487"/>
      <c r="P5997" s="488"/>
    </row>
    <row r="5998" spans="1:16" ht="16.5" thickBot="1" x14ac:dyDescent="0.25">
      <c r="A5998" s="81"/>
      <c r="B5998" s="81"/>
      <c r="C5998" s="81"/>
      <c r="D5998" s="81"/>
      <c r="E5998" s="81"/>
      <c r="F5998" s="81"/>
      <c r="G5998" s="81"/>
      <c r="H5998" s="81"/>
      <c r="I5998" s="81"/>
      <c r="J5998" s="81"/>
      <c r="K5998" s="81"/>
      <c r="L5998" s="81"/>
      <c r="M5998" s="81"/>
      <c r="N5998" s="81"/>
      <c r="O5998" s="81"/>
      <c r="P5998" s="81"/>
    </row>
    <row r="5999" spans="1:16" ht="16.5" thickBot="1" x14ac:dyDescent="0.25">
      <c r="A5999" s="489" t="s">
        <v>12</v>
      </c>
      <c r="B5999" s="491" t="s">
        <v>13</v>
      </c>
      <c r="C5999" s="463"/>
      <c r="D5999" s="492" t="s">
        <v>265</v>
      </c>
      <c r="E5999" s="494" t="s">
        <v>15</v>
      </c>
      <c r="F5999" s="495"/>
      <c r="G5999" s="495"/>
      <c r="H5999" s="495"/>
      <c r="I5999" s="496"/>
      <c r="J5999" s="492" t="s">
        <v>16</v>
      </c>
      <c r="K5999" s="492" t="s">
        <v>17</v>
      </c>
      <c r="L5999" s="494" t="s">
        <v>18</v>
      </c>
      <c r="M5999" s="495"/>
      <c r="N5999" s="496"/>
      <c r="O5999" s="464" t="s">
        <v>115</v>
      </c>
      <c r="P5999" s="465"/>
    </row>
    <row r="6000" spans="1:16" ht="32.25" thickBot="1" x14ac:dyDescent="0.25">
      <c r="A6000" s="490"/>
      <c r="B6000" s="82" t="s">
        <v>19</v>
      </c>
      <c r="C6000" s="83" t="s">
        <v>20</v>
      </c>
      <c r="D6000" s="493"/>
      <c r="E6000" s="84" t="s">
        <v>21</v>
      </c>
      <c r="F6000" s="84" t="s">
        <v>22</v>
      </c>
      <c r="G6000" s="85" t="s">
        <v>23</v>
      </c>
      <c r="H6000" s="119" t="s">
        <v>24</v>
      </c>
      <c r="I6000" s="86" t="s">
        <v>25</v>
      </c>
      <c r="J6000" s="493"/>
      <c r="K6000" s="493"/>
      <c r="L6000" s="198" t="s">
        <v>268</v>
      </c>
      <c r="M6000" s="85" t="s">
        <v>266</v>
      </c>
      <c r="N6000" s="83" t="s">
        <v>267</v>
      </c>
      <c r="O6000" s="466"/>
      <c r="P6000" s="467"/>
    </row>
    <row r="6001" spans="1:16" ht="15.75" x14ac:dyDescent="0.2">
      <c r="A6001" s="165">
        <v>45492</v>
      </c>
      <c r="B6001" s="95"/>
      <c r="C6001" s="95">
        <v>161928</v>
      </c>
      <c r="D6001" s="160"/>
      <c r="E6001" s="96"/>
      <c r="F6001" s="96"/>
      <c r="G6001" s="166"/>
      <c r="H6001" s="169"/>
      <c r="I6001" s="175"/>
      <c r="J6001" s="162"/>
      <c r="K6001" s="99"/>
      <c r="L6001" s="195"/>
      <c r="M6001" s="94"/>
      <c r="N6001" s="100"/>
      <c r="O6001" s="573"/>
      <c r="P6001" s="502"/>
    </row>
    <row r="6002" spans="1:16" ht="15.75" x14ac:dyDescent="0.2">
      <c r="A6002" s="165">
        <v>45510</v>
      </c>
      <c r="B6002" s="95">
        <v>161928</v>
      </c>
      <c r="C6002" s="95">
        <v>162736</v>
      </c>
      <c r="D6002" s="160">
        <f>+C6002-B6002</f>
        <v>808</v>
      </c>
      <c r="E6002" s="96" t="s">
        <v>279</v>
      </c>
      <c r="F6002" s="96" t="s">
        <v>278</v>
      </c>
      <c r="G6002" s="166">
        <v>60</v>
      </c>
      <c r="H6002" s="169">
        <v>25.6</v>
      </c>
      <c r="I6002" s="175">
        <f>G6002*H6002</f>
        <v>1536</v>
      </c>
      <c r="J6002" s="162">
        <f>D6002/G6002</f>
        <v>13.466666666666667</v>
      </c>
      <c r="K6002" s="99">
        <v>45510</v>
      </c>
      <c r="L6002" s="195" t="s">
        <v>272</v>
      </c>
      <c r="M6002" s="94" t="s">
        <v>156</v>
      </c>
      <c r="N6002" s="100" t="s">
        <v>241</v>
      </c>
      <c r="O6002" s="573" t="s">
        <v>242</v>
      </c>
      <c r="P6002" s="502"/>
    </row>
    <row r="6003" spans="1:16" ht="15.75" x14ac:dyDescent="0.2">
      <c r="A6003" s="165"/>
      <c r="B6003" s="172"/>
      <c r="C6003" s="166"/>
      <c r="D6003" s="160"/>
      <c r="E6003" s="96"/>
      <c r="F6003" s="96"/>
      <c r="G6003" s="166"/>
      <c r="H6003" s="169"/>
      <c r="I6003" s="175"/>
      <c r="J6003" s="162"/>
      <c r="K6003" s="99"/>
      <c r="L6003" s="195"/>
      <c r="M6003" s="94"/>
      <c r="N6003" s="100"/>
      <c r="O6003" s="573"/>
      <c r="P6003" s="502"/>
    </row>
    <row r="6004" spans="1:16" ht="16.5" thickBot="1" x14ac:dyDescent="0.25">
      <c r="A6004" s="93"/>
      <c r="B6004" s="132"/>
      <c r="C6004" s="132"/>
      <c r="D6004" s="133"/>
      <c r="E6004" s="96"/>
      <c r="F6004" s="96"/>
      <c r="G6004" s="96"/>
      <c r="H6004" s="97"/>
      <c r="I6004" s="91"/>
      <c r="J6004" s="98"/>
      <c r="K6004" s="92"/>
      <c r="L6004" s="196"/>
      <c r="M6004" s="183"/>
      <c r="N6004" s="101"/>
      <c r="O6004" s="574"/>
      <c r="P6004" s="568"/>
    </row>
    <row r="6005" spans="1:16" ht="16.5" thickBot="1" x14ac:dyDescent="0.25">
      <c r="A6005" s="206" t="s">
        <v>28</v>
      </c>
      <c r="B6005" s="104"/>
      <c r="C6005" s="105"/>
      <c r="D6005" s="106">
        <f>SUM(D6001:D6004)</f>
        <v>808</v>
      </c>
      <c r="E6005" s="107"/>
      <c r="F6005" s="107"/>
      <c r="G6005" s="118">
        <f>SUM(G6001:G6004)</f>
        <v>60</v>
      </c>
      <c r="H6005" s="105"/>
      <c r="I6005" s="118">
        <f>SUM(I6001:I6004)</f>
        <v>1536</v>
      </c>
      <c r="J6005" s="109">
        <f>D6005/G6005</f>
        <v>13.466666666666667</v>
      </c>
      <c r="K6005" s="110"/>
      <c r="L6005" s="197"/>
      <c r="M6005" s="111"/>
      <c r="N6005" s="112"/>
      <c r="O6005" s="468"/>
      <c r="P6005" s="469"/>
    </row>
    <row r="6006" spans="1:16" ht="15.75" x14ac:dyDescent="0.2">
      <c r="A6006" s="76"/>
      <c r="B6006" s="113"/>
      <c r="C6006" s="113"/>
      <c r="D6006" s="113"/>
      <c r="E6006" s="113"/>
      <c r="F6006" s="113"/>
      <c r="G6006" s="113"/>
      <c r="H6006" s="113"/>
      <c r="I6006" s="76"/>
      <c r="J6006" s="76"/>
      <c r="K6006" s="76"/>
      <c r="L6006" s="76"/>
      <c r="M6006" s="76"/>
      <c r="N6006" s="76"/>
      <c r="O6006" s="113"/>
      <c r="P6006" s="114"/>
    </row>
    <row r="6007" spans="1:16" ht="15.75" x14ac:dyDescent="0.2">
      <c r="A6007" s="76"/>
      <c r="B6007" s="113"/>
      <c r="C6007" s="113"/>
      <c r="D6007" s="113"/>
      <c r="E6007" s="113"/>
      <c r="F6007" s="113"/>
      <c r="G6007" s="113"/>
      <c r="H6007" s="113"/>
      <c r="I6007" s="76"/>
      <c r="J6007" s="76"/>
      <c r="K6007" s="76"/>
      <c r="L6007" s="76"/>
      <c r="M6007" s="76"/>
      <c r="N6007" s="76"/>
      <c r="O6007" s="113"/>
      <c r="P6007" s="114"/>
    </row>
    <row r="6008" spans="1:16" ht="15.75" x14ac:dyDescent="0.2">
      <c r="A6008" s="76"/>
      <c r="B6008" s="113"/>
      <c r="C6008" s="113"/>
      <c r="D6008" s="113"/>
      <c r="E6008" s="113"/>
      <c r="F6008" s="113"/>
      <c r="G6008" s="113"/>
      <c r="H6008" s="113"/>
      <c r="I6008" s="76"/>
      <c r="J6008" s="76"/>
      <c r="K6008" s="76"/>
      <c r="L6008" s="76"/>
      <c r="M6008" s="1"/>
      <c r="N6008" s="1"/>
      <c r="O6008" s="3"/>
      <c r="P6008" s="114"/>
    </row>
    <row r="6009" spans="1:16" ht="15.75" x14ac:dyDescent="0.2">
      <c r="A6009" s="115"/>
      <c r="B6009" s="470" t="s">
        <v>29</v>
      </c>
      <c r="C6009" s="470"/>
      <c r="D6009" s="470"/>
      <c r="E6009" s="116"/>
      <c r="F6009" s="116"/>
      <c r="G6009" s="116"/>
      <c r="H6009" s="115"/>
      <c r="I6009" s="116" t="s">
        <v>30</v>
      </c>
      <c r="J6009" s="115"/>
      <c r="K6009" s="116"/>
      <c r="L6009" s="116"/>
      <c r="M6009" s="116"/>
      <c r="N6009" s="116" t="s">
        <v>31</v>
      </c>
      <c r="O6009" s="116"/>
      <c r="P6009" s="117"/>
    </row>
    <row r="6010" spans="1:16" ht="15.75" x14ac:dyDescent="0.2">
      <c r="A6010" s="116"/>
      <c r="B6010" s="471" t="s">
        <v>230</v>
      </c>
      <c r="C6010" s="471"/>
      <c r="D6010" s="471"/>
      <c r="E6010" s="76"/>
      <c r="F6010" s="76"/>
      <c r="G6010" s="76"/>
      <c r="H6010" s="115"/>
      <c r="I6010" s="76" t="s">
        <v>244</v>
      </c>
      <c r="J6010" s="115"/>
      <c r="K6010" s="76"/>
      <c r="L6010" s="76"/>
      <c r="M6010" s="76"/>
      <c r="N6010" s="76" t="s">
        <v>220</v>
      </c>
      <c r="O6010" s="76"/>
      <c r="P6010" s="117"/>
    </row>
    <row r="6011" spans="1:16" ht="15.75" x14ac:dyDescent="0.2">
      <c r="A6011" s="471" t="s">
        <v>226</v>
      </c>
      <c r="B6011" s="471"/>
      <c r="C6011" s="471"/>
      <c r="D6011" s="471"/>
      <c r="E6011" s="471"/>
      <c r="F6011" s="76"/>
      <c r="G6011" s="76"/>
      <c r="H6011" s="115"/>
      <c r="I6011" s="76" t="s">
        <v>246</v>
      </c>
      <c r="J6011" s="115"/>
      <c r="K6011" s="76"/>
      <c r="L6011" s="76"/>
      <c r="M6011" s="76"/>
      <c r="N6011" s="76" t="s">
        <v>124</v>
      </c>
      <c r="O6011" s="76"/>
      <c r="P6011" s="117"/>
    </row>
    <row r="6012" spans="1:16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</row>
    <row r="6013" spans="1:16" x14ac:dyDescent="0.2">
      <c r="A6013" s="531" t="s">
        <v>269</v>
      </c>
      <c r="B6013" s="531"/>
      <c r="C6013" s="531"/>
      <c r="D6013" s="531"/>
      <c r="E6013" s="531"/>
      <c r="F6013"/>
      <c r="G6013"/>
      <c r="H6013"/>
      <c r="I6013"/>
      <c r="J6013"/>
      <c r="K6013"/>
      <c r="L6013"/>
      <c r="M6013"/>
      <c r="N6013"/>
      <c r="O6013"/>
      <c r="P6013"/>
    </row>
    <row r="6017" spans="1:16" ht="15.75" x14ac:dyDescent="0.2">
      <c r="A6017" s="470" t="s">
        <v>180</v>
      </c>
      <c r="B6017" s="470"/>
      <c r="C6017" s="470"/>
      <c r="D6017" s="470"/>
      <c r="E6017" s="470"/>
      <c r="F6017" s="470"/>
      <c r="G6017" s="470"/>
      <c r="H6017" s="470"/>
      <c r="I6017" s="470"/>
      <c r="J6017" s="470"/>
      <c r="K6017" s="470"/>
      <c r="L6017" s="470"/>
      <c r="M6017" s="470"/>
      <c r="N6017" s="470"/>
      <c r="O6017" s="470"/>
      <c r="P6017" s="470"/>
    </row>
    <row r="6018" spans="1:16" ht="15.75" x14ac:dyDescent="0.2">
      <c r="A6018" s="470" t="s">
        <v>1</v>
      </c>
      <c r="B6018" s="470"/>
      <c r="C6018" s="470"/>
      <c r="D6018" s="470"/>
      <c r="E6018" s="470"/>
      <c r="F6018" s="470"/>
      <c r="G6018" s="470"/>
      <c r="H6018" s="470"/>
      <c r="I6018" s="470"/>
      <c r="J6018" s="470"/>
      <c r="K6018" s="470"/>
      <c r="L6018" s="470"/>
      <c r="M6018" s="470"/>
      <c r="N6018" s="470"/>
      <c r="O6018" s="470"/>
      <c r="P6018" s="470"/>
    </row>
    <row r="6019" spans="1:16" ht="15.75" x14ac:dyDescent="0.2">
      <c r="A6019" s="470"/>
      <c r="B6019" s="470"/>
      <c r="C6019" s="470"/>
      <c r="D6019" s="470"/>
      <c r="E6019" s="470"/>
      <c r="F6019" s="470"/>
      <c r="G6019" s="470"/>
      <c r="H6019" s="470"/>
      <c r="I6019" s="470"/>
      <c r="J6019" s="470"/>
      <c r="K6019" s="470"/>
      <c r="L6019" s="470"/>
      <c r="M6019" s="470"/>
      <c r="N6019" s="470"/>
      <c r="O6019" s="470"/>
      <c r="P6019" s="470"/>
    </row>
    <row r="6020" spans="1:16" ht="15.75" x14ac:dyDescent="0.2">
      <c r="A6020" s="507" t="s">
        <v>713</v>
      </c>
      <c r="B6020" s="507"/>
      <c r="C6020" s="507"/>
      <c r="D6020" s="507"/>
      <c r="E6020" s="507"/>
      <c r="F6020" s="507"/>
      <c r="G6020" s="507"/>
      <c r="H6020" s="507"/>
      <c r="I6020" s="507"/>
      <c r="J6020" s="507"/>
      <c r="K6020" s="507"/>
      <c r="L6020" s="507"/>
      <c r="M6020" s="507"/>
      <c r="N6020" s="507"/>
      <c r="O6020" s="507"/>
      <c r="P6020" s="507"/>
    </row>
    <row r="6021" spans="1:16" ht="15.75" x14ac:dyDescent="0.2">
      <c r="A6021" s="77"/>
      <c r="B6021" s="77"/>
      <c r="C6021" s="77"/>
      <c r="D6021" s="77"/>
      <c r="E6021" s="77"/>
      <c r="F6021" s="77"/>
      <c r="G6021" s="77"/>
      <c r="H6021" s="77"/>
      <c r="I6021" s="77"/>
      <c r="J6021" s="77"/>
      <c r="K6021" s="77"/>
      <c r="L6021" s="77"/>
      <c r="M6021" s="77"/>
      <c r="N6021" s="77"/>
      <c r="O6021" s="77"/>
      <c r="P6021" s="77"/>
    </row>
    <row r="6022" spans="1:16" ht="16.5" thickBot="1" x14ac:dyDescent="0.25">
      <c r="A6022" s="77"/>
      <c r="B6022" s="77"/>
      <c r="C6022" s="77"/>
      <c r="D6022" s="77"/>
      <c r="E6022" s="77"/>
      <c r="F6022" s="77"/>
      <c r="G6022" s="77"/>
      <c r="H6022" s="77"/>
      <c r="I6022" s="77"/>
      <c r="J6022" s="77"/>
      <c r="K6022" s="77"/>
      <c r="L6022" s="77"/>
      <c r="M6022" s="77"/>
      <c r="N6022" s="77"/>
      <c r="O6022" s="77"/>
      <c r="P6022" s="77"/>
    </row>
    <row r="6023" spans="1:16" ht="16.5" thickBot="1" x14ac:dyDescent="0.25">
      <c r="A6023" s="78" t="s">
        <v>2</v>
      </c>
      <c r="B6023" s="486" t="s">
        <v>149</v>
      </c>
      <c r="C6023" s="498"/>
      <c r="D6023" s="79" t="s">
        <v>3</v>
      </c>
      <c r="E6023" s="486">
        <v>2012</v>
      </c>
      <c r="F6023" s="487"/>
      <c r="G6023" s="487"/>
      <c r="H6023" s="498"/>
      <c r="I6023" s="79" t="s">
        <v>4</v>
      </c>
      <c r="J6023" s="80" t="s">
        <v>208</v>
      </c>
      <c r="K6023" s="80"/>
      <c r="L6023" s="80"/>
      <c r="M6023" s="80" t="s">
        <v>5</v>
      </c>
      <c r="N6023" s="486" t="s">
        <v>157</v>
      </c>
      <c r="O6023" s="487"/>
      <c r="P6023" s="488"/>
    </row>
    <row r="6024" spans="1:16" ht="16.5" thickBot="1" x14ac:dyDescent="0.25">
      <c r="A6024" s="77"/>
      <c r="B6024" s="77"/>
      <c r="C6024" s="77"/>
      <c r="D6024" s="77"/>
      <c r="E6024" s="77"/>
      <c r="F6024" s="77"/>
      <c r="G6024" s="77"/>
      <c r="H6024" s="77"/>
      <c r="I6024" s="77"/>
      <c r="J6024" s="77"/>
      <c r="K6024" s="77"/>
      <c r="L6024" s="77"/>
      <c r="M6024" s="77"/>
      <c r="N6024" s="77"/>
      <c r="O6024" s="77"/>
      <c r="P6024" s="77"/>
    </row>
    <row r="6025" spans="1:16" ht="16.5" thickBot="1" x14ac:dyDescent="0.25">
      <c r="A6025" s="78" t="s">
        <v>6</v>
      </c>
      <c r="B6025" s="486" t="s">
        <v>154</v>
      </c>
      <c r="C6025" s="498"/>
      <c r="D6025" s="79" t="s">
        <v>7</v>
      </c>
      <c r="E6025" s="486" t="s">
        <v>155</v>
      </c>
      <c r="F6025" s="487"/>
      <c r="G6025" s="487"/>
      <c r="H6025" s="498"/>
      <c r="I6025" s="79" t="s">
        <v>8</v>
      </c>
      <c r="J6025" s="80">
        <v>14</v>
      </c>
      <c r="K6025" s="80"/>
      <c r="L6025" s="80"/>
      <c r="M6025" s="80" t="s">
        <v>9</v>
      </c>
      <c r="N6025" s="80"/>
      <c r="O6025" s="200"/>
      <c r="P6025" s="201">
        <v>120</v>
      </c>
    </row>
    <row r="6026" spans="1:16" ht="16.5" thickBot="1" x14ac:dyDescent="0.25">
      <c r="A6026" s="77"/>
      <c r="B6026" s="77"/>
      <c r="C6026" s="77"/>
      <c r="D6026" s="77"/>
      <c r="E6026" s="77"/>
      <c r="F6026" s="77"/>
      <c r="G6026" s="77"/>
      <c r="H6026" s="77"/>
      <c r="I6026" s="77"/>
      <c r="J6026" s="77"/>
      <c r="K6026" s="77"/>
      <c r="L6026" s="77"/>
      <c r="M6026" s="77"/>
      <c r="N6026" s="77"/>
      <c r="O6026" s="77"/>
      <c r="P6026" s="77"/>
    </row>
    <row r="6027" spans="1:16" ht="16.5" thickBot="1" x14ac:dyDescent="0.25">
      <c r="A6027" s="484" t="s">
        <v>10</v>
      </c>
      <c r="B6027" s="485"/>
      <c r="C6027" s="486" t="s">
        <v>181</v>
      </c>
      <c r="D6027" s="487"/>
      <c r="E6027" s="487"/>
      <c r="F6027" s="487"/>
      <c r="G6027" s="487"/>
      <c r="H6027" s="487"/>
      <c r="I6027" s="487"/>
      <c r="J6027" s="487"/>
      <c r="K6027" s="487"/>
      <c r="L6027" s="487"/>
      <c r="M6027" s="487"/>
      <c r="N6027" s="487"/>
      <c r="O6027" s="487"/>
      <c r="P6027" s="488"/>
    </row>
    <row r="6028" spans="1:16" ht="16.5" thickBot="1" x14ac:dyDescent="0.25">
      <c r="A6028" s="77"/>
      <c r="B6028" s="77"/>
      <c r="C6028" s="77"/>
      <c r="D6028" s="77"/>
      <c r="E6028" s="77"/>
      <c r="F6028" s="77"/>
      <c r="G6028" s="77"/>
      <c r="H6028" s="77"/>
      <c r="I6028" s="77"/>
      <c r="J6028" s="77"/>
      <c r="K6028" s="77"/>
      <c r="L6028" s="77"/>
      <c r="M6028" s="77"/>
      <c r="N6028" s="77"/>
      <c r="O6028" s="77"/>
      <c r="P6028" s="77"/>
    </row>
    <row r="6029" spans="1:16" ht="16.5" thickBot="1" x14ac:dyDescent="0.25">
      <c r="A6029" s="484" t="s">
        <v>11</v>
      </c>
      <c r="B6029" s="485"/>
      <c r="C6029" s="486" t="s">
        <v>239</v>
      </c>
      <c r="D6029" s="487"/>
      <c r="E6029" s="487"/>
      <c r="F6029" s="487"/>
      <c r="G6029" s="487"/>
      <c r="H6029" s="487"/>
      <c r="I6029" s="487"/>
      <c r="J6029" s="487"/>
      <c r="K6029" s="487"/>
      <c r="L6029" s="487"/>
      <c r="M6029" s="487"/>
      <c r="N6029" s="487"/>
      <c r="O6029" s="487"/>
      <c r="P6029" s="488"/>
    </row>
    <row r="6030" spans="1:16" ht="16.5" thickBot="1" x14ac:dyDescent="0.25">
      <c r="A6030" s="81"/>
      <c r="B6030" s="81"/>
      <c r="C6030" s="81"/>
      <c r="D6030" s="81"/>
      <c r="E6030" s="81"/>
      <c r="F6030" s="81"/>
      <c r="G6030" s="81"/>
      <c r="H6030" s="81"/>
      <c r="I6030" s="81"/>
      <c r="J6030" s="81"/>
      <c r="K6030" s="81"/>
      <c r="L6030" s="81"/>
      <c r="M6030" s="81"/>
      <c r="N6030" s="81"/>
      <c r="O6030" s="81"/>
      <c r="P6030" s="81"/>
    </row>
    <row r="6031" spans="1:16" ht="16.5" thickBot="1" x14ac:dyDescent="0.25">
      <c r="A6031" s="489" t="s">
        <v>12</v>
      </c>
      <c r="B6031" s="491" t="s">
        <v>13</v>
      </c>
      <c r="C6031" s="463"/>
      <c r="D6031" s="492" t="s">
        <v>265</v>
      </c>
      <c r="E6031" s="494" t="s">
        <v>15</v>
      </c>
      <c r="F6031" s="495"/>
      <c r="G6031" s="495"/>
      <c r="H6031" s="495"/>
      <c r="I6031" s="496"/>
      <c r="J6031" s="492" t="s">
        <v>16</v>
      </c>
      <c r="K6031" s="492" t="s">
        <v>17</v>
      </c>
      <c r="L6031" s="494" t="s">
        <v>18</v>
      </c>
      <c r="M6031" s="495"/>
      <c r="N6031" s="496"/>
      <c r="O6031" s="464" t="s">
        <v>115</v>
      </c>
      <c r="P6031" s="465"/>
    </row>
    <row r="6032" spans="1:16" ht="32.25" thickBot="1" x14ac:dyDescent="0.25">
      <c r="A6032" s="490"/>
      <c r="B6032" s="82" t="s">
        <v>19</v>
      </c>
      <c r="C6032" s="83" t="s">
        <v>20</v>
      </c>
      <c r="D6032" s="493"/>
      <c r="E6032" s="84" t="s">
        <v>21</v>
      </c>
      <c r="F6032" s="84" t="s">
        <v>22</v>
      </c>
      <c r="G6032" s="85" t="s">
        <v>23</v>
      </c>
      <c r="H6032" s="119" t="s">
        <v>24</v>
      </c>
      <c r="I6032" s="86" t="s">
        <v>25</v>
      </c>
      <c r="J6032" s="493"/>
      <c r="K6032" s="493"/>
      <c r="L6032" s="198" t="s">
        <v>268</v>
      </c>
      <c r="M6032" s="85" t="s">
        <v>266</v>
      </c>
      <c r="N6032" s="83" t="s">
        <v>267</v>
      </c>
      <c r="O6032" s="466"/>
      <c r="P6032" s="467"/>
    </row>
    <row r="6033" spans="1:16" ht="15.75" x14ac:dyDescent="0.2">
      <c r="A6033" s="165">
        <v>45510</v>
      </c>
      <c r="B6033" s="95"/>
      <c r="C6033" s="95">
        <v>162736</v>
      </c>
      <c r="D6033" s="160"/>
      <c r="E6033" s="96"/>
      <c r="F6033" s="96"/>
      <c r="G6033" s="166"/>
      <c r="H6033" s="169"/>
      <c r="I6033" s="175"/>
      <c r="J6033" s="162"/>
      <c r="K6033" s="99"/>
      <c r="L6033" s="195"/>
      <c r="M6033" s="94"/>
      <c r="N6033" s="100"/>
      <c r="O6033" s="573"/>
      <c r="P6033" s="502"/>
    </row>
    <row r="6034" spans="1:16" ht="15.75" x14ac:dyDescent="0.2">
      <c r="A6034" s="165">
        <v>45750</v>
      </c>
      <c r="B6034" s="95">
        <v>162736</v>
      </c>
      <c r="C6034" s="95">
        <v>163179</v>
      </c>
      <c r="D6034" s="160">
        <f>+C6034-B6034</f>
        <v>443</v>
      </c>
      <c r="E6034" s="96" t="s">
        <v>714</v>
      </c>
      <c r="F6034" s="96" t="s">
        <v>674</v>
      </c>
      <c r="G6034" s="166">
        <v>57.581600000000002</v>
      </c>
      <c r="H6034" s="169">
        <v>26.05</v>
      </c>
      <c r="I6034" s="175">
        <f>G6034*H6034</f>
        <v>1500.0006800000001</v>
      </c>
      <c r="J6034" s="162">
        <f>D6034/G6034</f>
        <v>7.6934298456451362</v>
      </c>
      <c r="K6034" s="99">
        <v>45750</v>
      </c>
      <c r="L6034" s="195" t="s">
        <v>268</v>
      </c>
      <c r="M6034" s="94" t="s">
        <v>272</v>
      </c>
      <c r="N6034" s="100" t="s">
        <v>272</v>
      </c>
      <c r="O6034" s="573" t="s">
        <v>242</v>
      </c>
      <c r="P6034" s="502"/>
    </row>
    <row r="6035" spans="1:16" ht="15.75" x14ac:dyDescent="0.2">
      <c r="A6035" s="165"/>
      <c r="B6035" s="166"/>
      <c r="C6035" s="166"/>
      <c r="D6035" s="160">
        <f>+C6035-B6035</f>
        <v>0</v>
      </c>
      <c r="E6035" s="96"/>
      <c r="F6035" s="96"/>
      <c r="G6035" s="166"/>
      <c r="H6035" s="169"/>
      <c r="I6035" s="175">
        <f>G6035*H6035</f>
        <v>0</v>
      </c>
      <c r="J6035" s="162" t="e">
        <f>D6035/G6035</f>
        <v>#DIV/0!</v>
      </c>
      <c r="K6035" s="99"/>
      <c r="L6035" s="195"/>
      <c r="M6035" s="94"/>
      <c r="N6035" s="100"/>
      <c r="O6035" s="573"/>
      <c r="P6035" s="502"/>
    </row>
    <row r="6036" spans="1:16" ht="15.75" x14ac:dyDescent="0.2">
      <c r="A6036" s="165"/>
      <c r="B6036" s="166"/>
      <c r="C6036" s="166"/>
      <c r="D6036" s="160"/>
      <c r="E6036" s="96"/>
      <c r="F6036" s="96"/>
      <c r="G6036" s="166"/>
      <c r="H6036" s="169"/>
      <c r="I6036" s="175"/>
      <c r="J6036" s="162"/>
      <c r="K6036" s="99"/>
      <c r="L6036" s="195"/>
      <c r="M6036" s="94"/>
      <c r="N6036" s="100"/>
      <c r="O6036" s="505"/>
      <c r="P6036" s="506"/>
    </row>
    <row r="6037" spans="1:16" ht="16.5" thickBot="1" x14ac:dyDescent="0.25">
      <c r="A6037" s="93"/>
      <c r="B6037" s="132"/>
      <c r="C6037" s="132"/>
      <c r="D6037" s="133"/>
      <c r="E6037" s="96"/>
      <c r="F6037" s="96"/>
      <c r="G6037" s="96"/>
      <c r="H6037" s="97"/>
      <c r="I6037" s="91"/>
      <c r="J6037" s="98"/>
      <c r="K6037" s="92"/>
      <c r="L6037" s="196"/>
      <c r="M6037" s="183"/>
      <c r="N6037" s="101"/>
      <c r="O6037" s="574"/>
      <c r="P6037" s="568"/>
    </row>
    <row r="6038" spans="1:16" ht="16.5" thickBot="1" x14ac:dyDescent="0.25">
      <c r="A6038" s="416" t="s">
        <v>28</v>
      </c>
      <c r="B6038" s="104"/>
      <c r="C6038" s="105"/>
      <c r="D6038" s="106">
        <f>SUM(D6033:D6037)</f>
        <v>443</v>
      </c>
      <c r="E6038" s="107"/>
      <c r="F6038" s="107"/>
      <c r="G6038" s="118">
        <f>SUM(G6033:G6037)</f>
        <v>57.581600000000002</v>
      </c>
      <c r="H6038" s="105"/>
      <c r="I6038" s="118">
        <f>SUM(I6033:I6037)</f>
        <v>1500.0006800000001</v>
      </c>
      <c r="J6038" s="109">
        <f>D6038/G6038</f>
        <v>7.6934298456451362</v>
      </c>
      <c r="K6038" s="110"/>
      <c r="L6038" s="197"/>
      <c r="M6038" s="111"/>
      <c r="N6038" s="112"/>
      <c r="O6038" s="468"/>
      <c r="P6038" s="469"/>
    </row>
    <row r="6039" spans="1:16" ht="15.75" x14ac:dyDescent="0.2">
      <c r="A6039" s="116"/>
      <c r="B6039" s="77"/>
      <c r="C6039" s="77"/>
      <c r="D6039" s="77"/>
      <c r="E6039" s="77"/>
      <c r="F6039" s="77"/>
      <c r="G6039" s="77"/>
      <c r="H6039" s="77"/>
      <c r="I6039" s="116"/>
      <c r="J6039" s="116"/>
      <c r="K6039" s="116"/>
      <c r="L6039" s="116"/>
      <c r="M6039" s="116"/>
      <c r="N6039" s="116"/>
      <c r="O6039" s="77"/>
      <c r="P6039" s="81"/>
    </row>
    <row r="6040" spans="1:16" ht="15.75" x14ac:dyDescent="0.2">
      <c r="A6040" s="116"/>
      <c r="B6040" s="77"/>
      <c r="C6040" s="77"/>
      <c r="D6040" s="77"/>
      <c r="E6040" s="77"/>
      <c r="F6040" s="77"/>
      <c r="G6040" s="77"/>
      <c r="H6040" s="77"/>
      <c r="I6040" s="116"/>
      <c r="J6040" s="116"/>
      <c r="K6040" s="116"/>
      <c r="L6040" s="116"/>
      <c r="M6040" s="116"/>
      <c r="N6040" s="116"/>
      <c r="O6040" s="77"/>
      <c r="P6040" s="81"/>
    </row>
    <row r="6041" spans="1:16" ht="15.75" x14ac:dyDescent="0.2">
      <c r="A6041" s="116"/>
      <c r="B6041" s="77"/>
      <c r="C6041" s="77"/>
      <c r="D6041" s="77"/>
      <c r="E6041" s="77"/>
      <c r="F6041" s="77"/>
      <c r="G6041" s="77"/>
      <c r="H6041" s="77"/>
      <c r="I6041" s="116"/>
      <c r="J6041" s="116"/>
      <c r="K6041" s="116"/>
      <c r="L6041" s="116"/>
      <c r="M6041" s="439"/>
      <c r="N6041" s="439"/>
      <c r="O6041" s="438"/>
      <c r="P6041" s="81"/>
    </row>
    <row r="6042" spans="1:16" ht="15.75" x14ac:dyDescent="0.2">
      <c r="A6042" s="115"/>
      <c r="B6042" s="470" t="s">
        <v>29</v>
      </c>
      <c r="C6042" s="470"/>
      <c r="D6042" s="470"/>
      <c r="E6042" s="116"/>
      <c r="F6042" s="116"/>
      <c r="G6042" s="116"/>
      <c r="H6042" s="115"/>
      <c r="I6042" s="116" t="s">
        <v>30</v>
      </c>
      <c r="J6042" s="115"/>
      <c r="K6042" s="116"/>
      <c r="L6042" s="116"/>
      <c r="M6042" s="116"/>
      <c r="N6042" s="116" t="s">
        <v>31</v>
      </c>
      <c r="O6042" s="116"/>
      <c r="P6042" s="115"/>
    </row>
    <row r="6043" spans="1:16" ht="15.75" x14ac:dyDescent="0.2">
      <c r="A6043" s="116"/>
      <c r="B6043" s="470" t="s">
        <v>230</v>
      </c>
      <c r="C6043" s="470"/>
      <c r="D6043" s="470"/>
      <c r="E6043" s="116"/>
      <c r="F6043" s="116"/>
      <c r="G6043" s="116"/>
      <c r="H6043" s="115"/>
      <c r="I6043" s="116" t="s">
        <v>438</v>
      </c>
      <c r="J6043" s="115"/>
      <c r="K6043" s="116"/>
      <c r="L6043" s="116"/>
      <c r="M6043" s="116"/>
      <c r="N6043" s="116" t="s">
        <v>220</v>
      </c>
      <c r="O6043" s="116"/>
      <c r="P6043" s="115"/>
    </row>
    <row r="6044" spans="1:16" ht="15.75" x14ac:dyDescent="0.2">
      <c r="A6044" s="470" t="s">
        <v>226</v>
      </c>
      <c r="B6044" s="470"/>
      <c r="C6044" s="470"/>
      <c r="D6044" s="470"/>
      <c r="E6044" s="470"/>
      <c r="F6044" s="116"/>
      <c r="G6044" s="116"/>
      <c r="H6044" s="115"/>
      <c r="I6044" s="116" t="s">
        <v>246</v>
      </c>
      <c r="J6044" s="115"/>
      <c r="K6044" s="116"/>
      <c r="L6044" s="116"/>
      <c r="M6044" s="116"/>
      <c r="N6044" s="116" t="s">
        <v>124</v>
      </c>
      <c r="O6044" s="116"/>
      <c r="P6044" s="115"/>
    </row>
    <row r="6045" spans="1:16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</row>
    <row r="6046" spans="1:16" x14ac:dyDescent="0.2">
      <c r="A6046" s="531" t="s">
        <v>269</v>
      </c>
      <c r="B6046" s="531"/>
      <c r="C6046" s="531"/>
      <c r="D6046" s="531"/>
      <c r="E6046" s="531"/>
      <c r="F6046"/>
      <c r="G6046"/>
      <c r="H6046"/>
      <c r="I6046"/>
      <c r="J6046"/>
      <c r="K6046"/>
      <c r="L6046"/>
      <c r="M6046"/>
      <c r="N6046"/>
      <c r="O6046"/>
      <c r="P6046"/>
    </row>
    <row r="6050" spans="1:16" ht="15.75" x14ac:dyDescent="0.2">
      <c r="A6050" s="470" t="s">
        <v>180</v>
      </c>
      <c r="B6050" s="470"/>
      <c r="C6050" s="470"/>
      <c r="D6050" s="470"/>
      <c r="E6050" s="470"/>
      <c r="F6050" s="470"/>
      <c r="G6050" s="470"/>
      <c r="H6050" s="470"/>
      <c r="I6050" s="470"/>
      <c r="J6050" s="470"/>
      <c r="K6050" s="470"/>
      <c r="L6050" s="470"/>
      <c r="M6050" s="470"/>
      <c r="N6050" s="470"/>
      <c r="O6050" s="470"/>
      <c r="P6050" s="470"/>
    </row>
    <row r="6051" spans="1:16" ht="15.75" x14ac:dyDescent="0.2">
      <c r="A6051" s="470" t="s">
        <v>1</v>
      </c>
      <c r="B6051" s="470"/>
      <c r="C6051" s="470"/>
      <c r="D6051" s="470"/>
      <c r="E6051" s="470"/>
      <c r="F6051" s="470"/>
      <c r="G6051" s="470"/>
      <c r="H6051" s="470"/>
      <c r="I6051" s="470"/>
      <c r="J6051" s="470"/>
      <c r="K6051" s="470"/>
      <c r="L6051" s="470"/>
      <c r="M6051" s="470"/>
      <c r="N6051" s="470"/>
      <c r="O6051" s="470"/>
      <c r="P6051" s="470"/>
    </row>
    <row r="6052" spans="1:16" ht="15.75" x14ac:dyDescent="0.2">
      <c r="A6052" s="470"/>
      <c r="B6052" s="470"/>
      <c r="C6052" s="470"/>
      <c r="D6052" s="470"/>
      <c r="E6052" s="470"/>
      <c r="F6052" s="470"/>
      <c r="G6052" s="470"/>
      <c r="H6052" s="470"/>
      <c r="I6052" s="470"/>
      <c r="J6052" s="470"/>
      <c r="K6052" s="470"/>
      <c r="L6052" s="470"/>
      <c r="M6052" s="470"/>
      <c r="N6052" s="470"/>
      <c r="O6052" s="470"/>
      <c r="P6052" s="470"/>
    </row>
    <row r="6053" spans="1:16" ht="15.75" x14ac:dyDescent="0.2">
      <c r="A6053" s="507" t="s">
        <v>1208</v>
      </c>
      <c r="B6053" s="507"/>
      <c r="C6053" s="507"/>
      <c r="D6053" s="507"/>
      <c r="E6053" s="507"/>
      <c r="F6053" s="507"/>
      <c r="G6053" s="507"/>
      <c r="H6053" s="507"/>
      <c r="I6053" s="507"/>
      <c r="J6053" s="507"/>
      <c r="K6053" s="507"/>
      <c r="L6053" s="507"/>
      <c r="M6053" s="507"/>
      <c r="N6053" s="507"/>
      <c r="O6053" s="507"/>
      <c r="P6053" s="507"/>
    </row>
    <row r="6054" spans="1:16" ht="15.75" x14ac:dyDescent="0.2">
      <c r="A6054" s="77"/>
      <c r="B6054" s="77"/>
      <c r="C6054" s="77"/>
      <c r="D6054" s="77"/>
      <c r="E6054" s="77"/>
      <c r="F6054" s="77"/>
      <c r="G6054" s="77"/>
      <c r="H6054" s="77"/>
      <c r="I6054" s="77"/>
      <c r="J6054" s="77"/>
      <c r="K6054" s="77"/>
      <c r="L6054" s="77"/>
      <c r="M6054" s="77"/>
      <c r="N6054" s="77"/>
      <c r="O6054" s="77"/>
      <c r="P6054" s="77"/>
    </row>
    <row r="6055" spans="1:16" ht="16.5" thickBot="1" x14ac:dyDescent="0.25">
      <c r="A6055" s="77"/>
      <c r="B6055" s="77"/>
      <c r="C6055" s="77"/>
      <c r="D6055" s="77"/>
      <c r="E6055" s="77"/>
      <c r="F6055" s="77"/>
      <c r="G6055" s="77"/>
      <c r="H6055" s="77"/>
      <c r="I6055" s="77"/>
      <c r="J6055" s="77"/>
      <c r="K6055" s="77"/>
      <c r="L6055" s="77"/>
      <c r="M6055" s="77"/>
      <c r="N6055" s="77"/>
      <c r="O6055" s="77"/>
      <c r="P6055" s="77"/>
    </row>
    <row r="6056" spans="1:16" ht="16.5" thickBot="1" x14ac:dyDescent="0.25">
      <c r="A6056" s="78" t="s">
        <v>2</v>
      </c>
      <c r="B6056" s="486" t="s">
        <v>149</v>
      </c>
      <c r="C6056" s="498"/>
      <c r="D6056" s="79" t="s">
        <v>3</v>
      </c>
      <c r="E6056" s="486">
        <v>2012</v>
      </c>
      <c r="F6056" s="487"/>
      <c r="G6056" s="487"/>
      <c r="H6056" s="498"/>
      <c r="I6056" s="79" t="s">
        <v>4</v>
      </c>
      <c r="J6056" s="80" t="s">
        <v>208</v>
      </c>
      <c r="K6056" s="80"/>
      <c r="L6056" s="80"/>
      <c r="M6056" s="80" t="s">
        <v>5</v>
      </c>
      <c r="N6056" s="486" t="s">
        <v>157</v>
      </c>
      <c r="O6056" s="487"/>
      <c r="P6056" s="488"/>
    </row>
    <row r="6057" spans="1:16" ht="16.5" thickBot="1" x14ac:dyDescent="0.25">
      <c r="A6057" s="77"/>
      <c r="B6057" s="77"/>
      <c r="C6057" s="77"/>
      <c r="D6057" s="77"/>
      <c r="E6057" s="77"/>
      <c r="F6057" s="77"/>
      <c r="G6057" s="77"/>
      <c r="H6057" s="77"/>
      <c r="I6057" s="77"/>
      <c r="J6057" s="77"/>
      <c r="K6057" s="77"/>
      <c r="L6057" s="77"/>
      <c r="M6057" s="77"/>
      <c r="N6057" s="77"/>
      <c r="O6057" s="77"/>
      <c r="P6057" s="77"/>
    </row>
    <row r="6058" spans="1:16" ht="16.5" thickBot="1" x14ac:dyDescent="0.25">
      <c r="A6058" s="78" t="s">
        <v>6</v>
      </c>
      <c r="B6058" s="486" t="s">
        <v>154</v>
      </c>
      <c r="C6058" s="498"/>
      <c r="D6058" s="79" t="s">
        <v>7</v>
      </c>
      <c r="E6058" s="486" t="s">
        <v>155</v>
      </c>
      <c r="F6058" s="487"/>
      <c r="G6058" s="487"/>
      <c r="H6058" s="498"/>
      <c r="I6058" s="79" t="s">
        <v>8</v>
      </c>
      <c r="J6058" s="80">
        <v>14</v>
      </c>
      <c r="K6058" s="80"/>
      <c r="L6058" s="80"/>
      <c r="M6058" s="80" t="s">
        <v>9</v>
      </c>
      <c r="N6058" s="80"/>
      <c r="O6058" s="200"/>
      <c r="P6058" s="201">
        <v>120</v>
      </c>
    </row>
    <row r="6059" spans="1:16" ht="16.5" thickBot="1" x14ac:dyDescent="0.25">
      <c r="A6059" s="77"/>
      <c r="B6059" s="77"/>
      <c r="C6059" s="77"/>
      <c r="D6059" s="77"/>
      <c r="E6059" s="77"/>
      <c r="F6059" s="77"/>
      <c r="G6059" s="77"/>
      <c r="H6059" s="77"/>
      <c r="I6059" s="77"/>
      <c r="J6059" s="77"/>
      <c r="K6059" s="77"/>
      <c r="L6059" s="77"/>
      <c r="M6059" s="77"/>
      <c r="N6059" s="77"/>
      <c r="O6059" s="77"/>
      <c r="P6059" s="77"/>
    </row>
    <row r="6060" spans="1:16" ht="16.5" thickBot="1" x14ac:dyDescent="0.25">
      <c r="A6060" s="484" t="s">
        <v>10</v>
      </c>
      <c r="B6060" s="485"/>
      <c r="C6060" s="486" t="s">
        <v>181</v>
      </c>
      <c r="D6060" s="487"/>
      <c r="E6060" s="487"/>
      <c r="F6060" s="487"/>
      <c r="G6060" s="487"/>
      <c r="H6060" s="487"/>
      <c r="I6060" s="487"/>
      <c r="J6060" s="487"/>
      <c r="K6060" s="487"/>
      <c r="L6060" s="487"/>
      <c r="M6060" s="487"/>
      <c r="N6060" s="487"/>
      <c r="O6060" s="487"/>
      <c r="P6060" s="488"/>
    </row>
    <row r="6061" spans="1:16" ht="16.5" thickBot="1" x14ac:dyDescent="0.25">
      <c r="A6061" s="77"/>
      <c r="B6061" s="77"/>
      <c r="C6061" s="77"/>
      <c r="D6061" s="77"/>
      <c r="E6061" s="77"/>
      <c r="F6061" s="77"/>
      <c r="G6061" s="77"/>
      <c r="H6061" s="77"/>
      <c r="I6061" s="77"/>
      <c r="J6061" s="77"/>
      <c r="K6061" s="77"/>
      <c r="L6061" s="77"/>
      <c r="M6061" s="77"/>
      <c r="N6061" s="77"/>
      <c r="O6061" s="77"/>
      <c r="P6061" s="77"/>
    </row>
    <row r="6062" spans="1:16" ht="16.5" thickBot="1" x14ac:dyDescent="0.25">
      <c r="A6062" s="484" t="s">
        <v>11</v>
      </c>
      <c r="B6062" s="485"/>
      <c r="C6062" s="486" t="s">
        <v>239</v>
      </c>
      <c r="D6062" s="487"/>
      <c r="E6062" s="487"/>
      <c r="F6062" s="487"/>
      <c r="G6062" s="487"/>
      <c r="H6062" s="487"/>
      <c r="I6062" s="487"/>
      <c r="J6062" s="487"/>
      <c r="K6062" s="487"/>
      <c r="L6062" s="487"/>
      <c r="M6062" s="487"/>
      <c r="N6062" s="487"/>
      <c r="O6062" s="487"/>
      <c r="P6062" s="488"/>
    </row>
    <row r="6063" spans="1:16" ht="16.5" thickBot="1" x14ac:dyDescent="0.25">
      <c r="A6063" s="81"/>
      <c r="B6063" s="81"/>
      <c r="C6063" s="81"/>
      <c r="D6063" s="81"/>
      <c r="E6063" s="81"/>
      <c r="F6063" s="81"/>
      <c r="G6063" s="81"/>
      <c r="H6063" s="81"/>
      <c r="I6063" s="81"/>
      <c r="J6063" s="81"/>
      <c r="K6063" s="81"/>
      <c r="L6063" s="81"/>
      <c r="M6063" s="81"/>
      <c r="N6063" s="81"/>
      <c r="O6063" s="81"/>
      <c r="P6063" s="81"/>
    </row>
    <row r="6064" spans="1:16" ht="16.5" thickBot="1" x14ac:dyDescent="0.25">
      <c r="A6064" s="489" t="s">
        <v>12</v>
      </c>
      <c r="B6064" s="491" t="s">
        <v>13</v>
      </c>
      <c r="C6064" s="463"/>
      <c r="D6064" s="492" t="s">
        <v>265</v>
      </c>
      <c r="E6064" s="494" t="s">
        <v>15</v>
      </c>
      <c r="F6064" s="495"/>
      <c r="G6064" s="495"/>
      <c r="H6064" s="495"/>
      <c r="I6064" s="496"/>
      <c r="J6064" s="492" t="s">
        <v>16</v>
      </c>
      <c r="K6064" s="492" t="s">
        <v>17</v>
      </c>
      <c r="L6064" s="494" t="s">
        <v>18</v>
      </c>
      <c r="M6064" s="495"/>
      <c r="N6064" s="496"/>
      <c r="O6064" s="464" t="s">
        <v>115</v>
      </c>
      <c r="P6064" s="465"/>
    </row>
    <row r="6065" spans="1:16" ht="32.25" thickBot="1" x14ac:dyDescent="0.25">
      <c r="A6065" s="490"/>
      <c r="B6065" s="82" t="s">
        <v>19</v>
      </c>
      <c r="C6065" s="83" t="s">
        <v>20</v>
      </c>
      <c r="D6065" s="493"/>
      <c r="E6065" s="84" t="s">
        <v>21</v>
      </c>
      <c r="F6065" s="84" t="s">
        <v>22</v>
      </c>
      <c r="G6065" s="85" t="s">
        <v>23</v>
      </c>
      <c r="H6065" s="119" t="s">
        <v>24</v>
      </c>
      <c r="I6065" s="86" t="s">
        <v>25</v>
      </c>
      <c r="J6065" s="493"/>
      <c r="K6065" s="493"/>
      <c r="L6065" s="198" t="s">
        <v>268</v>
      </c>
      <c r="M6065" s="85" t="s">
        <v>266</v>
      </c>
      <c r="N6065" s="83" t="s">
        <v>267</v>
      </c>
      <c r="O6065" s="466"/>
      <c r="P6065" s="467"/>
    </row>
    <row r="6066" spans="1:16" ht="15.75" x14ac:dyDescent="0.2">
      <c r="A6066" s="165">
        <v>45750</v>
      </c>
      <c r="B6066" s="95"/>
      <c r="C6066" s="95">
        <v>163179</v>
      </c>
      <c r="D6066" s="160"/>
      <c r="E6066" s="96"/>
      <c r="F6066" s="96"/>
      <c r="G6066" s="166"/>
      <c r="H6066" s="169"/>
      <c r="I6066" s="175"/>
      <c r="J6066" s="162"/>
      <c r="K6066" s="99"/>
      <c r="L6066" s="195"/>
      <c r="M6066" s="199"/>
      <c r="N6066" s="100"/>
      <c r="O6066" s="573"/>
      <c r="P6066" s="502"/>
    </row>
    <row r="6067" spans="1:16" ht="15.75" x14ac:dyDescent="0.2">
      <c r="A6067" s="165">
        <v>45884</v>
      </c>
      <c r="B6067" s="95">
        <v>163179</v>
      </c>
      <c r="C6067" s="95">
        <v>163339</v>
      </c>
      <c r="D6067" s="160">
        <f>+C6067-B6067</f>
        <v>160</v>
      </c>
      <c r="E6067" s="96" t="s">
        <v>1209</v>
      </c>
      <c r="F6067" s="96" t="s">
        <v>1170</v>
      </c>
      <c r="G6067" s="166">
        <v>99.783199999999994</v>
      </c>
      <c r="H6067" s="169">
        <v>26.15</v>
      </c>
      <c r="I6067" s="175">
        <f>G6067*H6067</f>
        <v>2609.3306799999996</v>
      </c>
      <c r="J6067" s="162">
        <f>D6067/G6067</f>
        <v>1.6034763366979612</v>
      </c>
      <c r="K6067" s="99">
        <v>45884</v>
      </c>
      <c r="L6067" s="195" t="s">
        <v>272</v>
      </c>
      <c r="M6067" s="94" t="s">
        <v>311</v>
      </c>
      <c r="N6067" s="100" t="s">
        <v>241</v>
      </c>
      <c r="O6067" s="573" t="s">
        <v>314</v>
      </c>
      <c r="P6067" s="502"/>
    </row>
    <row r="6068" spans="1:16" ht="16.5" thickBot="1" x14ac:dyDescent="0.25">
      <c r="A6068" s="165"/>
      <c r="B6068" s="166"/>
      <c r="C6068" s="166"/>
      <c r="D6068" s="160">
        <f>+C6068-B6068</f>
        <v>0</v>
      </c>
      <c r="E6068" s="96"/>
      <c r="F6068" s="96"/>
      <c r="G6068" s="166"/>
      <c r="H6068" s="169"/>
      <c r="I6068" s="175">
        <f>G6068*H6068</f>
        <v>0</v>
      </c>
      <c r="J6068" s="162" t="e">
        <f>D6068/G6068</f>
        <v>#DIV/0!</v>
      </c>
      <c r="K6068" s="99"/>
      <c r="L6068" s="195"/>
      <c r="M6068" s="94"/>
      <c r="N6068" s="100"/>
      <c r="O6068" s="573"/>
      <c r="P6068" s="502"/>
    </row>
    <row r="6069" spans="1:16" ht="16.5" thickBot="1" x14ac:dyDescent="0.25">
      <c r="A6069" s="416" t="s">
        <v>28</v>
      </c>
      <c r="B6069" s="104"/>
      <c r="C6069" s="105"/>
      <c r="D6069" s="106">
        <f>SUM(D6066:D6068)</f>
        <v>160</v>
      </c>
      <c r="E6069" s="107"/>
      <c r="F6069" s="107"/>
      <c r="G6069" s="118">
        <f>SUM(G6066:G6068)</f>
        <v>99.783199999999994</v>
      </c>
      <c r="H6069" s="105"/>
      <c r="I6069" s="118">
        <f>SUM(I6066:I6068)</f>
        <v>2609.3306799999996</v>
      </c>
      <c r="J6069" s="109">
        <f>D6069/G6069</f>
        <v>1.6034763366979612</v>
      </c>
      <c r="K6069" s="110"/>
      <c r="L6069" s="197"/>
      <c r="M6069" s="111"/>
      <c r="N6069" s="112"/>
      <c r="O6069" s="468"/>
      <c r="P6069" s="469"/>
    </row>
    <row r="6070" spans="1:16" ht="15.75" x14ac:dyDescent="0.2">
      <c r="A6070" s="116"/>
      <c r="B6070" s="77"/>
      <c r="C6070" s="77"/>
      <c r="D6070" s="77"/>
      <c r="E6070" s="77"/>
      <c r="F6070" s="77"/>
      <c r="G6070" s="77"/>
      <c r="H6070" s="77"/>
      <c r="I6070" s="116"/>
      <c r="J6070" s="116"/>
      <c r="K6070" s="116"/>
      <c r="L6070" s="116"/>
      <c r="M6070" s="116"/>
      <c r="N6070" s="116"/>
      <c r="O6070" s="77"/>
      <c r="P6070" s="81"/>
    </row>
    <row r="6071" spans="1:16" ht="15.75" x14ac:dyDescent="0.2">
      <c r="A6071" s="116"/>
      <c r="B6071" s="77"/>
      <c r="C6071" s="77"/>
      <c r="D6071" s="77"/>
      <c r="E6071" s="77"/>
      <c r="F6071" s="77"/>
      <c r="G6071" s="77"/>
      <c r="H6071" s="77"/>
      <c r="I6071" s="116"/>
      <c r="J6071" s="116"/>
      <c r="K6071" s="116"/>
      <c r="L6071" s="116"/>
      <c r="M6071" s="116"/>
      <c r="N6071" s="116"/>
      <c r="O6071" s="77"/>
      <c r="P6071" s="81"/>
    </row>
    <row r="6072" spans="1:16" ht="15.75" x14ac:dyDescent="0.2">
      <c r="A6072" s="116"/>
      <c r="B6072" s="77"/>
      <c r="C6072" s="77"/>
      <c r="D6072" s="77"/>
      <c r="E6072" s="77"/>
      <c r="F6072" s="77"/>
      <c r="G6072" s="77"/>
      <c r="H6072" s="77"/>
      <c r="I6072" s="116"/>
      <c r="J6072" s="116"/>
      <c r="K6072" s="116"/>
      <c r="L6072" s="116"/>
      <c r="M6072" s="439"/>
      <c r="N6072" s="439"/>
      <c r="O6072" s="438"/>
      <c r="P6072" s="81"/>
    </row>
    <row r="6073" spans="1:16" ht="15.75" x14ac:dyDescent="0.2">
      <c r="A6073" s="115"/>
      <c r="B6073" s="470" t="s">
        <v>29</v>
      </c>
      <c r="C6073" s="470"/>
      <c r="D6073" s="470"/>
      <c r="E6073" s="116"/>
      <c r="F6073" s="116"/>
      <c r="G6073" s="116"/>
      <c r="H6073" s="115"/>
      <c r="I6073" s="116" t="s">
        <v>30</v>
      </c>
      <c r="J6073" s="115"/>
      <c r="K6073" s="116"/>
      <c r="L6073" s="116"/>
      <c r="M6073" s="116"/>
      <c r="N6073" s="116" t="s">
        <v>31</v>
      </c>
      <c r="O6073" s="116"/>
      <c r="P6073" s="115"/>
    </row>
    <row r="6074" spans="1:16" ht="15.75" x14ac:dyDescent="0.2">
      <c r="A6074" s="116"/>
      <c r="B6074" s="470" t="s">
        <v>230</v>
      </c>
      <c r="C6074" s="470"/>
      <c r="D6074" s="470"/>
      <c r="E6074" s="116"/>
      <c r="F6074" s="116"/>
      <c r="G6074" s="116"/>
      <c r="H6074" s="115"/>
      <c r="I6074" s="116" t="s">
        <v>438</v>
      </c>
      <c r="J6074" s="115"/>
      <c r="K6074" s="116"/>
      <c r="L6074" s="116"/>
      <c r="M6074" s="116"/>
      <c r="N6074" s="116" t="s">
        <v>220</v>
      </c>
      <c r="O6074" s="116"/>
      <c r="P6074" s="115"/>
    </row>
    <row r="6075" spans="1:16" ht="15.75" x14ac:dyDescent="0.2">
      <c r="A6075" s="470" t="s">
        <v>226</v>
      </c>
      <c r="B6075" s="470"/>
      <c r="C6075" s="470"/>
      <c r="D6075" s="470"/>
      <c r="E6075" s="470"/>
      <c r="F6075" s="116"/>
      <c r="G6075" s="116"/>
      <c r="H6075" s="115"/>
      <c r="I6075" s="116" t="s">
        <v>246</v>
      </c>
      <c r="J6075" s="115"/>
      <c r="K6075" s="116"/>
      <c r="L6075" s="116"/>
      <c r="M6075" s="116"/>
      <c r="N6075" s="116" t="s">
        <v>124</v>
      </c>
      <c r="O6075" s="116"/>
      <c r="P6075" s="115"/>
    </row>
    <row r="6076" spans="1:16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</row>
    <row r="6077" spans="1:16" x14ac:dyDescent="0.2">
      <c r="A6077" s="531" t="s">
        <v>269</v>
      </c>
      <c r="B6077" s="531"/>
      <c r="C6077" s="531"/>
      <c r="D6077" s="531"/>
      <c r="E6077" s="531"/>
      <c r="F6077"/>
      <c r="G6077"/>
      <c r="H6077"/>
      <c r="I6077"/>
      <c r="J6077"/>
      <c r="K6077"/>
      <c r="L6077"/>
      <c r="M6077"/>
      <c r="N6077"/>
      <c r="O6077"/>
      <c r="P6077"/>
    </row>
    <row r="6083" spans="1:16" ht="15.75" x14ac:dyDescent="0.2">
      <c r="A6083" s="470" t="s">
        <v>180</v>
      </c>
      <c r="B6083" s="470"/>
      <c r="C6083" s="470"/>
      <c r="D6083" s="470"/>
      <c r="E6083" s="470"/>
      <c r="F6083" s="470"/>
      <c r="G6083" s="470"/>
      <c r="H6083" s="470"/>
      <c r="I6083" s="470"/>
      <c r="J6083" s="470"/>
      <c r="K6083" s="470"/>
      <c r="L6083" s="470"/>
      <c r="M6083" s="470"/>
      <c r="N6083" s="470"/>
      <c r="O6083" s="470"/>
      <c r="P6083" s="470"/>
    </row>
    <row r="6084" spans="1:16" ht="15.75" x14ac:dyDescent="0.2">
      <c r="A6084" s="470" t="s">
        <v>1</v>
      </c>
      <c r="B6084" s="470"/>
      <c r="C6084" s="470"/>
      <c r="D6084" s="470"/>
      <c r="E6084" s="470"/>
      <c r="F6084" s="470"/>
      <c r="G6084" s="470"/>
      <c r="H6084" s="470"/>
      <c r="I6084" s="470"/>
      <c r="J6084" s="470"/>
      <c r="K6084" s="470"/>
      <c r="L6084" s="470"/>
      <c r="M6084" s="470"/>
      <c r="N6084" s="470"/>
      <c r="O6084" s="470"/>
      <c r="P6084" s="470"/>
    </row>
    <row r="6085" spans="1:16" ht="15.75" x14ac:dyDescent="0.2">
      <c r="A6085" s="470"/>
      <c r="B6085" s="470"/>
      <c r="C6085" s="470"/>
      <c r="D6085" s="470"/>
      <c r="E6085" s="470"/>
      <c r="F6085" s="470"/>
      <c r="G6085" s="470"/>
      <c r="H6085" s="470"/>
      <c r="I6085" s="470"/>
      <c r="J6085" s="470"/>
      <c r="K6085" s="470"/>
      <c r="L6085" s="470"/>
      <c r="M6085" s="470"/>
      <c r="N6085" s="470"/>
      <c r="O6085" s="470"/>
      <c r="P6085" s="470"/>
    </row>
    <row r="6086" spans="1:16" ht="15.75" x14ac:dyDescent="0.2">
      <c r="A6086" s="507" t="s">
        <v>1208</v>
      </c>
      <c r="B6086" s="507"/>
      <c r="C6086" s="507"/>
      <c r="D6086" s="507"/>
      <c r="E6086" s="507"/>
      <c r="F6086" s="507"/>
      <c r="G6086" s="507"/>
      <c r="H6086" s="507"/>
      <c r="I6086" s="507"/>
      <c r="J6086" s="507"/>
      <c r="K6086" s="507"/>
      <c r="L6086" s="507"/>
      <c r="M6086" s="507"/>
      <c r="N6086" s="507"/>
      <c r="O6086" s="507"/>
      <c r="P6086" s="507"/>
    </row>
    <row r="6087" spans="1:16" ht="15.75" x14ac:dyDescent="0.2">
      <c r="A6087" s="77"/>
      <c r="B6087" s="77"/>
      <c r="C6087" s="77"/>
      <c r="D6087" s="77"/>
      <c r="E6087" s="77"/>
      <c r="F6087" s="77"/>
      <c r="G6087" s="77"/>
      <c r="H6087" s="77"/>
      <c r="I6087" s="77"/>
      <c r="J6087" s="77"/>
      <c r="K6087" s="77"/>
      <c r="L6087" s="77"/>
      <c r="M6087" s="77"/>
      <c r="N6087" s="77"/>
      <c r="O6087" s="77"/>
      <c r="P6087" s="77"/>
    </row>
    <row r="6088" spans="1:16" ht="16.5" thickBot="1" x14ac:dyDescent="0.25">
      <c r="A6088" s="77"/>
      <c r="B6088" s="77"/>
      <c r="C6088" s="77"/>
      <c r="D6088" s="77"/>
      <c r="E6088" s="77"/>
      <c r="F6088" s="77"/>
      <c r="G6088" s="77"/>
      <c r="H6088" s="77"/>
      <c r="I6088" s="77"/>
      <c r="J6088" s="77"/>
      <c r="K6088" s="77"/>
      <c r="L6088" s="77"/>
      <c r="M6088" s="77"/>
      <c r="N6088" s="77"/>
      <c r="O6088" s="77"/>
      <c r="P6088" s="77"/>
    </row>
    <row r="6089" spans="1:16" ht="16.5" thickBot="1" x14ac:dyDescent="0.25">
      <c r="A6089" s="78" t="s">
        <v>2</v>
      </c>
      <c r="B6089" s="486" t="s">
        <v>149</v>
      </c>
      <c r="C6089" s="498"/>
      <c r="D6089" s="79" t="s">
        <v>3</v>
      </c>
      <c r="E6089" s="486">
        <v>2012</v>
      </c>
      <c r="F6089" s="487"/>
      <c r="G6089" s="487"/>
      <c r="H6089" s="498"/>
      <c r="I6089" s="79" t="s">
        <v>4</v>
      </c>
      <c r="J6089" s="80" t="s">
        <v>208</v>
      </c>
      <c r="K6089" s="80"/>
      <c r="L6089" s="80"/>
      <c r="M6089" s="80" t="s">
        <v>5</v>
      </c>
      <c r="N6089" s="486" t="s">
        <v>157</v>
      </c>
      <c r="O6089" s="487"/>
      <c r="P6089" s="488"/>
    </row>
    <row r="6090" spans="1:16" ht="16.5" thickBot="1" x14ac:dyDescent="0.25">
      <c r="A6090" s="77"/>
      <c r="B6090" s="77"/>
      <c r="C6090" s="77"/>
      <c r="D6090" s="77"/>
      <c r="E6090" s="77"/>
      <c r="F6090" s="77"/>
      <c r="G6090" s="77"/>
      <c r="H6090" s="77"/>
      <c r="I6090" s="77"/>
      <c r="J6090" s="77"/>
      <c r="K6090" s="77"/>
      <c r="L6090" s="77"/>
      <c r="M6090" s="77"/>
      <c r="N6090" s="77"/>
      <c r="O6090" s="77"/>
      <c r="P6090" s="77"/>
    </row>
    <row r="6091" spans="1:16" ht="16.5" thickBot="1" x14ac:dyDescent="0.25">
      <c r="A6091" s="78" t="s">
        <v>6</v>
      </c>
      <c r="B6091" s="486" t="s">
        <v>154</v>
      </c>
      <c r="C6091" s="498"/>
      <c r="D6091" s="79" t="s">
        <v>7</v>
      </c>
      <c r="E6091" s="486" t="s">
        <v>155</v>
      </c>
      <c r="F6091" s="487"/>
      <c r="G6091" s="487"/>
      <c r="H6091" s="498"/>
      <c r="I6091" s="79" t="s">
        <v>8</v>
      </c>
      <c r="J6091" s="80">
        <v>14</v>
      </c>
      <c r="K6091" s="80"/>
      <c r="L6091" s="80"/>
      <c r="M6091" s="80" t="s">
        <v>9</v>
      </c>
      <c r="N6091" s="80"/>
      <c r="O6091" s="200"/>
      <c r="P6091" s="201">
        <v>120</v>
      </c>
    </row>
    <row r="6092" spans="1:16" ht="16.5" thickBot="1" x14ac:dyDescent="0.25">
      <c r="A6092" s="77"/>
      <c r="B6092" s="77"/>
      <c r="C6092" s="77"/>
      <c r="D6092" s="77"/>
      <c r="E6092" s="77"/>
      <c r="F6092" s="77"/>
      <c r="G6092" s="77"/>
      <c r="H6092" s="77"/>
      <c r="I6092" s="77"/>
      <c r="J6092" s="77"/>
      <c r="K6092" s="77"/>
      <c r="L6092" s="77"/>
      <c r="M6092" s="77"/>
      <c r="N6092" s="77"/>
      <c r="O6092" s="77"/>
      <c r="P6092" s="77"/>
    </row>
    <row r="6093" spans="1:16" ht="16.5" thickBot="1" x14ac:dyDescent="0.25">
      <c r="A6093" s="484" t="s">
        <v>10</v>
      </c>
      <c r="B6093" s="485"/>
      <c r="C6093" s="486" t="s">
        <v>181</v>
      </c>
      <c r="D6093" s="487"/>
      <c r="E6093" s="487"/>
      <c r="F6093" s="487"/>
      <c r="G6093" s="487"/>
      <c r="H6093" s="487"/>
      <c r="I6093" s="487"/>
      <c r="J6093" s="487"/>
      <c r="K6093" s="487"/>
      <c r="L6093" s="487"/>
      <c r="M6093" s="487"/>
      <c r="N6093" s="487"/>
      <c r="O6093" s="487"/>
      <c r="P6093" s="488"/>
    </row>
    <row r="6094" spans="1:16" ht="16.5" thickBot="1" x14ac:dyDescent="0.25">
      <c r="A6094" s="77"/>
      <c r="B6094" s="77"/>
      <c r="C6094" s="77"/>
      <c r="D6094" s="77"/>
      <c r="E6094" s="77"/>
      <c r="F6094" s="77"/>
      <c r="G6094" s="77"/>
      <c r="H6094" s="77"/>
      <c r="I6094" s="77"/>
      <c r="J6094" s="77"/>
      <c r="K6094" s="77"/>
      <c r="L6094" s="77"/>
      <c r="M6094" s="77"/>
      <c r="N6094" s="77"/>
      <c r="O6094" s="77"/>
      <c r="P6094" s="77"/>
    </row>
    <row r="6095" spans="1:16" ht="16.5" thickBot="1" x14ac:dyDescent="0.25">
      <c r="A6095" s="484" t="s">
        <v>11</v>
      </c>
      <c r="B6095" s="485"/>
      <c r="C6095" s="486" t="s">
        <v>239</v>
      </c>
      <c r="D6095" s="487"/>
      <c r="E6095" s="487"/>
      <c r="F6095" s="487"/>
      <c r="G6095" s="487"/>
      <c r="H6095" s="487"/>
      <c r="I6095" s="487"/>
      <c r="J6095" s="487"/>
      <c r="K6095" s="487"/>
      <c r="L6095" s="487"/>
      <c r="M6095" s="487"/>
      <c r="N6095" s="487"/>
      <c r="O6095" s="487"/>
      <c r="P6095" s="488"/>
    </row>
    <row r="6096" spans="1:16" ht="16.5" thickBot="1" x14ac:dyDescent="0.25">
      <c r="A6096" s="81"/>
      <c r="B6096" s="81"/>
      <c r="C6096" s="81"/>
      <c r="D6096" s="81"/>
      <c r="E6096" s="81"/>
      <c r="F6096" s="81"/>
      <c r="G6096" s="81"/>
      <c r="H6096" s="81"/>
      <c r="I6096" s="81"/>
      <c r="J6096" s="81"/>
      <c r="K6096" s="81"/>
      <c r="L6096" s="81"/>
      <c r="M6096" s="81"/>
      <c r="N6096" s="81"/>
      <c r="O6096" s="81"/>
      <c r="P6096" s="81"/>
    </row>
    <row r="6097" spans="1:16" ht="16.5" thickBot="1" x14ac:dyDescent="0.25">
      <c r="A6097" s="489" t="s">
        <v>12</v>
      </c>
      <c r="B6097" s="491" t="s">
        <v>13</v>
      </c>
      <c r="C6097" s="463"/>
      <c r="D6097" s="492" t="s">
        <v>265</v>
      </c>
      <c r="E6097" s="494" t="s">
        <v>15</v>
      </c>
      <c r="F6097" s="495"/>
      <c r="G6097" s="495"/>
      <c r="H6097" s="495"/>
      <c r="I6097" s="496"/>
      <c r="J6097" s="492" t="s">
        <v>16</v>
      </c>
      <c r="K6097" s="492" t="s">
        <v>17</v>
      </c>
      <c r="L6097" s="494" t="s">
        <v>18</v>
      </c>
      <c r="M6097" s="495"/>
      <c r="N6097" s="496"/>
      <c r="O6097" s="464" t="s">
        <v>115</v>
      </c>
      <c r="P6097" s="465"/>
    </row>
    <row r="6098" spans="1:16" ht="32.25" thickBot="1" x14ac:dyDescent="0.25">
      <c r="A6098" s="490"/>
      <c r="B6098" s="82" t="s">
        <v>19</v>
      </c>
      <c r="C6098" s="83" t="s">
        <v>20</v>
      </c>
      <c r="D6098" s="493"/>
      <c r="E6098" s="84" t="s">
        <v>21</v>
      </c>
      <c r="F6098" s="84" t="s">
        <v>22</v>
      </c>
      <c r="G6098" s="85" t="s">
        <v>23</v>
      </c>
      <c r="H6098" s="119" t="s">
        <v>24</v>
      </c>
      <c r="I6098" s="86" t="s">
        <v>25</v>
      </c>
      <c r="J6098" s="493"/>
      <c r="K6098" s="493"/>
      <c r="L6098" s="198" t="s">
        <v>268</v>
      </c>
      <c r="M6098" s="85" t="s">
        <v>266</v>
      </c>
      <c r="N6098" s="83" t="s">
        <v>267</v>
      </c>
      <c r="O6098" s="466"/>
      <c r="P6098" s="467"/>
    </row>
    <row r="6099" spans="1:16" ht="15.75" x14ac:dyDescent="0.2">
      <c r="A6099" s="165">
        <v>45884</v>
      </c>
      <c r="B6099" s="95"/>
      <c r="C6099" s="95">
        <v>163339</v>
      </c>
      <c r="D6099" s="160"/>
      <c r="E6099" s="96"/>
      <c r="F6099" s="96"/>
      <c r="G6099" s="166"/>
      <c r="H6099" s="169"/>
      <c r="I6099" s="175"/>
      <c r="J6099" s="162"/>
      <c r="K6099" s="99"/>
      <c r="L6099" s="195"/>
      <c r="M6099" s="199"/>
      <c r="N6099" s="100"/>
      <c r="O6099" s="573"/>
      <c r="P6099" s="502"/>
    </row>
    <row r="6100" spans="1:16" ht="15.75" x14ac:dyDescent="0.2">
      <c r="A6100" s="165">
        <v>45927</v>
      </c>
      <c r="B6100" s="95">
        <v>163339</v>
      </c>
      <c r="C6100" s="95">
        <v>163678</v>
      </c>
      <c r="D6100" s="160">
        <f>+C6100-B6100</f>
        <v>339</v>
      </c>
      <c r="E6100" s="96" t="s">
        <v>1207</v>
      </c>
      <c r="F6100" s="96" t="s">
        <v>1163</v>
      </c>
      <c r="G6100" s="166">
        <v>59.8581</v>
      </c>
      <c r="H6100" s="169">
        <v>26.5</v>
      </c>
      <c r="I6100" s="175">
        <f>G6100*H6100</f>
        <v>1586.23965</v>
      </c>
      <c r="J6100" s="162">
        <f t="shared" ref="J6100:J6105" si="1">D6100/G6100</f>
        <v>5.6633939266364957</v>
      </c>
      <c r="K6100" s="99">
        <v>45927</v>
      </c>
      <c r="L6100" s="195" t="s">
        <v>272</v>
      </c>
      <c r="M6100" s="94" t="s">
        <v>311</v>
      </c>
      <c r="N6100" s="100" t="s">
        <v>1162</v>
      </c>
      <c r="O6100" s="573" t="s">
        <v>314</v>
      </c>
      <c r="P6100" s="502"/>
    </row>
    <row r="6101" spans="1:16" ht="15.75" x14ac:dyDescent="0.2">
      <c r="A6101" s="165"/>
      <c r="B6101" s="166"/>
      <c r="C6101" s="166"/>
      <c r="D6101" s="160">
        <f>+C6101-B6101</f>
        <v>0</v>
      </c>
      <c r="E6101" s="96"/>
      <c r="F6101" s="96"/>
      <c r="G6101" s="166"/>
      <c r="H6101" s="169"/>
      <c r="I6101" s="175">
        <f>G6101*H6101</f>
        <v>0</v>
      </c>
      <c r="J6101" s="162" t="e">
        <f t="shared" si="1"/>
        <v>#DIV/0!</v>
      </c>
      <c r="K6101" s="99"/>
      <c r="L6101" s="195"/>
      <c r="M6101" s="94"/>
      <c r="N6101" s="100"/>
      <c r="O6101" s="573"/>
      <c r="P6101" s="502"/>
    </row>
    <row r="6102" spans="1:16" ht="15.75" x14ac:dyDescent="0.2">
      <c r="A6102" s="165"/>
      <c r="B6102" s="166"/>
      <c r="C6102" s="166"/>
      <c r="D6102" s="160">
        <f>+C6102-B6102</f>
        <v>0</v>
      </c>
      <c r="E6102" s="96"/>
      <c r="F6102" s="96"/>
      <c r="G6102" s="166"/>
      <c r="H6102" s="169"/>
      <c r="I6102" s="175">
        <f>G6102*H6102</f>
        <v>0</v>
      </c>
      <c r="J6102" s="162" t="e">
        <f t="shared" si="1"/>
        <v>#DIV/0!</v>
      </c>
      <c r="K6102" s="99"/>
      <c r="L6102" s="195"/>
      <c r="M6102" s="94"/>
      <c r="N6102" s="100"/>
      <c r="O6102" s="573"/>
      <c r="P6102" s="502"/>
    </row>
    <row r="6103" spans="1:16" ht="15.75" x14ac:dyDescent="0.2">
      <c r="A6103" s="165"/>
      <c r="B6103" s="166"/>
      <c r="C6103" s="166"/>
      <c r="D6103" s="160">
        <f>+C6103-B6103</f>
        <v>0</v>
      </c>
      <c r="E6103" s="96"/>
      <c r="F6103" s="96"/>
      <c r="G6103" s="166"/>
      <c r="H6103" s="169"/>
      <c r="I6103" s="175">
        <f>G6103*H6103</f>
        <v>0</v>
      </c>
      <c r="J6103" s="162" t="e">
        <f t="shared" si="1"/>
        <v>#DIV/0!</v>
      </c>
      <c r="K6103" s="99"/>
      <c r="L6103" s="195"/>
      <c r="M6103" s="94"/>
      <c r="N6103" s="100"/>
      <c r="O6103" s="573"/>
      <c r="P6103" s="502"/>
    </row>
    <row r="6104" spans="1:16" ht="16.5" thickBot="1" x14ac:dyDescent="0.25">
      <c r="A6104" s="165"/>
      <c r="B6104" s="166"/>
      <c r="C6104" s="166"/>
      <c r="D6104" s="160">
        <f>+C6104-B6104</f>
        <v>0</v>
      </c>
      <c r="E6104" s="96"/>
      <c r="F6104" s="96"/>
      <c r="G6104" s="166"/>
      <c r="H6104" s="169"/>
      <c r="I6104" s="175">
        <f>G6104*H6104</f>
        <v>0</v>
      </c>
      <c r="J6104" s="162" t="e">
        <f t="shared" si="1"/>
        <v>#DIV/0!</v>
      </c>
      <c r="K6104" s="99"/>
      <c r="L6104" s="195"/>
      <c r="M6104" s="94"/>
      <c r="N6104" s="100"/>
      <c r="O6104" s="573"/>
      <c r="P6104" s="502"/>
    </row>
    <row r="6105" spans="1:16" ht="16.5" thickBot="1" x14ac:dyDescent="0.25">
      <c r="A6105" s="416" t="s">
        <v>28</v>
      </c>
      <c r="B6105" s="104"/>
      <c r="C6105" s="105"/>
      <c r="D6105" s="106">
        <f>SUM(D6099:D6104)</f>
        <v>339</v>
      </c>
      <c r="E6105" s="107"/>
      <c r="F6105" s="107"/>
      <c r="G6105" s="118">
        <f>SUM(G6099:G6104)</f>
        <v>59.8581</v>
      </c>
      <c r="H6105" s="105"/>
      <c r="I6105" s="118">
        <f>SUM(I6099:I6104)</f>
        <v>1586.23965</v>
      </c>
      <c r="J6105" s="109">
        <f t="shared" si="1"/>
        <v>5.6633939266364957</v>
      </c>
      <c r="K6105" s="110"/>
      <c r="L6105" s="197"/>
      <c r="M6105" s="111"/>
      <c r="N6105" s="112"/>
      <c r="O6105" s="468"/>
      <c r="P6105" s="469"/>
    </row>
    <row r="6106" spans="1:16" ht="15.75" x14ac:dyDescent="0.2">
      <c r="A6106" s="116"/>
      <c r="B6106" s="77"/>
      <c r="C6106" s="77"/>
      <c r="D6106" s="77"/>
      <c r="E6106" s="77"/>
      <c r="F6106" s="77"/>
      <c r="G6106" s="77"/>
      <c r="H6106" s="77"/>
      <c r="I6106" s="116"/>
      <c r="J6106" s="116"/>
      <c r="K6106" s="116"/>
      <c r="L6106" s="116"/>
      <c r="M6106" s="116"/>
      <c r="N6106" s="116"/>
      <c r="O6106" s="77"/>
      <c r="P6106" s="81"/>
    </row>
    <row r="6107" spans="1:16" ht="15.75" x14ac:dyDescent="0.2">
      <c r="A6107" s="116"/>
      <c r="B6107" s="77"/>
      <c r="C6107" s="77"/>
      <c r="D6107" s="77"/>
      <c r="E6107" s="77"/>
      <c r="F6107" s="77"/>
      <c r="G6107" s="77"/>
      <c r="H6107" s="77"/>
      <c r="I6107" s="116"/>
      <c r="J6107" s="116"/>
      <c r="K6107" s="116"/>
      <c r="L6107" s="116"/>
      <c r="M6107" s="116"/>
      <c r="N6107" s="116"/>
      <c r="O6107" s="77"/>
      <c r="P6107" s="81"/>
    </row>
    <row r="6108" spans="1:16" ht="15.75" x14ac:dyDescent="0.2">
      <c r="A6108" s="116"/>
      <c r="B6108" s="77"/>
      <c r="C6108" s="77"/>
      <c r="D6108" s="77"/>
      <c r="E6108" s="77"/>
      <c r="F6108" s="77"/>
      <c r="G6108" s="77"/>
      <c r="H6108" s="77"/>
      <c r="I6108" s="116"/>
      <c r="J6108" s="116"/>
      <c r="K6108" s="116"/>
      <c r="L6108" s="116"/>
      <c r="M6108" s="439"/>
      <c r="N6108" s="439"/>
      <c r="O6108" s="438"/>
      <c r="P6108" s="81"/>
    </row>
    <row r="6109" spans="1:16" ht="15.75" x14ac:dyDescent="0.2">
      <c r="A6109" s="115"/>
      <c r="B6109" s="470" t="s">
        <v>29</v>
      </c>
      <c r="C6109" s="470"/>
      <c r="D6109" s="470"/>
      <c r="E6109" s="116"/>
      <c r="F6109" s="116"/>
      <c r="G6109" s="116"/>
      <c r="H6109" s="115"/>
      <c r="I6109" s="116" t="s">
        <v>30</v>
      </c>
      <c r="J6109" s="115"/>
      <c r="K6109" s="116"/>
      <c r="L6109" s="116"/>
      <c r="M6109" s="116"/>
      <c r="N6109" s="116" t="s">
        <v>31</v>
      </c>
      <c r="O6109" s="116"/>
      <c r="P6109" s="115"/>
    </row>
    <row r="6110" spans="1:16" ht="15.75" x14ac:dyDescent="0.2">
      <c r="A6110" s="116"/>
      <c r="B6110" s="470" t="s">
        <v>230</v>
      </c>
      <c r="C6110" s="470"/>
      <c r="D6110" s="470"/>
      <c r="E6110" s="116"/>
      <c r="F6110" s="116"/>
      <c r="G6110" s="116"/>
      <c r="H6110" s="115"/>
      <c r="I6110" s="116" t="s">
        <v>438</v>
      </c>
      <c r="J6110" s="115"/>
      <c r="K6110" s="116"/>
      <c r="L6110" s="116"/>
      <c r="M6110" s="116"/>
      <c r="N6110" s="116" t="s">
        <v>220</v>
      </c>
      <c r="O6110" s="116"/>
      <c r="P6110" s="115"/>
    </row>
    <row r="6111" spans="1:16" ht="15.75" x14ac:dyDescent="0.2">
      <c r="A6111" s="470" t="s">
        <v>226</v>
      </c>
      <c r="B6111" s="470"/>
      <c r="C6111" s="470"/>
      <c r="D6111" s="470"/>
      <c r="E6111" s="470"/>
      <c r="F6111" s="116"/>
      <c r="G6111" s="116"/>
      <c r="H6111" s="115"/>
      <c r="I6111" s="116" t="s">
        <v>246</v>
      </c>
      <c r="J6111" s="115"/>
      <c r="K6111" s="116"/>
      <c r="L6111" s="116"/>
      <c r="M6111" s="116"/>
      <c r="N6111" s="116" t="s">
        <v>124</v>
      </c>
      <c r="O6111" s="116"/>
      <c r="P6111" s="115"/>
    </row>
    <row r="6112" spans="1:16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</row>
    <row r="6113" spans="1:16" x14ac:dyDescent="0.2">
      <c r="A6113" s="531" t="s">
        <v>269</v>
      </c>
      <c r="B6113" s="531"/>
      <c r="C6113" s="531"/>
      <c r="D6113" s="531"/>
      <c r="E6113" s="531"/>
      <c r="F6113"/>
      <c r="G6113"/>
      <c r="H6113"/>
      <c r="I6113"/>
      <c r="J6113"/>
      <c r="K6113"/>
      <c r="L6113"/>
      <c r="M6113"/>
      <c r="N6113"/>
      <c r="O6113"/>
      <c r="P6113"/>
    </row>
    <row r="6118" spans="1:16" ht="15.75" x14ac:dyDescent="0.2">
      <c r="A6118" s="470" t="s">
        <v>180</v>
      </c>
      <c r="B6118" s="470"/>
      <c r="C6118" s="470"/>
      <c r="D6118" s="470"/>
      <c r="E6118" s="470"/>
      <c r="F6118" s="470"/>
      <c r="G6118" s="470"/>
      <c r="H6118" s="470"/>
      <c r="I6118" s="470"/>
      <c r="J6118" s="470"/>
      <c r="K6118" s="470"/>
      <c r="L6118" s="470"/>
      <c r="M6118" s="470"/>
      <c r="N6118" s="470"/>
      <c r="O6118" s="470"/>
      <c r="P6118" s="470"/>
    </row>
    <row r="6119" spans="1:16" ht="15.75" x14ac:dyDescent="0.2">
      <c r="A6119" s="470" t="s">
        <v>1</v>
      </c>
      <c r="B6119" s="470"/>
      <c r="C6119" s="470"/>
      <c r="D6119" s="470"/>
      <c r="E6119" s="470"/>
      <c r="F6119" s="470"/>
      <c r="G6119" s="470"/>
      <c r="H6119" s="470"/>
      <c r="I6119" s="470"/>
      <c r="J6119" s="470"/>
      <c r="K6119" s="470"/>
      <c r="L6119" s="470"/>
      <c r="M6119" s="470"/>
      <c r="N6119" s="470"/>
      <c r="O6119" s="470"/>
      <c r="P6119" s="470"/>
    </row>
    <row r="6120" spans="1:16" ht="15.75" x14ac:dyDescent="0.2">
      <c r="A6120" s="470"/>
      <c r="B6120" s="470"/>
      <c r="C6120" s="470"/>
      <c r="D6120" s="470"/>
      <c r="E6120" s="470"/>
      <c r="F6120" s="470"/>
      <c r="G6120" s="470"/>
      <c r="H6120" s="470"/>
      <c r="I6120" s="470"/>
      <c r="J6120" s="470"/>
      <c r="K6120" s="470"/>
      <c r="L6120" s="470"/>
      <c r="M6120" s="470"/>
      <c r="N6120" s="470"/>
      <c r="O6120" s="470"/>
      <c r="P6120" s="470"/>
    </row>
    <row r="6121" spans="1:16" ht="15.75" x14ac:dyDescent="0.2">
      <c r="A6121" s="507" t="s">
        <v>926</v>
      </c>
      <c r="B6121" s="507"/>
      <c r="C6121" s="507"/>
      <c r="D6121" s="507"/>
      <c r="E6121" s="507"/>
      <c r="F6121" s="507"/>
      <c r="G6121" s="507"/>
      <c r="H6121" s="507"/>
      <c r="I6121" s="507"/>
      <c r="J6121" s="507"/>
      <c r="K6121" s="507"/>
      <c r="L6121" s="507"/>
      <c r="M6121" s="507"/>
      <c r="N6121" s="507"/>
      <c r="O6121" s="507"/>
      <c r="P6121" s="507"/>
    </row>
    <row r="6122" spans="1:16" ht="15.75" x14ac:dyDescent="0.2">
      <c r="A6122" s="77"/>
      <c r="B6122" s="77"/>
      <c r="C6122" s="77"/>
      <c r="D6122" s="77"/>
      <c r="E6122" s="77"/>
      <c r="F6122" s="77"/>
      <c r="G6122" s="77"/>
      <c r="H6122" s="77"/>
      <c r="I6122" s="77"/>
      <c r="J6122" s="77"/>
      <c r="K6122" s="77"/>
      <c r="L6122" s="77"/>
      <c r="M6122" s="77"/>
      <c r="N6122" s="77"/>
      <c r="O6122" s="77"/>
      <c r="P6122" s="77"/>
    </row>
    <row r="6123" spans="1:16" ht="16.5" thickBot="1" x14ac:dyDescent="0.25">
      <c r="A6123" s="77"/>
      <c r="B6123" s="77"/>
      <c r="C6123" s="77"/>
      <c r="D6123" s="77"/>
      <c r="E6123" s="77"/>
      <c r="F6123" s="77"/>
      <c r="G6123" s="77"/>
      <c r="H6123" s="77"/>
      <c r="I6123" s="77"/>
      <c r="J6123" s="77"/>
      <c r="K6123" s="77"/>
      <c r="L6123" s="77"/>
      <c r="M6123" s="77"/>
      <c r="N6123" s="77"/>
      <c r="O6123" s="77"/>
      <c r="P6123" s="77"/>
    </row>
    <row r="6124" spans="1:16" ht="16.5" thickBot="1" x14ac:dyDescent="0.25">
      <c r="A6124" s="78" t="s">
        <v>2</v>
      </c>
      <c r="B6124" s="486" t="s">
        <v>149</v>
      </c>
      <c r="C6124" s="498"/>
      <c r="D6124" s="79" t="s">
        <v>3</v>
      </c>
      <c r="E6124" s="486">
        <v>2012</v>
      </c>
      <c r="F6124" s="487"/>
      <c r="G6124" s="487"/>
      <c r="H6124" s="498"/>
      <c r="I6124" s="79" t="s">
        <v>4</v>
      </c>
      <c r="J6124" s="80" t="s">
        <v>208</v>
      </c>
      <c r="K6124" s="80"/>
      <c r="L6124" s="80"/>
      <c r="M6124" s="80" t="s">
        <v>5</v>
      </c>
      <c r="N6124" s="486" t="s">
        <v>157</v>
      </c>
      <c r="O6124" s="487"/>
      <c r="P6124" s="488"/>
    </row>
    <row r="6125" spans="1:16" ht="16.5" thickBot="1" x14ac:dyDescent="0.25">
      <c r="A6125" s="77"/>
      <c r="B6125" s="77"/>
      <c r="C6125" s="77"/>
      <c r="D6125" s="77"/>
      <c r="E6125" s="77"/>
      <c r="F6125" s="77"/>
      <c r="G6125" s="77"/>
      <c r="H6125" s="77"/>
      <c r="I6125" s="77"/>
      <c r="J6125" s="77"/>
      <c r="K6125" s="77"/>
      <c r="L6125" s="77"/>
      <c r="M6125" s="77"/>
      <c r="N6125" s="77"/>
      <c r="O6125" s="77"/>
      <c r="P6125" s="77"/>
    </row>
    <row r="6126" spans="1:16" ht="16.5" thickBot="1" x14ac:dyDescent="0.25">
      <c r="A6126" s="78" t="s">
        <v>6</v>
      </c>
      <c r="B6126" s="486" t="s">
        <v>154</v>
      </c>
      <c r="C6126" s="498"/>
      <c r="D6126" s="79" t="s">
        <v>7</v>
      </c>
      <c r="E6126" s="486" t="s">
        <v>155</v>
      </c>
      <c r="F6126" s="487"/>
      <c r="G6126" s="487"/>
      <c r="H6126" s="498"/>
      <c r="I6126" s="79" t="s">
        <v>8</v>
      </c>
      <c r="J6126" s="80">
        <v>14</v>
      </c>
      <c r="K6126" s="80"/>
      <c r="L6126" s="80"/>
      <c r="M6126" s="80" t="s">
        <v>9</v>
      </c>
      <c r="N6126" s="80"/>
      <c r="O6126" s="200"/>
      <c r="P6126" s="201">
        <v>120</v>
      </c>
    </row>
    <row r="6127" spans="1:16" ht="16.5" thickBot="1" x14ac:dyDescent="0.25">
      <c r="A6127" s="77"/>
      <c r="B6127" s="77"/>
      <c r="C6127" s="77"/>
      <c r="D6127" s="77"/>
      <c r="E6127" s="77"/>
      <c r="F6127" s="77"/>
      <c r="G6127" s="77"/>
      <c r="H6127" s="77"/>
      <c r="I6127" s="77"/>
      <c r="J6127" s="77"/>
      <c r="K6127" s="77"/>
      <c r="L6127" s="77"/>
      <c r="M6127" s="77"/>
      <c r="N6127" s="77"/>
      <c r="O6127" s="77"/>
      <c r="P6127" s="77"/>
    </row>
    <row r="6128" spans="1:16" ht="16.5" thickBot="1" x14ac:dyDescent="0.25">
      <c r="A6128" s="484" t="s">
        <v>10</v>
      </c>
      <c r="B6128" s="485"/>
      <c r="C6128" s="486" t="s">
        <v>181</v>
      </c>
      <c r="D6128" s="487"/>
      <c r="E6128" s="487"/>
      <c r="F6128" s="487"/>
      <c r="G6128" s="487"/>
      <c r="H6128" s="487"/>
      <c r="I6128" s="487"/>
      <c r="J6128" s="487"/>
      <c r="K6128" s="487"/>
      <c r="L6128" s="487"/>
      <c r="M6128" s="487"/>
      <c r="N6128" s="487"/>
      <c r="O6128" s="487"/>
      <c r="P6128" s="488"/>
    </row>
    <row r="6129" spans="1:16" ht="16.5" thickBot="1" x14ac:dyDescent="0.25">
      <c r="A6129" s="77"/>
      <c r="B6129" s="77"/>
      <c r="C6129" s="77"/>
      <c r="D6129" s="77"/>
      <c r="E6129" s="77"/>
      <c r="F6129" s="77"/>
      <c r="G6129" s="77"/>
      <c r="H6129" s="77"/>
      <c r="I6129" s="77"/>
      <c r="J6129" s="77"/>
      <c r="K6129" s="77"/>
      <c r="L6129" s="77"/>
      <c r="M6129" s="77"/>
      <c r="N6129" s="77"/>
      <c r="O6129" s="77"/>
      <c r="P6129" s="77"/>
    </row>
    <row r="6130" spans="1:16" ht="16.5" thickBot="1" x14ac:dyDescent="0.25">
      <c r="A6130" s="484" t="s">
        <v>11</v>
      </c>
      <c r="B6130" s="485"/>
      <c r="C6130" s="486" t="s">
        <v>239</v>
      </c>
      <c r="D6130" s="487"/>
      <c r="E6130" s="487"/>
      <c r="F6130" s="487"/>
      <c r="G6130" s="487"/>
      <c r="H6130" s="487"/>
      <c r="I6130" s="487"/>
      <c r="J6130" s="487"/>
      <c r="K6130" s="487"/>
      <c r="L6130" s="487"/>
      <c r="M6130" s="487"/>
      <c r="N6130" s="487"/>
      <c r="O6130" s="487"/>
      <c r="P6130" s="488"/>
    </row>
    <row r="6131" spans="1:16" ht="16.5" thickBot="1" x14ac:dyDescent="0.25">
      <c r="A6131" s="81"/>
      <c r="B6131" s="81"/>
      <c r="C6131" s="81"/>
      <c r="D6131" s="81"/>
      <c r="E6131" s="81"/>
      <c r="F6131" s="81"/>
      <c r="G6131" s="81"/>
      <c r="H6131" s="81"/>
      <c r="I6131" s="81"/>
      <c r="J6131" s="81"/>
      <c r="K6131" s="81"/>
      <c r="L6131" s="81"/>
      <c r="M6131" s="81"/>
      <c r="N6131" s="81"/>
      <c r="O6131" s="81"/>
      <c r="P6131" s="81"/>
    </row>
    <row r="6132" spans="1:16" ht="16.5" thickBot="1" x14ac:dyDescent="0.25">
      <c r="A6132" s="489" t="s">
        <v>12</v>
      </c>
      <c r="B6132" s="491" t="s">
        <v>13</v>
      </c>
      <c r="C6132" s="463"/>
      <c r="D6132" s="492" t="s">
        <v>265</v>
      </c>
      <c r="E6132" s="494" t="s">
        <v>15</v>
      </c>
      <c r="F6132" s="495"/>
      <c r="G6132" s="495"/>
      <c r="H6132" s="495"/>
      <c r="I6132" s="496"/>
      <c r="J6132" s="492" t="s">
        <v>16</v>
      </c>
      <c r="K6132" s="492" t="s">
        <v>17</v>
      </c>
      <c r="L6132" s="494" t="s">
        <v>18</v>
      </c>
      <c r="M6132" s="495"/>
      <c r="N6132" s="496"/>
      <c r="O6132" s="464" t="s">
        <v>115</v>
      </c>
      <c r="P6132" s="465"/>
    </row>
    <row r="6133" spans="1:16" ht="32.25" thickBot="1" x14ac:dyDescent="0.25">
      <c r="A6133" s="490"/>
      <c r="B6133" s="82" t="s">
        <v>19</v>
      </c>
      <c r="C6133" s="83" t="s">
        <v>20</v>
      </c>
      <c r="D6133" s="493"/>
      <c r="E6133" s="84" t="s">
        <v>21</v>
      </c>
      <c r="F6133" s="84" t="s">
        <v>22</v>
      </c>
      <c r="G6133" s="85" t="s">
        <v>23</v>
      </c>
      <c r="H6133" s="119" t="s">
        <v>24</v>
      </c>
      <c r="I6133" s="86" t="s">
        <v>25</v>
      </c>
      <c r="J6133" s="493"/>
      <c r="K6133" s="493"/>
      <c r="L6133" s="198" t="s">
        <v>268</v>
      </c>
      <c r="M6133" s="85" t="s">
        <v>266</v>
      </c>
      <c r="N6133" s="83" t="s">
        <v>267</v>
      </c>
      <c r="O6133" s="466"/>
      <c r="P6133" s="467"/>
    </row>
    <row r="6134" spans="1:16" ht="15.75" x14ac:dyDescent="0.2">
      <c r="A6134" s="165">
        <v>45927</v>
      </c>
      <c r="B6134" s="95"/>
      <c r="C6134" s="95">
        <v>163678</v>
      </c>
      <c r="D6134" s="160"/>
      <c r="E6134" s="96"/>
      <c r="F6134" s="96"/>
      <c r="G6134" s="166"/>
      <c r="H6134" s="169"/>
      <c r="I6134" s="175"/>
      <c r="J6134" s="162"/>
      <c r="K6134" s="99"/>
      <c r="L6134" s="195"/>
      <c r="M6134" s="199"/>
      <c r="N6134" s="100"/>
      <c r="O6134" s="573"/>
      <c r="P6134" s="502"/>
    </row>
    <row r="6135" spans="1:16" ht="15.75" x14ac:dyDescent="0.2">
      <c r="A6135" s="165">
        <v>45981</v>
      </c>
      <c r="B6135" s="95">
        <v>163678</v>
      </c>
      <c r="C6135" s="95">
        <v>164204</v>
      </c>
      <c r="D6135" s="160">
        <f>+C6135-B6135</f>
        <v>526</v>
      </c>
      <c r="E6135" s="96" t="s">
        <v>1206</v>
      </c>
      <c r="F6135" s="96" t="s">
        <v>1009</v>
      </c>
      <c r="G6135" s="166">
        <v>75.915199999999999</v>
      </c>
      <c r="H6135" s="169">
        <v>26.99</v>
      </c>
      <c r="I6135" s="175">
        <f>G6135*H6135</f>
        <v>2048.9512479999999</v>
      </c>
      <c r="J6135" s="162">
        <f>D6135/G6135</f>
        <v>6.9287836954918118</v>
      </c>
      <c r="K6135" s="99">
        <v>45981</v>
      </c>
      <c r="L6135" s="195" t="s">
        <v>272</v>
      </c>
      <c r="M6135" s="94" t="s">
        <v>311</v>
      </c>
      <c r="N6135" s="100" t="s">
        <v>241</v>
      </c>
      <c r="O6135" s="573" t="s">
        <v>242</v>
      </c>
      <c r="P6135" s="502"/>
    </row>
    <row r="6136" spans="1:16" ht="16.5" thickBot="1" x14ac:dyDescent="0.25">
      <c r="A6136" s="165"/>
      <c r="B6136" s="166"/>
      <c r="C6136" s="166"/>
      <c r="D6136" s="160">
        <f>+C6136-B6136</f>
        <v>0</v>
      </c>
      <c r="E6136" s="96"/>
      <c r="F6136" s="96"/>
      <c r="G6136" s="166"/>
      <c r="H6136" s="169"/>
      <c r="I6136" s="175">
        <f>G6136*H6136</f>
        <v>0</v>
      </c>
      <c r="J6136" s="162" t="e">
        <f>D6136/G6136</f>
        <v>#DIV/0!</v>
      </c>
      <c r="K6136" s="99"/>
      <c r="L6136" s="195"/>
      <c r="M6136" s="94"/>
      <c r="N6136" s="100"/>
      <c r="O6136" s="573"/>
      <c r="P6136" s="502"/>
    </row>
    <row r="6137" spans="1:16" ht="16.5" thickBot="1" x14ac:dyDescent="0.25">
      <c r="A6137" s="416" t="s">
        <v>28</v>
      </c>
      <c r="B6137" s="104"/>
      <c r="C6137" s="105"/>
      <c r="D6137" s="106">
        <f>SUM(D6134:D6136)</f>
        <v>526</v>
      </c>
      <c r="E6137" s="107"/>
      <c r="F6137" s="107"/>
      <c r="G6137" s="118">
        <f>SUM(G6134:G6136)</f>
        <v>75.915199999999999</v>
      </c>
      <c r="H6137" s="105"/>
      <c r="I6137" s="118">
        <f>SUM(I6134:I6136)</f>
        <v>2048.9512479999999</v>
      </c>
      <c r="J6137" s="109">
        <f>D6137/G6137</f>
        <v>6.9287836954918118</v>
      </c>
      <c r="K6137" s="110"/>
      <c r="L6137" s="197"/>
      <c r="M6137" s="111"/>
      <c r="N6137" s="112"/>
      <c r="O6137" s="468"/>
      <c r="P6137" s="469"/>
    </row>
    <row r="6138" spans="1:16" ht="15.75" x14ac:dyDescent="0.2">
      <c r="A6138" s="116"/>
      <c r="B6138" s="77"/>
      <c r="C6138" s="77"/>
      <c r="D6138" s="77"/>
      <c r="E6138" s="77"/>
      <c r="F6138" s="77"/>
      <c r="G6138" s="77"/>
      <c r="H6138" s="77"/>
      <c r="I6138" s="116"/>
      <c r="J6138" s="116"/>
      <c r="K6138" s="116"/>
      <c r="L6138" s="116"/>
      <c r="M6138" s="116"/>
      <c r="N6138" s="116"/>
      <c r="O6138" s="77"/>
      <c r="P6138" s="81"/>
    </row>
    <row r="6139" spans="1:16" ht="15.75" x14ac:dyDescent="0.2">
      <c r="A6139" s="116"/>
      <c r="B6139" s="77"/>
      <c r="C6139" s="77"/>
      <c r="D6139" s="77"/>
      <c r="E6139" s="77"/>
      <c r="F6139" s="77"/>
      <c r="G6139" s="77"/>
      <c r="H6139" s="77"/>
      <c r="I6139" s="116"/>
      <c r="J6139" s="116"/>
      <c r="K6139" s="116"/>
      <c r="L6139" s="116"/>
      <c r="M6139" s="116"/>
      <c r="N6139" s="116"/>
      <c r="O6139" s="77"/>
      <c r="P6139" s="81"/>
    </row>
    <row r="6140" spans="1:16" ht="15.75" x14ac:dyDescent="0.2">
      <c r="A6140" s="116"/>
      <c r="B6140" s="77"/>
      <c r="C6140" s="77"/>
      <c r="D6140" s="77"/>
      <c r="E6140" s="77"/>
      <c r="F6140" s="77"/>
      <c r="G6140" s="77"/>
      <c r="H6140" s="77"/>
      <c r="I6140" s="116"/>
      <c r="J6140" s="116"/>
      <c r="K6140" s="116"/>
      <c r="L6140" s="116"/>
      <c r="M6140" s="439"/>
      <c r="N6140" s="439"/>
      <c r="O6140" s="438"/>
      <c r="P6140" s="81"/>
    </row>
    <row r="6141" spans="1:16" ht="15.75" x14ac:dyDescent="0.2">
      <c r="A6141" s="115"/>
      <c r="B6141" s="470" t="s">
        <v>29</v>
      </c>
      <c r="C6141" s="470"/>
      <c r="D6141" s="470"/>
      <c r="E6141" s="116"/>
      <c r="F6141" s="116"/>
      <c r="G6141" s="116"/>
      <c r="H6141" s="115"/>
      <c r="I6141" s="116" t="s">
        <v>30</v>
      </c>
      <c r="J6141" s="115"/>
      <c r="K6141" s="116"/>
      <c r="L6141" s="116"/>
      <c r="M6141" s="116"/>
      <c r="N6141" s="116" t="s">
        <v>31</v>
      </c>
      <c r="O6141" s="116"/>
      <c r="P6141" s="115"/>
    </row>
    <row r="6142" spans="1:16" ht="15.75" x14ac:dyDescent="0.2">
      <c r="A6142" s="116"/>
      <c r="B6142" s="470" t="s">
        <v>230</v>
      </c>
      <c r="C6142" s="470"/>
      <c r="D6142" s="470"/>
      <c r="E6142" s="116"/>
      <c r="F6142" s="116"/>
      <c r="G6142" s="116"/>
      <c r="H6142" s="115"/>
      <c r="I6142" s="116" t="s">
        <v>438</v>
      </c>
      <c r="J6142" s="115"/>
      <c r="K6142" s="116"/>
      <c r="L6142" s="116"/>
      <c r="M6142" s="116"/>
      <c r="N6142" s="116" t="s">
        <v>220</v>
      </c>
      <c r="O6142" s="116"/>
      <c r="P6142" s="115"/>
    </row>
    <row r="6143" spans="1:16" ht="15.75" x14ac:dyDescent="0.2">
      <c r="A6143" s="470" t="s">
        <v>226</v>
      </c>
      <c r="B6143" s="470"/>
      <c r="C6143" s="470"/>
      <c r="D6143" s="470"/>
      <c r="E6143" s="470"/>
      <c r="F6143" s="116"/>
      <c r="G6143" s="116"/>
      <c r="H6143" s="115"/>
      <c r="I6143" s="116" t="s">
        <v>246</v>
      </c>
      <c r="J6143" s="115"/>
      <c r="K6143" s="116"/>
      <c r="L6143" s="116"/>
      <c r="M6143" s="116"/>
      <c r="N6143" s="116" t="s">
        <v>124</v>
      </c>
      <c r="O6143" s="116"/>
      <c r="P6143" s="115"/>
    </row>
    <row r="6144" spans="1:16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</row>
    <row r="6145" spans="1:16" x14ac:dyDescent="0.2">
      <c r="A6145" s="531" t="s">
        <v>269</v>
      </c>
      <c r="B6145" s="531"/>
      <c r="C6145" s="531"/>
      <c r="D6145" s="531"/>
      <c r="E6145" s="531"/>
      <c r="F6145"/>
      <c r="G6145"/>
      <c r="H6145"/>
      <c r="I6145"/>
      <c r="J6145"/>
      <c r="K6145"/>
      <c r="L6145"/>
      <c r="M6145"/>
      <c r="N6145"/>
      <c r="O6145"/>
      <c r="P6145"/>
    </row>
    <row r="6146" spans="1:16" x14ac:dyDescent="0.2">
      <c r="A6146" s="532" t="s">
        <v>923</v>
      </c>
      <c r="B6146" s="533"/>
      <c r="C6146" s="533"/>
      <c r="D6146" s="533"/>
      <c r="E6146" s="533"/>
      <c r="F6146" s="533"/>
      <c r="G6146" s="533"/>
      <c r="H6146" s="533"/>
      <c r="I6146" s="533"/>
      <c r="J6146" s="533"/>
      <c r="K6146" s="533"/>
      <c r="L6146" s="533"/>
      <c r="M6146" s="533"/>
      <c r="N6146" s="533"/>
      <c r="O6146" s="533"/>
      <c r="P6146" s="534"/>
    </row>
    <row r="6151" spans="1:16" ht="15.75" x14ac:dyDescent="0.2">
      <c r="A6151" s="470" t="s">
        <v>180</v>
      </c>
      <c r="B6151" s="470"/>
      <c r="C6151" s="470"/>
      <c r="D6151" s="470"/>
      <c r="E6151" s="470"/>
      <c r="F6151" s="470"/>
      <c r="G6151" s="470"/>
      <c r="H6151" s="470"/>
      <c r="I6151" s="470"/>
      <c r="J6151" s="470"/>
      <c r="K6151" s="470"/>
      <c r="L6151" s="470"/>
      <c r="M6151" s="470"/>
      <c r="N6151" s="470"/>
      <c r="O6151" s="470"/>
      <c r="P6151" s="470"/>
    </row>
    <row r="6152" spans="1:16" ht="15.75" x14ac:dyDescent="0.2">
      <c r="A6152" s="470" t="s">
        <v>1</v>
      </c>
      <c r="B6152" s="470"/>
      <c r="C6152" s="470"/>
      <c r="D6152" s="470"/>
      <c r="E6152" s="470"/>
      <c r="F6152" s="470"/>
      <c r="G6152" s="470"/>
      <c r="H6152" s="470"/>
      <c r="I6152" s="470"/>
      <c r="J6152" s="470"/>
      <c r="K6152" s="470"/>
      <c r="L6152" s="470"/>
      <c r="M6152" s="470"/>
      <c r="N6152" s="470"/>
      <c r="O6152" s="470"/>
      <c r="P6152" s="470"/>
    </row>
    <row r="6153" spans="1:16" ht="15.75" x14ac:dyDescent="0.2">
      <c r="A6153" s="470"/>
      <c r="B6153" s="470"/>
      <c r="C6153" s="470"/>
      <c r="D6153" s="470"/>
      <c r="E6153" s="470"/>
      <c r="F6153" s="470"/>
      <c r="G6153" s="470"/>
      <c r="H6153" s="470"/>
      <c r="I6153" s="470"/>
      <c r="J6153" s="470"/>
      <c r="K6153" s="470"/>
      <c r="L6153" s="470"/>
      <c r="M6153" s="470"/>
      <c r="N6153" s="470"/>
      <c r="O6153" s="470"/>
      <c r="P6153" s="470"/>
    </row>
    <row r="6154" spans="1:16" ht="15.75" x14ac:dyDescent="0.2">
      <c r="A6154" s="507" t="s">
        <v>926</v>
      </c>
      <c r="B6154" s="507"/>
      <c r="C6154" s="507"/>
      <c r="D6154" s="507"/>
      <c r="E6154" s="507"/>
      <c r="F6154" s="507"/>
      <c r="G6154" s="507"/>
      <c r="H6154" s="507"/>
      <c r="I6154" s="507"/>
      <c r="J6154" s="507"/>
      <c r="K6154" s="507"/>
      <c r="L6154" s="507"/>
      <c r="M6154" s="507"/>
      <c r="N6154" s="507"/>
      <c r="O6154" s="507"/>
      <c r="P6154" s="507"/>
    </row>
    <row r="6155" spans="1:16" ht="15.75" x14ac:dyDescent="0.2">
      <c r="A6155" s="77"/>
      <c r="B6155" s="77"/>
      <c r="C6155" s="77"/>
      <c r="D6155" s="77"/>
      <c r="E6155" s="77"/>
      <c r="F6155" s="77"/>
      <c r="G6155" s="77"/>
      <c r="H6155" s="77"/>
      <c r="I6155" s="77"/>
      <c r="J6155" s="77"/>
      <c r="K6155" s="77"/>
      <c r="L6155" s="77"/>
      <c r="M6155" s="77"/>
      <c r="N6155" s="77"/>
      <c r="O6155" s="77"/>
      <c r="P6155" s="77"/>
    </row>
    <row r="6156" spans="1:16" ht="16.5" thickBot="1" x14ac:dyDescent="0.25">
      <c r="A6156" s="77"/>
      <c r="B6156" s="77"/>
      <c r="C6156" s="77"/>
      <c r="D6156" s="77"/>
      <c r="E6156" s="77"/>
      <c r="F6156" s="77"/>
      <c r="G6156" s="77"/>
      <c r="H6156" s="77"/>
      <c r="I6156" s="77"/>
      <c r="J6156" s="77"/>
      <c r="K6156" s="77"/>
      <c r="L6156" s="77"/>
      <c r="M6156" s="77"/>
      <c r="N6156" s="77"/>
      <c r="O6156" s="77"/>
      <c r="P6156" s="77"/>
    </row>
    <row r="6157" spans="1:16" ht="16.5" thickBot="1" x14ac:dyDescent="0.25">
      <c r="A6157" s="78" t="s">
        <v>2</v>
      </c>
      <c r="B6157" s="486" t="s">
        <v>149</v>
      </c>
      <c r="C6157" s="498"/>
      <c r="D6157" s="79" t="s">
        <v>3</v>
      </c>
      <c r="E6157" s="486">
        <v>2012</v>
      </c>
      <c r="F6157" s="487"/>
      <c r="G6157" s="487"/>
      <c r="H6157" s="498"/>
      <c r="I6157" s="79" t="s">
        <v>4</v>
      </c>
      <c r="J6157" s="80" t="s">
        <v>208</v>
      </c>
      <c r="K6157" s="80"/>
      <c r="L6157" s="80"/>
      <c r="M6157" s="80" t="s">
        <v>5</v>
      </c>
      <c r="N6157" s="486" t="s">
        <v>157</v>
      </c>
      <c r="O6157" s="487"/>
      <c r="P6157" s="488"/>
    </row>
    <row r="6158" spans="1:16" ht="16.5" thickBot="1" x14ac:dyDescent="0.25">
      <c r="A6158" s="77"/>
      <c r="B6158" s="77"/>
      <c r="C6158" s="77"/>
      <c r="D6158" s="77"/>
      <c r="E6158" s="77"/>
      <c r="F6158" s="77"/>
      <c r="G6158" s="77"/>
      <c r="H6158" s="77"/>
      <c r="I6158" s="77"/>
      <c r="J6158" s="77"/>
      <c r="K6158" s="77"/>
      <c r="L6158" s="77"/>
      <c r="M6158" s="77"/>
      <c r="N6158" s="77"/>
      <c r="O6158" s="77"/>
      <c r="P6158" s="77"/>
    </row>
    <row r="6159" spans="1:16" ht="16.5" thickBot="1" x14ac:dyDescent="0.25">
      <c r="A6159" s="78" t="s">
        <v>6</v>
      </c>
      <c r="B6159" s="486" t="s">
        <v>154</v>
      </c>
      <c r="C6159" s="498"/>
      <c r="D6159" s="79" t="s">
        <v>7</v>
      </c>
      <c r="E6159" s="486" t="s">
        <v>155</v>
      </c>
      <c r="F6159" s="487"/>
      <c r="G6159" s="487"/>
      <c r="H6159" s="498"/>
      <c r="I6159" s="79" t="s">
        <v>8</v>
      </c>
      <c r="J6159" s="80">
        <v>14</v>
      </c>
      <c r="K6159" s="80"/>
      <c r="L6159" s="80"/>
      <c r="M6159" s="80" t="s">
        <v>9</v>
      </c>
      <c r="N6159" s="80"/>
      <c r="O6159" s="200"/>
      <c r="P6159" s="201">
        <v>120</v>
      </c>
    </row>
    <row r="6160" spans="1:16" ht="16.5" thickBot="1" x14ac:dyDescent="0.25">
      <c r="A6160" s="77"/>
      <c r="B6160" s="77"/>
      <c r="C6160" s="77"/>
      <c r="D6160" s="77"/>
      <c r="E6160" s="77"/>
      <c r="F6160" s="77"/>
      <c r="G6160" s="77"/>
      <c r="H6160" s="77"/>
      <c r="I6160" s="77"/>
      <c r="J6160" s="77"/>
      <c r="K6160" s="77"/>
      <c r="L6160" s="77"/>
      <c r="M6160" s="77"/>
      <c r="N6160" s="77"/>
      <c r="O6160" s="77"/>
      <c r="P6160" s="77"/>
    </row>
    <row r="6161" spans="1:16" ht="16.5" thickBot="1" x14ac:dyDescent="0.25">
      <c r="A6161" s="484" t="s">
        <v>10</v>
      </c>
      <c r="B6161" s="485"/>
      <c r="C6161" s="486" t="s">
        <v>181</v>
      </c>
      <c r="D6161" s="487"/>
      <c r="E6161" s="487"/>
      <c r="F6161" s="487"/>
      <c r="G6161" s="487"/>
      <c r="H6161" s="487"/>
      <c r="I6161" s="487"/>
      <c r="J6161" s="487"/>
      <c r="K6161" s="487"/>
      <c r="L6161" s="487"/>
      <c r="M6161" s="487"/>
      <c r="N6161" s="487"/>
      <c r="O6161" s="487"/>
      <c r="P6161" s="488"/>
    </row>
    <row r="6162" spans="1:16" ht="16.5" thickBot="1" x14ac:dyDescent="0.25">
      <c r="A6162" s="77"/>
      <c r="B6162" s="77"/>
      <c r="C6162" s="77"/>
      <c r="D6162" s="77"/>
      <c r="E6162" s="77"/>
      <c r="F6162" s="77"/>
      <c r="G6162" s="77"/>
      <c r="H6162" s="77"/>
      <c r="I6162" s="77"/>
      <c r="J6162" s="77"/>
      <c r="K6162" s="77"/>
      <c r="L6162" s="77"/>
      <c r="M6162" s="77"/>
      <c r="N6162" s="77"/>
      <c r="O6162" s="77"/>
      <c r="P6162" s="77"/>
    </row>
    <row r="6163" spans="1:16" ht="16.5" thickBot="1" x14ac:dyDescent="0.25">
      <c r="A6163" s="484" t="s">
        <v>11</v>
      </c>
      <c r="B6163" s="485"/>
      <c r="C6163" s="486" t="s">
        <v>239</v>
      </c>
      <c r="D6163" s="487"/>
      <c r="E6163" s="487"/>
      <c r="F6163" s="487"/>
      <c r="G6163" s="487"/>
      <c r="H6163" s="487"/>
      <c r="I6163" s="487"/>
      <c r="J6163" s="487"/>
      <c r="K6163" s="487"/>
      <c r="L6163" s="487"/>
      <c r="M6163" s="487"/>
      <c r="N6163" s="487"/>
      <c r="O6163" s="487"/>
      <c r="P6163" s="488"/>
    </row>
    <row r="6164" spans="1:16" ht="16.5" thickBot="1" x14ac:dyDescent="0.25">
      <c r="A6164" s="81"/>
      <c r="B6164" s="81"/>
      <c r="C6164" s="81"/>
      <c r="D6164" s="81"/>
      <c r="E6164" s="81"/>
      <c r="F6164" s="81"/>
      <c r="G6164" s="81"/>
      <c r="H6164" s="81"/>
      <c r="I6164" s="81"/>
      <c r="J6164" s="81"/>
      <c r="K6164" s="81"/>
      <c r="L6164" s="81"/>
      <c r="M6164" s="81"/>
      <c r="N6164" s="81"/>
      <c r="O6164" s="81"/>
      <c r="P6164" s="81"/>
    </row>
    <row r="6165" spans="1:16" ht="16.5" thickBot="1" x14ac:dyDescent="0.25">
      <c r="A6165" s="489" t="s">
        <v>12</v>
      </c>
      <c r="B6165" s="491" t="s">
        <v>13</v>
      </c>
      <c r="C6165" s="463"/>
      <c r="D6165" s="492" t="s">
        <v>265</v>
      </c>
      <c r="E6165" s="494" t="s">
        <v>15</v>
      </c>
      <c r="F6165" s="495"/>
      <c r="G6165" s="495"/>
      <c r="H6165" s="495"/>
      <c r="I6165" s="496"/>
      <c r="J6165" s="492" t="s">
        <v>16</v>
      </c>
      <c r="K6165" s="492" t="s">
        <v>17</v>
      </c>
      <c r="L6165" s="494" t="s">
        <v>18</v>
      </c>
      <c r="M6165" s="495"/>
      <c r="N6165" s="496"/>
      <c r="O6165" s="464" t="s">
        <v>115</v>
      </c>
      <c r="P6165" s="465"/>
    </row>
    <row r="6166" spans="1:16" ht="32.25" thickBot="1" x14ac:dyDescent="0.25">
      <c r="A6166" s="490"/>
      <c r="B6166" s="82" t="s">
        <v>19</v>
      </c>
      <c r="C6166" s="83" t="s">
        <v>20</v>
      </c>
      <c r="D6166" s="493"/>
      <c r="E6166" s="84" t="s">
        <v>21</v>
      </c>
      <c r="F6166" s="84" t="s">
        <v>22</v>
      </c>
      <c r="G6166" s="85" t="s">
        <v>23</v>
      </c>
      <c r="H6166" s="119" t="s">
        <v>24</v>
      </c>
      <c r="I6166" s="86" t="s">
        <v>25</v>
      </c>
      <c r="J6166" s="493"/>
      <c r="K6166" s="493"/>
      <c r="L6166" s="198" t="s">
        <v>268</v>
      </c>
      <c r="M6166" s="85" t="s">
        <v>266</v>
      </c>
      <c r="N6166" s="83" t="s">
        <v>267</v>
      </c>
      <c r="O6166" s="466"/>
      <c r="P6166" s="467"/>
    </row>
    <row r="6167" spans="1:16" ht="15.75" x14ac:dyDescent="0.2">
      <c r="A6167" s="165">
        <v>45981</v>
      </c>
      <c r="B6167" s="95"/>
      <c r="C6167" s="95">
        <v>164204</v>
      </c>
      <c r="D6167" s="160"/>
      <c r="E6167" s="96"/>
      <c r="F6167" s="96"/>
      <c r="G6167" s="166"/>
      <c r="H6167" s="169"/>
      <c r="I6167" s="175"/>
      <c r="J6167" s="162"/>
      <c r="K6167" s="99"/>
      <c r="L6167" s="195"/>
      <c r="M6167" s="199"/>
      <c r="N6167" s="100"/>
      <c r="O6167" s="573"/>
      <c r="P6167" s="502"/>
    </row>
    <row r="6168" spans="1:16" ht="15.75" x14ac:dyDescent="0.2">
      <c r="A6168" s="165">
        <v>45985</v>
      </c>
      <c r="B6168" s="95">
        <v>164204</v>
      </c>
      <c r="C6168" s="95">
        <v>164429</v>
      </c>
      <c r="D6168" s="160">
        <f>+C6168-B6168</f>
        <v>225</v>
      </c>
      <c r="E6168" s="96" t="s">
        <v>1205</v>
      </c>
      <c r="F6168" s="96" t="s">
        <v>1005</v>
      </c>
      <c r="G6168" s="166">
        <v>31.1631</v>
      </c>
      <c r="H6168" s="169">
        <v>27.35</v>
      </c>
      <c r="I6168" s="175">
        <f>G6168*H6168</f>
        <v>852.31078500000001</v>
      </c>
      <c r="J6168" s="162">
        <f>D6168/G6168</f>
        <v>7.2200775917671862</v>
      </c>
      <c r="K6168" s="99">
        <v>45985</v>
      </c>
      <c r="L6168" s="195" t="s">
        <v>272</v>
      </c>
      <c r="M6168" s="94" t="s">
        <v>156</v>
      </c>
      <c r="N6168" s="100" t="s">
        <v>1106</v>
      </c>
      <c r="O6168" s="573" t="s">
        <v>630</v>
      </c>
      <c r="P6168" s="502"/>
    </row>
    <row r="6169" spans="1:16" ht="15.75" x14ac:dyDescent="0.2">
      <c r="A6169" s="165"/>
      <c r="B6169" s="166"/>
      <c r="C6169" s="166"/>
      <c r="D6169" s="160">
        <f>+C6169-B6169</f>
        <v>0</v>
      </c>
      <c r="E6169" s="96"/>
      <c r="F6169" s="96"/>
      <c r="G6169" s="166"/>
      <c r="H6169" s="169"/>
      <c r="I6169" s="175">
        <f>G6169*H6169</f>
        <v>0</v>
      </c>
      <c r="J6169" s="162" t="e">
        <f>D6169/G6169</f>
        <v>#DIV/0!</v>
      </c>
      <c r="K6169" s="99"/>
      <c r="L6169" s="195"/>
      <c r="M6169" s="94"/>
      <c r="N6169" s="100"/>
      <c r="O6169" s="573"/>
      <c r="P6169" s="502"/>
    </row>
    <row r="6170" spans="1:16" ht="16.5" thickBot="1" x14ac:dyDescent="0.25">
      <c r="A6170" s="165"/>
      <c r="B6170" s="166"/>
      <c r="C6170" s="166"/>
      <c r="D6170" s="160">
        <f>+C6170-B6170</f>
        <v>0</v>
      </c>
      <c r="E6170" s="96"/>
      <c r="F6170" s="96"/>
      <c r="G6170" s="166"/>
      <c r="H6170" s="169"/>
      <c r="I6170" s="175">
        <f>G6170*H6170</f>
        <v>0</v>
      </c>
      <c r="J6170" s="162" t="e">
        <f>D6170/G6170</f>
        <v>#DIV/0!</v>
      </c>
      <c r="K6170" s="99"/>
      <c r="L6170" s="195"/>
      <c r="M6170" s="94"/>
      <c r="N6170" s="100"/>
      <c r="O6170" s="573"/>
      <c r="P6170" s="502"/>
    </row>
    <row r="6171" spans="1:16" ht="16.5" thickBot="1" x14ac:dyDescent="0.25">
      <c r="A6171" s="416" t="s">
        <v>28</v>
      </c>
      <c r="B6171" s="104"/>
      <c r="C6171" s="105"/>
      <c r="D6171" s="106">
        <f>SUM(D6167:D6170)</f>
        <v>225</v>
      </c>
      <c r="E6171" s="107"/>
      <c r="F6171" s="107"/>
      <c r="G6171" s="118">
        <f>SUM(G6167:G6170)</f>
        <v>31.1631</v>
      </c>
      <c r="H6171" s="105"/>
      <c r="I6171" s="118">
        <f>SUM(I6167:I6170)</f>
        <v>852.31078500000001</v>
      </c>
      <c r="J6171" s="109">
        <f>D6171/G6171</f>
        <v>7.2200775917671862</v>
      </c>
      <c r="K6171" s="110"/>
      <c r="L6171" s="197"/>
      <c r="M6171" s="111"/>
      <c r="N6171" s="112"/>
      <c r="O6171" s="468"/>
      <c r="P6171" s="469"/>
    </row>
    <row r="6172" spans="1:16" ht="15.75" x14ac:dyDescent="0.2">
      <c r="A6172" s="116"/>
      <c r="B6172" s="77"/>
      <c r="C6172" s="77"/>
      <c r="D6172" s="77"/>
      <c r="E6172" s="77"/>
      <c r="F6172" s="77"/>
      <c r="G6172" s="77"/>
      <c r="H6172" s="77"/>
      <c r="I6172" s="116"/>
      <c r="J6172" s="116"/>
      <c r="K6172" s="116"/>
      <c r="L6172" s="116"/>
      <c r="M6172" s="116"/>
      <c r="N6172" s="116"/>
      <c r="O6172" s="77"/>
      <c r="P6172" s="81"/>
    </row>
    <row r="6173" spans="1:16" ht="15.75" x14ac:dyDescent="0.2">
      <c r="A6173" s="116"/>
      <c r="B6173" s="77"/>
      <c r="C6173" s="77"/>
      <c r="D6173" s="77"/>
      <c r="E6173" s="77"/>
      <c r="F6173" s="77"/>
      <c r="G6173" s="77"/>
      <c r="H6173" s="77"/>
      <c r="I6173" s="116"/>
      <c r="J6173" s="116"/>
      <c r="K6173" s="116"/>
      <c r="L6173" s="116"/>
      <c r="M6173" s="116"/>
      <c r="N6173" s="116"/>
      <c r="O6173" s="77"/>
      <c r="P6173" s="81"/>
    </row>
    <row r="6174" spans="1:16" ht="15.75" x14ac:dyDescent="0.2">
      <c r="A6174" s="116"/>
      <c r="B6174" s="77"/>
      <c r="C6174" s="77"/>
      <c r="D6174" s="77"/>
      <c r="E6174" s="77"/>
      <c r="F6174" s="77"/>
      <c r="G6174" s="77"/>
      <c r="H6174" s="77"/>
      <c r="I6174" s="116"/>
      <c r="J6174" s="116"/>
      <c r="K6174" s="116"/>
      <c r="L6174" s="116"/>
      <c r="M6174" s="439"/>
      <c r="N6174" s="439"/>
      <c r="O6174" s="438"/>
      <c r="P6174" s="81"/>
    </row>
    <row r="6175" spans="1:16" ht="15.75" x14ac:dyDescent="0.2">
      <c r="A6175" s="115"/>
      <c r="B6175" s="470" t="s">
        <v>29</v>
      </c>
      <c r="C6175" s="470"/>
      <c r="D6175" s="470"/>
      <c r="E6175" s="116"/>
      <c r="F6175" s="116"/>
      <c r="G6175" s="116"/>
      <c r="H6175" s="115"/>
      <c r="I6175" s="116" t="s">
        <v>30</v>
      </c>
      <c r="J6175" s="115"/>
      <c r="K6175" s="116"/>
      <c r="L6175" s="116"/>
      <c r="M6175" s="116"/>
      <c r="N6175" s="116" t="s">
        <v>31</v>
      </c>
      <c r="O6175" s="116"/>
      <c r="P6175" s="115"/>
    </row>
    <row r="6176" spans="1:16" ht="15.75" x14ac:dyDescent="0.2">
      <c r="A6176" s="116"/>
      <c r="B6176" s="470" t="s">
        <v>230</v>
      </c>
      <c r="C6176" s="470"/>
      <c r="D6176" s="470"/>
      <c r="E6176" s="116"/>
      <c r="F6176" s="116"/>
      <c r="G6176" s="116"/>
      <c r="H6176" s="115"/>
      <c r="I6176" s="116" t="s">
        <v>438</v>
      </c>
      <c r="J6176" s="115"/>
      <c r="K6176" s="116"/>
      <c r="L6176" s="116"/>
      <c r="M6176" s="116"/>
      <c r="N6176" s="116" t="s">
        <v>220</v>
      </c>
      <c r="O6176" s="116"/>
      <c r="P6176" s="115"/>
    </row>
    <row r="6177" spans="1:16" ht="15.75" x14ac:dyDescent="0.2">
      <c r="A6177" s="470" t="s">
        <v>226</v>
      </c>
      <c r="B6177" s="470"/>
      <c r="C6177" s="470"/>
      <c r="D6177" s="470"/>
      <c r="E6177" s="470"/>
      <c r="F6177" s="116"/>
      <c r="G6177" s="116"/>
      <c r="H6177" s="115"/>
      <c r="I6177" s="116" t="s">
        <v>246</v>
      </c>
      <c r="J6177" s="115"/>
      <c r="K6177" s="116"/>
      <c r="L6177" s="116"/>
      <c r="M6177" s="116"/>
      <c r="N6177" s="116" t="s">
        <v>124</v>
      </c>
      <c r="O6177" s="116"/>
      <c r="P6177" s="115"/>
    </row>
    <row r="6178" spans="1:16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</row>
    <row r="6179" spans="1:16" x14ac:dyDescent="0.2">
      <c r="A6179" s="531" t="s">
        <v>269</v>
      </c>
      <c r="B6179" s="531"/>
      <c r="C6179" s="531"/>
      <c r="D6179" s="531"/>
      <c r="E6179" s="531"/>
      <c r="F6179"/>
      <c r="G6179"/>
      <c r="H6179"/>
      <c r="I6179"/>
      <c r="J6179"/>
      <c r="K6179"/>
      <c r="L6179"/>
      <c r="M6179"/>
      <c r="N6179"/>
      <c r="O6179"/>
      <c r="P6179"/>
    </row>
    <row r="6180" spans="1:16" x14ac:dyDescent="0.2">
      <c r="A6180" s="532" t="s">
        <v>923</v>
      </c>
      <c r="B6180" s="533"/>
      <c r="C6180" s="533"/>
      <c r="D6180" s="533"/>
      <c r="E6180" s="533"/>
      <c r="F6180" s="533"/>
      <c r="G6180" s="533"/>
      <c r="H6180" s="533"/>
      <c r="I6180" s="533"/>
      <c r="J6180" s="533"/>
      <c r="K6180" s="533"/>
      <c r="L6180" s="533"/>
      <c r="M6180" s="533"/>
      <c r="N6180" s="533"/>
      <c r="O6180" s="533"/>
      <c r="P6180" s="534"/>
    </row>
    <row r="6186" spans="1:16" ht="15.75" x14ac:dyDescent="0.2">
      <c r="A6186" s="470" t="s">
        <v>180</v>
      </c>
      <c r="B6186" s="470"/>
      <c r="C6186" s="470"/>
      <c r="D6186" s="470"/>
      <c r="E6186" s="470"/>
      <c r="F6186" s="470"/>
      <c r="G6186" s="470"/>
      <c r="H6186" s="470"/>
      <c r="I6186" s="470"/>
      <c r="J6186" s="470"/>
      <c r="K6186" s="470"/>
      <c r="L6186" s="470"/>
      <c r="M6186" s="470"/>
      <c r="N6186" s="470"/>
      <c r="O6186" s="470"/>
      <c r="P6186" s="470"/>
    </row>
    <row r="6187" spans="1:16" ht="15.75" x14ac:dyDescent="0.2">
      <c r="A6187" s="470" t="s">
        <v>1</v>
      </c>
      <c r="B6187" s="470"/>
      <c r="C6187" s="470"/>
      <c r="D6187" s="470"/>
      <c r="E6187" s="470"/>
      <c r="F6187" s="470"/>
      <c r="G6187" s="470"/>
      <c r="H6187" s="470"/>
      <c r="I6187" s="470"/>
      <c r="J6187" s="470"/>
      <c r="K6187" s="470"/>
      <c r="L6187" s="470"/>
      <c r="M6187" s="470"/>
      <c r="N6187" s="470"/>
      <c r="O6187" s="470"/>
      <c r="P6187" s="470"/>
    </row>
    <row r="6188" spans="1:16" ht="15.75" x14ac:dyDescent="0.2">
      <c r="A6188" s="470"/>
      <c r="B6188" s="470"/>
      <c r="C6188" s="470"/>
      <c r="D6188" s="470"/>
      <c r="E6188" s="470"/>
      <c r="F6188" s="470"/>
      <c r="G6188" s="470"/>
      <c r="H6188" s="470"/>
      <c r="I6188" s="470"/>
      <c r="J6188" s="470"/>
      <c r="K6188" s="470"/>
      <c r="L6188" s="470"/>
      <c r="M6188" s="470"/>
      <c r="N6188" s="470"/>
      <c r="O6188" s="470"/>
      <c r="P6188" s="470"/>
    </row>
    <row r="6189" spans="1:16" ht="15.75" x14ac:dyDescent="0.2">
      <c r="A6189" s="507" t="s">
        <v>926</v>
      </c>
      <c r="B6189" s="507"/>
      <c r="C6189" s="507"/>
      <c r="D6189" s="507"/>
      <c r="E6189" s="507"/>
      <c r="F6189" s="507"/>
      <c r="G6189" s="507"/>
      <c r="H6189" s="507"/>
      <c r="I6189" s="507"/>
      <c r="J6189" s="507"/>
      <c r="K6189" s="507"/>
      <c r="L6189" s="507"/>
      <c r="M6189" s="507"/>
      <c r="N6189" s="507"/>
      <c r="O6189" s="507"/>
      <c r="P6189" s="507"/>
    </row>
    <row r="6190" spans="1:16" ht="15.75" x14ac:dyDescent="0.2">
      <c r="A6190" s="77"/>
      <c r="B6190" s="77"/>
      <c r="C6190" s="77"/>
      <c r="D6190" s="77"/>
      <c r="E6190" s="77"/>
      <c r="F6190" s="77"/>
      <c r="G6190" s="77"/>
      <c r="H6190" s="77"/>
      <c r="I6190" s="77"/>
      <c r="J6190" s="77"/>
      <c r="K6190" s="77"/>
      <c r="L6190" s="77"/>
      <c r="M6190" s="77"/>
      <c r="N6190" s="77"/>
      <c r="O6190" s="77"/>
      <c r="P6190" s="77"/>
    </row>
    <row r="6191" spans="1:16" ht="16.5" thickBot="1" x14ac:dyDescent="0.25">
      <c r="A6191" s="77"/>
      <c r="B6191" s="77"/>
      <c r="C6191" s="77"/>
      <c r="D6191" s="77"/>
      <c r="E6191" s="77"/>
      <c r="F6191" s="77"/>
      <c r="G6191" s="77"/>
      <c r="H6191" s="77"/>
      <c r="I6191" s="77"/>
      <c r="J6191" s="77"/>
      <c r="K6191" s="77"/>
      <c r="L6191" s="77"/>
      <c r="M6191" s="77"/>
      <c r="N6191" s="77"/>
      <c r="O6191" s="77"/>
      <c r="P6191" s="77"/>
    </row>
    <row r="6192" spans="1:16" ht="16.5" thickBot="1" x14ac:dyDescent="0.25">
      <c r="A6192" s="78" t="s">
        <v>2</v>
      </c>
      <c r="B6192" s="486" t="s">
        <v>149</v>
      </c>
      <c r="C6192" s="498"/>
      <c r="D6192" s="79" t="s">
        <v>3</v>
      </c>
      <c r="E6192" s="486">
        <v>2012</v>
      </c>
      <c r="F6192" s="487"/>
      <c r="G6192" s="487"/>
      <c r="H6192" s="498"/>
      <c r="I6192" s="79" t="s">
        <v>4</v>
      </c>
      <c r="J6192" s="80" t="s">
        <v>208</v>
      </c>
      <c r="K6192" s="80"/>
      <c r="L6192" s="80"/>
      <c r="M6192" s="80" t="s">
        <v>5</v>
      </c>
      <c r="N6192" s="486" t="s">
        <v>157</v>
      </c>
      <c r="O6192" s="487"/>
      <c r="P6192" s="488"/>
    </row>
    <row r="6193" spans="1:16" ht="16.5" thickBot="1" x14ac:dyDescent="0.25">
      <c r="A6193" s="77"/>
      <c r="B6193" s="77"/>
      <c r="C6193" s="77"/>
      <c r="D6193" s="77"/>
      <c r="E6193" s="77"/>
      <c r="F6193" s="77"/>
      <c r="G6193" s="77"/>
      <c r="H6193" s="77"/>
      <c r="I6193" s="77"/>
      <c r="J6193" s="77"/>
      <c r="K6193" s="77"/>
      <c r="L6193" s="77"/>
      <c r="M6193" s="77"/>
      <c r="N6193" s="77"/>
      <c r="O6193" s="77"/>
      <c r="P6193" s="77"/>
    </row>
    <row r="6194" spans="1:16" ht="16.5" thickBot="1" x14ac:dyDescent="0.25">
      <c r="A6194" s="78" t="s">
        <v>6</v>
      </c>
      <c r="B6194" s="486" t="s">
        <v>154</v>
      </c>
      <c r="C6194" s="498"/>
      <c r="D6194" s="79" t="s">
        <v>7</v>
      </c>
      <c r="E6194" s="486" t="s">
        <v>155</v>
      </c>
      <c r="F6194" s="487"/>
      <c r="G6194" s="487"/>
      <c r="H6194" s="498"/>
      <c r="I6194" s="79" t="s">
        <v>8</v>
      </c>
      <c r="J6194" s="80">
        <v>14</v>
      </c>
      <c r="K6194" s="80"/>
      <c r="L6194" s="80"/>
      <c r="M6194" s="80" t="s">
        <v>9</v>
      </c>
      <c r="N6194" s="80"/>
      <c r="O6194" s="200"/>
      <c r="P6194" s="201">
        <v>120</v>
      </c>
    </row>
    <row r="6195" spans="1:16" ht="16.5" thickBot="1" x14ac:dyDescent="0.25">
      <c r="A6195" s="77"/>
      <c r="B6195" s="77"/>
      <c r="C6195" s="77"/>
      <c r="D6195" s="77"/>
      <c r="E6195" s="77"/>
      <c r="F6195" s="77"/>
      <c r="G6195" s="77"/>
      <c r="H6195" s="77"/>
      <c r="I6195" s="77"/>
      <c r="J6195" s="77"/>
      <c r="K6195" s="77"/>
      <c r="L6195" s="77"/>
      <c r="M6195" s="77"/>
      <c r="N6195" s="77"/>
      <c r="O6195" s="77"/>
      <c r="P6195" s="77"/>
    </row>
    <row r="6196" spans="1:16" ht="16.5" thickBot="1" x14ac:dyDescent="0.25">
      <c r="A6196" s="484" t="s">
        <v>10</v>
      </c>
      <c r="B6196" s="485"/>
      <c r="C6196" s="486" t="s">
        <v>181</v>
      </c>
      <c r="D6196" s="487"/>
      <c r="E6196" s="487"/>
      <c r="F6196" s="487"/>
      <c r="G6196" s="487"/>
      <c r="H6196" s="487"/>
      <c r="I6196" s="487"/>
      <c r="J6196" s="487"/>
      <c r="K6196" s="487"/>
      <c r="L6196" s="487"/>
      <c r="M6196" s="487"/>
      <c r="N6196" s="487"/>
      <c r="O6196" s="487"/>
      <c r="P6196" s="488"/>
    </row>
    <row r="6197" spans="1:16" ht="16.5" thickBot="1" x14ac:dyDescent="0.25">
      <c r="A6197" s="77"/>
      <c r="B6197" s="77"/>
      <c r="C6197" s="77"/>
      <c r="D6197" s="77"/>
      <c r="E6197" s="77"/>
      <c r="F6197" s="77"/>
      <c r="G6197" s="77"/>
      <c r="H6197" s="77"/>
      <c r="I6197" s="77"/>
      <c r="J6197" s="77"/>
      <c r="K6197" s="77"/>
      <c r="L6197" s="77"/>
      <c r="M6197" s="77"/>
      <c r="N6197" s="77"/>
      <c r="O6197" s="77"/>
      <c r="P6197" s="77"/>
    </row>
    <row r="6198" spans="1:16" ht="16.5" thickBot="1" x14ac:dyDescent="0.25">
      <c r="A6198" s="484" t="s">
        <v>11</v>
      </c>
      <c r="B6198" s="485"/>
      <c r="C6198" s="486" t="s">
        <v>239</v>
      </c>
      <c r="D6198" s="487"/>
      <c r="E6198" s="487"/>
      <c r="F6198" s="487"/>
      <c r="G6198" s="487"/>
      <c r="H6198" s="487"/>
      <c r="I6198" s="487"/>
      <c r="J6198" s="487"/>
      <c r="K6198" s="487"/>
      <c r="L6198" s="487"/>
      <c r="M6198" s="487"/>
      <c r="N6198" s="487"/>
      <c r="O6198" s="487"/>
      <c r="P6198" s="488"/>
    </row>
    <row r="6199" spans="1:16" ht="16.5" thickBot="1" x14ac:dyDescent="0.25">
      <c r="A6199" s="81"/>
      <c r="B6199" s="81"/>
      <c r="C6199" s="81"/>
      <c r="D6199" s="81"/>
      <c r="E6199" s="81"/>
      <c r="F6199" s="81"/>
      <c r="G6199" s="81"/>
      <c r="H6199" s="81"/>
      <c r="I6199" s="81"/>
      <c r="J6199" s="81"/>
      <c r="K6199" s="81"/>
      <c r="L6199" s="81"/>
      <c r="M6199" s="81"/>
      <c r="N6199" s="81"/>
      <c r="O6199" s="81"/>
      <c r="P6199" s="81"/>
    </row>
    <row r="6200" spans="1:16" ht="16.5" thickBot="1" x14ac:dyDescent="0.25">
      <c r="A6200" s="489" t="s">
        <v>12</v>
      </c>
      <c r="B6200" s="491" t="s">
        <v>13</v>
      </c>
      <c r="C6200" s="463"/>
      <c r="D6200" s="492" t="s">
        <v>265</v>
      </c>
      <c r="E6200" s="494" t="s">
        <v>15</v>
      </c>
      <c r="F6200" s="495"/>
      <c r="G6200" s="495"/>
      <c r="H6200" s="495"/>
      <c r="I6200" s="496"/>
      <c r="J6200" s="492" t="s">
        <v>16</v>
      </c>
      <c r="K6200" s="492" t="s">
        <v>17</v>
      </c>
      <c r="L6200" s="494" t="s">
        <v>18</v>
      </c>
      <c r="M6200" s="495"/>
      <c r="N6200" s="496"/>
      <c r="O6200" s="464" t="s">
        <v>115</v>
      </c>
      <c r="P6200" s="465"/>
    </row>
    <row r="6201" spans="1:16" ht="32.25" thickBot="1" x14ac:dyDescent="0.25">
      <c r="A6201" s="490"/>
      <c r="B6201" s="82" t="s">
        <v>19</v>
      </c>
      <c r="C6201" s="83" t="s">
        <v>20</v>
      </c>
      <c r="D6201" s="493"/>
      <c r="E6201" s="84" t="s">
        <v>21</v>
      </c>
      <c r="F6201" s="84" t="s">
        <v>22</v>
      </c>
      <c r="G6201" s="85" t="s">
        <v>23</v>
      </c>
      <c r="H6201" s="119" t="s">
        <v>24</v>
      </c>
      <c r="I6201" s="86" t="s">
        <v>25</v>
      </c>
      <c r="J6201" s="493"/>
      <c r="K6201" s="493"/>
      <c r="L6201" s="198" t="s">
        <v>268</v>
      </c>
      <c r="M6201" s="85" t="s">
        <v>266</v>
      </c>
      <c r="N6201" s="83" t="s">
        <v>267</v>
      </c>
      <c r="O6201" s="466"/>
      <c r="P6201" s="467"/>
    </row>
    <row r="6202" spans="1:16" ht="15.75" x14ac:dyDescent="0.2">
      <c r="A6202" s="165">
        <v>45985</v>
      </c>
      <c r="B6202" s="95"/>
      <c r="C6202" s="95">
        <v>164429</v>
      </c>
      <c r="D6202" s="160"/>
      <c r="E6202" s="96"/>
      <c r="F6202" s="96"/>
      <c r="G6202" s="166"/>
      <c r="H6202" s="169"/>
      <c r="I6202" s="175"/>
      <c r="J6202" s="162"/>
      <c r="K6202" s="99"/>
      <c r="L6202" s="195"/>
      <c r="M6202" s="199"/>
      <c r="N6202" s="100"/>
      <c r="O6202" s="573"/>
      <c r="P6202" s="502"/>
    </row>
    <row r="6203" spans="1:16" ht="15.75" x14ac:dyDescent="0.2">
      <c r="A6203" s="165">
        <v>45999</v>
      </c>
      <c r="B6203" s="95">
        <v>164429</v>
      </c>
      <c r="C6203" s="95">
        <v>165068</v>
      </c>
      <c r="D6203" s="160">
        <f>+C6203-B6203</f>
        <v>639</v>
      </c>
      <c r="E6203" s="96" t="s">
        <v>1204</v>
      </c>
      <c r="F6203" s="96" t="s">
        <v>1155</v>
      </c>
      <c r="G6203" s="166">
        <v>91.784999999999997</v>
      </c>
      <c r="H6203" s="169">
        <v>27.35</v>
      </c>
      <c r="I6203" s="175">
        <f>G6203*H6203</f>
        <v>2510.3197500000001</v>
      </c>
      <c r="J6203" s="162">
        <f t="shared" ref="J6203:J6208" si="2">D6203/G6203</f>
        <v>6.9619218826605653</v>
      </c>
      <c r="K6203" s="99">
        <v>45999</v>
      </c>
      <c r="L6203" s="195" t="s">
        <v>272</v>
      </c>
      <c r="M6203" s="94" t="s">
        <v>156</v>
      </c>
      <c r="N6203" s="100" t="s">
        <v>241</v>
      </c>
      <c r="O6203" s="573" t="s">
        <v>247</v>
      </c>
      <c r="P6203" s="502"/>
    </row>
    <row r="6204" spans="1:16" ht="15.75" x14ac:dyDescent="0.2">
      <c r="A6204" s="165">
        <v>46005</v>
      </c>
      <c r="B6204" s="95">
        <v>165068</v>
      </c>
      <c r="C6204" s="95">
        <v>165303</v>
      </c>
      <c r="D6204" s="160">
        <f>+C6204-B6204</f>
        <v>235</v>
      </c>
      <c r="E6204" s="96" t="s">
        <v>1203</v>
      </c>
      <c r="F6204" s="96" t="s">
        <v>1202</v>
      </c>
      <c r="G6204" s="166">
        <v>47.795999999999999</v>
      </c>
      <c r="H6204" s="169">
        <v>27.2</v>
      </c>
      <c r="I6204" s="175">
        <f>G6204*H6204</f>
        <v>1300.0511999999999</v>
      </c>
      <c r="J6204" s="162">
        <f t="shared" si="2"/>
        <v>4.9167294334253917</v>
      </c>
      <c r="K6204" s="99">
        <v>46005</v>
      </c>
      <c r="L6204" s="195" t="s">
        <v>268</v>
      </c>
      <c r="M6204" s="94" t="s">
        <v>1201</v>
      </c>
      <c r="N6204" s="100" t="s">
        <v>272</v>
      </c>
      <c r="O6204" s="573" t="s">
        <v>314</v>
      </c>
      <c r="P6204" s="502"/>
    </row>
    <row r="6205" spans="1:16" ht="15.75" x14ac:dyDescent="0.2">
      <c r="A6205" s="165"/>
      <c r="B6205" s="166"/>
      <c r="C6205" s="166"/>
      <c r="D6205" s="160">
        <f>+C6205-B6205</f>
        <v>0</v>
      </c>
      <c r="E6205" s="96"/>
      <c r="F6205" s="96"/>
      <c r="G6205" s="166"/>
      <c r="H6205" s="169"/>
      <c r="I6205" s="175">
        <f>G6205*H6205</f>
        <v>0</v>
      </c>
      <c r="J6205" s="162" t="e">
        <f t="shared" si="2"/>
        <v>#DIV/0!</v>
      </c>
      <c r="K6205" s="99"/>
      <c r="L6205" s="195"/>
      <c r="M6205" s="94"/>
      <c r="N6205" s="100"/>
      <c r="O6205" s="573"/>
      <c r="P6205" s="502"/>
    </row>
    <row r="6206" spans="1:16" ht="15.75" x14ac:dyDescent="0.2">
      <c r="A6206" s="165"/>
      <c r="B6206" s="166"/>
      <c r="C6206" s="166"/>
      <c r="D6206" s="160">
        <f>+C6206-B6206</f>
        <v>0</v>
      </c>
      <c r="E6206" s="96"/>
      <c r="F6206" s="96"/>
      <c r="G6206" s="166"/>
      <c r="H6206" s="169"/>
      <c r="I6206" s="175">
        <f>G6206*H6206</f>
        <v>0</v>
      </c>
      <c r="J6206" s="162" t="e">
        <f t="shared" si="2"/>
        <v>#DIV/0!</v>
      </c>
      <c r="K6206" s="99"/>
      <c r="L6206" s="195"/>
      <c r="M6206" s="94"/>
      <c r="N6206" s="100"/>
      <c r="O6206" s="573"/>
      <c r="P6206" s="502"/>
    </row>
    <row r="6207" spans="1:16" ht="16.5" thickBot="1" x14ac:dyDescent="0.25">
      <c r="A6207" s="165"/>
      <c r="B6207" s="166"/>
      <c r="C6207" s="166"/>
      <c r="D6207" s="160">
        <f>+C6207-B6207</f>
        <v>0</v>
      </c>
      <c r="E6207" s="96"/>
      <c r="F6207" s="96"/>
      <c r="G6207" s="166"/>
      <c r="H6207" s="169"/>
      <c r="I6207" s="175">
        <f>G6207*H6207</f>
        <v>0</v>
      </c>
      <c r="J6207" s="162" t="e">
        <f t="shared" si="2"/>
        <v>#DIV/0!</v>
      </c>
      <c r="K6207" s="99"/>
      <c r="L6207" s="195"/>
      <c r="M6207" s="94"/>
      <c r="N6207" s="100"/>
      <c r="O6207" s="573"/>
      <c r="P6207" s="502"/>
    </row>
    <row r="6208" spans="1:16" ht="16.5" thickBot="1" x14ac:dyDescent="0.25">
      <c r="A6208" s="416" t="s">
        <v>28</v>
      </c>
      <c r="B6208" s="104"/>
      <c r="C6208" s="105"/>
      <c r="D6208" s="106">
        <f>SUM(D6202:D6207)</f>
        <v>874</v>
      </c>
      <c r="E6208" s="107"/>
      <c r="F6208" s="107"/>
      <c r="G6208" s="118">
        <f>SUM(G6202:G6207)</f>
        <v>139.58099999999999</v>
      </c>
      <c r="H6208" s="105"/>
      <c r="I6208" s="118">
        <f>SUM(I6202:I6207)</f>
        <v>3810.37095</v>
      </c>
      <c r="J6208" s="109">
        <f t="shared" si="2"/>
        <v>6.261597208789162</v>
      </c>
      <c r="K6208" s="110"/>
      <c r="L6208" s="197"/>
      <c r="M6208" s="111"/>
      <c r="N6208" s="112"/>
      <c r="O6208" s="468"/>
      <c r="P6208" s="469"/>
    </row>
    <row r="6209" spans="1:16" ht="15.75" x14ac:dyDescent="0.2">
      <c r="A6209" s="116"/>
      <c r="B6209" s="77"/>
      <c r="C6209" s="77"/>
      <c r="D6209" s="77"/>
      <c r="E6209" s="77"/>
      <c r="F6209" s="77"/>
      <c r="G6209" s="77"/>
      <c r="H6209" s="77"/>
      <c r="I6209" s="116"/>
      <c r="J6209" s="116"/>
      <c r="K6209" s="116"/>
      <c r="L6209" s="116"/>
      <c r="M6209" s="116"/>
      <c r="N6209" s="116"/>
      <c r="O6209" s="77"/>
      <c r="P6209" s="81"/>
    </row>
    <row r="6210" spans="1:16" ht="15.75" x14ac:dyDescent="0.2">
      <c r="A6210" s="116"/>
      <c r="B6210" s="77"/>
      <c r="C6210" s="77"/>
      <c r="D6210" s="77"/>
      <c r="E6210" s="77"/>
      <c r="F6210" s="77"/>
      <c r="G6210" s="77"/>
      <c r="H6210" s="77"/>
      <c r="I6210" s="116"/>
      <c r="J6210" s="116"/>
      <c r="K6210" s="116"/>
      <c r="L6210" s="116"/>
      <c r="M6210" s="116"/>
      <c r="N6210" s="116"/>
      <c r="O6210" s="77"/>
      <c r="P6210" s="81"/>
    </row>
    <row r="6211" spans="1:16" ht="15.75" x14ac:dyDescent="0.2">
      <c r="A6211" s="116"/>
      <c r="B6211" s="77"/>
      <c r="C6211" s="77"/>
      <c r="D6211" s="77"/>
      <c r="E6211" s="77"/>
      <c r="F6211" s="77"/>
      <c r="G6211" s="77"/>
      <c r="H6211" s="77"/>
      <c r="I6211" s="116"/>
      <c r="J6211" s="116"/>
      <c r="K6211" s="116"/>
      <c r="L6211" s="116"/>
      <c r="M6211" s="439"/>
      <c r="N6211" s="439"/>
      <c r="O6211" s="438"/>
      <c r="P6211" s="81"/>
    </row>
    <row r="6212" spans="1:16" ht="15.75" x14ac:dyDescent="0.2">
      <c r="A6212" s="115"/>
      <c r="B6212" s="470" t="s">
        <v>29</v>
      </c>
      <c r="C6212" s="470"/>
      <c r="D6212" s="470"/>
      <c r="E6212" s="116"/>
      <c r="F6212" s="116"/>
      <c r="G6212" s="116"/>
      <c r="H6212" s="115"/>
      <c r="I6212" s="116" t="s">
        <v>30</v>
      </c>
      <c r="J6212" s="115"/>
      <c r="K6212" s="116"/>
      <c r="L6212" s="116"/>
      <c r="M6212" s="116"/>
      <c r="N6212" s="116" t="s">
        <v>31</v>
      </c>
      <c r="O6212" s="116"/>
      <c r="P6212" s="115"/>
    </row>
    <row r="6213" spans="1:16" ht="15.75" x14ac:dyDescent="0.2">
      <c r="A6213" s="116"/>
      <c r="B6213" s="470" t="s">
        <v>230</v>
      </c>
      <c r="C6213" s="470"/>
      <c r="D6213" s="470"/>
      <c r="E6213" s="116"/>
      <c r="F6213" s="116"/>
      <c r="G6213" s="116"/>
      <c r="H6213" s="115"/>
      <c r="I6213" s="116" t="s">
        <v>438</v>
      </c>
      <c r="J6213" s="115"/>
      <c r="K6213" s="116"/>
      <c r="L6213" s="116"/>
      <c r="M6213" s="116"/>
      <c r="N6213" s="116" t="s">
        <v>220</v>
      </c>
      <c r="O6213" s="116"/>
      <c r="P6213" s="115"/>
    </row>
    <row r="6214" spans="1:16" ht="15.75" x14ac:dyDescent="0.2">
      <c r="A6214" s="470" t="s">
        <v>226</v>
      </c>
      <c r="B6214" s="470"/>
      <c r="C6214" s="470"/>
      <c r="D6214" s="470"/>
      <c r="E6214" s="470"/>
      <c r="F6214" s="116"/>
      <c r="G6214" s="116"/>
      <c r="H6214" s="115"/>
      <c r="I6214" s="116" t="s">
        <v>246</v>
      </c>
      <c r="J6214" s="115"/>
      <c r="K6214" s="116"/>
      <c r="L6214" s="116"/>
      <c r="M6214" s="116"/>
      <c r="N6214" s="116" t="s">
        <v>124</v>
      </c>
      <c r="O6214" s="116"/>
      <c r="P6214" s="115"/>
    </row>
    <row r="6215" spans="1:16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</row>
    <row r="6216" spans="1:16" x14ac:dyDescent="0.2">
      <c r="A6216" s="531" t="s">
        <v>269</v>
      </c>
      <c r="B6216" s="531"/>
      <c r="C6216" s="531"/>
      <c r="D6216" s="531"/>
      <c r="E6216" s="531"/>
      <c r="F6216"/>
      <c r="G6216"/>
      <c r="H6216"/>
      <c r="I6216"/>
      <c r="J6216"/>
      <c r="K6216"/>
      <c r="L6216"/>
      <c r="M6216"/>
      <c r="N6216"/>
      <c r="O6216"/>
      <c r="P6216"/>
    </row>
    <row r="6217" spans="1:16" x14ac:dyDescent="0.2">
      <c r="A6217" s="532" t="s">
        <v>923</v>
      </c>
      <c r="B6217" s="533"/>
      <c r="C6217" s="533"/>
      <c r="D6217" s="533"/>
      <c r="E6217" s="533"/>
      <c r="F6217" s="533"/>
      <c r="G6217" s="533"/>
      <c r="H6217" s="533"/>
      <c r="I6217" s="533"/>
      <c r="J6217" s="533"/>
      <c r="K6217" s="533"/>
      <c r="L6217" s="533"/>
      <c r="M6217" s="533"/>
      <c r="N6217" s="533"/>
      <c r="O6217" s="533"/>
      <c r="P6217" s="534"/>
    </row>
    <row r="6220" spans="1:16" ht="15.75" x14ac:dyDescent="0.2">
      <c r="A6220" s="471" t="s">
        <v>180</v>
      </c>
      <c r="B6220" s="471"/>
      <c r="C6220" s="471"/>
      <c r="D6220" s="471"/>
      <c r="E6220" s="471"/>
      <c r="F6220" s="471"/>
      <c r="G6220" s="471"/>
      <c r="H6220" s="471"/>
      <c r="I6220" s="471"/>
      <c r="J6220" s="471"/>
      <c r="K6220" s="471"/>
      <c r="L6220" s="471"/>
      <c r="M6220" s="471"/>
      <c r="N6220" s="471"/>
      <c r="O6220" s="471"/>
      <c r="P6220" s="471"/>
    </row>
    <row r="6221" spans="1:16" ht="15.75" x14ac:dyDescent="0.2">
      <c r="A6221" s="471" t="s">
        <v>1</v>
      </c>
      <c r="B6221" s="471"/>
      <c r="C6221" s="471"/>
      <c r="D6221" s="471"/>
      <c r="E6221" s="471"/>
      <c r="F6221" s="471"/>
      <c r="G6221" s="471"/>
      <c r="H6221" s="471"/>
      <c r="I6221" s="471"/>
      <c r="J6221" s="471"/>
      <c r="K6221" s="471"/>
      <c r="L6221" s="471"/>
      <c r="M6221" s="471"/>
      <c r="N6221" s="471"/>
      <c r="O6221" s="471"/>
      <c r="P6221" s="471"/>
    </row>
    <row r="6222" spans="1:16" ht="15.75" x14ac:dyDescent="0.2">
      <c r="A6222" s="471"/>
      <c r="B6222" s="471"/>
      <c r="C6222" s="471"/>
      <c r="D6222" s="471"/>
      <c r="E6222" s="471"/>
      <c r="F6222" s="471"/>
      <c r="G6222" s="471"/>
      <c r="H6222" s="471"/>
      <c r="I6222" s="471"/>
      <c r="J6222" s="471"/>
      <c r="K6222" s="471"/>
      <c r="L6222" s="471"/>
      <c r="M6222" s="471"/>
      <c r="N6222" s="471"/>
      <c r="O6222" s="471"/>
      <c r="P6222" s="471"/>
    </row>
    <row r="6223" spans="1:16" ht="15.75" x14ac:dyDescent="0.2">
      <c r="A6223" s="497" t="s">
        <v>301</v>
      </c>
      <c r="B6223" s="497"/>
      <c r="C6223" s="497"/>
      <c r="D6223" s="497"/>
      <c r="E6223" s="497"/>
      <c r="F6223" s="497"/>
      <c r="G6223" s="497"/>
      <c r="H6223" s="497"/>
      <c r="I6223" s="497"/>
      <c r="J6223" s="497"/>
      <c r="K6223" s="497"/>
      <c r="L6223" s="497"/>
      <c r="M6223" s="497"/>
      <c r="N6223" s="497"/>
      <c r="O6223" s="497"/>
      <c r="P6223" s="497"/>
    </row>
    <row r="6224" spans="1:16" ht="15.75" x14ac:dyDescent="0.2">
      <c r="A6224" s="77"/>
      <c r="B6224" s="77"/>
      <c r="C6224" s="77"/>
      <c r="D6224" s="77"/>
      <c r="E6224" s="77"/>
      <c r="F6224" s="77"/>
      <c r="G6224" s="77"/>
      <c r="H6224" s="77"/>
      <c r="I6224" s="77"/>
      <c r="J6224" s="77"/>
      <c r="K6224" s="77"/>
      <c r="L6224" s="77"/>
      <c r="M6224" s="77"/>
      <c r="N6224" s="77"/>
      <c r="O6224" s="77"/>
      <c r="P6224" s="77"/>
    </row>
    <row r="6225" spans="1:16" ht="16.5" thickBot="1" x14ac:dyDescent="0.25">
      <c r="A6225" s="77"/>
      <c r="B6225" s="77"/>
      <c r="C6225" s="77"/>
      <c r="D6225" s="77"/>
      <c r="E6225" s="77"/>
      <c r="F6225" s="77"/>
      <c r="G6225" s="77"/>
      <c r="H6225" s="77"/>
      <c r="I6225" s="77"/>
      <c r="J6225" s="77"/>
      <c r="K6225" s="77"/>
      <c r="L6225" s="77"/>
      <c r="M6225" s="77"/>
      <c r="N6225" s="77"/>
      <c r="O6225" s="77"/>
      <c r="P6225" s="77"/>
    </row>
    <row r="6226" spans="1:16" ht="16.5" thickBot="1" x14ac:dyDescent="0.25">
      <c r="A6226" s="78" t="s">
        <v>2</v>
      </c>
      <c r="B6226" s="486" t="s">
        <v>126</v>
      </c>
      <c r="C6226" s="498"/>
      <c r="D6226" s="79" t="s">
        <v>3</v>
      </c>
      <c r="E6226" s="486">
        <v>2019</v>
      </c>
      <c r="F6226" s="487"/>
      <c r="G6226" s="487"/>
      <c r="H6226" s="498"/>
      <c r="I6226" s="79" t="s">
        <v>4</v>
      </c>
      <c r="J6226" s="80" t="s">
        <v>234</v>
      </c>
      <c r="K6226" s="80"/>
      <c r="L6226" s="80"/>
      <c r="M6226" s="80" t="s">
        <v>5</v>
      </c>
      <c r="N6226" s="486" t="s">
        <v>238</v>
      </c>
      <c r="O6226" s="487"/>
      <c r="P6226" s="488"/>
    </row>
    <row r="6227" spans="1:16" ht="16.5" thickBot="1" x14ac:dyDescent="0.25">
      <c r="A6227" s="77"/>
      <c r="B6227" s="77"/>
      <c r="C6227" s="77"/>
      <c r="D6227" s="77"/>
      <c r="E6227" s="77"/>
      <c r="F6227" s="77"/>
      <c r="G6227" s="77"/>
      <c r="H6227" s="77"/>
      <c r="I6227" s="77"/>
      <c r="J6227" s="77"/>
      <c r="K6227" s="77"/>
      <c r="L6227" s="77"/>
      <c r="M6227" s="77"/>
      <c r="N6227" s="77"/>
      <c r="O6227" s="77"/>
      <c r="P6227" s="77"/>
    </row>
    <row r="6228" spans="1:16" ht="16.5" thickBot="1" x14ac:dyDescent="0.25">
      <c r="A6228" s="78" t="s">
        <v>6</v>
      </c>
      <c r="B6228" s="486" t="s">
        <v>182</v>
      </c>
      <c r="C6228" s="498"/>
      <c r="D6228" s="79" t="s">
        <v>7</v>
      </c>
      <c r="E6228" s="486" t="s">
        <v>214</v>
      </c>
      <c r="F6228" s="487"/>
      <c r="G6228" s="487"/>
      <c r="H6228" s="498"/>
      <c r="I6228" s="79" t="s">
        <v>8</v>
      </c>
      <c r="J6228" s="80">
        <v>15</v>
      </c>
      <c r="K6228" s="80"/>
      <c r="L6228" s="80"/>
      <c r="M6228" s="80" t="s">
        <v>9</v>
      </c>
      <c r="N6228" s="80"/>
      <c r="O6228" s="200"/>
      <c r="P6228" s="201">
        <v>50</v>
      </c>
    </row>
    <row r="6229" spans="1:16" ht="16.5" thickBot="1" x14ac:dyDescent="0.25">
      <c r="A6229" s="77"/>
      <c r="B6229" s="77"/>
      <c r="C6229" s="77"/>
      <c r="D6229" s="77"/>
      <c r="E6229" s="77"/>
      <c r="F6229" s="77"/>
      <c r="G6229" s="77"/>
      <c r="H6229" s="77"/>
      <c r="I6229" s="77"/>
      <c r="J6229" s="77"/>
      <c r="K6229" s="77"/>
      <c r="L6229" s="77"/>
      <c r="M6229" s="77"/>
      <c r="N6229" s="77"/>
      <c r="O6229" s="77"/>
      <c r="P6229" s="77"/>
    </row>
    <row r="6230" spans="1:16" ht="16.5" thickBot="1" x14ac:dyDescent="0.25">
      <c r="A6230" s="484" t="s">
        <v>10</v>
      </c>
      <c r="B6230" s="485"/>
      <c r="C6230" s="486" t="s">
        <v>181</v>
      </c>
      <c r="D6230" s="487"/>
      <c r="E6230" s="487"/>
      <c r="F6230" s="487"/>
      <c r="G6230" s="487"/>
      <c r="H6230" s="487"/>
      <c r="I6230" s="487"/>
      <c r="J6230" s="487"/>
      <c r="K6230" s="487"/>
      <c r="L6230" s="487"/>
      <c r="M6230" s="487"/>
      <c r="N6230" s="487"/>
      <c r="O6230" s="487"/>
      <c r="P6230" s="488"/>
    </row>
    <row r="6231" spans="1:16" ht="16.5" thickBot="1" x14ac:dyDescent="0.25">
      <c r="A6231" s="77"/>
      <c r="B6231" s="77"/>
      <c r="C6231" s="77"/>
      <c r="D6231" s="77"/>
      <c r="E6231" s="77"/>
      <c r="F6231" s="77"/>
      <c r="G6231" s="77"/>
      <c r="H6231" s="77"/>
      <c r="I6231" s="77"/>
      <c r="J6231" s="77"/>
      <c r="K6231" s="77"/>
      <c r="L6231" s="77"/>
      <c r="M6231" s="77"/>
      <c r="N6231" s="77"/>
      <c r="O6231" s="77"/>
      <c r="P6231" s="77"/>
    </row>
    <row r="6232" spans="1:16" ht="16.5" thickBot="1" x14ac:dyDescent="0.25">
      <c r="A6232" s="484" t="s">
        <v>11</v>
      </c>
      <c r="B6232" s="485"/>
      <c r="C6232" s="486" t="s">
        <v>239</v>
      </c>
      <c r="D6232" s="487"/>
      <c r="E6232" s="487"/>
      <c r="F6232" s="487"/>
      <c r="G6232" s="487"/>
      <c r="H6232" s="487"/>
      <c r="I6232" s="487"/>
      <c r="J6232" s="487"/>
      <c r="K6232" s="487"/>
      <c r="L6232" s="487"/>
      <c r="M6232" s="487"/>
      <c r="N6232" s="487"/>
      <c r="O6232" s="487"/>
      <c r="P6232" s="488"/>
    </row>
    <row r="6233" spans="1:16" ht="16.5" thickBot="1" x14ac:dyDescent="0.25">
      <c r="A6233" s="81"/>
      <c r="B6233" s="81"/>
      <c r="C6233" s="81"/>
      <c r="D6233" s="81"/>
      <c r="E6233" s="81"/>
      <c r="F6233" s="81"/>
      <c r="G6233" s="81"/>
      <c r="H6233" s="81"/>
      <c r="I6233" s="81"/>
      <c r="J6233" s="81"/>
      <c r="K6233" s="81"/>
      <c r="L6233" s="81"/>
      <c r="M6233" s="81"/>
      <c r="N6233" s="81"/>
      <c r="O6233" s="81"/>
      <c r="P6233" s="81"/>
    </row>
    <row r="6234" spans="1:16" ht="16.5" thickBot="1" x14ac:dyDescent="0.25">
      <c r="A6234" s="489" t="s">
        <v>12</v>
      </c>
      <c r="B6234" s="491" t="s">
        <v>13</v>
      </c>
      <c r="C6234" s="463"/>
      <c r="D6234" s="492" t="s">
        <v>265</v>
      </c>
      <c r="E6234" s="494" t="s">
        <v>15</v>
      </c>
      <c r="F6234" s="495"/>
      <c r="G6234" s="495"/>
      <c r="H6234" s="495"/>
      <c r="I6234" s="496"/>
      <c r="J6234" s="492" t="s">
        <v>16</v>
      </c>
      <c r="K6234" s="492" t="s">
        <v>17</v>
      </c>
      <c r="L6234" s="494" t="s">
        <v>18</v>
      </c>
      <c r="M6234" s="495"/>
      <c r="N6234" s="496"/>
      <c r="O6234" s="464" t="s">
        <v>115</v>
      </c>
      <c r="P6234" s="465"/>
    </row>
    <row r="6235" spans="1:16" ht="32.25" thickBot="1" x14ac:dyDescent="0.25">
      <c r="A6235" s="490"/>
      <c r="B6235" s="82" t="s">
        <v>19</v>
      </c>
      <c r="C6235" s="83" t="s">
        <v>20</v>
      </c>
      <c r="D6235" s="493"/>
      <c r="E6235" s="84" t="s">
        <v>21</v>
      </c>
      <c r="F6235" s="84" t="s">
        <v>22</v>
      </c>
      <c r="G6235" s="85" t="s">
        <v>23</v>
      </c>
      <c r="H6235" s="119" t="s">
        <v>24</v>
      </c>
      <c r="I6235" s="86" t="s">
        <v>25</v>
      </c>
      <c r="J6235" s="493"/>
      <c r="K6235" s="493"/>
      <c r="L6235" s="198" t="s">
        <v>268</v>
      </c>
      <c r="M6235" s="85" t="s">
        <v>266</v>
      </c>
      <c r="N6235" s="83" t="s">
        <v>267</v>
      </c>
      <c r="O6235" s="466"/>
      <c r="P6235" s="467"/>
    </row>
    <row r="6236" spans="1:16" ht="15.75" x14ac:dyDescent="0.2">
      <c r="A6236" s="165">
        <v>45561</v>
      </c>
      <c r="B6236" s="172"/>
      <c r="C6236" s="172">
        <v>219157</v>
      </c>
      <c r="D6236" s="160"/>
      <c r="E6236" s="96"/>
      <c r="F6236" s="96"/>
      <c r="G6236" s="166"/>
      <c r="H6236" s="169"/>
      <c r="I6236" s="175"/>
      <c r="J6236" s="162"/>
      <c r="K6236" s="99"/>
      <c r="L6236" s="195"/>
      <c r="M6236" s="94"/>
      <c r="N6236" s="100"/>
      <c r="O6236" s="573"/>
      <c r="P6236" s="502"/>
    </row>
    <row r="6237" spans="1:16" ht="15.75" x14ac:dyDescent="0.2">
      <c r="A6237" s="165">
        <v>45572</v>
      </c>
      <c r="B6237" s="172">
        <v>219157</v>
      </c>
      <c r="C6237" s="172">
        <v>220535</v>
      </c>
      <c r="D6237" s="160">
        <f>+C6237-B6237</f>
        <v>1378</v>
      </c>
      <c r="E6237" s="96" t="s">
        <v>302</v>
      </c>
      <c r="F6237" s="96" t="s">
        <v>303</v>
      </c>
      <c r="G6237" s="166">
        <v>13.8323</v>
      </c>
      <c r="H6237" s="169">
        <v>24.15</v>
      </c>
      <c r="I6237" s="175">
        <f>G6237*H6237</f>
        <v>334.05004499999995</v>
      </c>
      <c r="J6237" s="162">
        <f>D6237/G6237</f>
        <v>99.62189946718911</v>
      </c>
      <c r="K6237" s="99">
        <v>45572</v>
      </c>
      <c r="L6237" s="195" t="s">
        <v>272</v>
      </c>
      <c r="M6237" s="94" t="s">
        <v>304</v>
      </c>
      <c r="N6237" s="100" t="s">
        <v>241</v>
      </c>
      <c r="O6237" s="573" t="s">
        <v>305</v>
      </c>
      <c r="P6237" s="502"/>
    </row>
    <row r="6238" spans="1:16" ht="15.75" x14ac:dyDescent="0.2">
      <c r="A6238" s="165"/>
      <c r="B6238" s="172"/>
      <c r="C6238" s="166"/>
      <c r="D6238" s="160"/>
      <c r="E6238" s="96"/>
      <c r="F6238" s="96"/>
      <c r="G6238" s="166"/>
      <c r="H6238" s="169"/>
      <c r="I6238" s="175">
        <f>G6238*H6238</f>
        <v>0</v>
      </c>
      <c r="J6238" s="162" t="e">
        <f>D6238/G6238</f>
        <v>#DIV/0!</v>
      </c>
      <c r="K6238" s="99"/>
      <c r="L6238" s="195"/>
      <c r="M6238" s="94"/>
      <c r="N6238" s="100"/>
      <c r="O6238" s="573"/>
      <c r="P6238" s="502"/>
    </row>
    <row r="6239" spans="1:16" ht="15.75" x14ac:dyDescent="0.2">
      <c r="A6239" s="165"/>
      <c r="B6239" s="166"/>
      <c r="C6239" s="166"/>
      <c r="D6239" s="160"/>
      <c r="E6239" s="96"/>
      <c r="F6239" s="96"/>
      <c r="G6239" s="166"/>
      <c r="H6239" s="169"/>
      <c r="I6239" s="175"/>
      <c r="J6239" s="162"/>
      <c r="K6239" s="99"/>
      <c r="L6239" s="195"/>
      <c r="M6239" s="94"/>
      <c r="N6239" s="100"/>
      <c r="O6239" s="573"/>
      <c r="P6239" s="502"/>
    </row>
    <row r="6240" spans="1:16" ht="16.5" thickBot="1" x14ac:dyDescent="0.25">
      <c r="A6240" s="93"/>
      <c r="B6240" s="132"/>
      <c r="C6240" s="132"/>
      <c r="D6240" s="133"/>
      <c r="E6240" s="96"/>
      <c r="F6240" s="96"/>
      <c r="G6240" s="96"/>
      <c r="H6240" s="97"/>
      <c r="I6240" s="91"/>
      <c r="J6240" s="98"/>
      <c r="K6240" s="92"/>
      <c r="L6240" s="196"/>
      <c r="M6240" s="183"/>
      <c r="N6240" s="101"/>
      <c r="O6240" s="574"/>
      <c r="P6240" s="568"/>
    </row>
    <row r="6241" spans="1:16" ht="16.5" thickBot="1" x14ac:dyDescent="0.25">
      <c r="A6241" s="234" t="s">
        <v>28</v>
      </c>
      <c r="B6241" s="104"/>
      <c r="C6241" s="105"/>
      <c r="D6241" s="106">
        <f>SUM(D6236:D6240)</f>
        <v>1378</v>
      </c>
      <c r="E6241" s="107"/>
      <c r="F6241" s="107"/>
      <c r="G6241" s="118">
        <f>SUM(G6236:G6240)</f>
        <v>13.8323</v>
      </c>
      <c r="H6241" s="105"/>
      <c r="I6241" s="118">
        <f>SUM(I6236:I6240)</f>
        <v>334.05004499999995</v>
      </c>
      <c r="J6241" s="109">
        <f>D6241/G6241</f>
        <v>99.62189946718911</v>
      </c>
      <c r="K6241" s="110"/>
      <c r="L6241" s="197"/>
      <c r="M6241" s="111"/>
      <c r="N6241" s="112"/>
      <c r="O6241" s="468"/>
      <c r="P6241" s="469"/>
    </row>
    <row r="6242" spans="1:16" ht="15.75" x14ac:dyDescent="0.2">
      <c r="A6242" s="76"/>
      <c r="B6242" s="113"/>
      <c r="C6242" s="113"/>
      <c r="D6242" s="113"/>
      <c r="E6242" s="113"/>
      <c r="F6242" s="113"/>
      <c r="G6242" s="113"/>
      <c r="H6242" s="113"/>
      <c r="I6242" s="76"/>
      <c r="J6242" s="76"/>
      <c r="K6242" s="76"/>
      <c r="L6242" s="76"/>
      <c r="M6242" s="76"/>
      <c r="N6242" s="76"/>
      <c r="O6242" s="113"/>
      <c r="P6242" s="114"/>
    </row>
    <row r="6243" spans="1:16" ht="15.75" x14ac:dyDescent="0.2">
      <c r="A6243" s="76"/>
      <c r="B6243" s="113"/>
      <c r="C6243" s="113"/>
      <c r="D6243" s="113"/>
      <c r="E6243" s="113"/>
      <c r="F6243" s="113"/>
      <c r="G6243" s="113"/>
      <c r="H6243" s="113"/>
      <c r="I6243" s="76"/>
      <c r="J6243" s="76"/>
      <c r="K6243" s="76"/>
      <c r="L6243" s="76"/>
      <c r="M6243" s="76"/>
      <c r="N6243" s="76"/>
      <c r="O6243" s="113"/>
      <c r="P6243" s="114"/>
    </row>
    <row r="6244" spans="1:16" ht="15.75" x14ac:dyDescent="0.2">
      <c r="A6244" s="76"/>
      <c r="B6244" s="113"/>
      <c r="C6244" s="113"/>
      <c r="D6244" s="113"/>
      <c r="E6244" s="113"/>
      <c r="F6244" s="113"/>
      <c r="G6244" s="113"/>
      <c r="H6244" s="113"/>
      <c r="I6244" s="76"/>
      <c r="J6244" s="76"/>
      <c r="K6244" s="76"/>
      <c r="L6244" s="76"/>
      <c r="M6244" s="1"/>
      <c r="N6244" s="1"/>
      <c r="O6244" s="3"/>
      <c r="P6244" s="114"/>
    </row>
    <row r="6245" spans="1:16" ht="15.75" x14ac:dyDescent="0.2">
      <c r="A6245" s="115"/>
      <c r="B6245" s="470" t="s">
        <v>29</v>
      </c>
      <c r="C6245" s="470"/>
      <c r="D6245" s="470"/>
      <c r="E6245" s="116"/>
      <c r="F6245" s="116"/>
      <c r="G6245" s="116"/>
      <c r="H6245" s="115"/>
      <c r="I6245" s="116" t="s">
        <v>30</v>
      </c>
      <c r="J6245" s="115"/>
      <c r="K6245" s="116"/>
      <c r="L6245" s="116"/>
      <c r="M6245" s="116"/>
      <c r="N6245" s="116" t="s">
        <v>31</v>
      </c>
      <c r="O6245" s="116"/>
      <c r="P6245" s="117"/>
    </row>
    <row r="6246" spans="1:16" ht="15.75" x14ac:dyDescent="0.2">
      <c r="A6246" s="116"/>
      <c r="B6246" s="471" t="s">
        <v>230</v>
      </c>
      <c r="C6246" s="471"/>
      <c r="D6246" s="471"/>
      <c r="E6246" s="76"/>
      <c r="F6246" s="76"/>
      <c r="G6246" s="76"/>
      <c r="H6246" s="115"/>
      <c r="I6246" s="76" t="s">
        <v>244</v>
      </c>
      <c r="J6246" s="115"/>
      <c r="K6246" s="76"/>
      <c r="L6246" s="76"/>
      <c r="M6246" s="76"/>
      <c r="N6246" s="76" t="s">
        <v>220</v>
      </c>
      <c r="O6246" s="76"/>
      <c r="P6246" s="117"/>
    </row>
    <row r="6247" spans="1:16" ht="15.75" x14ac:dyDescent="0.2">
      <c r="A6247" s="471" t="s">
        <v>226</v>
      </c>
      <c r="B6247" s="471"/>
      <c r="C6247" s="471"/>
      <c r="D6247" s="471"/>
      <c r="E6247" s="471"/>
      <c r="F6247" s="76"/>
      <c r="G6247" s="76"/>
      <c r="H6247" s="115"/>
      <c r="I6247" s="76" t="s">
        <v>246</v>
      </c>
      <c r="J6247" s="115"/>
      <c r="K6247" s="76"/>
      <c r="L6247" s="76"/>
      <c r="M6247" s="76"/>
      <c r="N6247" s="76" t="s">
        <v>124</v>
      </c>
      <c r="O6247" s="76"/>
      <c r="P6247" s="117"/>
    </row>
    <row r="6248" spans="1:16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</row>
    <row r="6249" spans="1:16" x14ac:dyDescent="0.2">
      <c r="A6249" s="531" t="s">
        <v>269</v>
      </c>
      <c r="B6249" s="531"/>
      <c r="C6249" s="531"/>
      <c r="D6249" s="531"/>
      <c r="E6249" s="531"/>
      <c r="F6249"/>
      <c r="G6249"/>
      <c r="H6249"/>
      <c r="I6249"/>
      <c r="J6249"/>
      <c r="K6249"/>
      <c r="L6249"/>
      <c r="M6249"/>
      <c r="N6249"/>
      <c r="O6249"/>
      <c r="P6249"/>
    </row>
    <row r="6250" spans="1:16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</row>
    <row r="6251" spans="1:16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</row>
    <row r="6252" spans="1:16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</row>
    <row r="6253" spans="1:16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</row>
    <row r="6254" spans="1:16" ht="15.75" x14ac:dyDescent="0.2">
      <c r="A6254" s="471" t="s">
        <v>180</v>
      </c>
      <c r="B6254" s="471"/>
      <c r="C6254" s="471"/>
      <c r="D6254" s="471"/>
      <c r="E6254" s="471"/>
      <c r="F6254" s="471"/>
      <c r="G6254" s="471"/>
      <c r="H6254" s="471"/>
      <c r="I6254" s="471"/>
      <c r="J6254" s="471"/>
      <c r="K6254" s="471"/>
      <c r="L6254" s="471"/>
      <c r="M6254" s="471"/>
      <c r="N6254" s="471"/>
      <c r="O6254" s="471"/>
      <c r="P6254" s="471"/>
    </row>
    <row r="6255" spans="1:16" ht="15.75" x14ac:dyDescent="0.2">
      <c r="A6255" s="471" t="s">
        <v>1</v>
      </c>
      <c r="B6255" s="471"/>
      <c r="C6255" s="471"/>
      <c r="D6255" s="471"/>
      <c r="E6255" s="471"/>
      <c r="F6255" s="471"/>
      <c r="G6255" s="471"/>
      <c r="H6255" s="471"/>
      <c r="I6255" s="471"/>
      <c r="J6255" s="471"/>
      <c r="K6255" s="471"/>
      <c r="L6255" s="471"/>
      <c r="M6255" s="471"/>
      <c r="N6255" s="471"/>
      <c r="O6255" s="471"/>
      <c r="P6255" s="471"/>
    </row>
    <row r="6256" spans="1:16" ht="15.75" x14ac:dyDescent="0.2">
      <c r="A6256" s="471"/>
      <c r="B6256" s="471"/>
      <c r="C6256" s="471"/>
      <c r="D6256" s="471"/>
      <c r="E6256" s="471"/>
      <c r="F6256" s="471"/>
      <c r="G6256" s="471"/>
      <c r="H6256" s="471"/>
      <c r="I6256" s="471"/>
      <c r="J6256" s="471"/>
      <c r="K6256" s="471"/>
      <c r="L6256" s="471"/>
      <c r="M6256" s="471"/>
      <c r="N6256" s="471"/>
      <c r="O6256" s="471"/>
      <c r="P6256" s="471"/>
    </row>
    <row r="6257" spans="1:16" ht="15.75" x14ac:dyDescent="0.2">
      <c r="A6257" s="497" t="s">
        <v>306</v>
      </c>
      <c r="B6257" s="497"/>
      <c r="C6257" s="497"/>
      <c r="D6257" s="497"/>
      <c r="E6257" s="497"/>
      <c r="F6257" s="497"/>
      <c r="G6257" s="497"/>
      <c r="H6257" s="497"/>
      <c r="I6257" s="497"/>
      <c r="J6257" s="497"/>
      <c r="K6257" s="497"/>
      <c r="L6257" s="497"/>
      <c r="M6257" s="497"/>
      <c r="N6257" s="497"/>
      <c r="O6257" s="497"/>
      <c r="P6257" s="497"/>
    </row>
    <row r="6258" spans="1:16" ht="15.75" x14ac:dyDescent="0.2">
      <c r="A6258" s="77"/>
      <c r="B6258" s="77"/>
      <c r="C6258" s="77"/>
      <c r="D6258" s="77"/>
      <c r="E6258" s="77"/>
      <c r="F6258" s="77"/>
      <c r="G6258" s="77"/>
      <c r="H6258" s="77"/>
      <c r="I6258" s="77"/>
      <c r="J6258" s="77"/>
      <c r="K6258" s="77"/>
      <c r="L6258" s="77"/>
      <c r="M6258" s="77"/>
      <c r="N6258" s="77"/>
      <c r="O6258" s="77"/>
      <c r="P6258" s="77"/>
    </row>
    <row r="6259" spans="1:16" ht="16.5" thickBot="1" x14ac:dyDescent="0.25">
      <c r="A6259" s="77"/>
      <c r="B6259" s="77"/>
      <c r="C6259" s="77"/>
      <c r="D6259" s="77"/>
      <c r="E6259" s="77"/>
      <c r="F6259" s="77"/>
      <c r="G6259" s="77"/>
      <c r="H6259" s="77"/>
      <c r="I6259" s="77"/>
      <c r="J6259" s="77"/>
      <c r="K6259" s="77"/>
      <c r="L6259" s="77"/>
      <c r="M6259" s="77"/>
      <c r="N6259" s="77"/>
      <c r="O6259" s="77"/>
      <c r="P6259" s="77"/>
    </row>
    <row r="6260" spans="1:16" ht="16.5" thickBot="1" x14ac:dyDescent="0.25">
      <c r="A6260" s="78" t="s">
        <v>2</v>
      </c>
      <c r="B6260" s="486" t="s">
        <v>126</v>
      </c>
      <c r="C6260" s="498"/>
      <c r="D6260" s="79" t="s">
        <v>3</v>
      </c>
      <c r="E6260" s="486">
        <v>2019</v>
      </c>
      <c r="F6260" s="487"/>
      <c r="G6260" s="487"/>
      <c r="H6260" s="498"/>
      <c r="I6260" s="79" t="s">
        <v>4</v>
      </c>
      <c r="J6260" s="80" t="s">
        <v>234</v>
      </c>
      <c r="K6260" s="80"/>
      <c r="L6260" s="80"/>
      <c r="M6260" s="80" t="s">
        <v>5</v>
      </c>
      <c r="N6260" s="486" t="s">
        <v>238</v>
      </c>
      <c r="O6260" s="487"/>
      <c r="P6260" s="488"/>
    </row>
    <row r="6261" spans="1:16" ht="16.5" thickBot="1" x14ac:dyDescent="0.25">
      <c r="A6261" s="77"/>
      <c r="B6261" s="77"/>
      <c r="C6261" s="77"/>
      <c r="D6261" s="77"/>
      <c r="E6261" s="77"/>
      <c r="F6261" s="77"/>
      <c r="G6261" s="77"/>
      <c r="H6261" s="77"/>
      <c r="I6261" s="77"/>
      <c r="J6261" s="77"/>
      <c r="K6261" s="77"/>
      <c r="L6261" s="77"/>
      <c r="M6261" s="77"/>
      <c r="N6261" s="77"/>
      <c r="O6261" s="77"/>
      <c r="P6261" s="77"/>
    </row>
    <row r="6262" spans="1:16" ht="16.5" thickBot="1" x14ac:dyDescent="0.25">
      <c r="A6262" s="78" t="s">
        <v>6</v>
      </c>
      <c r="B6262" s="486" t="s">
        <v>182</v>
      </c>
      <c r="C6262" s="498"/>
      <c r="D6262" s="79" t="s">
        <v>7</v>
      </c>
      <c r="E6262" s="486" t="s">
        <v>214</v>
      </c>
      <c r="F6262" s="487"/>
      <c r="G6262" s="487"/>
      <c r="H6262" s="498"/>
      <c r="I6262" s="79" t="s">
        <v>8</v>
      </c>
      <c r="J6262" s="80">
        <v>15</v>
      </c>
      <c r="K6262" s="80"/>
      <c r="L6262" s="80"/>
      <c r="M6262" s="80" t="s">
        <v>9</v>
      </c>
      <c r="N6262" s="80"/>
      <c r="O6262" s="200"/>
      <c r="P6262" s="201">
        <v>50</v>
      </c>
    </row>
    <row r="6263" spans="1:16" ht="16.5" thickBot="1" x14ac:dyDescent="0.25">
      <c r="A6263" s="77"/>
      <c r="B6263" s="77"/>
      <c r="C6263" s="77"/>
      <c r="D6263" s="77"/>
      <c r="E6263" s="77"/>
      <c r="F6263" s="77"/>
      <c r="G6263" s="77"/>
      <c r="H6263" s="77"/>
      <c r="I6263" s="77"/>
      <c r="J6263" s="77"/>
      <c r="K6263" s="77"/>
      <c r="L6263" s="77"/>
      <c r="M6263" s="77"/>
      <c r="N6263" s="77"/>
      <c r="O6263" s="77"/>
      <c r="P6263" s="77"/>
    </row>
    <row r="6264" spans="1:16" ht="16.5" thickBot="1" x14ac:dyDescent="0.25">
      <c r="A6264" s="484" t="s">
        <v>10</v>
      </c>
      <c r="B6264" s="485"/>
      <c r="C6264" s="486" t="s">
        <v>181</v>
      </c>
      <c r="D6264" s="487"/>
      <c r="E6264" s="487"/>
      <c r="F6264" s="487"/>
      <c r="G6264" s="487"/>
      <c r="H6264" s="487"/>
      <c r="I6264" s="487"/>
      <c r="J6264" s="487"/>
      <c r="K6264" s="487"/>
      <c r="L6264" s="487"/>
      <c r="M6264" s="487"/>
      <c r="N6264" s="487"/>
      <c r="O6264" s="487"/>
      <c r="P6264" s="488"/>
    </row>
    <row r="6265" spans="1:16" ht="16.5" thickBot="1" x14ac:dyDescent="0.25">
      <c r="A6265" s="77"/>
      <c r="B6265" s="77"/>
      <c r="C6265" s="77"/>
      <c r="D6265" s="77"/>
      <c r="E6265" s="77"/>
      <c r="F6265" s="77"/>
      <c r="G6265" s="77"/>
      <c r="H6265" s="77"/>
      <c r="I6265" s="77"/>
      <c r="J6265" s="77"/>
      <c r="K6265" s="77"/>
      <c r="L6265" s="77"/>
      <c r="M6265" s="77"/>
      <c r="N6265" s="77"/>
      <c r="O6265" s="77"/>
      <c r="P6265" s="77"/>
    </row>
    <row r="6266" spans="1:16" ht="16.5" thickBot="1" x14ac:dyDescent="0.25">
      <c r="A6266" s="484" t="s">
        <v>11</v>
      </c>
      <c r="B6266" s="485"/>
      <c r="C6266" s="486" t="s">
        <v>239</v>
      </c>
      <c r="D6266" s="487"/>
      <c r="E6266" s="487"/>
      <c r="F6266" s="487"/>
      <c r="G6266" s="487"/>
      <c r="H6266" s="487"/>
      <c r="I6266" s="487"/>
      <c r="J6266" s="487"/>
      <c r="K6266" s="487"/>
      <c r="L6266" s="487"/>
      <c r="M6266" s="487"/>
      <c r="N6266" s="487"/>
      <c r="O6266" s="487"/>
      <c r="P6266" s="488"/>
    </row>
    <row r="6267" spans="1:16" ht="16.5" thickBot="1" x14ac:dyDescent="0.25">
      <c r="A6267" s="81"/>
      <c r="B6267" s="81"/>
      <c r="C6267" s="81"/>
      <c r="D6267" s="81"/>
      <c r="E6267" s="81"/>
      <c r="F6267" s="81"/>
      <c r="G6267" s="81"/>
      <c r="H6267" s="81"/>
      <c r="I6267" s="81"/>
      <c r="J6267" s="81"/>
      <c r="K6267" s="81"/>
      <c r="L6267" s="81"/>
      <c r="M6267" s="81"/>
      <c r="N6267" s="81"/>
      <c r="O6267" s="81"/>
      <c r="P6267" s="81"/>
    </row>
    <row r="6268" spans="1:16" ht="16.5" thickBot="1" x14ac:dyDescent="0.25">
      <c r="A6268" s="489" t="s">
        <v>12</v>
      </c>
      <c r="B6268" s="491" t="s">
        <v>13</v>
      </c>
      <c r="C6268" s="463"/>
      <c r="D6268" s="492" t="s">
        <v>265</v>
      </c>
      <c r="E6268" s="494" t="s">
        <v>15</v>
      </c>
      <c r="F6268" s="495"/>
      <c r="G6268" s="495"/>
      <c r="H6268" s="495"/>
      <c r="I6268" s="496"/>
      <c r="J6268" s="492" t="s">
        <v>16</v>
      </c>
      <c r="K6268" s="492" t="s">
        <v>17</v>
      </c>
      <c r="L6268" s="494" t="s">
        <v>18</v>
      </c>
      <c r="M6268" s="495"/>
      <c r="N6268" s="496"/>
      <c r="O6268" s="464" t="s">
        <v>115</v>
      </c>
      <c r="P6268" s="465"/>
    </row>
    <row r="6269" spans="1:16" ht="32.25" thickBot="1" x14ac:dyDescent="0.25">
      <c r="A6269" s="490"/>
      <c r="B6269" s="82" t="s">
        <v>19</v>
      </c>
      <c r="C6269" s="83" t="s">
        <v>20</v>
      </c>
      <c r="D6269" s="493"/>
      <c r="E6269" s="84" t="s">
        <v>21</v>
      </c>
      <c r="F6269" s="84" t="s">
        <v>22</v>
      </c>
      <c r="G6269" s="85" t="s">
        <v>23</v>
      </c>
      <c r="H6269" s="119" t="s">
        <v>24</v>
      </c>
      <c r="I6269" s="86" t="s">
        <v>25</v>
      </c>
      <c r="J6269" s="493"/>
      <c r="K6269" s="493"/>
      <c r="L6269" s="198" t="s">
        <v>268</v>
      </c>
      <c r="M6269" s="85" t="s">
        <v>266</v>
      </c>
      <c r="N6269" s="83" t="s">
        <v>267</v>
      </c>
      <c r="O6269" s="466"/>
      <c r="P6269" s="467"/>
    </row>
    <row r="6270" spans="1:16" ht="15.75" x14ac:dyDescent="0.2">
      <c r="A6270" s="165">
        <v>45572</v>
      </c>
      <c r="B6270" s="172"/>
      <c r="C6270" s="172">
        <v>220535</v>
      </c>
      <c r="D6270" s="160"/>
      <c r="E6270" s="268"/>
      <c r="F6270" s="96"/>
      <c r="G6270" s="166"/>
      <c r="H6270" s="169"/>
      <c r="I6270" s="175"/>
      <c r="J6270" s="162"/>
      <c r="K6270" s="99"/>
      <c r="L6270" s="195"/>
      <c r="M6270" s="94"/>
      <c r="N6270" s="100"/>
      <c r="O6270" s="573"/>
      <c r="P6270" s="502"/>
    </row>
    <row r="6271" spans="1:16" ht="15.75" x14ac:dyDescent="0.2">
      <c r="A6271" s="165">
        <v>45666</v>
      </c>
      <c r="B6271" s="172">
        <v>220535</v>
      </c>
      <c r="C6271" s="172">
        <v>232529</v>
      </c>
      <c r="D6271" s="160">
        <f>+C6271-B6271</f>
        <v>11994</v>
      </c>
      <c r="E6271" s="268" t="s">
        <v>325</v>
      </c>
      <c r="F6271" s="96" t="s">
        <v>315</v>
      </c>
      <c r="G6271" s="166">
        <v>36.363599999999998</v>
      </c>
      <c r="H6271" s="169">
        <v>24.75</v>
      </c>
      <c r="I6271" s="175">
        <f>G6271*H6271</f>
        <v>899.9991</v>
      </c>
      <c r="J6271" s="162">
        <f>D6271/G6271</f>
        <v>329.83532983532984</v>
      </c>
      <c r="K6271" s="99">
        <v>45666</v>
      </c>
      <c r="L6271" s="195" t="s">
        <v>268</v>
      </c>
      <c r="M6271" s="94" t="s">
        <v>272</v>
      </c>
      <c r="N6271" s="100" t="s">
        <v>272</v>
      </c>
      <c r="O6271" s="573" t="s">
        <v>242</v>
      </c>
      <c r="P6271" s="502"/>
    </row>
    <row r="6272" spans="1:16" ht="15.75" x14ac:dyDescent="0.2">
      <c r="A6272" s="165"/>
      <c r="B6272" s="172"/>
      <c r="C6272" s="166"/>
      <c r="D6272" s="160">
        <f>+C6272-B6272</f>
        <v>0</v>
      </c>
      <c r="E6272" s="268"/>
      <c r="F6272" s="96"/>
      <c r="G6272" s="166"/>
      <c r="H6272" s="169"/>
      <c r="I6272" s="175">
        <f>G6272*H6272</f>
        <v>0</v>
      </c>
      <c r="J6272" s="162" t="e">
        <f>D6272/G6272</f>
        <v>#DIV/0!</v>
      </c>
      <c r="K6272" s="99"/>
      <c r="L6272" s="195"/>
      <c r="M6272" s="94"/>
      <c r="N6272" s="100"/>
      <c r="O6272" s="573"/>
      <c r="P6272" s="502"/>
    </row>
    <row r="6273" spans="1:16" ht="16.5" thickBot="1" x14ac:dyDescent="0.25">
      <c r="A6273" s="93"/>
      <c r="B6273" s="132"/>
      <c r="C6273" s="132"/>
      <c r="D6273" s="133"/>
      <c r="E6273" s="268"/>
      <c r="F6273" s="96"/>
      <c r="G6273" s="96"/>
      <c r="H6273" s="97"/>
      <c r="I6273" s="91"/>
      <c r="J6273" s="98"/>
      <c r="K6273" s="92"/>
      <c r="L6273" s="196"/>
      <c r="M6273" s="183"/>
      <c r="N6273" s="101"/>
      <c r="O6273" s="574"/>
      <c r="P6273" s="568"/>
    </row>
    <row r="6274" spans="1:16" ht="16.5" thickBot="1" x14ac:dyDescent="0.25">
      <c r="A6274" s="247" t="s">
        <v>28</v>
      </c>
      <c r="B6274" s="104"/>
      <c r="C6274" s="105"/>
      <c r="D6274" s="106">
        <f>SUM(D6270:D6273)</f>
        <v>11994</v>
      </c>
      <c r="E6274" s="107"/>
      <c r="F6274" s="107"/>
      <c r="G6274" s="118">
        <f>SUM(G6270:G6273)</f>
        <v>36.363599999999998</v>
      </c>
      <c r="H6274" s="105"/>
      <c r="I6274" s="118">
        <f>SUM(I6270:I6273)</f>
        <v>899.9991</v>
      </c>
      <c r="J6274" s="109">
        <f>D6274/G6274</f>
        <v>329.83532983532984</v>
      </c>
      <c r="K6274" s="110"/>
      <c r="L6274" s="197"/>
      <c r="M6274" s="111"/>
      <c r="N6274" s="112"/>
      <c r="O6274" s="468"/>
      <c r="P6274" s="469"/>
    </row>
    <row r="6275" spans="1:16" ht="15.75" x14ac:dyDescent="0.2">
      <c r="A6275" s="76"/>
      <c r="B6275" s="113"/>
      <c r="C6275" s="113"/>
      <c r="D6275" s="113"/>
      <c r="E6275" s="113"/>
      <c r="F6275" s="113"/>
      <c r="G6275" s="113"/>
      <c r="H6275" s="113"/>
      <c r="I6275" s="76"/>
      <c r="J6275" s="76"/>
      <c r="K6275" s="76"/>
      <c r="L6275" s="76"/>
      <c r="M6275" s="76"/>
      <c r="N6275" s="76"/>
      <c r="O6275" s="113"/>
      <c r="P6275" s="114"/>
    </row>
    <row r="6276" spans="1:16" ht="15.75" x14ac:dyDescent="0.2">
      <c r="A6276" s="76"/>
      <c r="B6276" s="113"/>
      <c r="C6276" s="113"/>
      <c r="D6276" s="113"/>
      <c r="E6276" s="113"/>
      <c r="F6276" s="113"/>
      <c r="G6276" s="113"/>
      <c r="H6276" s="113"/>
      <c r="I6276" s="76"/>
      <c r="J6276" s="76"/>
      <c r="K6276" s="76"/>
      <c r="L6276" s="76"/>
      <c r="M6276" s="76"/>
      <c r="N6276" s="76"/>
      <c r="O6276" s="113"/>
      <c r="P6276" s="114"/>
    </row>
    <row r="6277" spans="1:16" ht="15.75" x14ac:dyDescent="0.2">
      <c r="A6277" s="76"/>
      <c r="B6277" s="113"/>
      <c r="C6277" s="113"/>
      <c r="D6277" s="113"/>
      <c r="E6277" s="113"/>
      <c r="F6277" s="113"/>
      <c r="G6277" s="113"/>
      <c r="H6277" s="113"/>
      <c r="I6277" s="76"/>
      <c r="J6277" s="76"/>
      <c r="K6277" s="76"/>
      <c r="L6277" s="76"/>
      <c r="M6277" s="1"/>
      <c r="N6277" s="1"/>
      <c r="O6277" s="3"/>
      <c r="P6277" s="114"/>
    </row>
    <row r="6278" spans="1:16" ht="15.75" x14ac:dyDescent="0.2">
      <c r="A6278" s="115"/>
      <c r="B6278" s="470" t="s">
        <v>29</v>
      </c>
      <c r="C6278" s="470"/>
      <c r="D6278" s="470"/>
      <c r="E6278" s="116"/>
      <c r="F6278" s="116"/>
      <c r="G6278" s="116"/>
      <c r="H6278" s="115"/>
      <c r="I6278" s="116" t="s">
        <v>30</v>
      </c>
      <c r="J6278" s="115"/>
      <c r="K6278" s="116"/>
      <c r="L6278" s="116"/>
      <c r="M6278" s="116"/>
      <c r="N6278" s="116" t="s">
        <v>31</v>
      </c>
      <c r="O6278" s="116"/>
      <c r="P6278" s="117"/>
    </row>
    <row r="6279" spans="1:16" ht="15.75" x14ac:dyDescent="0.2">
      <c r="A6279" s="116"/>
      <c r="B6279" s="471" t="s">
        <v>230</v>
      </c>
      <c r="C6279" s="471"/>
      <c r="D6279" s="471"/>
      <c r="E6279" s="76"/>
      <c r="F6279" s="76"/>
      <c r="G6279" s="76"/>
      <c r="H6279" s="115"/>
      <c r="I6279" s="76" t="s">
        <v>244</v>
      </c>
      <c r="J6279" s="115"/>
      <c r="K6279" s="76"/>
      <c r="L6279" s="76"/>
      <c r="M6279" s="76"/>
      <c r="N6279" s="76" t="s">
        <v>220</v>
      </c>
      <c r="O6279" s="76"/>
      <c r="P6279" s="117"/>
    </row>
    <row r="6280" spans="1:16" ht="15.75" x14ac:dyDescent="0.2">
      <c r="A6280" s="471" t="s">
        <v>226</v>
      </c>
      <c r="B6280" s="471"/>
      <c r="C6280" s="471"/>
      <c r="D6280" s="471"/>
      <c r="E6280" s="471"/>
      <c r="F6280" s="76"/>
      <c r="G6280" s="76"/>
      <c r="H6280" s="115"/>
      <c r="I6280" s="76" t="s">
        <v>246</v>
      </c>
      <c r="J6280" s="115"/>
      <c r="K6280" s="76"/>
      <c r="L6280" s="76"/>
      <c r="M6280" s="76"/>
      <c r="N6280" s="76" t="s">
        <v>124</v>
      </c>
      <c r="O6280" s="76"/>
      <c r="P6280" s="117"/>
    </row>
    <row r="6281" spans="1:16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</row>
    <row r="6282" spans="1:16" x14ac:dyDescent="0.2">
      <c r="A6282" s="531" t="s">
        <v>269</v>
      </c>
      <c r="B6282" s="531"/>
      <c r="C6282" s="531"/>
      <c r="D6282" s="531"/>
      <c r="E6282" s="531"/>
      <c r="F6282"/>
      <c r="G6282"/>
      <c r="H6282"/>
      <c r="I6282"/>
      <c r="J6282"/>
      <c r="K6282"/>
      <c r="L6282"/>
      <c r="M6282"/>
      <c r="N6282"/>
      <c r="O6282"/>
      <c r="P6282"/>
    </row>
    <row r="6283" spans="1:16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</row>
    <row r="6284" spans="1:16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</row>
    <row r="6285" spans="1:16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</row>
    <row r="6286" spans="1:16" ht="15.75" x14ac:dyDescent="0.2">
      <c r="A6286" s="471" t="s">
        <v>180</v>
      </c>
      <c r="B6286" s="471"/>
      <c r="C6286" s="471"/>
      <c r="D6286" s="471"/>
      <c r="E6286" s="471"/>
      <c r="F6286" s="471"/>
      <c r="G6286" s="471"/>
      <c r="H6286" s="471"/>
      <c r="I6286" s="471"/>
      <c r="J6286" s="471"/>
      <c r="K6286" s="471"/>
      <c r="L6286" s="471"/>
      <c r="M6286" s="471"/>
      <c r="N6286" s="471"/>
      <c r="O6286" s="471"/>
      <c r="P6286" s="471"/>
    </row>
    <row r="6287" spans="1:16" ht="15.75" x14ac:dyDescent="0.2">
      <c r="A6287" s="471" t="s">
        <v>1</v>
      </c>
      <c r="B6287" s="471"/>
      <c r="C6287" s="471"/>
      <c r="D6287" s="471"/>
      <c r="E6287" s="471"/>
      <c r="F6287" s="471"/>
      <c r="G6287" s="471"/>
      <c r="H6287" s="471"/>
      <c r="I6287" s="471"/>
      <c r="J6287" s="471"/>
      <c r="K6287" s="471"/>
      <c r="L6287" s="471"/>
      <c r="M6287" s="471"/>
      <c r="N6287" s="471"/>
      <c r="O6287" s="471"/>
      <c r="P6287" s="471"/>
    </row>
    <row r="6288" spans="1:16" ht="15.75" x14ac:dyDescent="0.2">
      <c r="A6288" s="471"/>
      <c r="B6288" s="471"/>
      <c r="C6288" s="471"/>
      <c r="D6288" s="471"/>
      <c r="E6288" s="471"/>
      <c r="F6288" s="471"/>
      <c r="G6288" s="471"/>
      <c r="H6288" s="471"/>
      <c r="I6288" s="471"/>
      <c r="J6288" s="471"/>
      <c r="K6288" s="471"/>
      <c r="L6288" s="471"/>
      <c r="M6288" s="471"/>
      <c r="N6288" s="471"/>
      <c r="O6288" s="471"/>
      <c r="P6288" s="471"/>
    </row>
    <row r="6289" spans="1:16" ht="15.75" x14ac:dyDescent="0.2">
      <c r="A6289" s="497" t="s">
        <v>306</v>
      </c>
      <c r="B6289" s="497"/>
      <c r="C6289" s="497"/>
      <c r="D6289" s="497"/>
      <c r="E6289" s="497"/>
      <c r="F6289" s="497"/>
      <c r="G6289" s="497"/>
      <c r="H6289" s="497"/>
      <c r="I6289" s="497"/>
      <c r="J6289" s="497"/>
      <c r="K6289" s="497"/>
      <c r="L6289" s="497"/>
      <c r="M6289" s="497"/>
      <c r="N6289" s="497"/>
      <c r="O6289" s="497"/>
      <c r="P6289" s="497"/>
    </row>
    <row r="6290" spans="1:16" ht="15.75" x14ac:dyDescent="0.2">
      <c r="A6290" s="77"/>
      <c r="B6290" s="77"/>
      <c r="C6290" s="77"/>
      <c r="D6290" s="77"/>
      <c r="E6290" s="77"/>
      <c r="F6290" s="77"/>
      <c r="G6290" s="77"/>
      <c r="H6290" s="77"/>
      <c r="I6290" s="77"/>
      <c r="J6290" s="77"/>
      <c r="K6290" s="77"/>
      <c r="L6290" s="77"/>
      <c r="M6290" s="77"/>
      <c r="N6290" s="77"/>
      <c r="O6290" s="77"/>
      <c r="P6290" s="77"/>
    </row>
    <row r="6291" spans="1:16" ht="16.5" thickBot="1" x14ac:dyDescent="0.25">
      <c r="A6291" s="77"/>
      <c r="B6291" s="77"/>
      <c r="C6291" s="77"/>
      <c r="D6291" s="77"/>
      <c r="E6291" s="77"/>
      <c r="F6291" s="77"/>
      <c r="G6291" s="77"/>
      <c r="H6291" s="77"/>
      <c r="I6291" s="77"/>
      <c r="J6291" s="77"/>
      <c r="K6291" s="77"/>
      <c r="L6291" s="77"/>
      <c r="M6291" s="77"/>
      <c r="N6291" s="77"/>
      <c r="O6291" s="77"/>
      <c r="P6291" s="77"/>
    </row>
    <row r="6292" spans="1:16" ht="16.5" thickBot="1" x14ac:dyDescent="0.25">
      <c r="A6292" s="78" t="s">
        <v>2</v>
      </c>
      <c r="B6292" s="486" t="s">
        <v>126</v>
      </c>
      <c r="C6292" s="498"/>
      <c r="D6292" s="79" t="s">
        <v>3</v>
      </c>
      <c r="E6292" s="486">
        <v>2019</v>
      </c>
      <c r="F6292" s="487"/>
      <c r="G6292" s="487"/>
      <c r="H6292" s="498"/>
      <c r="I6292" s="79" t="s">
        <v>4</v>
      </c>
      <c r="J6292" s="80" t="s">
        <v>234</v>
      </c>
      <c r="K6292" s="80"/>
      <c r="L6292" s="80"/>
      <c r="M6292" s="80" t="s">
        <v>5</v>
      </c>
      <c r="N6292" s="486" t="s">
        <v>238</v>
      </c>
      <c r="O6292" s="487"/>
      <c r="P6292" s="488"/>
    </row>
    <row r="6293" spans="1:16" ht="16.5" thickBot="1" x14ac:dyDescent="0.25">
      <c r="A6293" s="77"/>
      <c r="B6293" s="77"/>
      <c r="C6293" s="77"/>
      <c r="D6293" s="77"/>
      <c r="E6293" s="77"/>
      <c r="F6293" s="77"/>
      <c r="G6293" s="77"/>
      <c r="H6293" s="77"/>
      <c r="I6293" s="77"/>
      <c r="J6293" s="77"/>
      <c r="K6293" s="77"/>
      <c r="L6293" s="77"/>
      <c r="M6293" s="77"/>
      <c r="N6293" s="77"/>
      <c r="O6293" s="77"/>
      <c r="P6293" s="77"/>
    </row>
    <row r="6294" spans="1:16" ht="16.5" thickBot="1" x14ac:dyDescent="0.25">
      <c r="A6294" s="78" t="s">
        <v>6</v>
      </c>
      <c r="B6294" s="486" t="s">
        <v>182</v>
      </c>
      <c r="C6294" s="498"/>
      <c r="D6294" s="79" t="s">
        <v>7</v>
      </c>
      <c r="E6294" s="486" t="s">
        <v>214</v>
      </c>
      <c r="F6294" s="487"/>
      <c r="G6294" s="487"/>
      <c r="H6294" s="498"/>
      <c r="I6294" s="79" t="s">
        <v>8</v>
      </c>
      <c r="J6294" s="80">
        <v>15</v>
      </c>
      <c r="K6294" s="80"/>
      <c r="L6294" s="80"/>
      <c r="M6294" s="80" t="s">
        <v>9</v>
      </c>
      <c r="N6294" s="80"/>
      <c r="O6294" s="200"/>
      <c r="P6294" s="201">
        <v>50</v>
      </c>
    </row>
    <row r="6295" spans="1:16" ht="16.5" thickBot="1" x14ac:dyDescent="0.25">
      <c r="A6295" s="77"/>
      <c r="B6295" s="77"/>
      <c r="C6295" s="77"/>
      <c r="D6295" s="77"/>
      <c r="E6295" s="77"/>
      <c r="F6295" s="77"/>
      <c r="G6295" s="77"/>
      <c r="H6295" s="77"/>
      <c r="I6295" s="77"/>
      <c r="J6295" s="77"/>
      <c r="K6295" s="77"/>
      <c r="L6295" s="77"/>
      <c r="M6295" s="77"/>
      <c r="N6295" s="77"/>
      <c r="O6295" s="77"/>
      <c r="P6295" s="77"/>
    </row>
    <row r="6296" spans="1:16" ht="16.5" thickBot="1" x14ac:dyDescent="0.25">
      <c r="A6296" s="484" t="s">
        <v>10</v>
      </c>
      <c r="B6296" s="485"/>
      <c r="C6296" s="486" t="s">
        <v>181</v>
      </c>
      <c r="D6296" s="487"/>
      <c r="E6296" s="487"/>
      <c r="F6296" s="487"/>
      <c r="G6296" s="487"/>
      <c r="H6296" s="487"/>
      <c r="I6296" s="487"/>
      <c r="J6296" s="487"/>
      <c r="K6296" s="487"/>
      <c r="L6296" s="487"/>
      <c r="M6296" s="487"/>
      <c r="N6296" s="487"/>
      <c r="O6296" s="487"/>
      <c r="P6296" s="488"/>
    </row>
    <row r="6297" spans="1:16" ht="16.5" thickBot="1" x14ac:dyDescent="0.25">
      <c r="A6297" s="77"/>
      <c r="B6297" s="77"/>
      <c r="C6297" s="77"/>
      <c r="D6297" s="77"/>
      <c r="E6297" s="77"/>
      <c r="F6297" s="77"/>
      <c r="G6297" s="77"/>
      <c r="H6297" s="77"/>
      <c r="I6297" s="77"/>
      <c r="J6297" s="77"/>
      <c r="K6297" s="77"/>
      <c r="L6297" s="77"/>
      <c r="M6297" s="77"/>
      <c r="N6297" s="77"/>
      <c r="O6297" s="77"/>
      <c r="P6297" s="77"/>
    </row>
    <row r="6298" spans="1:16" ht="16.5" thickBot="1" x14ac:dyDescent="0.25">
      <c r="A6298" s="484" t="s">
        <v>11</v>
      </c>
      <c r="B6298" s="485"/>
      <c r="C6298" s="486" t="s">
        <v>239</v>
      </c>
      <c r="D6298" s="487"/>
      <c r="E6298" s="487"/>
      <c r="F6298" s="487"/>
      <c r="G6298" s="487"/>
      <c r="H6298" s="487"/>
      <c r="I6298" s="487"/>
      <c r="J6298" s="487"/>
      <c r="K6298" s="487"/>
      <c r="L6298" s="487"/>
      <c r="M6298" s="487"/>
      <c r="N6298" s="487"/>
      <c r="O6298" s="487"/>
      <c r="P6298" s="488"/>
    </row>
    <row r="6299" spans="1:16" ht="16.5" thickBot="1" x14ac:dyDescent="0.25">
      <c r="A6299" s="81"/>
      <c r="B6299" s="81"/>
      <c r="C6299" s="81"/>
      <c r="D6299" s="81"/>
      <c r="E6299" s="81"/>
      <c r="F6299" s="81"/>
      <c r="G6299" s="81"/>
      <c r="H6299" s="81"/>
      <c r="I6299" s="81"/>
      <c r="J6299" s="81"/>
      <c r="K6299" s="81"/>
      <c r="L6299" s="81"/>
      <c r="M6299" s="81"/>
      <c r="N6299" s="81"/>
      <c r="O6299" s="81"/>
      <c r="P6299" s="81"/>
    </row>
    <row r="6300" spans="1:16" ht="16.5" thickBot="1" x14ac:dyDescent="0.25">
      <c r="A6300" s="489" t="s">
        <v>12</v>
      </c>
      <c r="B6300" s="491" t="s">
        <v>13</v>
      </c>
      <c r="C6300" s="463"/>
      <c r="D6300" s="492" t="s">
        <v>265</v>
      </c>
      <c r="E6300" s="494" t="s">
        <v>15</v>
      </c>
      <c r="F6300" s="495"/>
      <c r="G6300" s="495"/>
      <c r="H6300" s="495"/>
      <c r="I6300" s="496"/>
      <c r="J6300" s="492" t="s">
        <v>16</v>
      </c>
      <c r="K6300" s="492" t="s">
        <v>17</v>
      </c>
      <c r="L6300" s="494" t="s">
        <v>18</v>
      </c>
      <c r="M6300" s="495"/>
      <c r="N6300" s="496"/>
      <c r="O6300" s="464" t="s">
        <v>115</v>
      </c>
      <c r="P6300" s="465"/>
    </row>
    <row r="6301" spans="1:16" ht="32.25" thickBot="1" x14ac:dyDescent="0.25">
      <c r="A6301" s="490"/>
      <c r="B6301" s="82" t="s">
        <v>19</v>
      </c>
      <c r="C6301" s="83" t="s">
        <v>20</v>
      </c>
      <c r="D6301" s="493"/>
      <c r="E6301" s="84" t="s">
        <v>21</v>
      </c>
      <c r="F6301" s="84" t="s">
        <v>22</v>
      </c>
      <c r="G6301" s="85" t="s">
        <v>23</v>
      </c>
      <c r="H6301" s="119" t="s">
        <v>24</v>
      </c>
      <c r="I6301" s="86" t="s">
        <v>25</v>
      </c>
      <c r="J6301" s="493"/>
      <c r="K6301" s="493"/>
      <c r="L6301" s="198" t="s">
        <v>268</v>
      </c>
      <c r="M6301" s="85" t="s">
        <v>266</v>
      </c>
      <c r="N6301" s="83" t="s">
        <v>267</v>
      </c>
      <c r="O6301" s="466"/>
      <c r="P6301" s="467"/>
    </row>
    <row r="6302" spans="1:16" ht="15.75" x14ac:dyDescent="0.2">
      <c r="A6302" s="165">
        <v>45666</v>
      </c>
      <c r="B6302" s="172"/>
      <c r="C6302" s="172">
        <v>232529</v>
      </c>
      <c r="D6302" s="160"/>
      <c r="E6302" s="268"/>
      <c r="F6302" s="96"/>
      <c r="G6302" s="166"/>
      <c r="H6302" s="169"/>
      <c r="I6302" s="175"/>
      <c r="J6302" s="162"/>
      <c r="K6302" s="99"/>
      <c r="L6302" s="195"/>
      <c r="M6302" s="199"/>
      <c r="N6302" s="100"/>
      <c r="O6302" s="573"/>
      <c r="P6302" s="502"/>
    </row>
    <row r="6303" spans="1:16" ht="15.75" x14ac:dyDescent="0.2">
      <c r="A6303" s="165">
        <v>45670</v>
      </c>
      <c r="B6303" s="172">
        <v>232529</v>
      </c>
      <c r="C6303" s="172">
        <v>232974</v>
      </c>
      <c r="D6303" s="160">
        <f>+C6303-B6303</f>
        <v>445</v>
      </c>
      <c r="E6303" s="268" t="s">
        <v>327</v>
      </c>
      <c r="F6303" s="96" t="s">
        <v>326</v>
      </c>
      <c r="G6303" s="166">
        <v>16.0321</v>
      </c>
      <c r="H6303" s="169">
        <v>24.95</v>
      </c>
      <c r="I6303" s="175">
        <f>G6303*H6303</f>
        <v>400.00089499999996</v>
      </c>
      <c r="J6303" s="162">
        <f>D6303/G6303</f>
        <v>27.756812894131151</v>
      </c>
      <c r="K6303" s="99">
        <v>45670</v>
      </c>
      <c r="L6303" s="195" t="s">
        <v>272</v>
      </c>
      <c r="M6303" s="94" t="s">
        <v>304</v>
      </c>
      <c r="N6303" s="100" t="s">
        <v>241</v>
      </c>
      <c r="O6303" s="573" t="s">
        <v>247</v>
      </c>
      <c r="P6303" s="502"/>
    </row>
    <row r="6304" spans="1:16" ht="15.75" x14ac:dyDescent="0.2">
      <c r="A6304" s="165">
        <v>45671</v>
      </c>
      <c r="B6304" s="172">
        <v>232974</v>
      </c>
      <c r="C6304" s="166">
        <v>233217</v>
      </c>
      <c r="D6304" s="160">
        <f>+C6304-B6304</f>
        <v>243</v>
      </c>
      <c r="E6304" s="268" t="s">
        <v>328</v>
      </c>
      <c r="F6304" s="96" t="s">
        <v>329</v>
      </c>
      <c r="G6304" s="166">
        <v>20.040099999999999</v>
      </c>
      <c r="H6304" s="169">
        <v>24.95</v>
      </c>
      <c r="I6304" s="175">
        <f>G6304*H6304</f>
        <v>500.00049499999994</v>
      </c>
      <c r="J6304" s="162">
        <f>D6304/G6304</f>
        <v>12.125687995568885</v>
      </c>
      <c r="K6304" s="99">
        <v>45671</v>
      </c>
      <c r="L6304" s="195" t="s">
        <v>272</v>
      </c>
      <c r="M6304" s="94" t="s">
        <v>304</v>
      </c>
      <c r="N6304" s="100" t="s">
        <v>241</v>
      </c>
      <c r="O6304" s="573" t="s">
        <v>330</v>
      </c>
      <c r="P6304" s="502"/>
    </row>
    <row r="6305" spans="1:16" ht="15.75" x14ac:dyDescent="0.2">
      <c r="A6305" s="165">
        <v>45672</v>
      </c>
      <c r="B6305" s="166">
        <v>233217</v>
      </c>
      <c r="C6305" s="166">
        <v>233494</v>
      </c>
      <c r="D6305" s="160">
        <f>+C6305-B6305</f>
        <v>277</v>
      </c>
      <c r="E6305" s="268" t="s">
        <v>331</v>
      </c>
      <c r="F6305" s="96" t="s">
        <v>332</v>
      </c>
      <c r="G6305" s="166">
        <v>20.040099999999999</v>
      </c>
      <c r="H6305" s="169">
        <v>24.95</v>
      </c>
      <c r="I6305" s="175">
        <f>G6305*H6305</f>
        <v>500.00049499999994</v>
      </c>
      <c r="J6305" s="162">
        <f>D6305/G6305</f>
        <v>13.822286315936548</v>
      </c>
      <c r="K6305" s="99">
        <v>45672</v>
      </c>
      <c r="L6305" s="195" t="s">
        <v>272</v>
      </c>
      <c r="M6305" s="94" t="s">
        <v>304</v>
      </c>
      <c r="N6305" s="100" t="s">
        <v>241</v>
      </c>
      <c r="O6305" s="573" t="s">
        <v>247</v>
      </c>
      <c r="P6305" s="502"/>
    </row>
    <row r="6306" spans="1:16" ht="15.75" x14ac:dyDescent="0.2">
      <c r="A6306" s="165">
        <v>45673</v>
      </c>
      <c r="B6306" s="166">
        <v>233494</v>
      </c>
      <c r="C6306" s="166">
        <v>233724</v>
      </c>
      <c r="D6306" s="160">
        <f>+C6306-B6306</f>
        <v>230</v>
      </c>
      <c r="E6306" s="268" t="s">
        <v>333</v>
      </c>
      <c r="F6306" s="96" t="s">
        <v>334</v>
      </c>
      <c r="G6306" s="166">
        <v>16.0321</v>
      </c>
      <c r="H6306" s="169">
        <v>24.95</v>
      </c>
      <c r="I6306" s="175">
        <f>G6306*H6306</f>
        <v>400.00089499999996</v>
      </c>
      <c r="J6306" s="162">
        <f>D6306/G6306</f>
        <v>14.346217900337448</v>
      </c>
      <c r="K6306" s="99">
        <v>45673</v>
      </c>
      <c r="L6306" s="195" t="s">
        <v>272</v>
      </c>
      <c r="M6306" s="94" t="s">
        <v>304</v>
      </c>
      <c r="N6306" s="100" t="s">
        <v>241</v>
      </c>
      <c r="O6306" s="573" t="s">
        <v>283</v>
      </c>
      <c r="P6306" s="502"/>
    </row>
    <row r="6307" spans="1:16" ht="15.75" x14ac:dyDescent="0.2">
      <c r="A6307" s="165"/>
      <c r="B6307" s="166"/>
      <c r="C6307" s="166"/>
      <c r="D6307" s="160">
        <f>+C6307-B6307</f>
        <v>0</v>
      </c>
      <c r="E6307" s="268"/>
      <c r="F6307" s="96"/>
      <c r="G6307" s="166"/>
      <c r="H6307" s="169"/>
      <c r="I6307" s="175">
        <f>G6307*H6307</f>
        <v>0</v>
      </c>
      <c r="J6307" s="162" t="e">
        <f>D6307/G6307</f>
        <v>#DIV/0!</v>
      </c>
      <c r="K6307" s="99"/>
      <c r="L6307" s="195"/>
      <c r="M6307" s="94"/>
      <c r="N6307" s="100"/>
      <c r="O6307" s="573"/>
      <c r="P6307" s="502"/>
    </row>
    <row r="6308" spans="1:16" ht="15.75" x14ac:dyDescent="0.2">
      <c r="A6308" s="165"/>
      <c r="B6308" s="166"/>
      <c r="C6308" s="166"/>
      <c r="D6308" s="160"/>
      <c r="E6308" s="268"/>
      <c r="F6308" s="96"/>
      <c r="G6308" s="166"/>
      <c r="H6308" s="169"/>
      <c r="I6308" s="175"/>
      <c r="J6308" s="162"/>
      <c r="K6308" s="99"/>
      <c r="L6308" s="195"/>
      <c r="M6308" s="94"/>
      <c r="N6308" s="100"/>
      <c r="O6308" s="505"/>
      <c r="P6308" s="506"/>
    </row>
    <row r="6309" spans="1:16" ht="16.5" thickBot="1" x14ac:dyDescent="0.25">
      <c r="A6309" s="93"/>
      <c r="B6309" s="132"/>
      <c r="C6309" s="132"/>
      <c r="D6309" s="133"/>
      <c r="E6309" s="268"/>
      <c r="F6309" s="96"/>
      <c r="G6309" s="96"/>
      <c r="H6309" s="97"/>
      <c r="I6309" s="91"/>
      <c r="J6309" s="98"/>
      <c r="K6309" s="92"/>
      <c r="L6309" s="196"/>
      <c r="M6309" s="183"/>
      <c r="N6309" s="101"/>
      <c r="O6309" s="574"/>
      <c r="P6309" s="568"/>
    </row>
    <row r="6310" spans="1:16" ht="16.5" thickBot="1" x14ac:dyDescent="0.25">
      <c r="A6310" s="252" t="s">
        <v>28</v>
      </c>
      <c r="B6310" s="104"/>
      <c r="C6310" s="105"/>
      <c r="D6310" s="106">
        <f>SUM(D6302:D6309)</f>
        <v>1195</v>
      </c>
      <c r="E6310" s="107"/>
      <c r="F6310" s="107"/>
      <c r="G6310" s="118">
        <f>SUM(G6302:G6309)</f>
        <v>72.14439999999999</v>
      </c>
      <c r="H6310" s="105"/>
      <c r="I6310" s="118">
        <f>SUM(I6302:I6309)</f>
        <v>1800.0027799999998</v>
      </c>
      <c r="J6310" s="109">
        <f>D6310/G6310</f>
        <v>16.564002195596611</v>
      </c>
      <c r="K6310" s="110"/>
      <c r="L6310" s="197"/>
      <c r="M6310" s="111"/>
      <c r="N6310" s="112"/>
      <c r="O6310" s="468"/>
      <c r="P6310" s="469"/>
    </row>
    <row r="6311" spans="1:16" ht="15.75" x14ac:dyDescent="0.2">
      <c r="A6311" s="76"/>
      <c r="B6311" s="113"/>
      <c r="C6311" s="113"/>
      <c r="D6311" s="113"/>
      <c r="E6311" s="113"/>
      <c r="F6311" s="113"/>
      <c r="G6311" s="113"/>
      <c r="H6311" s="113"/>
      <c r="I6311" s="76"/>
      <c r="J6311" s="76"/>
      <c r="K6311" s="76"/>
      <c r="L6311" s="76"/>
      <c r="M6311" s="76"/>
      <c r="N6311" s="76"/>
      <c r="O6311" s="113"/>
      <c r="P6311" s="114"/>
    </row>
    <row r="6312" spans="1:16" ht="15.75" x14ac:dyDescent="0.2">
      <c r="A6312" s="76"/>
      <c r="B6312" s="113"/>
      <c r="C6312" s="113"/>
      <c r="D6312" s="113"/>
      <c r="E6312" s="113"/>
      <c r="F6312" s="113"/>
      <c r="G6312" s="113"/>
      <c r="H6312" s="113"/>
      <c r="I6312" s="76"/>
      <c r="J6312" s="76"/>
      <c r="K6312" s="76"/>
      <c r="L6312" s="76"/>
      <c r="M6312" s="76"/>
      <c r="N6312" s="76"/>
      <c r="O6312" s="113"/>
      <c r="P6312" s="114"/>
    </row>
    <row r="6313" spans="1:16" ht="15.75" x14ac:dyDescent="0.2">
      <c r="A6313" s="76"/>
      <c r="B6313" s="113"/>
      <c r="C6313" s="113"/>
      <c r="D6313" s="113"/>
      <c r="E6313" s="113"/>
      <c r="F6313" s="113"/>
      <c r="G6313" s="113"/>
      <c r="H6313" s="113"/>
      <c r="I6313" s="76"/>
      <c r="J6313" s="76"/>
      <c r="K6313" s="76"/>
      <c r="L6313" s="76"/>
      <c r="M6313" s="1"/>
      <c r="N6313" s="1"/>
      <c r="O6313" s="3"/>
      <c r="P6313" s="114"/>
    </row>
    <row r="6314" spans="1:16" ht="15.75" x14ac:dyDescent="0.2">
      <c r="A6314" s="115"/>
      <c r="B6314" s="470" t="s">
        <v>29</v>
      </c>
      <c r="C6314" s="470"/>
      <c r="D6314" s="470"/>
      <c r="E6314" s="116"/>
      <c r="F6314" s="116"/>
      <c r="G6314" s="116"/>
      <c r="H6314" s="115"/>
      <c r="I6314" s="116" t="s">
        <v>30</v>
      </c>
      <c r="J6314" s="115"/>
      <c r="K6314" s="116"/>
      <c r="L6314" s="116"/>
      <c r="M6314" s="116"/>
      <c r="N6314" s="116" t="s">
        <v>31</v>
      </c>
      <c r="O6314" s="116"/>
      <c r="P6314" s="117"/>
    </row>
    <row r="6315" spans="1:16" ht="15.75" x14ac:dyDescent="0.2">
      <c r="A6315" s="116"/>
      <c r="B6315" s="471" t="s">
        <v>230</v>
      </c>
      <c r="C6315" s="471"/>
      <c r="D6315" s="471"/>
      <c r="E6315" s="76"/>
      <c r="F6315" s="76"/>
      <c r="G6315" s="76"/>
      <c r="H6315" s="115"/>
      <c r="I6315" s="76" t="s">
        <v>244</v>
      </c>
      <c r="J6315" s="115"/>
      <c r="K6315" s="76"/>
      <c r="L6315" s="76"/>
      <c r="M6315" s="76"/>
      <c r="N6315" s="76" t="s">
        <v>220</v>
      </c>
      <c r="O6315" s="76"/>
      <c r="P6315" s="117"/>
    </row>
    <row r="6316" spans="1:16" ht="15.75" x14ac:dyDescent="0.2">
      <c r="A6316" s="471" t="s">
        <v>226</v>
      </c>
      <c r="B6316" s="471"/>
      <c r="C6316" s="471"/>
      <c r="D6316" s="471"/>
      <c r="E6316" s="471"/>
      <c r="F6316" s="76"/>
      <c r="G6316" s="76"/>
      <c r="H6316" s="115"/>
      <c r="I6316" s="76" t="s">
        <v>246</v>
      </c>
      <c r="J6316" s="115"/>
      <c r="K6316" s="76"/>
      <c r="L6316" s="76"/>
      <c r="M6316" s="76"/>
      <c r="N6316" s="76" t="s">
        <v>124</v>
      </c>
      <c r="O6316" s="76"/>
      <c r="P6316" s="117"/>
    </row>
    <row r="6317" spans="1:16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</row>
    <row r="6318" spans="1:16" x14ac:dyDescent="0.2">
      <c r="A6318" s="531" t="s">
        <v>269</v>
      </c>
      <c r="B6318" s="531"/>
      <c r="C6318" s="531"/>
      <c r="D6318" s="531"/>
      <c r="E6318" s="531"/>
      <c r="F6318"/>
      <c r="G6318"/>
      <c r="H6318"/>
      <c r="I6318"/>
      <c r="J6318"/>
      <c r="K6318"/>
      <c r="L6318"/>
      <c r="M6318"/>
      <c r="N6318"/>
      <c r="O6318"/>
      <c r="P6318"/>
    </row>
    <row r="6319" spans="1:16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</row>
    <row r="6320" spans="1:16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</row>
    <row r="6321" spans="1:16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</row>
    <row r="6322" spans="1:16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</row>
    <row r="6323" spans="1:16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</row>
    <row r="6324" spans="1:16" ht="15.75" x14ac:dyDescent="0.2">
      <c r="A6324" s="471" t="s">
        <v>180</v>
      </c>
      <c r="B6324" s="471"/>
      <c r="C6324" s="471"/>
      <c r="D6324" s="471"/>
      <c r="E6324" s="471"/>
      <c r="F6324" s="471"/>
      <c r="G6324" s="471"/>
      <c r="H6324" s="471"/>
      <c r="I6324" s="471"/>
      <c r="J6324" s="471"/>
      <c r="K6324" s="471"/>
      <c r="L6324" s="471"/>
      <c r="M6324" s="471"/>
      <c r="N6324" s="471"/>
      <c r="O6324" s="471"/>
      <c r="P6324" s="471"/>
    </row>
    <row r="6325" spans="1:16" ht="15.75" x14ac:dyDescent="0.2">
      <c r="A6325" s="471" t="s">
        <v>1</v>
      </c>
      <c r="B6325" s="471"/>
      <c r="C6325" s="471"/>
      <c r="D6325" s="471"/>
      <c r="E6325" s="471"/>
      <c r="F6325" s="471"/>
      <c r="G6325" s="471"/>
      <c r="H6325" s="471"/>
      <c r="I6325" s="471"/>
      <c r="J6325" s="471"/>
      <c r="K6325" s="471"/>
      <c r="L6325" s="471"/>
      <c r="M6325" s="471"/>
      <c r="N6325" s="471"/>
      <c r="O6325" s="471"/>
      <c r="P6325" s="471"/>
    </row>
    <row r="6326" spans="1:16" ht="15.75" x14ac:dyDescent="0.2">
      <c r="A6326" s="471"/>
      <c r="B6326" s="471"/>
      <c r="C6326" s="471"/>
      <c r="D6326" s="471"/>
      <c r="E6326" s="471"/>
      <c r="F6326" s="471"/>
      <c r="G6326" s="471"/>
      <c r="H6326" s="471"/>
      <c r="I6326" s="471"/>
      <c r="J6326" s="471"/>
      <c r="K6326" s="471"/>
      <c r="L6326" s="471"/>
      <c r="M6326" s="471"/>
      <c r="N6326" s="471"/>
      <c r="O6326" s="471"/>
      <c r="P6326" s="471"/>
    </row>
    <row r="6327" spans="1:16" ht="15.75" x14ac:dyDescent="0.2">
      <c r="A6327" s="497" t="s">
        <v>306</v>
      </c>
      <c r="B6327" s="497"/>
      <c r="C6327" s="497"/>
      <c r="D6327" s="497"/>
      <c r="E6327" s="497"/>
      <c r="F6327" s="497"/>
      <c r="G6327" s="497"/>
      <c r="H6327" s="497"/>
      <c r="I6327" s="497"/>
      <c r="J6327" s="497"/>
      <c r="K6327" s="497"/>
      <c r="L6327" s="497"/>
      <c r="M6327" s="497"/>
      <c r="N6327" s="497"/>
      <c r="O6327" s="497"/>
      <c r="P6327" s="497"/>
    </row>
    <row r="6328" spans="1:16" ht="15.75" x14ac:dyDescent="0.2">
      <c r="A6328" s="77"/>
      <c r="B6328" s="77"/>
      <c r="C6328" s="77"/>
      <c r="D6328" s="77"/>
      <c r="E6328" s="77"/>
      <c r="F6328" s="77"/>
      <c r="G6328" s="77"/>
      <c r="H6328" s="77"/>
      <c r="I6328" s="77"/>
      <c r="J6328" s="77"/>
      <c r="K6328" s="77"/>
      <c r="L6328" s="77"/>
      <c r="M6328" s="77"/>
      <c r="N6328" s="77"/>
      <c r="O6328" s="77"/>
      <c r="P6328" s="77"/>
    </row>
    <row r="6329" spans="1:16" ht="16.5" thickBot="1" x14ac:dyDescent="0.25">
      <c r="A6329" s="77"/>
      <c r="B6329" s="77"/>
      <c r="C6329" s="77"/>
      <c r="D6329" s="77"/>
      <c r="E6329" s="77"/>
      <c r="F6329" s="77"/>
      <c r="G6329" s="77"/>
      <c r="H6329" s="77"/>
      <c r="I6329" s="77"/>
      <c r="J6329" s="77"/>
      <c r="K6329" s="77"/>
      <c r="L6329" s="77"/>
      <c r="M6329" s="77"/>
      <c r="N6329" s="77"/>
      <c r="O6329" s="77"/>
      <c r="P6329" s="77"/>
    </row>
    <row r="6330" spans="1:16" ht="16.5" thickBot="1" x14ac:dyDescent="0.25">
      <c r="A6330" s="78" t="s">
        <v>2</v>
      </c>
      <c r="B6330" s="486" t="s">
        <v>126</v>
      </c>
      <c r="C6330" s="498"/>
      <c r="D6330" s="79" t="s">
        <v>3</v>
      </c>
      <c r="E6330" s="486">
        <v>2019</v>
      </c>
      <c r="F6330" s="487"/>
      <c r="G6330" s="487"/>
      <c r="H6330" s="498"/>
      <c r="I6330" s="79" t="s">
        <v>4</v>
      </c>
      <c r="J6330" s="80" t="s">
        <v>234</v>
      </c>
      <c r="K6330" s="80"/>
      <c r="L6330" s="80"/>
      <c r="M6330" s="80" t="s">
        <v>5</v>
      </c>
      <c r="N6330" s="486" t="s">
        <v>238</v>
      </c>
      <c r="O6330" s="487"/>
      <c r="P6330" s="488"/>
    </row>
    <row r="6331" spans="1:16" ht="16.5" thickBot="1" x14ac:dyDescent="0.25">
      <c r="A6331" s="77"/>
      <c r="B6331" s="77"/>
      <c r="C6331" s="77"/>
      <c r="D6331" s="77"/>
      <c r="E6331" s="77"/>
      <c r="F6331" s="77"/>
      <c r="G6331" s="77"/>
      <c r="H6331" s="77"/>
      <c r="I6331" s="77"/>
      <c r="J6331" s="77"/>
      <c r="K6331" s="77"/>
      <c r="L6331" s="77"/>
      <c r="M6331" s="77"/>
      <c r="N6331" s="77"/>
      <c r="O6331" s="77"/>
      <c r="P6331" s="77"/>
    </row>
    <row r="6332" spans="1:16" ht="16.5" thickBot="1" x14ac:dyDescent="0.25">
      <c r="A6332" s="78" t="s">
        <v>6</v>
      </c>
      <c r="B6332" s="486" t="s">
        <v>182</v>
      </c>
      <c r="C6332" s="498"/>
      <c r="D6332" s="79" t="s">
        <v>7</v>
      </c>
      <c r="E6332" s="486" t="s">
        <v>214</v>
      </c>
      <c r="F6332" s="487"/>
      <c r="G6332" s="487"/>
      <c r="H6332" s="498"/>
      <c r="I6332" s="79" t="s">
        <v>8</v>
      </c>
      <c r="J6332" s="80">
        <v>15</v>
      </c>
      <c r="K6332" s="80"/>
      <c r="L6332" s="80"/>
      <c r="M6332" s="80" t="s">
        <v>9</v>
      </c>
      <c r="N6332" s="80"/>
      <c r="O6332" s="200"/>
      <c r="P6332" s="201">
        <v>50</v>
      </c>
    </row>
    <row r="6333" spans="1:16" ht="16.5" thickBot="1" x14ac:dyDescent="0.25">
      <c r="A6333" s="77"/>
      <c r="B6333" s="77"/>
      <c r="C6333" s="77"/>
      <c r="D6333" s="77"/>
      <c r="E6333" s="77"/>
      <c r="F6333" s="77"/>
      <c r="G6333" s="77"/>
      <c r="H6333" s="77"/>
      <c r="I6333" s="77"/>
      <c r="J6333" s="77"/>
      <c r="K6333" s="77"/>
      <c r="L6333" s="77"/>
      <c r="M6333" s="77"/>
      <c r="N6333" s="77"/>
      <c r="O6333" s="77"/>
      <c r="P6333" s="77"/>
    </row>
    <row r="6334" spans="1:16" ht="16.5" thickBot="1" x14ac:dyDescent="0.25">
      <c r="A6334" s="484" t="s">
        <v>10</v>
      </c>
      <c r="B6334" s="485"/>
      <c r="C6334" s="486" t="s">
        <v>181</v>
      </c>
      <c r="D6334" s="487"/>
      <c r="E6334" s="487"/>
      <c r="F6334" s="487"/>
      <c r="G6334" s="487"/>
      <c r="H6334" s="487"/>
      <c r="I6334" s="487"/>
      <c r="J6334" s="487"/>
      <c r="K6334" s="487"/>
      <c r="L6334" s="487"/>
      <c r="M6334" s="487"/>
      <c r="N6334" s="487"/>
      <c r="O6334" s="487"/>
      <c r="P6334" s="488"/>
    </row>
    <row r="6335" spans="1:16" ht="16.5" thickBot="1" x14ac:dyDescent="0.25">
      <c r="A6335" s="77"/>
      <c r="B6335" s="77"/>
      <c r="C6335" s="77"/>
      <c r="D6335" s="77"/>
      <c r="E6335" s="77"/>
      <c r="F6335" s="77"/>
      <c r="G6335" s="77"/>
      <c r="H6335" s="77"/>
      <c r="I6335" s="77"/>
      <c r="J6335" s="77"/>
      <c r="K6335" s="77"/>
      <c r="L6335" s="77"/>
      <c r="M6335" s="77"/>
      <c r="N6335" s="77"/>
      <c r="O6335" s="77"/>
      <c r="P6335" s="77"/>
    </row>
    <row r="6336" spans="1:16" ht="16.5" thickBot="1" x14ac:dyDescent="0.25">
      <c r="A6336" s="484" t="s">
        <v>11</v>
      </c>
      <c r="B6336" s="485"/>
      <c r="C6336" s="486" t="s">
        <v>239</v>
      </c>
      <c r="D6336" s="487"/>
      <c r="E6336" s="487"/>
      <c r="F6336" s="487"/>
      <c r="G6336" s="487"/>
      <c r="H6336" s="487"/>
      <c r="I6336" s="487"/>
      <c r="J6336" s="487"/>
      <c r="K6336" s="487"/>
      <c r="L6336" s="487"/>
      <c r="M6336" s="487"/>
      <c r="N6336" s="487"/>
      <c r="O6336" s="487"/>
      <c r="P6336" s="488"/>
    </row>
    <row r="6337" spans="1:16" ht="16.5" thickBot="1" x14ac:dyDescent="0.25">
      <c r="A6337" s="81"/>
      <c r="B6337" s="81"/>
      <c r="C6337" s="81"/>
      <c r="D6337" s="81"/>
      <c r="E6337" s="81"/>
      <c r="F6337" s="81"/>
      <c r="G6337" s="81"/>
      <c r="H6337" s="81"/>
      <c r="I6337" s="81"/>
      <c r="J6337" s="81"/>
      <c r="K6337" s="81"/>
      <c r="L6337" s="81"/>
      <c r="M6337" s="81"/>
      <c r="N6337" s="81"/>
      <c r="O6337" s="81"/>
      <c r="P6337" s="81"/>
    </row>
    <row r="6338" spans="1:16" ht="16.5" thickBot="1" x14ac:dyDescent="0.25">
      <c r="A6338" s="489" t="s">
        <v>12</v>
      </c>
      <c r="B6338" s="491" t="s">
        <v>13</v>
      </c>
      <c r="C6338" s="463"/>
      <c r="D6338" s="492" t="s">
        <v>265</v>
      </c>
      <c r="E6338" s="494" t="s">
        <v>15</v>
      </c>
      <c r="F6338" s="495"/>
      <c r="G6338" s="495"/>
      <c r="H6338" s="495"/>
      <c r="I6338" s="496"/>
      <c r="J6338" s="492" t="s">
        <v>16</v>
      </c>
      <c r="K6338" s="492" t="s">
        <v>17</v>
      </c>
      <c r="L6338" s="494" t="s">
        <v>18</v>
      </c>
      <c r="M6338" s="495"/>
      <c r="N6338" s="496"/>
      <c r="O6338" s="464" t="s">
        <v>115</v>
      </c>
      <c r="P6338" s="465"/>
    </row>
    <row r="6339" spans="1:16" ht="32.25" thickBot="1" x14ac:dyDescent="0.25">
      <c r="A6339" s="490"/>
      <c r="B6339" s="82" t="s">
        <v>19</v>
      </c>
      <c r="C6339" s="83" t="s">
        <v>20</v>
      </c>
      <c r="D6339" s="493"/>
      <c r="E6339" s="84" t="s">
        <v>21</v>
      </c>
      <c r="F6339" s="84" t="s">
        <v>22</v>
      </c>
      <c r="G6339" s="85" t="s">
        <v>23</v>
      </c>
      <c r="H6339" s="119" t="s">
        <v>24</v>
      </c>
      <c r="I6339" s="86" t="s">
        <v>25</v>
      </c>
      <c r="J6339" s="493"/>
      <c r="K6339" s="493"/>
      <c r="L6339" s="198" t="s">
        <v>268</v>
      </c>
      <c r="M6339" s="85" t="s">
        <v>266</v>
      </c>
      <c r="N6339" s="83" t="s">
        <v>267</v>
      </c>
      <c r="O6339" s="466"/>
      <c r="P6339" s="467"/>
    </row>
    <row r="6340" spans="1:16" ht="15.75" x14ac:dyDescent="0.2">
      <c r="A6340" s="165">
        <v>45673</v>
      </c>
      <c r="B6340" s="166"/>
      <c r="C6340" s="166">
        <v>233724</v>
      </c>
      <c r="D6340" s="160"/>
      <c r="E6340" s="268"/>
      <c r="F6340" s="96"/>
      <c r="G6340" s="166"/>
      <c r="H6340" s="169"/>
      <c r="I6340" s="175"/>
      <c r="J6340" s="162"/>
      <c r="K6340" s="99"/>
      <c r="L6340" s="195"/>
      <c r="M6340" s="94"/>
      <c r="N6340" s="100"/>
      <c r="O6340" s="573"/>
      <c r="P6340" s="502"/>
    </row>
    <row r="6341" spans="1:16" ht="15.75" x14ac:dyDescent="0.2">
      <c r="A6341" s="165">
        <v>45678</v>
      </c>
      <c r="B6341" s="166">
        <v>233724</v>
      </c>
      <c r="C6341" s="166">
        <v>233772</v>
      </c>
      <c r="D6341" s="160">
        <f>+C6341-B6341</f>
        <v>48</v>
      </c>
      <c r="E6341" s="268" t="s">
        <v>356</v>
      </c>
      <c r="F6341" s="96" t="s">
        <v>357</v>
      </c>
      <c r="G6341" s="166">
        <v>20.007999999999999</v>
      </c>
      <c r="H6341" s="169">
        <v>24.99</v>
      </c>
      <c r="I6341" s="175">
        <f>G6341*H6341</f>
        <v>499.99991999999997</v>
      </c>
      <c r="J6341" s="162">
        <f>D6341/G6341</f>
        <v>2.3990403838464616</v>
      </c>
      <c r="K6341" s="99">
        <v>45678</v>
      </c>
      <c r="L6341" s="195" t="s">
        <v>272</v>
      </c>
      <c r="M6341" s="94" t="s">
        <v>311</v>
      </c>
      <c r="N6341" s="100" t="s">
        <v>241</v>
      </c>
      <c r="O6341" s="573" t="s">
        <v>247</v>
      </c>
      <c r="P6341" s="502"/>
    </row>
    <row r="6342" spans="1:16" ht="15.75" x14ac:dyDescent="0.2">
      <c r="A6342" s="165">
        <v>45679</v>
      </c>
      <c r="B6342" s="166">
        <v>233772</v>
      </c>
      <c r="C6342" s="166">
        <v>234291</v>
      </c>
      <c r="D6342" s="160">
        <f>+C6342-B6342</f>
        <v>519</v>
      </c>
      <c r="E6342" s="268" t="s">
        <v>358</v>
      </c>
      <c r="F6342" s="96" t="s">
        <v>355</v>
      </c>
      <c r="G6342" s="166">
        <v>24.096399999999999</v>
      </c>
      <c r="H6342" s="169">
        <v>24.9</v>
      </c>
      <c r="I6342" s="175">
        <f>G6342*H6342</f>
        <v>600.00036</v>
      </c>
      <c r="J6342" s="162">
        <f>D6342/G6342</f>
        <v>21.538487076907753</v>
      </c>
      <c r="K6342" s="99">
        <v>45679</v>
      </c>
      <c r="L6342" s="195" t="s">
        <v>272</v>
      </c>
      <c r="M6342" s="94" t="s">
        <v>311</v>
      </c>
      <c r="N6342" s="100" t="s">
        <v>241</v>
      </c>
      <c r="O6342" s="573" t="s">
        <v>242</v>
      </c>
      <c r="P6342" s="502"/>
    </row>
    <row r="6343" spans="1:16" ht="15.75" x14ac:dyDescent="0.2">
      <c r="A6343" s="165">
        <v>45681</v>
      </c>
      <c r="B6343" s="166">
        <v>234291</v>
      </c>
      <c r="C6343" s="166">
        <v>234535</v>
      </c>
      <c r="D6343" s="160">
        <f>+C6343-B6343</f>
        <v>244</v>
      </c>
      <c r="E6343" s="268" t="s">
        <v>359</v>
      </c>
      <c r="F6343" s="96" t="s">
        <v>360</v>
      </c>
      <c r="G6343" s="166">
        <v>20.080300000000001</v>
      </c>
      <c r="H6343" s="169">
        <v>24.9</v>
      </c>
      <c r="I6343" s="175">
        <f>G6343*H6343</f>
        <v>499.99946999999997</v>
      </c>
      <c r="J6343" s="162">
        <f>D6343/G6343</f>
        <v>12.151212880285652</v>
      </c>
      <c r="K6343" s="99">
        <v>45680</v>
      </c>
      <c r="L6343" s="195" t="s">
        <v>268</v>
      </c>
      <c r="M6343" s="94" t="s">
        <v>272</v>
      </c>
      <c r="N6343" s="100" t="s">
        <v>272</v>
      </c>
      <c r="O6343" s="573" t="s">
        <v>314</v>
      </c>
      <c r="P6343" s="502"/>
    </row>
    <row r="6344" spans="1:16" ht="15.75" x14ac:dyDescent="0.2">
      <c r="A6344" s="165"/>
      <c r="B6344" s="166"/>
      <c r="C6344" s="166"/>
      <c r="D6344" s="160">
        <f>+C6344-B6344</f>
        <v>0</v>
      </c>
      <c r="E6344" s="268"/>
      <c r="F6344" s="96"/>
      <c r="G6344" s="166"/>
      <c r="H6344" s="169"/>
      <c r="I6344" s="175">
        <f>G6344*H6344</f>
        <v>0</v>
      </c>
      <c r="J6344" s="162" t="e">
        <f>D6344/G6344</f>
        <v>#DIV/0!</v>
      </c>
      <c r="K6344" s="99"/>
      <c r="L6344" s="195"/>
      <c r="M6344" s="94"/>
      <c r="N6344" s="100"/>
      <c r="O6344" s="573"/>
      <c r="P6344" s="502"/>
    </row>
    <row r="6345" spans="1:16" ht="16.5" thickBot="1" x14ac:dyDescent="0.25">
      <c r="A6345" s="93"/>
      <c r="B6345" s="132"/>
      <c r="C6345" s="132"/>
      <c r="D6345" s="133"/>
      <c r="E6345" s="268"/>
      <c r="F6345" s="96"/>
      <c r="G6345" s="96"/>
      <c r="H6345" s="97"/>
      <c r="I6345" s="91"/>
      <c r="J6345" s="98"/>
      <c r="K6345" s="92"/>
      <c r="L6345" s="196"/>
      <c r="M6345" s="183"/>
      <c r="N6345" s="101"/>
      <c r="O6345" s="574"/>
      <c r="P6345" s="568"/>
    </row>
    <row r="6346" spans="1:16" ht="16.5" thickBot="1" x14ac:dyDescent="0.25">
      <c r="A6346" s="266" t="s">
        <v>28</v>
      </c>
      <c r="B6346" s="104"/>
      <c r="C6346" s="105"/>
      <c r="D6346" s="106">
        <f>SUM(D6340:D6345)</f>
        <v>811</v>
      </c>
      <c r="E6346" s="107"/>
      <c r="F6346" s="107"/>
      <c r="G6346" s="118">
        <f>SUM(G6340:G6345)</f>
        <v>64.184699999999992</v>
      </c>
      <c r="H6346" s="105"/>
      <c r="I6346" s="118">
        <f>SUM(I6340:I6345)</f>
        <v>1599.9997499999999</v>
      </c>
      <c r="J6346" s="109">
        <f>D6346/G6346</f>
        <v>12.635409996463332</v>
      </c>
      <c r="K6346" s="110"/>
      <c r="L6346" s="197"/>
      <c r="M6346" s="111"/>
      <c r="N6346" s="112"/>
      <c r="O6346" s="468"/>
      <c r="P6346" s="469"/>
    </row>
    <row r="6347" spans="1:16" ht="15.75" x14ac:dyDescent="0.2">
      <c r="A6347" s="76"/>
      <c r="B6347" s="113"/>
      <c r="C6347" s="113"/>
      <c r="D6347" s="113"/>
      <c r="E6347" s="113"/>
      <c r="F6347" s="113"/>
      <c r="G6347" s="113"/>
      <c r="H6347" s="113"/>
      <c r="I6347" s="76"/>
      <c r="J6347" s="76"/>
      <c r="K6347" s="76"/>
      <c r="L6347" s="76"/>
      <c r="M6347" s="76"/>
      <c r="N6347" s="76"/>
      <c r="O6347" s="113"/>
      <c r="P6347" s="114"/>
    </row>
    <row r="6348" spans="1:16" ht="15.75" x14ac:dyDescent="0.2">
      <c r="A6348" s="76"/>
      <c r="B6348" s="113"/>
      <c r="C6348" s="113"/>
      <c r="D6348" s="113"/>
      <c r="E6348" s="113"/>
      <c r="F6348" s="113"/>
      <c r="G6348" s="113"/>
      <c r="H6348" s="113"/>
      <c r="I6348" s="76"/>
      <c r="J6348" s="76"/>
      <c r="K6348" s="76"/>
      <c r="L6348" s="76"/>
      <c r="M6348" s="76"/>
      <c r="N6348" s="76"/>
      <c r="O6348" s="113"/>
      <c r="P6348" s="114"/>
    </row>
    <row r="6349" spans="1:16" ht="15.75" x14ac:dyDescent="0.2">
      <c r="A6349" s="76"/>
      <c r="B6349" s="113"/>
      <c r="C6349" s="113"/>
      <c r="D6349" s="113"/>
      <c r="E6349" s="113"/>
      <c r="F6349" s="113"/>
      <c r="G6349" s="113"/>
      <c r="H6349" s="113"/>
      <c r="I6349" s="76"/>
      <c r="J6349" s="76"/>
      <c r="K6349" s="76"/>
      <c r="L6349" s="76"/>
      <c r="M6349" s="1"/>
      <c r="N6349" s="1"/>
      <c r="O6349" s="3"/>
      <c r="P6349" s="114"/>
    </row>
    <row r="6350" spans="1:16" ht="15.75" x14ac:dyDescent="0.2">
      <c r="A6350" s="115"/>
      <c r="B6350" s="470" t="s">
        <v>29</v>
      </c>
      <c r="C6350" s="470"/>
      <c r="D6350" s="470"/>
      <c r="E6350" s="116"/>
      <c r="F6350" s="116"/>
      <c r="G6350" s="116"/>
      <c r="H6350" s="115"/>
      <c r="I6350" s="116" t="s">
        <v>30</v>
      </c>
      <c r="J6350" s="115"/>
      <c r="K6350" s="116"/>
      <c r="L6350" s="116"/>
      <c r="M6350" s="116"/>
      <c r="N6350" s="116" t="s">
        <v>31</v>
      </c>
      <c r="O6350" s="116"/>
      <c r="P6350" s="117"/>
    </row>
    <row r="6351" spans="1:16" ht="15.75" x14ac:dyDescent="0.2">
      <c r="A6351" s="116"/>
      <c r="B6351" s="471" t="s">
        <v>230</v>
      </c>
      <c r="C6351" s="471"/>
      <c r="D6351" s="471"/>
      <c r="E6351" s="76"/>
      <c r="F6351" s="76"/>
      <c r="G6351" s="76"/>
      <c r="H6351" s="115"/>
      <c r="I6351" s="76" t="s">
        <v>244</v>
      </c>
      <c r="J6351" s="115"/>
      <c r="K6351" s="76"/>
      <c r="L6351" s="76"/>
      <c r="M6351" s="76"/>
      <c r="N6351" s="76" t="s">
        <v>220</v>
      </c>
      <c r="O6351" s="76"/>
      <c r="P6351" s="117"/>
    </row>
    <row r="6352" spans="1:16" ht="15.75" x14ac:dyDescent="0.2">
      <c r="A6352" s="471" t="s">
        <v>226</v>
      </c>
      <c r="B6352" s="471"/>
      <c r="C6352" s="471"/>
      <c r="D6352" s="471"/>
      <c r="E6352" s="471"/>
      <c r="F6352" s="76"/>
      <c r="G6352" s="76"/>
      <c r="H6352" s="115"/>
      <c r="I6352" s="76" t="s">
        <v>246</v>
      </c>
      <c r="J6352" s="115"/>
      <c r="K6352" s="76"/>
      <c r="L6352" s="76"/>
      <c r="M6352" s="76"/>
      <c r="N6352" s="76" t="s">
        <v>124</v>
      </c>
      <c r="O6352" s="76"/>
      <c r="P6352" s="117"/>
    </row>
    <row r="6353" spans="1:16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</row>
    <row r="6354" spans="1:16" x14ac:dyDescent="0.2">
      <c r="A6354" s="531" t="s">
        <v>269</v>
      </c>
      <c r="B6354" s="531"/>
      <c r="C6354" s="531"/>
      <c r="D6354" s="531"/>
      <c r="E6354" s="531"/>
      <c r="F6354"/>
      <c r="G6354"/>
      <c r="H6354"/>
      <c r="I6354"/>
      <c r="J6354"/>
      <c r="K6354"/>
      <c r="L6354"/>
      <c r="M6354"/>
      <c r="N6354"/>
      <c r="O6354"/>
      <c r="P6354"/>
    </row>
    <row r="6355" spans="1:16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</row>
    <row r="6356" spans="1:16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</row>
    <row r="6357" spans="1:16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</row>
    <row r="6358" spans="1:16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</row>
    <row r="6359" spans="1:16" ht="15.75" x14ac:dyDescent="0.2">
      <c r="A6359" s="471" t="s">
        <v>180</v>
      </c>
      <c r="B6359" s="471"/>
      <c r="C6359" s="471"/>
      <c r="D6359" s="471"/>
      <c r="E6359" s="471"/>
      <c r="F6359" s="471"/>
      <c r="G6359" s="471"/>
      <c r="H6359" s="471"/>
      <c r="I6359" s="471"/>
      <c r="J6359" s="471"/>
      <c r="K6359" s="471"/>
      <c r="L6359" s="471"/>
      <c r="M6359" s="471"/>
      <c r="N6359" s="471"/>
      <c r="O6359" s="471"/>
      <c r="P6359" s="471"/>
    </row>
    <row r="6360" spans="1:16" ht="15.75" x14ac:dyDescent="0.2">
      <c r="A6360" s="471" t="s">
        <v>1</v>
      </c>
      <c r="B6360" s="471"/>
      <c r="C6360" s="471"/>
      <c r="D6360" s="471"/>
      <c r="E6360" s="471"/>
      <c r="F6360" s="471"/>
      <c r="G6360" s="471"/>
      <c r="H6360" s="471"/>
      <c r="I6360" s="471"/>
      <c r="J6360" s="471"/>
      <c r="K6360" s="471"/>
      <c r="L6360" s="471"/>
      <c r="M6360" s="471"/>
      <c r="N6360" s="471"/>
      <c r="O6360" s="471"/>
      <c r="P6360" s="471"/>
    </row>
    <row r="6361" spans="1:16" ht="15.75" x14ac:dyDescent="0.2">
      <c r="A6361" s="471"/>
      <c r="B6361" s="471"/>
      <c r="C6361" s="471"/>
      <c r="D6361" s="471"/>
      <c r="E6361" s="471"/>
      <c r="F6361" s="471"/>
      <c r="G6361" s="471"/>
      <c r="H6361" s="471"/>
      <c r="I6361" s="471"/>
      <c r="J6361" s="471"/>
      <c r="K6361" s="471"/>
      <c r="L6361" s="471"/>
      <c r="M6361" s="471"/>
      <c r="N6361" s="471"/>
      <c r="O6361" s="471"/>
      <c r="P6361" s="471"/>
    </row>
    <row r="6362" spans="1:16" ht="15.75" x14ac:dyDescent="0.2">
      <c r="A6362" s="497" t="s">
        <v>306</v>
      </c>
      <c r="B6362" s="497"/>
      <c r="C6362" s="497"/>
      <c r="D6362" s="497"/>
      <c r="E6362" s="497"/>
      <c r="F6362" s="497"/>
      <c r="G6362" s="497"/>
      <c r="H6362" s="497"/>
      <c r="I6362" s="497"/>
      <c r="J6362" s="497"/>
      <c r="K6362" s="497"/>
      <c r="L6362" s="497"/>
      <c r="M6362" s="497"/>
      <c r="N6362" s="497"/>
      <c r="O6362" s="497"/>
      <c r="P6362" s="497"/>
    </row>
    <row r="6363" spans="1:16" ht="15.75" x14ac:dyDescent="0.2">
      <c r="A6363" s="77"/>
      <c r="B6363" s="77"/>
      <c r="C6363" s="77"/>
      <c r="D6363" s="77"/>
      <c r="E6363" s="77"/>
      <c r="F6363" s="77"/>
      <c r="G6363" s="77"/>
      <c r="H6363" s="77"/>
      <c r="I6363" s="77"/>
      <c r="J6363" s="77"/>
      <c r="K6363" s="77"/>
      <c r="L6363" s="77"/>
      <c r="M6363" s="77"/>
      <c r="N6363" s="77"/>
      <c r="O6363" s="77"/>
      <c r="P6363" s="77"/>
    </row>
    <row r="6364" spans="1:16" ht="16.5" thickBot="1" x14ac:dyDescent="0.25">
      <c r="A6364" s="77"/>
      <c r="B6364" s="77"/>
      <c r="C6364" s="77"/>
      <c r="D6364" s="77"/>
      <c r="E6364" s="77"/>
      <c r="F6364" s="77"/>
      <c r="G6364" s="77"/>
      <c r="H6364" s="77"/>
      <c r="I6364" s="77"/>
      <c r="J6364" s="77"/>
      <c r="K6364" s="77"/>
      <c r="L6364" s="77"/>
      <c r="M6364" s="77"/>
      <c r="N6364" s="77"/>
      <c r="O6364" s="77"/>
      <c r="P6364" s="77"/>
    </row>
    <row r="6365" spans="1:16" ht="16.5" thickBot="1" x14ac:dyDescent="0.25">
      <c r="A6365" s="78" t="s">
        <v>2</v>
      </c>
      <c r="B6365" s="486" t="s">
        <v>126</v>
      </c>
      <c r="C6365" s="498"/>
      <c r="D6365" s="79" t="s">
        <v>3</v>
      </c>
      <c r="E6365" s="486">
        <v>2019</v>
      </c>
      <c r="F6365" s="487"/>
      <c r="G6365" s="487"/>
      <c r="H6365" s="498"/>
      <c r="I6365" s="79" t="s">
        <v>4</v>
      </c>
      <c r="J6365" s="80" t="s">
        <v>234</v>
      </c>
      <c r="K6365" s="80"/>
      <c r="L6365" s="80"/>
      <c r="M6365" s="80" t="s">
        <v>5</v>
      </c>
      <c r="N6365" s="486" t="s">
        <v>238</v>
      </c>
      <c r="O6365" s="487"/>
      <c r="P6365" s="488"/>
    </row>
    <row r="6366" spans="1:16" ht="16.5" thickBot="1" x14ac:dyDescent="0.25">
      <c r="A6366" s="77"/>
      <c r="B6366" s="77"/>
      <c r="C6366" s="77"/>
      <c r="D6366" s="77"/>
      <c r="E6366" s="77"/>
      <c r="F6366" s="77"/>
      <c r="G6366" s="77"/>
      <c r="H6366" s="77"/>
      <c r="I6366" s="77"/>
      <c r="J6366" s="77"/>
      <c r="K6366" s="77"/>
      <c r="L6366" s="77"/>
      <c r="M6366" s="77"/>
      <c r="N6366" s="77"/>
      <c r="O6366" s="77"/>
      <c r="P6366" s="77"/>
    </row>
    <row r="6367" spans="1:16" ht="16.5" thickBot="1" x14ac:dyDescent="0.25">
      <c r="A6367" s="78" t="s">
        <v>6</v>
      </c>
      <c r="B6367" s="486" t="s">
        <v>182</v>
      </c>
      <c r="C6367" s="498"/>
      <c r="D6367" s="79" t="s">
        <v>7</v>
      </c>
      <c r="E6367" s="486" t="s">
        <v>214</v>
      </c>
      <c r="F6367" s="487"/>
      <c r="G6367" s="487"/>
      <c r="H6367" s="498"/>
      <c r="I6367" s="79" t="s">
        <v>8</v>
      </c>
      <c r="J6367" s="80">
        <v>15</v>
      </c>
      <c r="K6367" s="80"/>
      <c r="L6367" s="80"/>
      <c r="M6367" s="80" t="s">
        <v>9</v>
      </c>
      <c r="N6367" s="80"/>
      <c r="O6367" s="200"/>
      <c r="P6367" s="201">
        <v>50</v>
      </c>
    </row>
    <row r="6368" spans="1:16" ht="16.5" thickBot="1" x14ac:dyDescent="0.25">
      <c r="A6368" s="77"/>
      <c r="B6368" s="77"/>
      <c r="C6368" s="77"/>
      <c r="D6368" s="77"/>
      <c r="E6368" s="77"/>
      <c r="F6368" s="77"/>
      <c r="G6368" s="77"/>
      <c r="H6368" s="77"/>
      <c r="I6368" s="77"/>
      <c r="J6368" s="77"/>
      <c r="K6368" s="77"/>
      <c r="L6368" s="77"/>
      <c r="M6368" s="77"/>
      <c r="N6368" s="77"/>
      <c r="O6368" s="77"/>
      <c r="P6368" s="77"/>
    </row>
    <row r="6369" spans="1:16" ht="16.5" thickBot="1" x14ac:dyDescent="0.25">
      <c r="A6369" s="484" t="s">
        <v>10</v>
      </c>
      <c r="B6369" s="485"/>
      <c r="C6369" s="486" t="s">
        <v>181</v>
      </c>
      <c r="D6369" s="487"/>
      <c r="E6369" s="487"/>
      <c r="F6369" s="487"/>
      <c r="G6369" s="487"/>
      <c r="H6369" s="487"/>
      <c r="I6369" s="487"/>
      <c r="J6369" s="487"/>
      <c r="K6369" s="487"/>
      <c r="L6369" s="487"/>
      <c r="M6369" s="487"/>
      <c r="N6369" s="487"/>
      <c r="O6369" s="487"/>
      <c r="P6369" s="488"/>
    </row>
    <row r="6370" spans="1:16" ht="16.5" thickBot="1" x14ac:dyDescent="0.25">
      <c r="A6370" s="77"/>
      <c r="B6370" s="77"/>
      <c r="C6370" s="77"/>
      <c r="D6370" s="77"/>
      <c r="E6370" s="77"/>
      <c r="F6370" s="77"/>
      <c r="G6370" s="77"/>
      <c r="H6370" s="77"/>
      <c r="I6370" s="77"/>
      <c r="J6370" s="77"/>
      <c r="K6370" s="77"/>
      <c r="L6370" s="77"/>
      <c r="M6370" s="77"/>
      <c r="N6370" s="77"/>
      <c r="O6370" s="77"/>
      <c r="P6370" s="77"/>
    </row>
    <row r="6371" spans="1:16" ht="16.5" thickBot="1" x14ac:dyDescent="0.25">
      <c r="A6371" s="484" t="s">
        <v>11</v>
      </c>
      <c r="B6371" s="485"/>
      <c r="C6371" s="486" t="s">
        <v>239</v>
      </c>
      <c r="D6371" s="487"/>
      <c r="E6371" s="487"/>
      <c r="F6371" s="487"/>
      <c r="G6371" s="487"/>
      <c r="H6371" s="487"/>
      <c r="I6371" s="487"/>
      <c r="J6371" s="487"/>
      <c r="K6371" s="487"/>
      <c r="L6371" s="487"/>
      <c r="M6371" s="487"/>
      <c r="N6371" s="487"/>
      <c r="O6371" s="487"/>
      <c r="P6371" s="488"/>
    </row>
    <row r="6372" spans="1:16" ht="16.5" thickBot="1" x14ac:dyDescent="0.25">
      <c r="A6372" s="81"/>
      <c r="B6372" s="81"/>
      <c r="C6372" s="81"/>
      <c r="D6372" s="81"/>
      <c r="E6372" s="81"/>
      <c r="F6372" s="81"/>
      <c r="G6372" s="81"/>
      <c r="H6372" s="81"/>
      <c r="I6372" s="81"/>
      <c r="J6372" s="81"/>
      <c r="K6372" s="81"/>
      <c r="L6372" s="81"/>
      <c r="M6372" s="81"/>
      <c r="N6372" s="81"/>
      <c r="O6372" s="81"/>
      <c r="P6372" s="81"/>
    </row>
    <row r="6373" spans="1:16" ht="16.5" thickBot="1" x14ac:dyDescent="0.25">
      <c r="A6373" s="489" t="s">
        <v>12</v>
      </c>
      <c r="B6373" s="491" t="s">
        <v>13</v>
      </c>
      <c r="C6373" s="463"/>
      <c r="D6373" s="492" t="s">
        <v>265</v>
      </c>
      <c r="E6373" s="494" t="s">
        <v>15</v>
      </c>
      <c r="F6373" s="495"/>
      <c r="G6373" s="495"/>
      <c r="H6373" s="495"/>
      <c r="I6373" s="496"/>
      <c r="J6373" s="492" t="s">
        <v>16</v>
      </c>
      <c r="K6373" s="492" t="s">
        <v>17</v>
      </c>
      <c r="L6373" s="494" t="s">
        <v>18</v>
      </c>
      <c r="M6373" s="495"/>
      <c r="N6373" s="496"/>
      <c r="O6373" s="464" t="s">
        <v>115</v>
      </c>
      <c r="P6373" s="465"/>
    </row>
    <row r="6374" spans="1:16" ht="32.25" thickBot="1" x14ac:dyDescent="0.25">
      <c r="A6374" s="490"/>
      <c r="B6374" s="82" t="s">
        <v>19</v>
      </c>
      <c r="C6374" s="83" t="s">
        <v>20</v>
      </c>
      <c r="D6374" s="493"/>
      <c r="E6374" s="84" t="s">
        <v>21</v>
      </c>
      <c r="F6374" s="84" t="s">
        <v>22</v>
      </c>
      <c r="G6374" s="85" t="s">
        <v>23</v>
      </c>
      <c r="H6374" s="119" t="s">
        <v>24</v>
      </c>
      <c r="I6374" s="86" t="s">
        <v>25</v>
      </c>
      <c r="J6374" s="493"/>
      <c r="K6374" s="493"/>
      <c r="L6374" s="198" t="s">
        <v>268</v>
      </c>
      <c r="M6374" s="85" t="s">
        <v>266</v>
      </c>
      <c r="N6374" s="83" t="s">
        <v>267</v>
      </c>
      <c r="O6374" s="466"/>
      <c r="P6374" s="467"/>
    </row>
    <row r="6375" spans="1:16" ht="15.75" x14ac:dyDescent="0.2">
      <c r="A6375" s="165">
        <v>45681</v>
      </c>
      <c r="B6375" s="166"/>
      <c r="C6375" s="166">
        <v>234535</v>
      </c>
      <c r="D6375" s="160"/>
      <c r="E6375" s="268"/>
      <c r="F6375" s="96"/>
      <c r="G6375" s="166"/>
      <c r="H6375" s="169"/>
      <c r="I6375" s="175"/>
      <c r="J6375" s="162"/>
      <c r="K6375" s="99"/>
      <c r="L6375" s="195"/>
      <c r="M6375" s="94"/>
      <c r="N6375" s="100"/>
      <c r="O6375" s="573"/>
      <c r="P6375" s="502"/>
    </row>
    <row r="6376" spans="1:16" ht="15.75" x14ac:dyDescent="0.2">
      <c r="A6376" s="165">
        <v>45684</v>
      </c>
      <c r="B6376" s="166">
        <v>234535</v>
      </c>
      <c r="C6376" s="166">
        <v>234786</v>
      </c>
      <c r="D6376" s="160">
        <f>+C6376-B6376</f>
        <v>251</v>
      </c>
      <c r="E6376" s="268" t="s">
        <v>366</v>
      </c>
      <c r="F6376" s="96" t="s">
        <v>367</v>
      </c>
      <c r="G6376" s="166">
        <v>24.2424</v>
      </c>
      <c r="H6376" s="169">
        <v>24.75</v>
      </c>
      <c r="I6376" s="175">
        <f>G6376*H6376</f>
        <v>599.99940000000004</v>
      </c>
      <c r="J6376" s="162">
        <f>D6376/G6376</f>
        <v>10.353760353760354</v>
      </c>
      <c r="K6376" s="99">
        <v>45684</v>
      </c>
      <c r="L6376" s="195" t="s">
        <v>272</v>
      </c>
      <c r="M6376" s="94" t="s">
        <v>311</v>
      </c>
      <c r="N6376" s="100" t="s">
        <v>241</v>
      </c>
      <c r="O6376" s="573" t="s">
        <v>242</v>
      </c>
      <c r="P6376" s="502"/>
    </row>
    <row r="6377" spans="1:16" ht="15.75" x14ac:dyDescent="0.2">
      <c r="A6377" s="165">
        <v>45685</v>
      </c>
      <c r="B6377" s="166">
        <v>234786</v>
      </c>
      <c r="C6377" s="166">
        <v>235046</v>
      </c>
      <c r="D6377" s="160">
        <f>+C6377-B6377</f>
        <v>260</v>
      </c>
      <c r="E6377" s="268" t="s">
        <v>368</v>
      </c>
      <c r="F6377" s="96" t="s">
        <v>365</v>
      </c>
      <c r="G6377" s="166">
        <v>10.101000000000001</v>
      </c>
      <c r="H6377" s="169">
        <v>24.75</v>
      </c>
      <c r="I6377" s="175">
        <f>G6377*H6377</f>
        <v>249.99975000000003</v>
      </c>
      <c r="J6377" s="162">
        <f>D6377/G6377</f>
        <v>25.74002574002574</v>
      </c>
      <c r="K6377" s="99">
        <v>45685</v>
      </c>
      <c r="L6377" s="195" t="s">
        <v>272</v>
      </c>
      <c r="M6377" s="94" t="s">
        <v>311</v>
      </c>
      <c r="N6377" s="100" t="s">
        <v>241</v>
      </c>
      <c r="O6377" s="573" t="s">
        <v>316</v>
      </c>
      <c r="P6377" s="502"/>
    </row>
    <row r="6378" spans="1:16" ht="15.75" x14ac:dyDescent="0.2">
      <c r="A6378" s="165">
        <v>45686</v>
      </c>
      <c r="B6378" s="166">
        <v>235046</v>
      </c>
      <c r="C6378" s="166">
        <v>235296</v>
      </c>
      <c r="D6378" s="160">
        <f>+C6378-B6378</f>
        <v>250</v>
      </c>
      <c r="E6378" s="268" t="s">
        <v>369</v>
      </c>
      <c r="F6378" s="96" t="s">
        <v>370</v>
      </c>
      <c r="G6378" s="166">
        <v>16.1616</v>
      </c>
      <c r="H6378" s="169">
        <v>24.75</v>
      </c>
      <c r="I6378" s="175">
        <f>G6378*H6378</f>
        <v>399.99959999999999</v>
      </c>
      <c r="J6378" s="162">
        <f>D6378/G6378</f>
        <v>15.468765468765469</v>
      </c>
      <c r="K6378" s="99">
        <v>45686</v>
      </c>
      <c r="L6378" s="195" t="s">
        <v>272</v>
      </c>
      <c r="M6378" s="94" t="s">
        <v>311</v>
      </c>
      <c r="N6378" s="100" t="s">
        <v>241</v>
      </c>
      <c r="O6378" s="573" t="s">
        <v>314</v>
      </c>
      <c r="P6378" s="502"/>
    </row>
    <row r="6379" spans="1:16" ht="15.75" x14ac:dyDescent="0.2">
      <c r="A6379" s="165">
        <v>45687</v>
      </c>
      <c r="B6379" s="166">
        <v>235296</v>
      </c>
      <c r="C6379" s="166">
        <v>235573</v>
      </c>
      <c r="D6379" s="160">
        <f>+C6379-B6379</f>
        <v>277</v>
      </c>
      <c r="E6379" s="268" t="s">
        <v>371</v>
      </c>
      <c r="F6379" s="96" t="s">
        <v>372</v>
      </c>
      <c r="G6379" s="166">
        <v>26.748999999999999</v>
      </c>
      <c r="H6379" s="169">
        <v>24.3</v>
      </c>
      <c r="I6379" s="175">
        <f>G6379*H6379</f>
        <v>650.00069999999994</v>
      </c>
      <c r="J6379" s="162">
        <f>D6379/G6379</f>
        <v>10.355527309432128</v>
      </c>
      <c r="K6379" s="99">
        <v>45687</v>
      </c>
      <c r="L6379" s="195" t="s">
        <v>272</v>
      </c>
      <c r="M6379" s="94" t="s">
        <v>311</v>
      </c>
      <c r="N6379" s="100" t="s">
        <v>241</v>
      </c>
      <c r="O6379" s="573" t="s">
        <v>316</v>
      </c>
      <c r="P6379" s="502"/>
    </row>
    <row r="6380" spans="1:16" ht="15.75" x14ac:dyDescent="0.2">
      <c r="A6380" s="165"/>
      <c r="B6380" s="166"/>
      <c r="C6380" s="166"/>
      <c r="D6380" s="160">
        <f>+C6380-B6380</f>
        <v>0</v>
      </c>
      <c r="E6380" s="268"/>
      <c r="F6380" s="96"/>
      <c r="G6380" s="166"/>
      <c r="H6380" s="169"/>
      <c r="I6380" s="175">
        <f>G6380*H6380</f>
        <v>0</v>
      </c>
      <c r="J6380" s="162" t="e">
        <f>D6380/G6380</f>
        <v>#DIV/0!</v>
      </c>
      <c r="K6380" s="99"/>
      <c r="L6380" s="195"/>
      <c r="M6380" s="94"/>
      <c r="N6380" s="100"/>
      <c r="O6380" s="573"/>
      <c r="P6380" s="502"/>
    </row>
    <row r="6381" spans="1:16" ht="15.75" x14ac:dyDescent="0.2">
      <c r="A6381" s="165"/>
      <c r="B6381" s="166"/>
      <c r="C6381" s="166"/>
      <c r="D6381" s="160"/>
      <c r="E6381" s="268"/>
      <c r="F6381" s="96"/>
      <c r="G6381" s="166"/>
      <c r="H6381" s="169"/>
      <c r="I6381" s="175"/>
      <c r="J6381" s="162"/>
      <c r="K6381" s="99"/>
      <c r="L6381" s="195"/>
      <c r="M6381" s="94"/>
      <c r="N6381" s="100"/>
      <c r="O6381" s="505"/>
      <c r="P6381" s="506"/>
    </row>
    <row r="6382" spans="1:16" ht="16.5" thickBot="1" x14ac:dyDescent="0.25">
      <c r="A6382" s="93"/>
      <c r="B6382" s="132"/>
      <c r="C6382" s="132"/>
      <c r="D6382" s="133"/>
      <c r="E6382" s="268"/>
      <c r="F6382" s="96"/>
      <c r="G6382" s="96"/>
      <c r="H6382" s="97"/>
      <c r="I6382" s="91"/>
      <c r="J6382" s="98"/>
      <c r="K6382" s="92"/>
      <c r="L6382" s="196"/>
      <c r="M6382" s="183"/>
      <c r="N6382" s="101"/>
      <c r="O6382" s="574"/>
      <c r="P6382" s="568"/>
    </row>
    <row r="6383" spans="1:16" ht="16.5" thickBot="1" x14ac:dyDescent="0.25">
      <c r="A6383" s="288" t="s">
        <v>28</v>
      </c>
      <c r="B6383" s="104"/>
      <c r="C6383" s="105"/>
      <c r="D6383" s="106">
        <f>SUM(D6375:D6382)</f>
        <v>1038</v>
      </c>
      <c r="E6383" s="107"/>
      <c r="F6383" s="107"/>
      <c r="G6383" s="118">
        <f>SUM(G6375:G6382)</f>
        <v>77.254000000000005</v>
      </c>
      <c r="H6383" s="105"/>
      <c r="I6383" s="118">
        <f>SUM(I6375:I6382)</f>
        <v>1899.9994500000003</v>
      </c>
      <c r="J6383" s="109">
        <f>D6383/G6383</f>
        <v>13.436197478447717</v>
      </c>
      <c r="K6383" s="110"/>
      <c r="L6383" s="197"/>
      <c r="M6383" s="111"/>
      <c r="N6383" s="112"/>
      <c r="O6383" s="468"/>
      <c r="P6383" s="469"/>
    </row>
    <row r="6384" spans="1:16" ht="15.75" x14ac:dyDescent="0.2">
      <c r="A6384" s="76"/>
      <c r="B6384" s="113"/>
      <c r="C6384" s="113"/>
      <c r="D6384" s="113"/>
      <c r="E6384" s="113"/>
      <c r="F6384" s="113"/>
      <c r="G6384" s="113"/>
      <c r="H6384" s="113"/>
      <c r="I6384" s="76"/>
      <c r="J6384" s="76"/>
      <c r="K6384" s="76"/>
      <c r="L6384" s="76"/>
      <c r="M6384" s="76"/>
      <c r="N6384" s="76"/>
      <c r="O6384" s="113"/>
      <c r="P6384" s="114"/>
    </row>
    <row r="6385" spans="1:16" ht="15.75" x14ac:dyDescent="0.2">
      <c r="A6385" s="76"/>
      <c r="B6385" s="113"/>
      <c r="C6385" s="113"/>
      <c r="D6385" s="113"/>
      <c r="E6385" s="113"/>
      <c r="F6385" s="113"/>
      <c r="G6385" s="113"/>
      <c r="H6385" s="113"/>
      <c r="I6385" s="76"/>
      <c r="J6385" s="76"/>
      <c r="K6385" s="76"/>
      <c r="L6385" s="76"/>
      <c r="M6385" s="76"/>
      <c r="N6385" s="76"/>
      <c r="O6385" s="113"/>
      <c r="P6385" s="114"/>
    </row>
    <row r="6386" spans="1:16" ht="15.75" x14ac:dyDescent="0.2">
      <c r="A6386" s="76"/>
      <c r="B6386" s="113"/>
      <c r="C6386" s="113"/>
      <c r="D6386" s="113"/>
      <c r="E6386" s="113"/>
      <c r="F6386" s="113"/>
      <c r="G6386" s="113"/>
      <c r="H6386" s="113"/>
      <c r="I6386" s="76"/>
      <c r="J6386" s="76"/>
      <c r="K6386" s="76"/>
      <c r="L6386" s="76"/>
      <c r="M6386" s="1"/>
      <c r="N6386" s="1"/>
      <c r="O6386" s="3"/>
      <c r="P6386" s="114"/>
    </row>
    <row r="6387" spans="1:16" ht="15.75" x14ac:dyDescent="0.2">
      <c r="A6387" s="115"/>
      <c r="B6387" s="470" t="s">
        <v>29</v>
      </c>
      <c r="C6387" s="470"/>
      <c r="D6387" s="470"/>
      <c r="E6387" s="116"/>
      <c r="F6387" s="116"/>
      <c r="G6387" s="116"/>
      <c r="H6387" s="115"/>
      <c r="I6387" s="116" t="s">
        <v>30</v>
      </c>
      <c r="J6387" s="115"/>
      <c r="K6387" s="116"/>
      <c r="L6387" s="116"/>
      <c r="M6387" s="116"/>
      <c r="N6387" s="116" t="s">
        <v>31</v>
      </c>
      <c r="O6387" s="116"/>
      <c r="P6387" s="117"/>
    </row>
    <row r="6388" spans="1:16" ht="15.75" x14ac:dyDescent="0.2">
      <c r="A6388" s="116"/>
      <c r="B6388" s="471" t="s">
        <v>230</v>
      </c>
      <c r="C6388" s="471"/>
      <c r="D6388" s="471"/>
      <c r="E6388" s="76"/>
      <c r="F6388" s="76"/>
      <c r="G6388" s="76"/>
      <c r="H6388" s="115"/>
      <c r="I6388" s="76" t="s">
        <v>244</v>
      </c>
      <c r="J6388" s="115"/>
      <c r="K6388" s="76"/>
      <c r="L6388" s="76"/>
      <c r="M6388" s="76"/>
      <c r="N6388" s="76" t="s">
        <v>220</v>
      </c>
      <c r="O6388" s="76"/>
      <c r="P6388" s="117"/>
    </row>
    <row r="6389" spans="1:16" ht="15.75" x14ac:dyDescent="0.2">
      <c r="A6389" s="471" t="s">
        <v>226</v>
      </c>
      <c r="B6389" s="471"/>
      <c r="C6389" s="471"/>
      <c r="D6389" s="471"/>
      <c r="E6389" s="471"/>
      <c r="F6389" s="76"/>
      <c r="G6389" s="76"/>
      <c r="H6389" s="115"/>
      <c r="I6389" s="76" t="s">
        <v>246</v>
      </c>
      <c r="J6389" s="115"/>
      <c r="K6389" s="76"/>
      <c r="L6389" s="76"/>
      <c r="M6389" s="76"/>
      <c r="N6389" s="76" t="s">
        <v>124</v>
      </c>
      <c r="O6389" s="76"/>
      <c r="P6389" s="117"/>
    </row>
    <row r="6390" spans="1:16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</row>
    <row r="6391" spans="1:16" x14ac:dyDescent="0.2">
      <c r="A6391" s="531" t="s">
        <v>269</v>
      </c>
      <c r="B6391" s="531"/>
      <c r="C6391" s="531"/>
      <c r="D6391" s="531"/>
      <c r="E6391" s="531"/>
      <c r="F6391"/>
      <c r="G6391"/>
      <c r="H6391"/>
      <c r="I6391"/>
      <c r="J6391"/>
      <c r="K6391"/>
      <c r="L6391"/>
      <c r="M6391"/>
      <c r="N6391"/>
      <c r="O6391"/>
      <c r="P6391"/>
    </row>
    <row r="6392" spans="1:16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</row>
    <row r="6393" spans="1:16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</row>
    <row r="6394" spans="1:16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</row>
    <row r="6395" spans="1:16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</row>
    <row r="6396" spans="1:16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</row>
    <row r="6397" spans="1:16" ht="15.75" x14ac:dyDescent="0.2">
      <c r="A6397" s="471" t="s">
        <v>180</v>
      </c>
      <c r="B6397" s="471"/>
      <c r="C6397" s="471"/>
      <c r="D6397" s="471"/>
      <c r="E6397" s="471"/>
      <c r="F6397" s="471"/>
      <c r="G6397" s="471"/>
      <c r="H6397" s="471"/>
      <c r="I6397" s="471"/>
      <c r="J6397" s="471"/>
      <c r="K6397" s="471"/>
      <c r="L6397" s="471"/>
      <c r="M6397" s="471"/>
      <c r="N6397" s="471"/>
      <c r="O6397" s="471"/>
      <c r="P6397" s="471"/>
    </row>
    <row r="6398" spans="1:16" ht="15.75" x14ac:dyDescent="0.2">
      <c r="A6398" s="471" t="s">
        <v>1</v>
      </c>
      <c r="B6398" s="471"/>
      <c r="C6398" s="471"/>
      <c r="D6398" s="471"/>
      <c r="E6398" s="471"/>
      <c r="F6398" s="471"/>
      <c r="G6398" s="471"/>
      <c r="H6398" s="471"/>
      <c r="I6398" s="471"/>
      <c r="J6398" s="471"/>
      <c r="K6398" s="471"/>
      <c r="L6398" s="471"/>
      <c r="M6398" s="471"/>
      <c r="N6398" s="471"/>
      <c r="O6398" s="471"/>
      <c r="P6398" s="471"/>
    </row>
    <row r="6399" spans="1:16" ht="15.75" x14ac:dyDescent="0.2">
      <c r="A6399" s="471"/>
      <c r="B6399" s="471"/>
      <c r="C6399" s="471"/>
      <c r="D6399" s="471"/>
      <c r="E6399" s="471"/>
      <c r="F6399" s="471"/>
      <c r="G6399" s="471"/>
      <c r="H6399" s="471"/>
      <c r="I6399" s="471"/>
      <c r="J6399" s="471"/>
      <c r="K6399" s="471"/>
      <c r="L6399" s="471"/>
      <c r="M6399" s="471"/>
      <c r="N6399" s="471"/>
      <c r="O6399" s="471"/>
      <c r="P6399" s="471"/>
    </row>
    <row r="6400" spans="1:16" ht="15.75" x14ac:dyDescent="0.2">
      <c r="A6400" s="497" t="s">
        <v>306</v>
      </c>
      <c r="B6400" s="497"/>
      <c r="C6400" s="497"/>
      <c r="D6400" s="497"/>
      <c r="E6400" s="497"/>
      <c r="F6400" s="497"/>
      <c r="G6400" s="497"/>
      <c r="H6400" s="497"/>
      <c r="I6400" s="497"/>
      <c r="J6400" s="497"/>
      <c r="K6400" s="497"/>
      <c r="L6400" s="497"/>
      <c r="M6400" s="497"/>
      <c r="N6400" s="497"/>
      <c r="O6400" s="497"/>
      <c r="P6400" s="497"/>
    </row>
    <row r="6401" spans="1:16" ht="15.75" x14ac:dyDescent="0.2">
      <c r="A6401" s="77"/>
      <c r="B6401" s="77"/>
      <c r="C6401" s="77"/>
      <c r="D6401" s="77"/>
      <c r="E6401" s="77"/>
      <c r="F6401" s="77"/>
      <c r="G6401" s="77"/>
      <c r="H6401" s="77"/>
      <c r="I6401" s="77"/>
      <c r="J6401" s="77"/>
      <c r="K6401" s="77"/>
      <c r="L6401" s="77"/>
      <c r="M6401" s="77"/>
      <c r="N6401" s="77"/>
      <c r="O6401" s="77"/>
      <c r="P6401" s="77"/>
    </row>
    <row r="6402" spans="1:16" ht="16.5" thickBot="1" x14ac:dyDescent="0.25">
      <c r="A6402" s="77"/>
      <c r="B6402" s="77"/>
      <c r="C6402" s="77"/>
      <c r="D6402" s="77"/>
      <c r="E6402" s="77"/>
      <c r="F6402" s="77"/>
      <c r="G6402" s="77"/>
      <c r="H6402" s="77"/>
      <c r="I6402" s="77"/>
      <c r="J6402" s="77"/>
      <c r="K6402" s="77"/>
      <c r="L6402" s="77"/>
      <c r="M6402" s="77"/>
      <c r="N6402" s="77"/>
      <c r="O6402" s="77"/>
      <c r="P6402" s="77"/>
    </row>
    <row r="6403" spans="1:16" ht="16.5" thickBot="1" x14ac:dyDescent="0.25">
      <c r="A6403" s="78" t="s">
        <v>2</v>
      </c>
      <c r="B6403" s="486" t="s">
        <v>126</v>
      </c>
      <c r="C6403" s="498"/>
      <c r="D6403" s="79" t="s">
        <v>3</v>
      </c>
      <c r="E6403" s="486">
        <v>2019</v>
      </c>
      <c r="F6403" s="487"/>
      <c r="G6403" s="487"/>
      <c r="H6403" s="498"/>
      <c r="I6403" s="79" t="s">
        <v>4</v>
      </c>
      <c r="J6403" s="80" t="s">
        <v>234</v>
      </c>
      <c r="K6403" s="80"/>
      <c r="L6403" s="80"/>
      <c r="M6403" s="80" t="s">
        <v>5</v>
      </c>
      <c r="N6403" s="486" t="s">
        <v>238</v>
      </c>
      <c r="O6403" s="487"/>
      <c r="P6403" s="488"/>
    </row>
    <row r="6404" spans="1:16" ht="16.5" thickBot="1" x14ac:dyDescent="0.25">
      <c r="A6404" s="77"/>
      <c r="B6404" s="77"/>
      <c r="C6404" s="77"/>
      <c r="D6404" s="77"/>
      <c r="E6404" s="77"/>
      <c r="F6404" s="77"/>
      <c r="G6404" s="77"/>
      <c r="H6404" s="77"/>
      <c r="I6404" s="77"/>
      <c r="J6404" s="77"/>
      <c r="K6404" s="77"/>
      <c r="L6404" s="77"/>
      <c r="M6404" s="77"/>
      <c r="N6404" s="77"/>
      <c r="O6404" s="77"/>
      <c r="P6404" s="77"/>
    </row>
    <row r="6405" spans="1:16" ht="16.5" thickBot="1" x14ac:dyDescent="0.25">
      <c r="A6405" s="78" t="s">
        <v>6</v>
      </c>
      <c r="B6405" s="486" t="s">
        <v>182</v>
      </c>
      <c r="C6405" s="498"/>
      <c r="D6405" s="79" t="s">
        <v>7</v>
      </c>
      <c r="E6405" s="486" t="s">
        <v>214</v>
      </c>
      <c r="F6405" s="487"/>
      <c r="G6405" s="487"/>
      <c r="H6405" s="498"/>
      <c r="I6405" s="79" t="s">
        <v>8</v>
      </c>
      <c r="J6405" s="80">
        <v>15</v>
      </c>
      <c r="K6405" s="80"/>
      <c r="L6405" s="80"/>
      <c r="M6405" s="80" t="s">
        <v>9</v>
      </c>
      <c r="N6405" s="80"/>
      <c r="O6405" s="200"/>
      <c r="P6405" s="201">
        <v>50</v>
      </c>
    </row>
    <row r="6406" spans="1:16" ht="16.5" thickBot="1" x14ac:dyDescent="0.25">
      <c r="A6406" s="77"/>
      <c r="B6406" s="77"/>
      <c r="C6406" s="77"/>
      <c r="D6406" s="77"/>
      <c r="E6406" s="77"/>
      <c r="F6406" s="77"/>
      <c r="G6406" s="77"/>
      <c r="H6406" s="77"/>
      <c r="I6406" s="77"/>
      <c r="J6406" s="77"/>
      <c r="K6406" s="77"/>
      <c r="L6406" s="77"/>
      <c r="M6406" s="77"/>
      <c r="N6406" s="77"/>
      <c r="O6406" s="77"/>
      <c r="P6406" s="77"/>
    </row>
    <row r="6407" spans="1:16" ht="16.5" thickBot="1" x14ac:dyDescent="0.25">
      <c r="A6407" s="484" t="s">
        <v>10</v>
      </c>
      <c r="B6407" s="485"/>
      <c r="C6407" s="486" t="s">
        <v>181</v>
      </c>
      <c r="D6407" s="487"/>
      <c r="E6407" s="487"/>
      <c r="F6407" s="487"/>
      <c r="G6407" s="487"/>
      <c r="H6407" s="487"/>
      <c r="I6407" s="487"/>
      <c r="J6407" s="487"/>
      <c r="K6407" s="487"/>
      <c r="L6407" s="487"/>
      <c r="M6407" s="487"/>
      <c r="N6407" s="487"/>
      <c r="O6407" s="487"/>
      <c r="P6407" s="488"/>
    </row>
    <row r="6408" spans="1:16" ht="16.5" thickBot="1" x14ac:dyDescent="0.25">
      <c r="A6408" s="77"/>
      <c r="B6408" s="77"/>
      <c r="C6408" s="77"/>
      <c r="D6408" s="77"/>
      <c r="E6408" s="77"/>
      <c r="F6408" s="77"/>
      <c r="G6408" s="77"/>
      <c r="H6408" s="77"/>
      <c r="I6408" s="77"/>
      <c r="J6408" s="77"/>
      <c r="K6408" s="77"/>
      <c r="L6408" s="77"/>
      <c r="M6408" s="77"/>
      <c r="N6408" s="77"/>
      <c r="O6408" s="77"/>
      <c r="P6408" s="77"/>
    </row>
    <row r="6409" spans="1:16" ht="16.5" thickBot="1" x14ac:dyDescent="0.25">
      <c r="A6409" s="484" t="s">
        <v>11</v>
      </c>
      <c r="B6409" s="485"/>
      <c r="C6409" s="486" t="s">
        <v>239</v>
      </c>
      <c r="D6409" s="487"/>
      <c r="E6409" s="487"/>
      <c r="F6409" s="487"/>
      <c r="G6409" s="487"/>
      <c r="H6409" s="487"/>
      <c r="I6409" s="487"/>
      <c r="J6409" s="487"/>
      <c r="K6409" s="487"/>
      <c r="L6409" s="487"/>
      <c r="M6409" s="487"/>
      <c r="N6409" s="487"/>
      <c r="O6409" s="487"/>
      <c r="P6409" s="488"/>
    </row>
    <row r="6410" spans="1:16" ht="16.5" thickBot="1" x14ac:dyDescent="0.25">
      <c r="A6410" s="81"/>
      <c r="B6410" s="81"/>
      <c r="C6410" s="81"/>
      <c r="D6410" s="81"/>
      <c r="E6410" s="81"/>
      <c r="F6410" s="81"/>
      <c r="G6410" s="81"/>
      <c r="H6410" s="81"/>
      <c r="I6410" s="81"/>
      <c r="J6410" s="81"/>
      <c r="K6410" s="81"/>
      <c r="L6410" s="81"/>
      <c r="M6410" s="81"/>
      <c r="N6410" s="81"/>
      <c r="O6410" s="81"/>
      <c r="P6410" s="81"/>
    </row>
    <row r="6411" spans="1:16" ht="16.5" thickBot="1" x14ac:dyDescent="0.25">
      <c r="A6411" s="489" t="s">
        <v>12</v>
      </c>
      <c r="B6411" s="491" t="s">
        <v>13</v>
      </c>
      <c r="C6411" s="463"/>
      <c r="D6411" s="492" t="s">
        <v>265</v>
      </c>
      <c r="E6411" s="494" t="s">
        <v>15</v>
      </c>
      <c r="F6411" s="495"/>
      <c r="G6411" s="495"/>
      <c r="H6411" s="495"/>
      <c r="I6411" s="496"/>
      <c r="J6411" s="492" t="s">
        <v>16</v>
      </c>
      <c r="K6411" s="492" t="s">
        <v>17</v>
      </c>
      <c r="L6411" s="494" t="s">
        <v>18</v>
      </c>
      <c r="M6411" s="495"/>
      <c r="N6411" s="496"/>
      <c r="O6411" s="464" t="s">
        <v>115</v>
      </c>
      <c r="P6411" s="465"/>
    </row>
    <row r="6412" spans="1:16" ht="32.25" thickBot="1" x14ac:dyDescent="0.25">
      <c r="A6412" s="490"/>
      <c r="B6412" s="82" t="s">
        <v>19</v>
      </c>
      <c r="C6412" s="83" t="s">
        <v>20</v>
      </c>
      <c r="D6412" s="493"/>
      <c r="E6412" s="84" t="s">
        <v>21</v>
      </c>
      <c r="F6412" s="84" t="s">
        <v>22</v>
      </c>
      <c r="G6412" s="85" t="s">
        <v>23</v>
      </c>
      <c r="H6412" s="119" t="s">
        <v>24</v>
      </c>
      <c r="I6412" s="86" t="s">
        <v>25</v>
      </c>
      <c r="J6412" s="493"/>
      <c r="K6412" s="493"/>
      <c r="L6412" s="198" t="s">
        <v>268</v>
      </c>
      <c r="M6412" s="85" t="s">
        <v>266</v>
      </c>
      <c r="N6412" s="83" t="s">
        <v>267</v>
      </c>
      <c r="O6412" s="466"/>
      <c r="P6412" s="467"/>
    </row>
    <row r="6413" spans="1:16" ht="15.75" x14ac:dyDescent="0.2">
      <c r="A6413" s="165">
        <v>45687</v>
      </c>
      <c r="B6413" s="166"/>
      <c r="C6413" s="166">
        <v>235573</v>
      </c>
      <c r="D6413" s="160"/>
      <c r="E6413" s="268"/>
      <c r="F6413" s="96"/>
      <c r="G6413" s="166"/>
      <c r="H6413" s="169"/>
      <c r="I6413" s="175"/>
      <c r="J6413" s="162"/>
      <c r="K6413" s="99"/>
      <c r="L6413" s="195"/>
      <c r="M6413" s="94"/>
      <c r="N6413" s="100"/>
      <c r="O6413" s="573"/>
      <c r="P6413" s="502"/>
    </row>
    <row r="6414" spans="1:16" ht="15.75" x14ac:dyDescent="0.2">
      <c r="A6414" s="165">
        <v>45692</v>
      </c>
      <c r="B6414" s="166">
        <v>235573</v>
      </c>
      <c r="C6414" s="166">
        <v>236127</v>
      </c>
      <c r="D6414" s="160">
        <f>+C6414-B6414</f>
        <v>554</v>
      </c>
      <c r="E6414" s="268" t="s">
        <v>408</v>
      </c>
      <c r="F6414" s="96" t="s">
        <v>393</v>
      </c>
      <c r="G6414" s="166">
        <v>12.345700000000001</v>
      </c>
      <c r="H6414" s="169">
        <v>24.3</v>
      </c>
      <c r="I6414" s="175">
        <f>G6414*H6414</f>
        <v>300.00051000000002</v>
      </c>
      <c r="J6414" s="162">
        <f>D6414/G6414</f>
        <v>44.873923714329685</v>
      </c>
      <c r="K6414" s="99">
        <v>45692</v>
      </c>
      <c r="L6414" s="195" t="s">
        <v>272</v>
      </c>
      <c r="M6414" s="94" t="s">
        <v>311</v>
      </c>
      <c r="N6414" s="100" t="s">
        <v>409</v>
      </c>
      <c r="O6414" s="573" t="s">
        <v>283</v>
      </c>
      <c r="P6414" s="502"/>
    </row>
    <row r="6415" spans="1:16" ht="15.75" x14ac:dyDescent="0.2">
      <c r="A6415" s="165"/>
      <c r="B6415" s="172"/>
      <c r="C6415" s="166"/>
      <c r="D6415" s="160">
        <f>+C6415-B6415</f>
        <v>0</v>
      </c>
      <c r="E6415" s="268"/>
      <c r="F6415" s="96"/>
      <c r="G6415" s="166"/>
      <c r="H6415" s="169"/>
      <c r="I6415" s="175">
        <f>G6415*H6415</f>
        <v>0</v>
      </c>
      <c r="J6415" s="162" t="e">
        <f>D6415/G6415</f>
        <v>#DIV/0!</v>
      </c>
      <c r="K6415" s="99"/>
      <c r="L6415" s="195"/>
      <c r="M6415" s="94"/>
      <c r="N6415" s="100"/>
      <c r="O6415" s="573"/>
      <c r="P6415" s="502"/>
    </row>
    <row r="6416" spans="1:16" ht="16.5" thickBot="1" x14ac:dyDescent="0.25">
      <c r="A6416" s="93"/>
      <c r="B6416" s="132"/>
      <c r="C6416" s="132"/>
      <c r="D6416" s="133"/>
      <c r="E6416" s="268"/>
      <c r="F6416" s="96"/>
      <c r="G6416" s="96"/>
      <c r="H6416" s="97"/>
      <c r="I6416" s="91"/>
      <c r="J6416" s="98"/>
      <c r="K6416" s="92"/>
      <c r="L6416" s="196"/>
      <c r="M6416" s="183"/>
      <c r="N6416" s="101"/>
      <c r="O6416" s="574"/>
      <c r="P6416" s="568"/>
    </row>
    <row r="6417" spans="1:16" ht="16.5" thickBot="1" x14ac:dyDescent="0.25">
      <c r="A6417" s="288" t="s">
        <v>28</v>
      </c>
      <c r="B6417" s="104"/>
      <c r="C6417" s="105"/>
      <c r="D6417" s="106">
        <f>SUM(D6413:D6416)</f>
        <v>554</v>
      </c>
      <c r="E6417" s="107"/>
      <c r="F6417" s="107"/>
      <c r="G6417" s="118">
        <f>SUM(G6413:G6416)</f>
        <v>12.345700000000001</v>
      </c>
      <c r="H6417" s="105"/>
      <c r="I6417" s="118">
        <f>SUM(I6413:I6416)</f>
        <v>300.00051000000002</v>
      </c>
      <c r="J6417" s="109">
        <f>D6417/G6417</f>
        <v>44.873923714329685</v>
      </c>
      <c r="K6417" s="110"/>
      <c r="L6417" s="197"/>
      <c r="M6417" s="111"/>
      <c r="N6417" s="112"/>
      <c r="O6417" s="468"/>
      <c r="P6417" s="469"/>
    </row>
    <row r="6418" spans="1:16" ht="15.75" x14ac:dyDescent="0.2">
      <c r="A6418" s="76"/>
      <c r="B6418" s="113"/>
      <c r="C6418" s="113"/>
      <c r="D6418" s="113"/>
      <c r="E6418" s="113"/>
      <c r="F6418" s="113"/>
      <c r="G6418" s="113"/>
      <c r="H6418" s="113"/>
      <c r="I6418" s="76"/>
      <c r="J6418" s="76"/>
      <c r="K6418" s="76"/>
      <c r="L6418" s="76"/>
      <c r="M6418" s="76"/>
      <c r="N6418" s="76"/>
      <c r="O6418" s="113"/>
      <c r="P6418" s="114"/>
    </row>
    <row r="6419" spans="1:16" ht="15.75" x14ac:dyDescent="0.2">
      <c r="A6419" s="76"/>
      <c r="B6419" s="113"/>
      <c r="C6419" s="113"/>
      <c r="D6419" s="113"/>
      <c r="E6419" s="113"/>
      <c r="F6419" s="113"/>
      <c r="G6419" s="113"/>
      <c r="H6419" s="113"/>
      <c r="I6419" s="76"/>
      <c r="J6419" s="76"/>
      <c r="K6419" s="76"/>
      <c r="L6419" s="76"/>
      <c r="M6419" s="76"/>
      <c r="N6419" s="76"/>
      <c r="O6419" s="113"/>
      <c r="P6419" s="114"/>
    </row>
    <row r="6420" spans="1:16" ht="15.75" x14ac:dyDescent="0.2">
      <c r="A6420" s="76"/>
      <c r="B6420" s="113"/>
      <c r="C6420" s="113"/>
      <c r="D6420" s="113"/>
      <c r="E6420" s="113"/>
      <c r="F6420" s="113"/>
      <c r="G6420" s="113"/>
      <c r="H6420" s="113"/>
      <c r="I6420" s="76"/>
      <c r="J6420" s="76"/>
      <c r="K6420" s="76"/>
      <c r="L6420" s="76"/>
      <c r="M6420" s="1"/>
      <c r="N6420" s="1"/>
      <c r="O6420" s="3"/>
      <c r="P6420" s="114"/>
    </row>
    <row r="6421" spans="1:16" ht="15.75" x14ac:dyDescent="0.2">
      <c r="A6421" s="115"/>
      <c r="B6421" s="470" t="s">
        <v>29</v>
      </c>
      <c r="C6421" s="470"/>
      <c r="D6421" s="470"/>
      <c r="E6421" s="116"/>
      <c r="F6421" s="116"/>
      <c r="G6421" s="116"/>
      <c r="H6421" s="115"/>
      <c r="I6421" s="116" t="s">
        <v>30</v>
      </c>
      <c r="J6421" s="115"/>
      <c r="K6421" s="116"/>
      <c r="L6421" s="116"/>
      <c r="M6421" s="116"/>
      <c r="N6421" s="116" t="s">
        <v>31</v>
      </c>
      <c r="O6421" s="116"/>
      <c r="P6421" s="117"/>
    </row>
    <row r="6422" spans="1:16" ht="15.75" x14ac:dyDescent="0.2">
      <c r="A6422" s="116"/>
      <c r="B6422" s="471" t="s">
        <v>230</v>
      </c>
      <c r="C6422" s="471"/>
      <c r="D6422" s="471"/>
      <c r="E6422" s="76"/>
      <c r="F6422" s="76"/>
      <c r="G6422" s="76"/>
      <c r="H6422" s="115"/>
      <c r="I6422" s="76" t="s">
        <v>244</v>
      </c>
      <c r="J6422" s="115"/>
      <c r="K6422" s="76"/>
      <c r="L6422" s="76"/>
      <c r="M6422" s="76"/>
      <c r="N6422" s="76" t="s">
        <v>220</v>
      </c>
      <c r="O6422" s="76"/>
      <c r="P6422" s="117"/>
    </row>
    <row r="6423" spans="1:16" ht="15.75" x14ac:dyDescent="0.2">
      <c r="A6423" s="471" t="s">
        <v>226</v>
      </c>
      <c r="B6423" s="471"/>
      <c r="C6423" s="471"/>
      <c r="D6423" s="471"/>
      <c r="E6423" s="471"/>
      <c r="F6423" s="76"/>
      <c r="G6423" s="76"/>
      <c r="H6423" s="115"/>
      <c r="I6423" s="76" t="s">
        <v>246</v>
      </c>
      <c r="J6423" s="115"/>
      <c r="K6423" s="76"/>
      <c r="L6423" s="76"/>
      <c r="M6423" s="76"/>
      <c r="N6423" s="76" t="s">
        <v>124</v>
      </c>
      <c r="O6423" s="76"/>
      <c r="P6423" s="117"/>
    </row>
    <row r="6424" spans="1:16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</row>
    <row r="6425" spans="1:16" x14ac:dyDescent="0.2">
      <c r="A6425" s="531" t="s">
        <v>269</v>
      </c>
      <c r="B6425" s="531"/>
      <c r="C6425" s="531"/>
      <c r="D6425" s="531"/>
      <c r="E6425" s="531"/>
      <c r="F6425"/>
      <c r="G6425"/>
      <c r="H6425"/>
      <c r="I6425"/>
      <c r="J6425"/>
      <c r="K6425"/>
      <c r="L6425"/>
      <c r="M6425"/>
      <c r="N6425"/>
      <c r="O6425"/>
      <c r="P6425"/>
    </row>
    <row r="6426" spans="1:16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</row>
    <row r="6427" spans="1:16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</row>
    <row r="6428" spans="1:16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</row>
    <row r="6429" spans="1:16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</row>
    <row r="6430" spans="1:16" ht="15.75" x14ac:dyDescent="0.2">
      <c r="A6430" s="471" t="s">
        <v>180</v>
      </c>
      <c r="B6430" s="471"/>
      <c r="C6430" s="471"/>
      <c r="D6430" s="471"/>
      <c r="E6430" s="471"/>
      <c r="F6430" s="471"/>
      <c r="G6430" s="471"/>
      <c r="H6430" s="471"/>
      <c r="I6430" s="471"/>
      <c r="J6430" s="471"/>
      <c r="K6430" s="471"/>
      <c r="L6430" s="471"/>
      <c r="M6430" s="471"/>
      <c r="N6430" s="471"/>
      <c r="O6430" s="471"/>
      <c r="P6430" s="471"/>
    </row>
    <row r="6431" spans="1:16" ht="15.75" x14ac:dyDescent="0.2">
      <c r="A6431" s="471" t="s">
        <v>1</v>
      </c>
      <c r="B6431" s="471"/>
      <c r="C6431" s="471"/>
      <c r="D6431" s="471"/>
      <c r="E6431" s="471"/>
      <c r="F6431" s="471"/>
      <c r="G6431" s="471"/>
      <c r="H6431" s="471"/>
      <c r="I6431" s="471"/>
      <c r="J6431" s="471"/>
      <c r="K6431" s="471"/>
      <c r="L6431" s="471"/>
      <c r="M6431" s="471"/>
      <c r="N6431" s="471"/>
      <c r="O6431" s="471"/>
      <c r="P6431" s="471"/>
    </row>
    <row r="6432" spans="1:16" ht="15.75" x14ac:dyDescent="0.2">
      <c r="A6432" s="471"/>
      <c r="B6432" s="471"/>
      <c r="C6432" s="471"/>
      <c r="D6432" s="471"/>
      <c r="E6432" s="471"/>
      <c r="F6432" s="471"/>
      <c r="G6432" s="471"/>
      <c r="H6432" s="471"/>
      <c r="I6432" s="471"/>
      <c r="J6432" s="471"/>
      <c r="K6432" s="471"/>
      <c r="L6432" s="471"/>
      <c r="M6432" s="471"/>
      <c r="N6432" s="471"/>
      <c r="O6432" s="471"/>
      <c r="P6432" s="471"/>
    </row>
    <row r="6433" spans="1:16" ht="15.75" x14ac:dyDescent="0.2">
      <c r="A6433" s="497" t="s">
        <v>306</v>
      </c>
      <c r="B6433" s="497"/>
      <c r="C6433" s="497"/>
      <c r="D6433" s="497"/>
      <c r="E6433" s="497"/>
      <c r="F6433" s="497"/>
      <c r="G6433" s="497"/>
      <c r="H6433" s="497"/>
      <c r="I6433" s="497"/>
      <c r="J6433" s="497"/>
      <c r="K6433" s="497"/>
      <c r="L6433" s="497"/>
      <c r="M6433" s="497"/>
      <c r="N6433" s="497"/>
      <c r="O6433" s="497"/>
      <c r="P6433" s="497"/>
    </row>
    <row r="6434" spans="1:16" ht="15.75" x14ac:dyDescent="0.2">
      <c r="A6434" s="77"/>
      <c r="B6434" s="77"/>
      <c r="C6434" s="77"/>
      <c r="D6434" s="77"/>
      <c r="E6434" s="77"/>
      <c r="F6434" s="77"/>
      <c r="G6434" s="77"/>
      <c r="H6434" s="77"/>
      <c r="I6434" s="77"/>
      <c r="J6434" s="77"/>
      <c r="K6434" s="77"/>
      <c r="L6434" s="77"/>
      <c r="M6434" s="77"/>
      <c r="N6434" s="77"/>
      <c r="O6434" s="77"/>
      <c r="P6434" s="77"/>
    </row>
    <row r="6435" spans="1:16" ht="16.5" thickBot="1" x14ac:dyDescent="0.25">
      <c r="A6435" s="77"/>
      <c r="B6435" s="77"/>
      <c r="C6435" s="77"/>
      <c r="D6435" s="77"/>
      <c r="E6435" s="77"/>
      <c r="F6435" s="77"/>
      <c r="G6435" s="77"/>
      <c r="H6435" s="77"/>
      <c r="I6435" s="77"/>
      <c r="J6435" s="77"/>
      <c r="K6435" s="77"/>
      <c r="L6435" s="77"/>
      <c r="M6435" s="77"/>
      <c r="N6435" s="77"/>
      <c r="O6435" s="77"/>
      <c r="P6435" s="77"/>
    </row>
    <row r="6436" spans="1:16" ht="16.5" thickBot="1" x14ac:dyDescent="0.25">
      <c r="A6436" s="78" t="s">
        <v>2</v>
      </c>
      <c r="B6436" s="486" t="s">
        <v>126</v>
      </c>
      <c r="C6436" s="498"/>
      <c r="D6436" s="79" t="s">
        <v>3</v>
      </c>
      <c r="E6436" s="486">
        <v>2019</v>
      </c>
      <c r="F6436" s="487"/>
      <c r="G6436" s="487"/>
      <c r="H6436" s="498"/>
      <c r="I6436" s="79" t="s">
        <v>4</v>
      </c>
      <c r="J6436" s="80" t="s">
        <v>234</v>
      </c>
      <c r="K6436" s="80"/>
      <c r="L6436" s="80"/>
      <c r="M6436" s="80" t="s">
        <v>5</v>
      </c>
      <c r="N6436" s="486" t="s">
        <v>238</v>
      </c>
      <c r="O6436" s="487"/>
      <c r="P6436" s="488"/>
    </row>
    <row r="6437" spans="1:16" ht="16.5" thickBot="1" x14ac:dyDescent="0.25">
      <c r="A6437" s="77"/>
      <c r="B6437" s="77"/>
      <c r="C6437" s="77"/>
      <c r="D6437" s="77"/>
      <c r="E6437" s="77"/>
      <c r="F6437" s="77"/>
      <c r="G6437" s="77"/>
      <c r="H6437" s="77"/>
      <c r="I6437" s="77"/>
      <c r="J6437" s="77"/>
      <c r="K6437" s="77"/>
      <c r="L6437" s="77"/>
      <c r="M6437" s="77"/>
      <c r="N6437" s="77"/>
      <c r="O6437" s="77"/>
      <c r="P6437" s="77"/>
    </row>
    <row r="6438" spans="1:16" ht="16.5" thickBot="1" x14ac:dyDescent="0.25">
      <c r="A6438" s="78" t="s">
        <v>6</v>
      </c>
      <c r="B6438" s="486" t="s">
        <v>182</v>
      </c>
      <c r="C6438" s="498"/>
      <c r="D6438" s="79" t="s">
        <v>7</v>
      </c>
      <c r="E6438" s="486" t="s">
        <v>214</v>
      </c>
      <c r="F6438" s="487"/>
      <c r="G6438" s="487"/>
      <c r="H6438" s="498"/>
      <c r="I6438" s="79" t="s">
        <v>8</v>
      </c>
      <c r="J6438" s="80">
        <v>15</v>
      </c>
      <c r="K6438" s="80"/>
      <c r="L6438" s="80"/>
      <c r="M6438" s="80" t="s">
        <v>9</v>
      </c>
      <c r="N6438" s="80"/>
      <c r="O6438" s="200"/>
      <c r="P6438" s="201">
        <v>50</v>
      </c>
    </row>
    <row r="6439" spans="1:16" ht="16.5" thickBot="1" x14ac:dyDescent="0.25">
      <c r="A6439" s="77"/>
      <c r="B6439" s="77"/>
      <c r="C6439" s="77"/>
      <c r="D6439" s="77"/>
      <c r="E6439" s="77"/>
      <c r="F6439" s="77"/>
      <c r="G6439" s="77"/>
      <c r="H6439" s="77"/>
      <c r="I6439" s="77"/>
      <c r="J6439" s="77"/>
      <c r="K6439" s="77"/>
      <c r="L6439" s="77"/>
      <c r="M6439" s="77"/>
      <c r="N6439" s="77"/>
      <c r="O6439" s="77"/>
      <c r="P6439" s="77"/>
    </row>
    <row r="6440" spans="1:16" ht="16.5" thickBot="1" x14ac:dyDescent="0.25">
      <c r="A6440" s="484" t="s">
        <v>10</v>
      </c>
      <c r="B6440" s="485"/>
      <c r="C6440" s="486" t="s">
        <v>181</v>
      </c>
      <c r="D6440" s="487"/>
      <c r="E6440" s="487"/>
      <c r="F6440" s="487"/>
      <c r="G6440" s="487"/>
      <c r="H6440" s="487"/>
      <c r="I6440" s="487"/>
      <c r="J6440" s="487"/>
      <c r="K6440" s="487"/>
      <c r="L6440" s="487"/>
      <c r="M6440" s="487"/>
      <c r="N6440" s="487"/>
      <c r="O6440" s="487"/>
      <c r="P6440" s="488"/>
    </row>
    <row r="6441" spans="1:16" ht="16.5" thickBot="1" x14ac:dyDescent="0.25">
      <c r="A6441" s="77"/>
      <c r="B6441" s="77"/>
      <c r="C6441" s="77"/>
      <c r="D6441" s="77"/>
      <c r="E6441" s="77"/>
      <c r="F6441" s="77"/>
      <c r="G6441" s="77"/>
      <c r="H6441" s="77"/>
      <c r="I6441" s="77"/>
      <c r="J6441" s="77"/>
      <c r="K6441" s="77"/>
      <c r="L6441" s="77"/>
      <c r="M6441" s="77"/>
      <c r="N6441" s="77"/>
      <c r="O6441" s="77"/>
      <c r="P6441" s="77"/>
    </row>
    <row r="6442" spans="1:16" ht="16.5" thickBot="1" x14ac:dyDescent="0.25">
      <c r="A6442" s="484" t="s">
        <v>11</v>
      </c>
      <c r="B6442" s="485"/>
      <c r="C6442" s="486" t="s">
        <v>239</v>
      </c>
      <c r="D6442" s="487"/>
      <c r="E6442" s="487"/>
      <c r="F6442" s="487"/>
      <c r="G6442" s="487"/>
      <c r="H6442" s="487"/>
      <c r="I6442" s="487"/>
      <c r="J6442" s="487"/>
      <c r="K6442" s="487"/>
      <c r="L6442" s="487"/>
      <c r="M6442" s="487"/>
      <c r="N6442" s="487"/>
      <c r="O6442" s="487"/>
      <c r="P6442" s="488"/>
    </row>
    <row r="6443" spans="1:16" ht="16.5" thickBot="1" x14ac:dyDescent="0.25">
      <c r="A6443" s="81"/>
      <c r="B6443" s="81"/>
      <c r="C6443" s="81"/>
      <c r="D6443" s="81"/>
      <c r="E6443" s="81"/>
      <c r="F6443" s="81"/>
      <c r="G6443" s="81"/>
      <c r="H6443" s="81"/>
      <c r="I6443" s="81"/>
      <c r="J6443" s="81"/>
      <c r="K6443" s="81"/>
      <c r="L6443" s="81"/>
      <c r="M6443" s="81"/>
      <c r="N6443" s="81"/>
      <c r="O6443" s="81"/>
      <c r="P6443" s="81"/>
    </row>
    <row r="6444" spans="1:16" ht="16.5" thickBot="1" x14ac:dyDescent="0.25">
      <c r="A6444" s="489" t="s">
        <v>12</v>
      </c>
      <c r="B6444" s="491" t="s">
        <v>13</v>
      </c>
      <c r="C6444" s="463"/>
      <c r="D6444" s="492" t="s">
        <v>265</v>
      </c>
      <c r="E6444" s="494" t="s">
        <v>15</v>
      </c>
      <c r="F6444" s="495"/>
      <c r="G6444" s="495"/>
      <c r="H6444" s="495"/>
      <c r="I6444" s="496"/>
      <c r="J6444" s="492" t="s">
        <v>16</v>
      </c>
      <c r="K6444" s="492" t="s">
        <v>17</v>
      </c>
      <c r="L6444" s="494" t="s">
        <v>18</v>
      </c>
      <c r="M6444" s="495"/>
      <c r="N6444" s="496"/>
      <c r="O6444" s="464" t="s">
        <v>115</v>
      </c>
      <c r="P6444" s="465"/>
    </row>
    <row r="6445" spans="1:16" ht="32.25" thickBot="1" x14ac:dyDescent="0.25">
      <c r="A6445" s="490"/>
      <c r="B6445" s="82" t="s">
        <v>19</v>
      </c>
      <c r="C6445" s="83" t="s">
        <v>20</v>
      </c>
      <c r="D6445" s="493"/>
      <c r="E6445" s="84" t="s">
        <v>21</v>
      </c>
      <c r="F6445" s="84" t="s">
        <v>22</v>
      </c>
      <c r="G6445" s="85" t="s">
        <v>23</v>
      </c>
      <c r="H6445" s="119" t="s">
        <v>24</v>
      </c>
      <c r="I6445" s="86" t="s">
        <v>25</v>
      </c>
      <c r="J6445" s="493"/>
      <c r="K6445" s="493"/>
      <c r="L6445" s="198" t="s">
        <v>268</v>
      </c>
      <c r="M6445" s="85" t="s">
        <v>266</v>
      </c>
      <c r="N6445" s="83" t="s">
        <v>267</v>
      </c>
      <c r="O6445" s="466"/>
      <c r="P6445" s="467"/>
    </row>
    <row r="6446" spans="1:16" ht="15.75" x14ac:dyDescent="0.2">
      <c r="A6446" s="165">
        <v>45692</v>
      </c>
      <c r="B6446" s="166"/>
      <c r="C6446" s="166">
        <v>236127</v>
      </c>
      <c r="D6446" s="160"/>
      <c r="E6446" s="268"/>
      <c r="F6446" s="96"/>
      <c r="G6446" s="166"/>
      <c r="H6446" s="169"/>
      <c r="I6446" s="175"/>
      <c r="J6446" s="162"/>
      <c r="K6446" s="99"/>
      <c r="L6446" s="195"/>
      <c r="M6446" s="94"/>
      <c r="N6446" s="100"/>
      <c r="O6446" s="573"/>
      <c r="P6446" s="502"/>
    </row>
    <row r="6447" spans="1:16" ht="15.75" x14ac:dyDescent="0.2">
      <c r="A6447" s="165">
        <v>45699</v>
      </c>
      <c r="B6447" s="166">
        <v>236127</v>
      </c>
      <c r="C6447" s="166">
        <v>236339</v>
      </c>
      <c r="D6447" s="160">
        <f>+C6447-B6447</f>
        <v>212</v>
      </c>
      <c r="E6447" s="268" t="s">
        <v>430</v>
      </c>
      <c r="F6447" s="96" t="s">
        <v>421</v>
      </c>
      <c r="G6447" s="166">
        <v>24.2424</v>
      </c>
      <c r="H6447" s="169">
        <v>24.75</v>
      </c>
      <c r="I6447" s="175">
        <f>G6447*H6447</f>
        <v>599.99940000000004</v>
      </c>
      <c r="J6447" s="162">
        <f>D6447/G6447</f>
        <v>8.7450087450087448</v>
      </c>
      <c r="K6447" s="99">
        <v>45699</v>
      </c>
      <c r="L6447" s="195" t="s">
        <v>272</v>
      </c>
      <c r="M6447" s="94" t="s">
        <v>311</v>
      </c>
      <c r="N6447" s="100" t="s">
        <v>241</v>
      </c>
      <c r="O6447" s="573" t="s">
        <v>431</v>
      </c>
      <c r="P6447" s="502"/>
    </row>
    <row r="6448" spans="1:16" ht="15.75" x14ac:dyDescent="0.2">
      <c r="A6448" s="165">
        <v>45701</v>
      </c>
      <c r="B6448" s="166">
        <v>236339</v>
      </c>
      <c r="C6448" s="166">
        <v>236615</v>
      </c>
      <c r="D6448" s="160">
        <f>+C6448-B6448</f>
        <v>276</v>
      </c>
      <c r="E6448" s="268" t="s">
        <v>432</v>
      </c>
      <c r="F6448" s="96" t="s">
        <v>420</v>
      </c>
      <c r="G6448" s="166">
        <v>28.455300000000001</v>
      </c>
      <c r="H6448" s="169">
        <v>24.6</v>
      </c>
      <c r="I6448" s="175">
        <f>G6448*H6448</f>
        <v>700.00038000000006</v>
      </c>
      <c r="J6448" s="162">
        <f>D6448/G6448</f>
        <v>9.6994233060273469</v>
      </c>
      <c r="K6448" s="99">
        <v>45701</v>
      </c>
      <c r="L6448" s="195" t="s">
        <v>272</v>
      </c>
      <c r="M6448" s="94" t="s">
        <v>311</v>
      </c>
      <c r="N6448" s="100" t="s">
        <v>381</v>
      </c>
      <c r="O6448" s="573" t="s">
        <v>314</v>
      </c>
      <c r="P6448" s="502"/>
    </row>
    <row r="6449" spans="1:16" ht="15.75" x14ac:dyDescent="0.2">
      <c r="A6449" s="165"/>
      <c r="B6449" s="166"/>
      <c r="C6449" s="166"/>
      <c r="D6449" s="160">
        <f>+C6449-B6449</f>
        <v>0</v>
      </c>
      <c r="E6449" s="268"/>
      <c r="F6449" s="96"/>
      <c r="G6449" s="166"/>
      <c r="H6449" s="169"/>
      <c r="I6449" s="175">
        <f>G6449*H6449</f>
        <v>0</v>
      </c>
      <c r="J6449" s="162" t="e">
        <f>D6449/G6449</f>
        <v>#DIV/0!</v>
      </c>
      <c r="K6449" s="99"/>
      <c r="L6449" s="195"/>
      <c r="M6449" s="94"/>
      <c r="N6449" s="100"/>
      <c r="O6449" s="573"/>
      <c r="P6449" s="502"/>
    </row>
    <row r="6450" spans="1:16" ht="16.5" thickBot="1" x14ac:dyDescent="0.25">
      <c r="A6450" s="93"/>
      <c r="B6450" s="132"/>
      <c r="C6450" s="132"/>
      <c r="D6450" s="133"/>
      <c r="E6450" s="268"/>
      <c r="F6450" s="96"/>
      <c r="G6450" s="96"/>
      <c r="H6450" s="97"/>
      <c r="I6450" s="91"/>
      <c r="J6450" s="98"/>
      <c r="K6450" s="92"/>
      <c r="L6450" s="196"/>
      <c r="M6450" s="183"/>
      <c r="N6450" s="101"/>
      <c r="O6450" s="574"/>
      <c r="P6450" s="568"/>
    </row>
    <row r="6451" spans="1:16" ht="16.5" thickBot="1" x14ac:dyDescent="0.25">
      <c r="A6451" s="305" t="s">
        <v>28</v>
      </c>
      <c r="B6451" s="104"/>
      <c r="C6451" s="105"/>
      <c r="D6451" s="106">
        <f>SUM(D6446:D6450)</f>
        <v>488</v>
      </c>
      <c r="E6451" s="107"/>
      <c r="F6451" s="107"/>
      <c r="G6451" s="118">
        <f>SUM(G6446:G6450)</f>
        <v>52.697699999999998</v>
      </c>
      <c r="H6451" s="105"/>
      <c r="I6451" s="118">
        <f>SUM(I6446:I6450)</f>
        <v>1299.9997800000001</v>
      </c>
      <c r="J6451" s="109">
        <f>D6451/G6451</f>
        <v>9.2603662019405029</v>
      </c>
      <c r="K6451" s="110"/>
      <c r="L6451" s="197"/>
      <c r="M6451" s="111"/>
      <c r="N6451" s="112"/>
      <c r="O6451" s="468"/>
      <c r="P6451" s="469"/>
    </row>
    <row r="6452" spans="1:16" ht="15.75" x14ac:dyDescent="0.2">
      <c r="A6452" s="76"/>
      <c r="B6452" s="113"/>
      <c r="C6452" s="113"/>
      <c r="D6452" s="113"/>
      <c r="E6452" s="113"/>
      <c r="F6452" s="113"/>
      <c r="G6452" s="113"/>
      <c r="H6452" s="113"/>
      <c r="I6452" s="76"/>
      <c r="J6452" s="76"/>
      <c r="K6452" s="76"/>
      <c r="L6452" s="76"/>
      <c r="M6452" s="76"/>
      <c r="N6452" s="76"/>
      <c r="O6452" s="113"/>
      <c r="P6452" s="114"/>
    </row>
    <row r="6453" spans="1:16" ht="15.75" x14ac:dyDescent="0.2">
      <c r="A6453" s="76"/>
      <c r="B6453" s="113"/>
      <c r="C6453" s="113"/>
      <c r="D6453" s="113"/>
      <c r="E6453" s="113"/>
      <c r="F6453" s="113"/>
      <c r="G6453" s="113"/>
      <c r="H6453" s="113"/>
      <c r="I6453" s="76"/>
      <c r="J6453" s="76"/>
      <c r="K6453" s="76"/>
      <c r="L6453" s="76"/>
      <c r="M6453" s="76"/>
      <c r="N6453" s="76"/>
      <c r="O6453" s="113"/>
      <c r="P6453" s="114"/>
    </row>
    <row r="6454" spans="1:16" ht="15.75" x14ac:dyDescent="0.2">
      <c r="A6454" s="76"/>
      <c r="B6454" s="113"/>
      <c r="C6454" s="113"/>
      <c r="D6454" s="113"/>
      <c r="E6454" s="113"/>
      <c r="F6454" s="113"/>
      <c r="G6454" s="113"/>
      <c r="H6454" s="113"/>
      <c r="I6454" s="76"/>
      <c r="J6454" s="76"/>
      <c r="K6454" s="76"/>
      <c r="L6454" s="76"/>
      <c r="M6454" s="1"/>
      <c r="N6454" s="1"/>
      <c r="O6454" s="3"/>
      <c r="P6454" s="114"/>
    </row>
    <row r="6455" spans="1:16" ht="15.75" x14ac:dyDescent="0.2">
      <c r="A6455" s="115"/>
      <c r="B6455" s="470" t="s">
        <v>29</v>
      </c>
      <c r="C6455" s="470"/>
      <c r="D6455" s="470"/>
      <c r="E6455" s="116"/>
      <c r="F6455" s="116"/>
      <c r="G6455" s="116"/>
      <c r="H6455" s="115"/>
      <c r="I6455" s="116" t="s">
        <v>30</v>
      </c>
      <c r="J6455" s="115"/>
      <c r="K6455" s="116"/>
      <c r="L6455" s="116"/>
      <c r="M6455" s="116"/>
      <c r="N6455" s="116" t="s">
        <v>31</v>
      </c>
      <c r="O6455" s="116"/>
      <c r="P6455" s="117"/>
    </row>
    <row r="6456" spans="1:16" ht="15.75" x14ac:dyDescent="0.2">
      <c r="A6456" s="116"/>
      <c r="B6456" s="471" t="s">
        <v>230</v>
      </c>
      <c r="C6456" s="471"/>
      <c r="D6456" s="471"/>
      <c r="E6456" s="76"/>
      <c r="F6456" s="76"/>
      <c r="G6456" s="76"/>
      <c r="H6456" s="115"/>
      <c r="I6456" s="76" t="s">
        <v>438</v>
      </c>
      <c r="J6456" s="115"/>
      <c r="K6456" s="76"/>
      <c r="L6456" s="76"/>
      <c r="M6456" s="76"/>
      <c r="N6456" s="76" t="s">
        <v>220</v>
      </c>
      <c r="O6456" s="76"/>
      <c r="P6456" s="117"/>
    </row>
    <row r="6457" spans="1:16" ht="15.75" x14ac:dyDescent="0.2">
      <c r="A6457" s="471" t="s">
        <v>226</v>
      </c>
      <c r="B6457" s="471"/>
      <c r="C6457" s="471"/>
      <c r="D6457" s="471"/>
      <c r="E6457" s="471"/>
      <c r="F6457" s="76"/>
      <c r="G6457" s="76"/>
      <c r="H6457" s="115"/>
      <c r="I6457" s="76" t="s">
        <v>246</v>
      </c>
      <c r="J6457" s="115"/>
      <c r="K6457" s="76"/>
      <c r="L6457" s="76"/>
      <c r="M6457" s="76"/>
      <c r="N6457" s="76" t="s">
        <v>124</v>
      </c>
      <c r="O6457" s="76"/>
      <c r="P6457" s="117"/>
    </row>
    <row r="6458" spans="1:16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</row>
    <row r="6459" spans="1:16" x14ac:dyDescent="0.2">
      <c r="A6459" s="531" t="s">
        <v>269</v>
      </c>
      <c r="B6459" s="531"/>
      <c r="C6459" s="531"/>
      <c r="D6459" s="531"/>
      <c r="E6459" s="531"/>
      <c r="F6459"/>
      <c r="G6459"/>
      <c r="H6459"/>
      <c r="I6459"/>
      <c r="J6459"/>
      <c r="K6459"/>
      <c r="L6459"/>
      <c r="M6459"/>
      <c r="N6459"/>
      <c r="O6459"/>
      <c r="P6459"/>
    </row>
    <row r="6460" spans="1:16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</row>
    <row r="6461" spans="1:16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</row>
    <row r="6462" spans="1:16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</row>
    <row r="6463" spans="1:16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</row>
    <row r="6464" spans="1:16" ht="15.75" x14ac:dyDescent="0.2">
      <c r="A6464" s="471" t="s">
        <v>180</v>
      </c>
      <c r="B6464" s="471"/>
      <c r="C6464" s="471"/>
      <c r="D6464" s="471"/>
      <c r="E6464" s="471"/>
      <c r="F6464" s="471"/>
      <c r="G6464" s="471"/>
      <c r="H6464" s="471"/>
      <c r="I6464" s="471"/>
      <c r="J6464" s="471"/>
      <c r="K6464" s="471"/>
      <c r="L6464" s="471"/>
      <c r="M6464" s="471"/>
      <c r="N6464" s="471"/>
      <c r="O6464" s="471"/>
      <c r="P6464" s="471"/>
    </row>
    <row r="6465" spans="1:16" ht="15.75" x14ac:dyDescent="0.2">
      <c r="A6465" s="471" t="s">
        <v>1</v>
      </c>
      <c r="B6465" s="471"/>
      <c r="C6465" s="471"/>
      <c r="D6465" s="471"/>
      <c r="E6465" s="471"/>
      <c r="F6465" s="471"/>
      <c r="G6465" s="471"/>
      <c r="H6465" s="471"/>
      <c r="I6465" s="471"/>
      <c r="J6465" s="471"/>
      <c r="K6465" s="471"/>
      <c r="L6465" s="471"/>
      <c r="M6465" s="471"/>
      <c r="N6465" s="471"/>
      <c r="O6465" s="471"/>
      <c r="P6465" s="471"/>
    </row>
    <row r="6466" spans="1:16" ht="15.75" x14ac:dyDescent="0.2">
      <c r="A6466" s="471"/>
      <c r="B6466" s="471"/>
      <c r="C6466" s="471"/>
      <c r="D6466" s="471"/>
      <c r="E6466" s="471"/>
      <c r="F6466" s="471"/>
      <c r="G6466" s="471"/>
      <c r="H6466" s="471"/>
      <c r="I6466" s="471"/>
      <c r="J6466" s="471"/>
      <c r="K6466" s="471"/>
      <c r="L6466" s="471"/>
      <c r="M6466" s="471"/>
      <c r="N6466" s="471"/>
      <c r="O6466" s="471"/>
      <c r="P6466" s="471"/>
    </row>
    <row r="6467" spans="1:16" ht="15.75" x14ac:dyDescent="0.2">
      <c r="A6467" s="497" t="s">
        <v>306</v>
      </c>
      <c r="B6467" s="497"/>
      <c r="C6467" s="497"/>
      <c r="D6467" s="497"/>
      <c r="E6467" s="497"/>
      <c r="F6467" s="497"/>
      <c r="G6467" s="497"/>
      <c r="H6467" s="497"/>
      <c r="I6467" s="497"/>
      <c r="J6467" s="497"/>
      <c r="K6467" s="497"/>
      <c r="L6467" s="497"/>
      <c r="M6467" s="497"/>
      <c r="N6467" s="497"/>
      <c r="O6467" s="497"/>
      <c r="P6467" s="497"/>
    </row>
    <row r="6468" spans="1:16" ht="15.75" x14ac:dyDescent="0.2">
      <c r="A6468" s="77"/>
      <c r="B6468" s="77"/>
      <c r="C6468" s="77"/>
      <c r="D6468" s="77"/>
      <c r="E6468" s="77"/>
      <c r="F6468" s="77"/>
      <c r="G6468" s="77"/>
      <c r="H6468" s="77"/>
      <c r="I6468" s="77"/>
      <c r="J6468" s="77"/>
      <c r="K6468" s="77"/>
      <c r="L6468" s="77"/>
      <c r="M6468" s="77"/>
      <c r="N6468" s="77"/>
      <c r="O6468" s="77"/>
      <c r="P6468" s="77"/>
    </row>
    <row r="6469" spans="1:16" ht="16.5" thickBot="1" x14ac:dyDescent="0.25">
      <c r="A6469" s="77"/>
      <c r="B6469" s="77"/>
      <c r="C6469" s="77"/>
      <c r="D6469" s="77"/>
      <c r="E6469" s="77"/>
      <c r="F6469" s="77"/>
      <c r="G6469" s="77"/>
      <c r="H6469" s="77"/>
      <c r="I6469" s="77"/>
      <c r="J6469" s="77"/>
      <c r="K6469" s="77"/>
      <c r="L6469" s="77"/>
      <c r="M6469" s="77"/>
      <c r="N6469" s="77"/>
      <c r="O6469" s="77"/>
      <c r="P6469" s="77"/>
    </row>
    <row r="6470" spans="1:16" ht="16.5" thickBot="1" x14ac:dyDescent="0.25">
      <c r="A6470" s="78" t="s">
        <v>2</v>
      </c>
      <c r="B6470" s="486" t="s">
        <v>126</v>
      </c>
      <c r="C6470" s="498"/>
      <c r="D6470" s="79" t="s">
        <v>3</v>
      </c>
      <c r="E6470" s="486">
        <v>2019</v>
      </c>
      <c r="F6470" s="487"/>
      <c r="G6470" s="487"/>
      <c r="H6470" s="498"/>
      <c r="I6470" s="79" t="s">
        <v>4</v>
      </c>
      <c r="J6470" s="80" t="s">
        <v>234</v>
      </c>
      <c r="K6470" s="80"/>
      <c r="L6470" s="80"/>
      <c r="M6470" s="80" t="s">
        <v>5</v>
      </c>
      <c r="N6470" s="486" t="s">
        <v>238</v>
      </c>
      <c r="O6470" s="487"/>
      <c r="P6470" s="488"/>
    </row>
    <row r="6471" spans="1:16" ht="16.5" thickBot="1" x14ac:dyDescent="0.25">
      <c r="A6471" s="77"/>
      <c r="B6471" s="77"/>
      <c r="C6471" s="77"/>
      <c r="D6471" s="77"/>
      <c r="E6471" s="77"/>
      <c r="F6471" s="77"/>
      <c r="G6471" s="77"/>
      <c r="H6471" s="77"/>
      <c r="I6471" s="77"/>
      <c r="J6471" s="77"/>
      <c r="K6471" s="77"/>
      <c r="L6471" s="77"/>
      <c r="M6471" s="77"/>
      <c r="N6471" s="77"/>
      <c r="O6471" s="77"/>
      <c r="P6471" s="77"/>
    </row>
    <row r="6472" spans="1:16" ht="16.5" thickBot="1" x14ac:dyDescent="0.25">
      <c r="A6472" s="78" t="s">
        <v>6</v>
      </c>
      <c r="B6472" s="486" t="s">
        <v>182</v>
      </c>
      <c r="C6472" s="498"/>
      <c r="D6472" s="79" t="s">
        <v>7</v>
      </c>
      <c r="E6472" s="486" t="s">
        <v>214</v>
      </c>
      <c r="F6472" s="487"/>
      <c r="G6472" s="487"/>
      <c r="H6472" s="498"/>
      <c r="I6472" s="79" t="s">
        <v>8</v>
      </c>
      <c r="J6472" s="80">
        <v>15</v>
      </c>
      <c r="K6472" s="80"/>
      <c r="L6472" s="80"/>
      <c r="M6472" s="80" t="s">
        <v>9</v>
      </c>
      <c r="N6472" s="80"/>
      <c r="O6472" s="200"/>
      <c r="P6472" s="201">
        <v>50</v>
      </c>
    </row>
    <row r="6473" spans="1:16" ht="16.5" thickBot="1" x14ac:dyDescent="0.25">
      <c r="A6473" s="77"/>
      <c r="B6473" s="77"/>
      <c r="C6473" s="77"/>
      <c r="D6473" s="77"/>
      <c r="E6473" s="77"/>
      <c r="F6473" s="77"/>
      <c r="G6473" s="77"/>
      <c r="H6473" s="77"/>
      <c r="I6473" s="77"/>
      <c r="J6473" s="77"/>
      <c r="K6473" s="77"/>
      <c r="L6473" s="77"/>
      <c r="M6473" s="77"/>
      <c r="N6473" s="77"/>
      <c r="O6473" s="77"/>
      <c r="P6473" s="77"/>
    </row>
    <row r="6474" spans="1:16" ht="16.5" thickBot="1" x14ac:dyDescent="0.25">
      <c r="A6474" s="484" t="s">
        <v>10</v>
      </c>
      <c r="B6474" s="485"/>
      <c r="C6474" s="486" t="s">
        <v>181</v>
      </c>
      <c r="D6474" s="487"/>
      <c r="E6474" s="487"/>
      <c r="F6474" s="487"/>
      <c r="G6474" s="487"/>
      <c r="H6474" s="487"/>
      <c r="I6474" s="487"/>
      <c r="J6474" s="487"/>
      <c r="K6474" s="487"/>
      <c r="L6474" s="487"/>
      <c r="M6474" s="487"/>
      <c r="N6474" s="487"/>
      <c r="O6474" s="487"/>
      <c r="P6474" s="488"/>
    </row>
    <row r="6475" spans="1:16" ht="16.5" thickBot="1" x14ac:dyDescent="0.25">
      <c r="A6475" s="77"/>
      <c r="B6475" s="77"/>
      <c r="C6475" s="77"/>
      <c r="D6475" s="77"/>
      <c r="E6475" s="77"/>
      <c r="F6475" s="77"/>
      <c r="G6475" s="77"/>
      <c r="H6475" s="77"/>
      <c r="I6475" s="77"/>
      <c r="J6475" s="77"/>
      <c r="K6475" s="77"/>
      <c r="L6475" s="77"/>
      <c r="M6475" s="77"/>
      <c r="N6475" s="77"/>
      <c r="O6475" s="77"/>
      <c r="P6475" s="77"/>
    </row>
    <row r="6476" spans="1:16" ht="16.5" thickBot="1" x14ac:dyDescent="0.25">
      <c r="A6476" s="484" t="s">
        <v>11</v>
      </c>
      <c r="B6476" s="485"/>
      <c r="C6476" s="486" t="s">
        <v>239</v>
      </c>
      <c r="D6476" s="487"/>
      <c r="E6476" s="487"/>
      <c r="F6476" s="487"/>
      <c r="G6476" s="487"/>
      <c r="H6476" s="487"/>
      <c r="I6476" s="487"/>
      <c r="J6476" s="487"/>
      <c r="K6476" s="487"/>
      <c r="L6476" s="487"/>
      <c r="M6476" s="487"/>
      <c r="N6476" s="487"/>
      <c r="O6476" s="487"/>
      <c r="P6476" s="488"/>
    </row>
    <row r="6477" spans="1:16" ht="16.5" thickBot="1" x14ac:dyDescent="0.25">
      <c r="A6477" s="81"/>
      <c r="B6477" s="81"/>
      <c r="C6477" s="81"/>
      <c r="D6477" s="81"/>
      <c r="E6477" s="81"/>
      <c r="F6477" s="81"/>
      <c r="G6477" s="81"/>
      <c r="H6477" s="81"/>
      <c r="I6477" s="81"/>
      <c r="J6477" s="81"/>
      <c r="K6477" s="81"/>
      <c r="L6477" s="81"/>
      <c r="M6477" s="81"/>
      <c r="N6477" s="81"/>
      <c r="O6477" s="81"/>
      <c r="P6477" s="81"/>
    </row>
    <row r="6478" spans="1:16" ht="16.5" thickBot="1" x14ac:dyDescent="0.25">
      <c r="A6478" s="489" t="s">
        <v>12</v>
      </c>
      <c r="B6478" s="491" t="s">
        <v>13</v>
      </c>
      <c r="C6478" s="463"/>
      <c r="D6478" s="492" t="s">
        <v>265</v>
      </c>
      <c r="E6478" s="494" t="s">
        <v>15</v>
      </c>
      <c r="F6478" s="495"/>
      <c r="G6478" s="495"/>
      <c r="H6478" s="495"/>
      <c r="I6478" s="496"/>
      <c r="J6478" s="492" t="s">
        <v>16</v>
      </c>
      <c r="K6478" s="492" t="s">
        <v>17</v>
      </c>
      <c r="L6478" s="494" t="s">
        <v>18</v>
      </c>
      <c r="M6478" s="495"/>
      <c r="N6478" s="496"/>
      <c r="O6478" s="464" t="s">
        <v>115</v>
      </c>
      <c r="P6478" s="465"/>
    </row>
    <row r="6479" spans="1:16" ht="32.25" thickBot="1" x14ac:dyDescent="0.25">
      <c r="A6479" s="490"/>
      <c r="B6479" s="82" t="s">
        <v>19</v>
      </c>
      <c r="C6479" s="83" t="s">
        <v>20</v>
      </c>
      <c r="D6479" s="493"/>
      <c r="E6479" s="84" t="s">
        <v>21</v>
      </c>
      <c r="F6479" s="84" t="s">
        <v>22</v>
      </c>
      <c r="G6479" s="85" t="s">
        <v>23</v>
      </c>
      <c r="H6479" s="119" t="s">
        <v>24</v>
      </c>
      <c r="I6479" s="86" t="s">
        <v>25</v>
      </c>
      <c r="J6479" s="493"/>
      <c r="K6479" s="493"/>
      <c r="L6479" s="198" t="s">
        <v>268</v>
      </c>
      <c r="M6479" s="85" t="s">
        <v>266</v>
      </c>
      <c r="N6479" s="83" t="s">
        <v>267</v>
      </c>
      <c r="O6479" s="466"/>
      <c r="P6479" s="467"/>
    </row>
    <row r="6480" spans="1:16" ht="15.75" x14ac:dyDescent="0.2">
      <c r="A6480" s="165">
        <v>45701</v>
      </c>
      <c r="B6480" s="166"/>
      <c r="C6480" s="166">
        <v>236615</v>
      </c>
      <c r="D6480" s="160"/>
      <c r="E6480" s="268"/>
      <c r="F6480" s="96"/>
      <c r="G6480" s="166"/>
      <c r="H6480" s="169"/>
      <c r="I6480" s="175"/>
      <c r="J6480" s="162"/>
      <c r="K6480" s="99"/>
      <c r="L6480" s="195"/>
      <c r="M6480" s="94"/>
      <c r="N6480" s="100"/>
      <c r="O6480" s="573"/>
      <c r="P6480" s="502"/>
    </row>
    <row r="6481" spans="1:16" ht="15.75" x14ac:dyDescent="0.2">
      <c r="A6481" s="165">
        <v>45705</v>
      </c>
      <c r="B6481" s="166">
        <v>236615</v>
      </c>
      <c r="C6481" s="166">
        <v>237122</v>
      </c>
      <c r="D6481" s="160">
        <f>+C6481-B6481</f>
        <v>507</v>
      </c>
      <c r="E6481" s="268" t="s">
        <v>450</v>
      </c>
      <c r="F6481" s="96" t="s">
        <v>444</v>
      </c>
      <c r="G6481" s="166">
        <v>26.5306</v>
      </c>
      <c r="H6481" s="169">
        <v>24.5</v>
      </c>
      <c r="I6481" s="175">
        <f>G6481*H6481</f>
        <v>649.99969999999996</v>
      </c>
      <c r="J6481" s="162">
        <f>D6481/G6481</f>
        <v>19.110008820004072</v>
      </c>
      <c r="K6481" s="99">
        <v>45706</v>
      </c>
      <c r="L6481" s="195" t="s">
        <v>272</v>
      </c>
      <c r="M6481" s="94" t="s">
        <v>311</v>
      </c>
      <c r="N6481" s="100" t="s">
        <v>451</v>
      </c>
      <c r="O6481" s="573" t="s">
        <v>247</v>
      </c>
      <c r="P6481" s="502"/>
    </row>
    <row r="6482" spans="1:16" ht="15.75" x14ac:dyDescent="0.2">
      <c r="A6482" s="165">
        <v>45707</v>
      </c>
      <c r="B6482" s="166">
        <v>237122</v>
      </c>
      <c r="C6482" s="166">
        <v>237380</v>
      </c>
      <c r="D6482" s="160">
        <f>+C6482-B6482</f>
        <v>258</v>
      </c>
      <c r="E6482" s="268" t="s">
        <v>452</v>
      </c>
      <c r="F6482" s="96" t="s">
        <v>448</v>
      </c>
      <c r="G6482" s="166">
        <v>24.489799999999999</v>
      </c>
      <c r="H6482" s="169">
        <v>24.5</v>
      </c>
      <c r="I6482" s="175">
        <f>G6482*H6482</f>
        <v>600.00009999999997</v>
      </c>
      <c r="J6482" s="162">
        <f>D6482/G6482</f>
        <v>10.53499824416696</v>
      </c>
      <c r="K6482" s="99">
        <v>45707</v>
      </c>
      <c r="L6482" s="195" t="s">
        <v>272</v>
      </c>
      <c r="M6482" s="94" t="s">
        <v>311</v>
      </c>
      <c r="N6482" s="100" t="s">
        <v>451</v>
      </c>
      <c r="O6482" s="573" t="s">
        <v>242</v>
      </c>
      <c r="P6482" s="502"/>
    </row>
    <row r="6483" spans="1:16" ht="15.75" x14ac:dyDescent="0.2">
      <c r="A6483" s="165">
        <v>45709</v>
      </c>
      <c r="B6483" s="166">
        <v>237380</v>
      </c>
      <c r="C6483" s="166">
        <v>237608</v>
      </c>
      <c r="D6483" s="160">
        <f>+C6483-B6483</f>
        <v>228</v>
      </c>
      <c r="E6483" s="268" t="s">
        <v>453</v>
      </c>
      <c r="F6483" s="96" t="s">
        <v>440</v>
      </c>
      <c r="G6483" s="166">
        <v>20.408200000000001</v>
      </c>
      <c r="H6483" s="169">
        <v>24.5</v>
      </c>
      <c r="I6483" s="175">
        <f>G6483*H6483</f>
        <v>500.0009</v>
      </c>
      <c r="J6483" s="162">
        <f>D6483/G6483</f>
        <v>11.171979890436196</v>
      </c>
      <c r="K6483" s="99">
        <v>45709</v>
      </c>
      <c r="L6483" s="195" t="s">
        <v>272</v>
      </c>
      <c r="M6483" s="94" t="s">
        <v>311</v>
      </c>
      <c r="N6483" s="100" t="s">
        <v>451</v>
      </c>
      <c r="O6483" s="573" t="s">
        <v>314</v>
      </c>
      <c r="P6483" s="502"/>
    </row>
    <row r="6484" spans="1:16" ht="15.75" x14ac:dyDescent="0.2">
      <c r="A6484" s="165"/>
      <c r="B6484" s="166"/>
      <c r="C6484" s="166"/>
      <c r="D6484" s="160">
        <f>+C6484-B6484</f>
        <v>0</v>
      </c>
      <c r="E6484" s="268"/>
      <c r="F6484" s="96"/>
      <c r="G6484" s="166"/>
      <c r="H6484" s="169"/>
      <c r="I6484" s="175">
        <f>G6484*H6484</f>
        <v>0</v>
      </c>
      <c r="J6484" s="162" t="e">
        <f>D6484/G6484</f>
        <v>#DIV/0!</v>
      </c>
      <c r="K6484" s="99"/>
      <c r="L6484" s="195"/>
      <c r="M6484" s="94"/>
      <c r="N6484" s="100"/>
      <c r="O6484" s="573"/>
      <c r="P6484" s="502"/>
    </row>
    <row r="6485" spans="1:16" ht="16.5" thickBot="1" x14ac:dyDescent="0.25">
      <c r="A6485" s="93"/>
      <c r="B6485" s="132"/>
      <c r="C6485" s="132"/>
      <c r="D6485" s="133"/>
      <c r="E6485" s="268"/>
      <c r="F6485" s="96"/>
      <c r="G6485" s="96"/>
      <c r="H6485" s="97"/>
      <c r="I6485" s="91"/>
      <c r="J6485" s="98"/>
      <c r="K6485" s="92"/>
      <c r="L6485" s="196"/>
      <c r="M6485" s="183"/>
      <c r="N6485" s="101"/>
      <c r="O6485" s="574"/>
      <c r="P6485" s="568"/>
    </row>
    <row r="6486" spans="1:16" ht="16.5" thickBot="1" x14ac:dyDescent="0.25">
      <c r="A6486" s="326" t="s">
        <v>28</v>
      </c>
      <c r="B6486" s="104"/>
      <c r="C6486" s="105"/>
      <c r="D6486" s="106">
        <f>SUM(D6480:D6485)</f>
        <v>993</v>
      </c>
      <c r="E6486" s="107"/>
      <c r="F6486" s="107"/>
      <c r="G6486" s="118">
        <f>SUM(G6480:G6485)</f>
        <v>71.428599999999989</v>
      </c>
      <c r="H6486" s="105"/>
      <c r="I6486" s="118">
        <f>SUM(I6480:I6485)</f>
        <v>1750.0007000000001</v>
      </c>
      <c r="J6486" s="109">
        <f>D6486/G6486</f>
        <v>13.901994439202227</v>
      </c>
      <c r="K6486" s="110"/>
      <c r="L6486" s="197"/>
      <c r="M6486" s="111"/>
      <c r="N6486" s="112"/>
      <c r="O6486" s="468"/>
      <c r="P6486" s="469"/>
    </row>
    <row r="6487" spans="1:16" ht="15.75" x14ac:dyDescent="0.2">
      <c r="A6487" s="76"/>
      <c r="B6487" s="113"/>
      <c r="C6487" s="113"/>
      <c r="D6487" s="113"/>
      <c r="E6487" s="113"/>
      <c r="F6487" s="113"/>
      <c r="G6487" s="113"/>
      <c r="H6487" s="113"/>
      <c r="I6487" s="76"/>
      <c r="J6487" s="76"/>
      <c r="K6487" s="76"/>
      <c r="L6487" s="76"/>
      <c r="M6487" s="76"/>
      <c r="N6487" s="76"/>
      <c r="O6487" s="113"/>
      <c r="P6487" s="114"/>
    </row>
    <row r="6488" spans="1:16" ht="15.75" x14ac:dyDescent="0.2">
      <c r="A6488" s="76"/>
      <c r="B6488" s="113"/>
      <c r="C6488" s="113"/>
      <c r="D6488" s="113"/>
      <c r="E6488" s="113"/>
      <c r="F6488" s="113"/>
      <c r="G6488" s="113"/>
      <c r="H6488" s="113"/>
      <c r="I6488" s="76"/>
      <c r="J6488" s="76"/>
      <c r="K6488" s="76"/>
      <c r="L6488" s="76"/>
      <c r="M6488" s="76"/>
      <c r="N6488" s="76"/>
      <c r="O6488" s="113"/>
      <c r="P6488" s="114"/>
    </row>
    <row r="6489" spans="1:16" ht="15.75" x14ac:dyDescent="0.2">
      <c r="A6489" s="76"/>
      <c r="B6489" s="113"/>
      <c r="C6489" s="113"/>
      <c r="D6489" s="113"/>
      <c r="E6489" s="113"/>
      <c r="F6489" s="113"/>
      <c r="G6489" s="113"/>
      <c r="H6489" s="113"/>
      <c r="I6489" s="76"/>
      <c r="J6489" s="76"/>
      <c r="K6489" s="76"/>
      <c r="L6489" s="76"/>
      <c r="M6489" s="1"/>
      <c r="N6489" s="1"/>
      <c r="O6489" s="3"/>
      <c r="P6489" s="114"/>
    </row>
    <row r="6490" spans="1:16" ht="15.75" x14ac:dyDescent="0.2">
      <c r="A6490" s="115"/>
      <c r="B6490" s="470" t="s">
        <v>29</v>
      </c>
      <c r="C6490" s="470"/>
      <c r="D6490" s="470"/>
      <c r="E6490" s="116"/>
      <c r="F6490" s="116"/>
      <c r="G6490" s="116"/>
      <c r="H6490" s="115"/>
      <c r="I6490" s="116" t="s">
        <v>30</v>
      </c>
      <c r="J6490" s="115"/>
      <c r="K6490" s="116"/>
      <c r="L6490" s="116"/>
      <c r="M6490" s="116"/>
      <c r="N6490" s="116" t="s">
        <v>31</v>
      </c>
      <c r="O6490" s="116"/>
      <c r="P6490" s="117"/>
    </row>
    <row r="6491" spans="1:16" ht="15.75" x14ac:dyDescent="0.2">
      <c r="A6491" s="116"/>
      <c r="B6491" s="471" t="s">
        <v>230</v>
      </c>
      <c r="C6491" s="471"/>
      <c r="D6491" s="471"/>
      <c r="E6491" s="76"/>
      <c r="F6491" s="76"/>
      <c r="G6491" s="76"/>
      <c r="H6491" s="115"/>
      <c r="I6491" s="76" t="s">
        <v>438</v>
      </c>
      <c r="J6491" s="115"/>
      <c r="K6491" s="76"/>
      <c r="L6491" s="76"/>
      <c r="M6491" s="76"/>
      <c r="N6491" s="76" t="s">
        <v>220</v>
      </c>
      <c r="O6491" s="76"/>
      <c r="P6491" s="117"/>
    </row>
    <row r="6492" spans="1:16" ht="15.75" x14ac:dyDescent="0.2">
      <c r="A6492" s="471" t="s">
        <v>226</v>
      </c>
      <c r="B6492" s="471"/>
      <c r="C6492" s="471"/>
      <c r="D6492" s="471"/>
      <c r="E6492" s="471"/>
      <c r="F6492" s="76"/>
      <c r="G6492" s="76"/>
      <c r="H6492" s="115"/>
      <c r="I6492" s="76" t="s">
        <v>246</v>
      </c>
      <c r="J6492" s="115"/>
      <c r="K6492" s="76"/>
      <c r="L6492" s="76"/>
      <c r="M6492" s="76"/>
      <c r="N6492" s="76" t="s">
        <v>124</v>
      </c>
      <c r="O6492" s="76"/>
      <c r="P6492" s="117"/>
    </row>
    <row r="6493" spans="1:16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</row>
    <row r="6494" spans="1:16" x14ac:dyDescent="0.2">
      <c r="A6494" s="531" t="s">
        <v>269</v>
      </c>
      <c r="B6494" s="531"/>
      <c r="C6494" s="531"/>
      <c r="D6494" s="531"/>
      <c r="E6494" s="531"/>
      <c r="F6494"/>
      <c r="G6494"/>
      <c r="H6494"/>
      <c r="I6494"/>
      <c r="J6494"/>
      <c r="K6494"/>
      <c r="L6494"/>
      <c r="M6494"/>
      <c r="N6494"/>
      <c r="O6494"/>
      <c r="P6494"/>
    </row>
    <row r="6495" spans="1:16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</row>
    <row r="6496" spans="1:16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</row>
    <row r="6497" spans="1:16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</row>
    <row r="6498" spans="1:16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</row>
    <row r="6499" spans="1:16" ht="15.75" x14ac:dyDescent="0.2">
      <c r="A6499" s="471" t="s">
        <v>180</v>
      </c>
      <c r="B6499" s="471"/>
      <c r="C6499" s="471"/>
      <c r="D6499" s="471"/>
      <c r="E6499" s="471"/>
      <c r="F6499" s="471"/>
      <c r="G6499" s="471"/>
      <c r="H6499" s="471"/>
      <c r="I6499" s="471"/>
      <c r="J6499" s="471"/>
      <c r="K6499" s="471"/>
      <c r="L6499" s="471"/>
      <c r="M6499" s="471"/>
      <c r="N6499" s="471"/>
      <c r="O6499" s="471"/>
      <c r="P6499" s="471"/>
    </row>
    <row r="6500" spans="1:16" ht="15.75" x14ac:dyDescent="0.2">
      <c r="A6500" s="471" t="s">
        <v>1</v>
      </c>
      <c r="B6500" s="471"/>
      <c r="C6500" s="471"/>
      <c r="D6500" s="471"/>
      <c r="E6500" s="471"/>
      <c r="F6500" s="471"/>
      <c r="G6500" s="471"/>
      <c r="H6500" s="471"/>
      <c r="I6500" s="471"/>
      <c r="J6500" s="471"/>
      <c r="K6500" s="471"/>
      <c r="L6500" s="471"/>
      <c r="M6500" s="471"/>
      <c r="N6500" s="471"/>
      <c r="O6500" s="471"/>
      <c r="P6500" s="471"/>
    </row>
    <row r="6501" spans="1:16" ht="15.75" x14ac:dyDescent="0.2">
      <c r="A6501" s="471"/>
      <c r="B6501" s="471"/>
      <c r="C6501" s="471"/>
      <c r="D6501" s="471"/>
      <c r="E6501" s="471"/>
      <c r="F6501" s="471"/>
      <c r="G6501" s="471"/>
      <c r="H6501" s="471"/>
      <c r="I6501" s="471"/>
      <c r="J6501" s="471"/>
      <c r="K6501" s="471"/>
      <c r="L6501" s="471"/>
      <c r="M6501" s="471"/>
      <c r="N6501" s="471"/>
      <c r="O6501" s="471"/>
      <c r="P6501" s="471"/>
    </row>
    <row r="6502" spans="1:16" ht="15.75" x14ac:dyDescent="0.2">
      <c r="A6502" s="497" t="s">
        <v>306</v>
      </c>
      <c r="B6502" s="497"/>
      <c r="C6502" s="497"/>
      <c r="D6502" s="497"/>
      <c r="E6502" s="497"/>
      <c r="F6502" s="497"/>
      <c r="G6502" s="497"/>
      <c r="H6502" s="497"/>
      <c r="I6502" s="497"/>
      <c r="J6502" s="497"/>
      <c r="K6502" s="497"/>
      <c r="L6502" s="497"/>
      <c r="M6502" s="497"/>
      <c r="N6502" s="497"/>
      <c r="O6502" s="497"/>
      <c r="P6502" s="497"/>
    </row>
    <row r="6503" spans="1:16" ht="15.75" x14ac:dyDescent="0.2">
      <c r="A6503" s="77"/>
      <c r="B6503" s="77"/>
      <c r="C6503" s="77"/>
      <c r="D6503" s="77"/>
      <c r="E6503" s="77"/>
      <c r="F6503" s="77"/>
      <c r="G6503" s="77"/>
      <c r="H6503" s="77"/>
      <c r="I6503" s="77"/>
      <c r="J6503" s="77"/>
      <c r="K6503" s="77"/>
      <c r="L6503" s="77"/>
      <c r="M6503" s="77"/>
      <c r="N6503" s="77"/>
      <c r="O6503" s="77"/>
      <c r="P6503" s="77"/>
    </row>
    <row r="6504" spans="1:16" ht="16.5" thickBot="1" x14ac:dyDescent="0.25">
      <c r="A6504" s="77"/>
      <c r="B6504" s="77"/>
      <c r="C6504" s="77"/>
      <c r="D6504" s="77"/>
      <c r="E6504" s="77"/>
      <c r="F6504" s="77"/>
      <c r="G6504" s="77"/>
      <c r="H6504" s="77"/>
      <c r="I6504" s="77"/>
      <c r="J6504" s="77"/>
      <c r="K6504" s="77"/>
      <c r="L6504" s="77"/>
      <c r="M6504" s="77"/>
      <c r="N6504" s="77"/>
      <c r="O6504" s="77"/>
      <c r="P6504" s="77"/>
    </row>
    <row r="6505" spans="1:16" ht="16.5" thickBot="1" x14ac:dyDescent="0.25">
      <c r="A6505" s="78" t="s">
        <v>2</v>
      </c>
      <c r="B6505" s="486" t="s">
        <v>126</v>
      </c>
      <c r="C6505" s="498"/>
      <c r="D6505" s="79" t="s">
        <v>3</v>
      </c>
      <c r="E6505" s="486">
        <v>2019</v>
      </c>
      <c r="F6505" s="487"/>
      <c r="G6505" s="487"/>
      <c r="H6505" s="498"/>
      <c r="I6505" s="79" t="s">
        <v>4</v>
      </c>
      <c r="J6505" s="80" t="s">
        <v>234</v>
      </c>
      <c r="K6505" s="80"/>
      <c r="L6505" s="80"/>
      <c r="M6505" s="80" t="s">
        <v>5</v>
      </c>
      <c r="N6505" s="486" t="s">
        <v>238</v>
      </c>
      <c r="O6505" s="487"/>
      <c r="P6505" s="488"/>
    </row>
    <row r="6506" spans="1:16" ht="16.5" thickBot="1" x14ac:dyDescent="0.25">
      <c r="A6506" s="77"/>
      <c r="B6506" s="77"/>
      <c r="C6506" s="77"/>
      <c r="D6506" s="77"/>
      <c r="E6506" s="77"/>
      <c r="F6506" s="77"/>
      <c r="G6506" s="77"/>
      <c r="H6506" s="77"/>
      <c r="I6506" s="77"/>
      <c r="J6506" s="77"/>
      <c r="K6506" s="77"/>
      <c r="L6506" s="77"/>
      <c r="M6506" s="77"/>
      <c r="N6506" s="77"/>
      <c r="O6506" s="77"/>
      <c r="P6506" s="77"/>
    </row>
    <row r="6507" spans="1:16" ht="16.5" thickBot="1" x14ac:dyDescent="0.25">
      <c r="A6507" s="78" t="s">
        <v>6</v>
      </c>
      <c r="B6507" s="486" t="s">
        <v>182</v>
      </c>
      <c r="C6507" s="498"/>
      <c r="D6507" s="79" t="s">
        <v>7</v>
      </c>
      <c r="E6507" s="486" t="s">
        <v>214</v>
      </c>
      <c r="F6507" s="487"/>
      <c r="G6507" s="487"/>
      <c r="H6507" s="498"/>
      <c r="I6507" s="79" t="s">
        <v>8</v>
      </c>
      <c r="J6507" s="80">
        <v>15</v>
      </c>
      <c r="K6507" s="80"/>
      <c r="L6507" s="80"/>
      <c r="M6507" s="80" t="s">
        <v>9</v>
      </c>
      <c r="N6507" s="80"/>
      <c r="O6507" s="200"/>
      <c r="P6507" s="201">
        <v>50</v>
      </c>
    </row>
    <row r="6508" spans="1:16" ht="16.5" thickBot="1" x14ac:dyDescent="0.25">
      <c r="A6508" s="77"/>
      <c r="B6508" s="77"/>
      <c r="C6508" s="77"/>
      <c r="D6508" s="77"/>
      <c r="E6508" s="77"/>
      <c r="F6508" s="77"/>
      <c r="G6508" s="77"/>
      <c r="H6508" s="77"/>
      <c r="I6508" s="77"/>
      <c r="J6508" s="77"/>
      <c r="K6508" s="77"/>
      <c r="L6508" s="77"/>
      <c r="M6508" s="77"/>
      <c r="N6508" s="77"/>
      <c r="O6508" s="77"/>
      <c r="P6508" s="77"/>
    </row>
    <row r="6509" spans="1:16" ht="16.5" thickBot="1" x14ac:dyDescent="0.25">
      <c r="A6509" s="484" t="s">
        <v>10</v>
      </c>
      <c r="B6509" s="485"/>
      <c r="C6509" s="486" t="s">
        <v>181</v>
      </c>
      <c r="D6509" s="487"/>
      <c r="E6509" s="487"/>
      <c r="F6509" s="487"/>
      <c r="G6509" s="487"/>
      <c r="H6509" s="487"/>
      <c r="I6509" s="487"/>
      <c r="J6509" s="487"/>
      <c r="K6509" s="487"/>
      <c r="L6509" s="487"/>
      <c r="M6509" s="487"/>
      <c r="N6509" s="487"/>
      <c r="O6509" s="487"/>
      <c r="P6509" s="488"/>
    </row>
    <row r="6510" spans="1:16" ht="16.5" thickBot="1" x14ac:dyDescent="0.25">
      <c r="A6510" s="77"/>
      <c r="B6510" s="77"/>
      <c r="C6510" s="77"/>
      <c r="D6510" s="77"/>
      <c r="E6510" s="77"/>
      <c r="F6510" s="77"/>
      <c r="G6510" s="77"/>
      <c r="H6510" s="77"/>
      <c r="I6510" s="77"/>
      <c r="J6510" s="77"/>
      <c r="K6510" s="77"/>
      <c r="L6510" s="77"/>
      <c r="M6510" s="77"/>
      <c r="N6510" s="77"/>
      <c r="O6510" s="77"/>
      <c r="P6510" s="77"/>
    </row>
    <row r="6511" spans="1:16" ht="16.5" thickBot="1" x14ac:dyDescent="0.25">
      <c r="A6511" s="484" t="s">
        <v>11</v>
      </c>
      <c r="B6511" s="485"/>
      <c r="C6511" s="486" t="s">
        <v>239</v>
      </c>
      <c r="D6511" s="487"/>
      <c r="E6511" s="487"/>
      <c r="F6511" s="487"/>
      <c r="G6511" s="487"/>
      <c r="H6511" s="487"/>
      <c r="I6511" s="487"/>
      <c r="J6511" s="487"/>
      <c r="K6511" s="487"/>
      <c r="L6511" s="487"/>
      <c r="M6511" s="487"/>
      <c r="N6511" s="487"/>
      <c r="O6511" s="487"/>
      <c r="P6511" s="488"/>
    </row>
    <row r="6512" spans="1:16" ht="16.5" thickBot="1" x14ac:dyDescent="0.25">
      <c r="A6512" s="81"/>
      <c r="B6512" s="81"/>
      <c r="C6512" s="81"/>
      <c r="D6512" s="81"/>
      <c r="E6512" s="81"/>
      <c r="F6512" s="81"/>
      <c r="G6512" s="81"/>
      <c r="H6512" s="81"/>
      <c r="I6512" s="81"/>
      <c r="J6512" s="81"/>
      <c r="K6512" s="81"/>
      <c r="L6512" s="81"/>
      <c r="M6512" s="81"/>
      <c r="N6512" s="81"/>
      <c r="O6512" s="81"/>
      <c r="P6512" s="81"/>
    </row>
    <row r="6513" spans="1:16" ht="16.5" thickBot="1" x14ac:dyDescent="0.25">
      <c r="A6513" s="489" t="s">
        <v>12</v>
      </c>
      <c r="B6513" s="491" t="s">
        <v>13</v>
      </c>
      <c r="C6513" s="463"/>
      <c r="D6513" s="492" t="s">
        <v>265</v>
      </c>
      <c r="E6513" s="494" t="s">
        <v>15</v>
      </c>
      <c r="F6513" s="495"/>
      <c r="G6513" s="495"/>
      <c r="H6513" s="495"/>
      <c r="I6513" s="496"/>
      <c r="J6513" s="492" t="s">
        <v>16</v>
      </c>
      <c r="K6513" s="492" t="s">
        <v>17</v>
      </c>
      <c r="L6513" s="494" t="s">
        <v>18</v>
      </c>
      <c r="M6513" s="495"/>
      <c r="N6513" s="496"/>
      <c r="O6513" s="464" t="s">
        <v>115</v>
      </c>
      <c r="P6513" s="465"/>
    </row>
    <row r="6514" spans="1:16" ht="32.25" thickBot="1" x14ac:dyDescent="0.25">
      <c r="A6514" s="490"/>
      <c r="B6514" s="82" t="s">
        <v>19</v>
      </c>
      <c r="C6514" s="83" t="s">
        <v>20</v>
      </c>
      <c r="D6514" s="493"/>
      <c r="E6514" s="84" t="s">
        <v>21</v>
      </c>
      <c r="F6514" s="84" t="s">
        <v>22</v>
      </c>
      <c r="G6514" s="85" t="s">
        <v>23</v>
      </c>
      <c r="H6514" s="119" t="s">
        <v>24</v>
      </c>
      <c r="I6514" s="86" t="s">
        <v>25</v>
      </c>
      <c r="J6514" s="493"/>
      <c r="K6514" s="493"/>
      <c r="L6514" s="198" t="s">
        <v>268</v>
      </c>
      <c r="M6514" s="85" t="s">
        <v>266</v>
      </c>
      <c r="N6514" s="83" t="s">
        <v>267</v>
      </c>
      <c r="O6514" s="466"/>
      <c r="P6514" s="467"/>
    </row>
    <row r="6515" spans="1:16" ht="15.75" x14ac:dyDescent="0.2">
      <c r="A6515" s="165">
        <v>45709</v>
      </c>
      <c r="B6515" s="166"/>
      <c r="C6515" s="166">
        <v>237608</v>
      </c>
      <c r="D6515" s="160"/>
      <c r="E6515" s="268"/>
      <c r="F6515" s="96"/>
      <c r="G6515" s="166"/>
      <c r="H6515" s="169"/>
      <c r="I6515" s="175"/>
      <c r="J6515" s="162"/>
      <c r="K6515" s="99"/>
      <c r="L6515" s="195"/>
      <c r="M6515" s="94"/>
      <c r="N6515" s="100"/>
      <c r="O6515" s="573"/>
      <c r="P6515" s="502"/>
    </row>
    <row r="6516" spans="1:16" ht="15.75" x14ac:dyDescent="0.2">
      <c r="A6516" s="165">
        <v>45716</v>
      </c>
      <c r="B6516" s="166">
        <v>237608</v>
      </c>
      <c r="C6516" s="166">
        <v>238583</v>
      </c>
      <c r="D6516" s="160">
        <f>+C6516-B6516</f>
        <v>975</v>
      </c>
      <c r="E6516" s="268" t="s">
        <v>499</v>
      </c>
      <c r="F6516" s="96" t="s">
        <v>468</v>
      </c>
      <c r="G6516" s="166">
        <v>12.396699999999999</v>
      </c>
      <c r="H6516" s="169">
        <v>24.2</v>
      </c>
      <c r="I6516" s="175">
        <f>G6516*H6516</f>
        <v>300.00013999999999</v>
      </c>
      <c r="J6516" s="162">
        <f>D6516/G6516</f>
        <v>78.649963296683794</v>
      </c>
      <c r="K6516" s="99">
        <v>45716</v>
      </c>
      <c r="L6516" s="195" t="s">
        <v>272</v>
      </c>
      <c r="M6516" s="94" t="s">
        <v>311</v>
      </c>
      <c r="N6516" s="100" t="s">
        <v>451</v>
      </c>
      <c r="O6516" s="573" t="s">
        <v>242</v>
      </c>
      <c r="P6516" s="502"/>
    </row>
    <row r="6517" spans="1:16" ht="15.75" x14ac:dyDescent="0.2">
      <c r="A6517" s="165"/>
      <c r="B6517" s="172"/>
      <c r="C6517" s="166"/>
      <c r="D6517" s="160">
        <f>+C6517-B6517</f>
        <v>0</v>
      </c>
      <c r="E6517" s="268"/>
      <c r="F6517" s="96"/>
      <c r="G6517" s="166"/>
      <c r="H6517" s="169"/>
      <c r="I6517" s="175">
        <f>G6517*H6517</f>
        <v>0</v>
      </c>
      <c r="J6517" s="162" t="e">
        <f>D6517/G6517</f>
        <v>#DIV/0!</v>
      </c>
      <c r="K6517" s="99"/>
      <c r="L6517" s="195"/>
      <c r="M6517" s="94"/>
      <c r="N6517" s="100"/>
      <c r="O6517" s="573"/>
      <c r="P6517" s="502"/>
    </row>
    <row r="6518" spans="1:16" ht="16.5" thickBot="1" x14ac:dyDescent="0.25">
      <c r="A6518" s="93"/>
      <c r="B6518" s="132"/>
      <c r="C6518" s="132"/>
      <c r="D6518" s="133"/>
      <c r="E6518" s="268"/>
      <c r="F6518" s="96"/>
      <c r="G6518" s="96"/>
      <c r="H6518" s="97"/>
      <c r="I6518" s="91"/>
      <c r="J6518" s="98"/>
      <c r="K6518" s="92"/>
      <c r="L6518" s="196"/>
      <c r="M6518" s="183"/>
      <c r="N6518" s="101"/>
      <c r="O6518" s="574"/>
      <c r="P6518" s="568"/>
    </row>
    <row r="6519" spans="1:16" ht="16.5" thickBot="1" x14ac:dyDescent="0.25">
      <c r="A6519" s="335" t="s">
        <v>28</v>
      </c>
      <c r="B6519" s="104"/>
      <c r="C6519" s="105"/>
      <c r="D6519" s="106">
        <f>SUM(D6515:D6518)</f>
        <v>975</v>
      </c>
      <c r="E6519" s="107"/>
      <c r="F6519" s="107"/>
      <c r="G6519" s="118">
        <f>SUM(G6515:G6518)</f>
        <v>12.396699999999999</v>
      </c>
      <c r="H6519" s="105"/>
      <c r="I6519" s="118">
        <f>SUM(I6515:I6518)</f>
        <v>300.00013999999999</v>
      </c>
      <c r="J6519" s="109">
        <f>D6519/G6519</f>
        <v>78.649963296683794</v>
      </c>
      <c r="K6519" s="110"/>
      <c r="L6519" s="197"/>
      <c r="M6519" s="111"/>
      <c r="N6519" s="112"/>
      <c r="O6519" s="468"/>
      <c r="P6519" s="469"/>
    </row>
    <row r="6520" spans="1:16" ht="15.75" x14ac:dyDescent="0.2">
      <c r="A6520" s="76"/>
      <c r="B6520" s="113"/>
      <c r="C6520" s="113"/>
      <c r="D6520" s="113"/>
      <c r="E6520" s="113"/>
      <c r="F6520" s="113"/>
      <c r="G6520" s="113"/>
      <c r="H6520" s="113"/>
      <c r="I6520" s="76"/>
      <c r="J6520" s="76"/>
      <c r="K6520" s="76"/>
      <c r="L6520" s="76"/>
      <c r="M6520" s="76"/>
      <c r="N6520" s="76"/>
      <c r="O6520" s="113"/>
      <c r="P6520" s="114"/>
    </row>
    <row r="6521" spans="1:16" ht="15.75" x14ac:dyDescent="0.2">
      <c r="A6521" s="76"/>
      <c r="B6521" s="113"/>
      <c r="C6521" s="113"/>
      <c r="D6521" s="113"/>
      <c r="E6521" s="113"/>
      <c r="F6521" s="113"/>
      <c r="G6521" s="113"/>
      <c r="H6521" s="113"/>
      <c r="I6521" s="76"/>
      <c r="J6521" s="76"/>
      <c r="K6521" s="76"/>
      <c r="L6521" s="76"/>
      <c r="M6521" s="76"/>
      <c r="N6521" s="76"/>
      <c r="O6521" s="113"/>
      <c r="P6521" s="114"/>
    </row>
    <row r="6522" spans="1:16" ht="15.75" x14ac:dyDescent="0.2">
      <c r="A6522" s="76"/>
      <c r="B6522" s="113"/>
      <c r="C6522" s="113"/>
      <c r="D6522" s="113"/>
      <c r="E6522" s="113"/>
      <c r="F6522" s="113"/>
      <c r="G6522" s="113"/>
      <c r="H6522" s="113"/>
      <c r="I6522" s="76"/>
      <c r="J6522" s="76"/>
      <c r="K6522" s="76"/>
      <c r="L6522" s="76"/>
      <c r="M6522" s="1"/>
      <c r="N6522" s="1"/>
      <c r="O6522" s="3"/>
      <c r="P6522" s="114"/>
    </row>
    <row r="6523" spans="1:16" ht="15.75" x14ac:dyDescent="0.2">
      <c r="A6523" s="115"/>
      <c r="B6523" s="470" t="s">
        <v>29</v>
      </c>
      <c r="C6523" s="470"/>
      <c r="D6523" s="470"/>
      <c r="E6523" s="116"/>
      <c r="F6523" s="116"/>
      <c r="G6523" s="116"/>
      <c r="H6523" s="115"/>
      <c r="I6523" s="116" t="s">
        <v>30</v>
      </c>
      <c r="J6523" s="115"/>
      <c r="K6523" s="116"/>
      <c r="L6523" s="116"/>
      <c r="M6523" s="116"/>
      <c r="N6523" s="116" t="s">
        <v>31</v>
      </c>
      <c r="O6523" s="116"/>
      <c r="P6523" s="117"/>
    </row>
    <row r="6524" spans="1:16" ht="15.75" x14ac:dyDescent="0.2">
      <c r="A6524" s="116"/>
      <c r="B6524" s="471" t="s">
        <v>230</v>
      </c>
      <c r="C6524" s="471"/>
      <c r="D6524" s="471"/>
      <c r="E6524" s="76"/>
      <c r="F6524" s="76"/>
      <c r="G6524" s="76"/>
      <c r="H6524" s="115"/>
      <c r="I6524" s="76" t="s">
        <v>438</v>
      </c>
      <c r="J6524" s="115"/>
      <c r="K6524" s="76"/>
      <c r="L6524" s="76"/>
      <c r="M6524" s="76"/>
      <c r="N6524" s="76" t="s">
        <v>220</v>
      </c>
      <c r="O6524" s="76"/>
      <c r="P6524" s="117"/>
    </row>
    <row r="6525" spans="1:16" ht="15.75" x14ac:dyDescent="0.2">
      <c r="A6525" s="471" t="s">
        <v>226</v>
      </c>
      <c r="B6525" s="471"/>
      <c r="C6525" s="471"/>
      <c r="D6525" s="471"/>
      <c r="E6525" s="471"/>
      <c r="F6525" s="76"/>
      <c r="G6525" s="76"/>
      <c r="H6525" s="115"/>
      <c r="I6525" s="76" t="s">
        <v>246</v>
      </c>
      <c r="J6525" s="115"/>
      <c r="K6525" s="76"/>
      <c r="L6525" s="76"/>
      <c r="M6525" s="76"/>
      <c r="N6525" s="76" t="s">
        <v>124</v>
      </c>
      <c r="O6525" s="76"/>
      <c r="P6525" s="117"/>
    </row>
    <row r="6526" spans="1:16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</row>
    <row r="6527" spans="1:16" x14ac:dyDescent="0.2">
      <c r="A6527" s="531" t="s">
        <v>269</v>
      </c>
      <c r="B6527" s="531"/>
      <c r="C6527" s="531"/>
      <c r="D6527" s="531"/>
      <c r="E6527" s="531"/>
      <c r="F6527"/>
      <c r="G6527"/>
      <c r="H6527"/>
      <c r="I6527"/>
      <c r="J6527"/>
      <c r="K6527"/>
      <c r="L6527"/>
      <c r="M6527"/>
      <c r="N6527"/>
      <c r="O6527"/>
      <c r="P6527"/>
    </row>
    <row r="6528" spans="1:16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</row>
    <row r="6529" spans="1:16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</row>
    <row r="6530" spans="1:16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</row>
    <row r="6531" spans="1:16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</row>
    <row r="6532" spans="1:16" ht="15.75" x14ac:dyDescent="0.2">
      <c r="A6532" s="471" t="s">
        <v>180</v>
      </c>
      <c r="B6532" s="471"/>
      <c r="C6532" s="471"/>
      <c r="D6532" s="471"/>
      <c r="E6532" s="471"/>
      <c r="F6532" s="471"/>
      <c r="G6532" s="471"/>
      <c r="H6532" s="471"/>
      <c r="I6532" s="471"/>
      <c r="J6532" s="471"/>
      <c r="K6532" s="471"/>
      <c r="L6532" s="471"/>
      <c r="M6532" s="471"/>
      <c r="N6532" s="471"/>
      <c r="O6532" s="471"/>
      <c r="P6532" s="471"/>
    </row>
    <row r="6533" spans="1:16" ht="15.75" x14ac:dyDescent="0.2">
      <c r="A6533" s="471" t="s">
        <v>1</v>
      </c>
      <c r="B6533" s="471"/>
      <c r="C6533" s="471"/>
      <c r="D6533" s="471"/>
      <c r="E6533" s="471"/>
      <c r="F6533" s="471"/>
      <c r="G6533" s="471"/>
      <c r="H6533" s="471"/>
      <c r="I6533" s="471"/>
      <c r="J6533" s="471"/>
      <c r="K6533" s="471"/>
      <c r="L6533" s="471"/>
      <c r="M6533" s="471"/>
      <c r="N6533" s="471"/>
      <c r="O6533" s="471"/>
      <c r="P6533" s="471"/>
    </row>
    <row r="6534" spans="1:16" ht="15.75" x14ac:dyDescent="0.2">
      <c r="A6534" s="471"/>
      <c r="B6534" s="471"/>
      <c r="C6534" s="471"/>
      <c r="D6534" s="471"/>
      <c r="E6534" s="471"/>
      <c r="F6534" s="471"/>
      <c r="G6534" s="471"/>
      <c r="H6534" s="471"/>
      <c r="I6534" s="471"/>
      <c r="J6534" s="471"/>
      <c r="K6534" s="471"/>
      <c r="L6534" s="471"/>
      <c r="M6534" s="471"/>
      <c r="N6534" s="471"/>
      <c r="O6534" s="471"/>
      <c r="P6534" s="471"/>
    </row>
    <row r="6535" spans="1:16" ht="15.75" x14ac:dyDescent="0.2">
      <c r="A6535" s="497" t="s">
        <v>306</v>
      </c>
      <c r="B6535" s="497"/>
      <c r="C6535" s="497"/>
      <c r="D6535" s="497"/>
      <c r="E6535" s="497"/>
      <c r="F6535" s="497"/>
      <c r="G6535" s="497"/>
      <c r="H6535" s="497"/>
      <c r="I6535" s="497"/>
      <c r="J6535" s="497"/>
      <c r="K6535" s="497"/>
      <c r="L6535" s="497"/>
      <c r="M6535" s="497"/>
      <c r="N6535" s="497"/>
      <c r="O6535" s="497"/>
      <c r="P6535" s="497"/>
    </row>
    <row r="6536" spans="1:16" ht="15.75" x14ac:dyDescent="0.2">
      <c r="A6536" s="77"/>
      <c r="B6536" s="77"/>
      <c r="C6536" s="77"/>
      <c r="D6536" s="77"/>
      <c r="E6536" s="77"/>
      <c r="F6536" s="77"/>
      <c r="G6536" s="77"/>
      <c r="H6536" s="77"/>
      <c r="I6536" s="77"/>
      <c r="J6536" s="77"/>
      <c r="K6536" s="77"/>
      <c r="L6536" s="77"/>
      <c r="M6536" s="77"/>
      <c r="N6536" s="77"/>
      <c r="O6536" s="77"/>
      <c r="P6536" s="77"/>
    </row>
    <row r="6537" spans="1:16" ht="16.5" thickBot="1" x14ac:dyDescent="0.25">
      <c r="A6537" s="77"/>
      <c r="B6537" s="77"/>
      <c r="C6537" s="77"/>
      <c r="D6537" s="77"/>
      <c r="E6537" s="77"/>
      <c r="F6537" s="77"/>
      <c r="G6537" s="77"/>
      <c r="H6537" s="77"/>
      <c r="I6537" s="77"/>
      <c r="J6537" s="77"/>
      <c r="K6537" s="77"/>
      <c r="L6537" s="77"/>
      <c r="M6537" s="77"/>
      <c r="N6537" s="77"/>
      <c r="O6537" s="77"/>
      <c r="P6537" s="77"/>
    </row>
    <row r="6538" spans="1:16" ht="16.5" thickBot="1" x14ac:dyDescent="0.25">
      <c r="A6538" s="78" t="s">
        <v>2</v>
      </c>
      <c r="B6538" s="486" t="s">
        <v>126</v>
      </c>
      <c r="C6538" s="498"/>
      <c r="D6538" s="79" t="s">
        <v>3</v>
      </c>
      <c r="E6538" s="486">
        <v>2019</v>
      </c>
      <c r="F6538" s="487"/>
      <c r="G6538" s="487"/>
      <c r="H6538" s="498"/>
      <c r="I6538" s="79" t="s">
        <v>4</v>
      </c>
      <c r="J6538" s="80" t="s">
        <v>234</v>
      </c>
      <c r="K6538" s="80"/>
      <c r="L6538" s="80"/>
      <c r="M6538" s="80" t="s">
        <v>5</v>
      </c>
      <c r="N6538" s="486" t="s">
        <v>238</v>
      </c>
      <c r="O6538" s="487"/>
      <c r="P6538" s="488"/>
    </row>
    <row r="6539" spans="1:16" ht="16.5" thickBot="1" x14ac:dyDescent="0.25">
      <c r="A6539" s="77"/>
      <c r="B6539" s="77"/>
      <c r="C6539" s="77"/>
      <c r="D6539" s="77"/>
      <c r="E6539" s="77"/>
      <c r="F6539" s="77"/>
      <c r="G6539" s="77"/>
      <c r="H6539" s="77"/>
      <c r="I6539" s="77"/>
      <c r="J6539" s="77"/>
      <c r="K6539" s="77"/>
      <c r="L6539" s="77"/>
      <c r="M6539" s="77"/>
      <c r="N6539" s="77"/>
      <c r="O6539" s="77"/>
      <c r="P6539" s="77"/>
    </row>
    <row r="6540" spans="1:16" ht="16.5" thickBot="1" x14ac:dyDescent="0.25">
      <c r="A6540" s="78" t="s">
        <v>6</v>
      </c>
      <c r="B6540" s="486" t="s">
        <v>182</v>
      </c>
      <c r="C6540" s="498"/>
      <c r="D6540" s="79" t="s">
        <v>7</v>
      </c>
      <c r="E6540" s="486" t="s">
        <v>214</v>
      </c>
      <c r="F6540" s="487"/>
      <c r="G6540" s="487"/>
      <c r="H6540" s="498"/>
      <c r="I6540" s="79" t="s">
        <v>8</v>
      </c>
      <c r="J6540" s="80">
        <v>15</v>
      </c>
      <c r="K6540" s="80"/>
      <c r="L6540" s="80"/>
      <c r="M6540" s="80" t="s">
        <v>9</v>
      </c>
      <c r="N6540" s="80"/>
      <c r="O6540" s="200"/>
      <c r="P6540" s="201">
        <v>50</v>
      </c>
    </row>
    <row r="6541" spans="1:16" ht="16.5" thickBot="1" x14ac:dyDescent="0.25">
      <c r="A6541" s="77"/>
      <c r="B6541" s="77"/>
      <c r="C6541" s="77"/>
      <c r="D6541" s="77"/>
      <c r="E6541" s="77"/>
      <c r="F6541" s="77"/>
      <c r="G6541" s="77"/>
      <c r="H6541" s="77"/>
      <c r="I6541" s="77"/>
      <c r="J6541" s="77"/>
      <c r="K6541" s="77"/>
      <c r="L6541" s="77"/>
      <c r="M6541" s="77"/>
      <c r="N6541" s="77"/>
      <c r="O6541" s="77"/>
      <c r="P6541" s="77"/>
    </row>
    <row r="6542" spans="1:16" ht="16.5" thickBot="1" x14ac:dyDescent="0.25">
      <c r="A6542" s="484" t="s">
        <v>10</v>
      </c>
      <c r="B6542" s="485"/>
      <c r="C6542" s="486" t="s">
        <v>181</v>
      </c>
      <c r="D6542" s="487"/>
      <c r="E6542" s="487"/>
      <c r="F6542" s="487"/>
      <c r="G6542" s="487"/>
      <c r="H6542" s="487"/>
      <c r="I6542" s="487"/>
      <c r="J6542" s="487"/>
      <c r="K6542" s="487"/>
      <c r="L6542" s="487"/>
      <c r="M6542" s="487"/>
      <c r="N6542" s="487"/>
      <c r="O6542" s="487"/>
      <c r="P6542" s="488"/>
    </row>
    <row r="6543" spans="1:16" ht="16.5" thickBot="1" x14ac:dyDescent="0.25">
      <c r="A6543" s="77"/>
      <c r="B6543" s="77"/>
      <c r="C6543" s="77"/>
      <c r="D6543" s="77"/>
      <c r="E6543" s="77"/>
      <c r="F6543" s="77"/>
      <c r="G6543" s="77"/>
      <c r="H6543" s="77"/>
      <c r="I6543" s="77"/>
      <c r="J6543" s="77"/>
      <c r="K6543" s="77"/>
      <c r="L6543" s="77"/>
      <c r="M6543" s="77"/>
      <c r="N6543" s="77"/>
      <c r="O6543" s="77"/>
      <c r="P6543" s="77"/>
    </row>
    <row r="6544" spans="1:16" ht="16.5" thickBot="1" x14ac:dyDescent="0.25">
      <c r="A6544" s="484" t="s">
        <v>11</v>
      </c>
      <c r="B6544" s="485"/>
      <c r="C6544" s="486" t="s">
        <v>239</v>
      </c>
      <c r="D6544" s="487"/>
      <c r="E6544" s="487"/>
      <c r="F6544" s="487"/>
      <c r="G6544" s="487"/>
      <c r="H6544" s="487"/>
      <c r="I6544" s="487"/>
      <c r="J6544" s="487"/>
      <c r="K6544" s="487"/>
      <c r="L6544" s="487"/>
      <c r="M6544" s="487"/>
      <c r="N6544" s="487"/>
      <c r="O6544" s="487"/>
      <c r="P6544" s="488"/>
    </row>
    <row r="6545" spans="1:16" ht="16.5" thickBot="1" x14ac:dyDescent="0.25">
      <c r="A6545" s="81"/>
      <c r="B6545" s="81"/>
      <c r="C6545" s="81"/>
      <c r="D6545" s="81"/>
      <c r="E6545" s="81"/>
      <c r="F6545" s="81"/>
      <c r="G6545" s="81"/>
      <c r="H6545" s="81"/>
      <c r="I6545" s="81"/>
      <c r="J6545" s="81"/>
      <c r="K6545" s="81"/>
      <c r="L6545" s="81"/>
      <c r="M6545" s="81"/>
      <c r="N6545" s="81"/>
      <c r="O6545" s="81"/>
      <c r="P6545" s="81"/>
    </row>
    <row r="6546" spans="1:16" ht="16.5" thickBot="1" x14ac:dyDescent="0.25">
      <c r="A6546" s="489" t="s">
        <v>12</v>
      </c>
      <c r="B6546" s="491" t="s">
        <v>13</v>
      </c>
      <c r="C6546" s="463"/>
      <c r="D6546" s="492" t="s">
        <v>265</v>
      </c>
      <c r="E6546" s="494" t="s">
        <v>15</v>
      </c>
      <c r="F6546" s="495"/>
      <c r="G6546" s="495"/>
      <c r="H6546" s="495"/>
      <c r="I6546" s="496"/>
      <c r="J6546" s="492" t="s">
        <v>16</v>
      </c>
      <c r="K6546" s="492" t="s">
        <v>17</v>
      </c>
      <c r="L6546" s="494" t="s">
        <v>18</v>
      </c>
      <c r="M6546" s="495"/>
      <c r="N6546" s="496"/>
      <c r="O6546" s="464" t="s">
        <v>115</v>
      </c>
      <c r="P6546" s="465"/>
    </row>
    <row r="6547" spans="1:16" ht="32.25" thickBot="1" x14ac:dyDescent="0.25">
      <c r="A6547" s="490"/>
      <c r="B6547" s="82" t="s">
        <v>19</v>
      </c>
      <c r="C6547" s="83" t="s">
        <v>20</v>
      </c>
      <c r="D6547" s="493"/>
      <c r="E6547" s="84" t="s">
        <v>21</v>
      </c>
      <c r="F6547" s="84" t="s">
        <v>22</v>
      </c>
      <c r="G6547" s="85" t="s">
        <v>23</v>
      </c>
      <c r="H6547" s="119" t="s">
        <v>24</v>
      </c>
      <c r="I6547" s="86" t="s">
        <v>25</v>
      </c>
      <c r="J6547" s="493"/>
      <c r="K6547" s="493"/>
      <c r="L6547" s="198" t="s">
        <v>268</v>
      </c>
      <c r="M6547" s="85" t="s">
        <v>266</v>
      </c>
      <c r="N6547" s="83" t="s">
        <v>267</v>
      </c>
      <c r="O6547" s="466"/>
      <c r="P6547" s="467"/>
    </row>
    <row r="6548" spans="1:16" ht="15.75" x14ac:dyDescent="0.2">
      <c r="A6548" s="165">
        <v>45716</v>
      </c>
      <c r="B6548" s="166"/>
      <c r="C6548" s="166">
        <v>238583</v>
      </c>
      <c r="D6548" s="160"/>
      <c r="E6548" s="268"/>
      <c r="F6548" s="96"/>
      <c r="G6548" s="166"/>
      <c r="H6548" s="169"/>
      <c r="I6548" s="175"/>
      <c r="J6548" s="162"/>
      <c r="K6548" s="99"/>
      <c r="L6548" s="195"/>
      <c r="M6548" s="94"/>
      <c r="N6548" s="100"/>
      <c r="O6548" s="573"/>
      <c r="P6548" s="502"/>
    </row>
    <row r="6549" spans="1:16" ht="15.75" x14ac:dyDescent="0.2">
      <c r="A6549" s="165">
        <v>45719</v>
      </c>
      <c r="B6549" s="166">
        <v>238583</v>
      </c>
      <c r="C6549" s="166">
        <v>239114</v>
      </c>
      <c r="D6549" s="160">
        <f>+C6549-B6549</f>
        <v>531</v>
      </c>
      <c r="E6549" s="268" t="s">
        <v>519</v>
      </c>
      <c r="F6549" s="96" t="s">
        <v>513</v>
      </c>
      <c r="G6549" s="166">
        <v>12.5786</v>
      </c>
      <c r="H6549" s="169">
        <v>23.85</v>
      </c>
      <c r="I6549" s="175">
        <f>G6549*H6549</f>
        <v>299.99961000000002</v>
      </c>
      <c r="J6549" s="162">
        <f>D6549/G6549</f>
        <v>42.214554878921341</v>
      </c>
      <c r="K6549" s="99">
        <v>45719</v>
      </c>
      <c r="L6549" s="195" t="s">
        <v>272</v>
      </c>
      <c r="M6549" s="94" t="s">
        <v>311</v>
      </c>
      <c r="N6549" s="100" t="s">
        <v>241</v>
      </c>
      <c r="O6549" s="573" t="s">
        <v>484</v>
      </c>
      <c r="P6549" s="502"/>
    </row>
    <row r="6550" spans="1:16" ht="15.75" x14ac:dyDescent="0.2">
      <c r="A6550" s="165">
        <v>45722</v>
      </c>
      <c r="B6550" s="166">
        <v>239114</v>
      </c>
      <c r="C6550" s="166">
        <v>239404</v>
      </c>
      <c r="D6550" s="160">
        <f>+C6550-B6550</f>
        <v>290</v>
      </c>
      <c r="E6550" s="268" t="s">
        <v>520</v>
      </c>
      <c r="F6550" s="96" t="s">
        <v>521</v>
      </c>
      <c r="G6550" s="166">
        <v>21.5517</v>
      </c>
      <c r="H6550" s="169">
        <v>23.2</v>
      </c>
      <c r="I6550" s="175">
        <f>G6550*H6550</f>
        <v>499.99943999999999</v>
      </c>
      <c r="J6550" s="162">
        <f>D6550/G6550</f>
        <v>13.456015070736878</v>
      </c>
      <c r="K6550" s="99">
        <v>45722</v>
      </c>
      <c r="L6550" s="195" t="s">
        <v>272</v>
      </c>
      <c r="M6550" s="94" t="s">
        <v>311</v>
      </c>
      <c r="N6550" s="100" t="s">
        <v>241</v>
      </c>
      <c r="O6550" s="573" t="s">
        <v>316</v>
      </c>
      <c r="P6550" s="502"/>
    </row>
    <row r="6551" spans="1:16" ht="15.75" x14ac:dyDescent="0.2">
      <c r="A6551" s="165">
        <v>45723</v>
      </c>
      <c r="B6551" s="166">
        <v>239404</v>
      </c>
      <c r="C6551" s="166">
        <v>239616</v>
      </c>
      <c r="D6551" s="160">
        <f>+C6551-B6551</f>
        <v>212</v>
      </c>
      <c r="E6551" s="268" t="s">
        <v>522</v>
      </c>
      <c r="F6551" s="96" t="s">
        <v>504</v>
      </c>
      <c r="G6551" s="166">
        <v>17.241399999999999</v>
      </c>
      <c r="H6551" s="169">
        <v>23.2</v>
      </c>
      <c r="I6551" s="175">
        <f>G6551*H6551</f>
        <v>400.00047999999998</v>
      </c>
      <c r="J6551" s="162">
        <f>D6551/G6551</f>
        <v>12.295985244817707</v>
      </c>
      <c r="K6551" s="99">
        <v>45723</v>
      </c>
      <c r="L6551" s="195" t="s">
        <v>272</v>
      </c>
      <c r="M6551" s="94" t="s">
        <v>311</v>
      </c>
      <c r="N6551" s="100" t="s">
        <v>241</v>
      </c>
      <c r="O6551" s="573" t="s">
        <v>316</v>
      </c>
      <c r="P6551" s="502"/>
    </row>
    <row r="6552" spans="1:16" ht="16.5" thickBot="1" x14ac:dyDescent="0.25">
      <c r="A6552" s="165"/>
      <c r="B6552" s="166"/>
      <c r="C6552" s="166"/>
      <c r="D6552" s="160">
        <f>+C6552-B6552</f>
        <v>0</v>
      </c>
      <c r="E6552" s="268"/>
      <c r="F6552" s="96"/>
      <c r="G6552" s="166"/>
      <c r="H6552" s="169"/>
      <c r="I6552" s="175">
        <f>G6552*H6552</f>
        <v>0</v>
      </c>
      <c r="J6552" s="162" t="e">
        <f>D6552/G6552</f>
        <v>#DIV/0!</v>
      </c>
      <c r="K6552" s="99"/>
      <c r="L6552" s="195"/>
      <c r="M6552" s="94"/>
      <c r="N6552" s="100"/>
      <c r="O6552" s="573"/>
      <c r="P6552" s="502"/>
    </row>
    <row r="6553" spans="1:16" ht="16.5" thickBot="1" x14ac:dyDescent="0.25">
      <c r="A6553" s="356" t="s">
        <v>28</v>
      </c>
      <c r="B6553" s="104"/>
      <c r="C6553" s="105"/>
      <c r="D6553" s="106">
        <f>SUM(D6548:D6552)</f>
        <v>1033</v>
      </c>
      <c r="E6553" s="107"/>
      <c r="F6553" s="107"/>
      <c r="G6553" s="118">
        <f>SUM(G6548:G6552)</f>
        <v>51.371699999999997</v>
      </c>
      <c r="H6553" s="105"/>
      <c r="I6553" s="118">
        <f>SUM(I6548:I6552)</f>
        <v>1199.99953</v>
      </c>
      <c r="J6553" s="109">
        <f>D6553/G6553</f>
        <v>20.108347592156772</v>
      </c>
      <c r="K6553" s="110"/>
      <c r="L6553" s="197"/>
      <c r="M6553" s="111"/>
      <c r="N6553" s="112"/>
      <c r="O6553" s="468"/>
      <c r="P6553" s="469"/>
    </row>
    <row r="6554" spans="1:16" ht="15.75" x14ac:dyDescent="0.2">
      <c r="A6554" s="76"/>
      <c r="B6554" s="113"/>
      <c r="C6554" s="113"/>
      <c r="D6554" s="113"/>
      <c r="E6554" s="113"/>
      <c r="F6554" s="113"/>
      <c r="G6554" s="113"/>
      <c r="H6554" s="113"/>
      <c r="I6554" s="76"/>
      <c r="J6554" s="76"/>
      <c r="K6554" s="76"/>
      <c r="L6554" s="76"/>
      <c r="M6554" s="76"/>
      <c r="N6554" s="76"/>
      <c r="O6554" s="113"/>
      <c r="P6554" s="114"/>
    </row>
    <row r="6555" spans="1:16" ht="15.75" x14ac:dyDescent="0.2">
      <c r="A6555" s="76"/>
      <c r="B6555" s="113"/>
      <c r="C6555" s="113"/>
      <c r="D6555" s="113"/>
      <c r="E6555" s="113"/>
      <c r="F6555" s="113"/>
      <c r="G6555" s="113"/>
      <c r="H6555" s="113"/>
      <c r="I6555" s="76"/>
      <c r="J6555" s="76"/>
      <c r="K6555" s="76"/>
      <c r="L6555" s="76"/>
      <c r="M6555" s="76"/>
      <c r="N6555" s="76"/>
      <c r="O6555" s="113"/>
      <c r="P6555" s="114"/>
    </row>
    <row r="6556" spans="1:16" ht="15.75" x14ac:dyDescent="0.2">
      <c r="A6556" s="76"/>
      <c r="B6556" s="113"/>
      <c r="C6556" s="113"/>
      <c r="D6556" s="113"/>
      <c r="E6556" s="113"/>
      <c r="F6556" s="113"/>
      <c r="G6556" s="113"/>
      <c r="H6556" s="113"/>
      <c r="I6556" s="76"/>
      <c r="J6556" s="76"/>
      <c r="K6556" s="76"/>
      <c r="L6556" s="76"/>
      <c r="M6556" s="1"/>
      <c r="N6556" s="1"/>
      <c r="O6556" s="3"/>
      <c r="P6556" s="114"/>
    </row>
    <row r="6557" spans="1:16" ht="15.75" x14ac:dyDescent="0.2">
      <c r="A6557" s="115"/>
      <c r="B6557" s="470" t="s">
        <v>29</v>
      </c>
      <c r="C6557" s="470"/>
      <c r="D6557" s="470"/>
      <c r="E6557" s="116"/>
      <c r="F6557" s="116"/>
      <c r="G6557" s="116"/>
      <c r="H6557" s="115"/>
      <c r="I6557" s="116" t="s">
        <v>30</v>
      </c>
      <c r="J6557" s="115"/>
      <c r="K6557" s="116"/>
      <c r="L6557" s="116"/>
      <c r="M6557" s="116"/>
      <c r="N6557" s="116" t="s">
        <v>31</v>
      </c>
      <c r="O6557" s="116"/>
      <c r="P6557" s="117"/>
    </row>
    <row r="6558" spans="1:16" ht="15.75" x14ac:dyDescent="0.2">
      <c r="A6558" s="116"/>
      <c r="B6558" s="471" t="s">
        <v>230</v>
      </c>
      <c r="C6558" s="471"/>
      <c r="D6558" s="471"/>
      <c r="E6558" s="76"/>
      <c r="F6558" s="76"/>
      <c r="G6558" s="76"/>
      <c r="H6558" s="115"/>
      <c r="I6558" s="76" t="s">
        <v>438</v>
      </c>
      <c r="J6558" s="115"/>
      <c r="K6558" s="76"/>
      <c r="L6558" s="76"/>
      <c r="M6558" s="76"/>
      <c r="N6558" s="76" t="s">
        <v>220</v>
      </c>
      <c r="O6558" s="76"/>
      <c r="P6558" s="117"/>
    </row>
    <row r="6559" spans="1:16" ht="15.75" x14ac:dyDescent="0.2">
      <c r="A6559" s="471" t="s">
        <v>226</v>
      </c>
      <c r="B6559" s="471"/>
      <c r="C6559" s="471"/>
      <c r="D6559" s="471"/>
      <c r="E6559" s="471"/>
      <c r="F6559" s="76"/>
      <c r="G6559" s="76"/>
      <c r="H6559" s="115"/>
      <c r="I6559" s="76" t="s">
        <v>246</v>
      </c>
      <c r="J6559" s="115"/>
      <c r="K6559" s="76"/>
      <c r="L6559" s="76"/>
      <c r="M6559" s="76"/>
      <c r="N6559" s="76" t="s">
        <v>124</v>
      </c>
      <c r="O6559" s="76"/>
      <c r="P6559" s="117"/>
    </row>
    <row r="6560" spans="1:16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</row>
    <row r="6561" spans="1:16" x14ac:dyDescent="0.2">
      <c r="A6561" s="531" t="s">
        <v>269</v>
      </c>
      <c r="B6561" s="531"/>
      <c r="C6561" s="531"/>
      <c r="D6561" s="531"/>
      <c r="E6561" s="531"/>
      <c r="F6561"/>
      <c r="G6561"/>
      <c r="H6561"/>
      <c r="I6561"/>
      <c r="J6561"/>
      <c r="K6561"/>
      <c r="L6561"/>
      <c r="M6561"/>
      <c r="N6561"/>
      <c r="O6561"/>
      <c r="P6561"/>
    </row>
    <row r="6562" spans="1:16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</row>
    <row r="6563" spans="1:16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</row>
    <row r="6564" spans="1:16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</row>
    <row r="6565" spans="1:16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</row>
    <row r="6566" spans="1:16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</row>
    <row r="6567" spans="1:16" ht="15.75" x14ac:dyDescent="0.2">
      <c r="A6567" s="471" t="s">
        <v>180</v>
      </c>
      <c r="B6567" s="471"/>
      <c r="C6567" s="471"/>
      <c r="D6567" s="471"/>
      <c r="E6567" s="471"/>
      <c r="F6567" s="471"/>
      <c r="G6567" s="471"/>
      <c r="H6567" s="471"/>
      <c r="I6567" s="471"/>
      <c r="J6567" s="471"/>
      <c r="K6567" s="471"/>
      <c r="L6567" s="471"/>
      <c r="M6567" s="471"/>
      <c r="N6567" s="471"/>
      <c r="O6567" s="471"/>
      <c r="P6567" s="471"/>
    </row>
    <row r="6568" spans="1:16" ht="15.75" x14ac:dyDescent="0.2">
      <c r="A6568" s="471" t="s">
        <v>1</v>
      </c>
      <c r="B6568" s="471"/>
      <c r="C6568" s="471"/>
      <c r="D6568" s="471"/>
      <c r="E6568" s="471"/>
      <c r="F6568" s="471"/>
      <c r="G6568" s="471"/>
      <c r="H6568" s="471"/>
      <c r="I6568" s="471"/>
      <c r="J6568" s="471"/>
      <c r="K6568" s="471"/>
      <c r="L6568" s="471"/>
      <c r="M6568" s="471"/>
      <c r="N6568" s="471"/>
      <c r="O6568" s="471"/>
      <c r="P6568" s="471"/>
    </row>
    <row r="6569" spans="1:16" ht="15.75" x14ac:dyDescent="0.2">
      <c r="A6569" s="471"/>
      <c r="B6569" s="471"/>
      <c r="C6569" s="471"/>
      <c r="D6569" s="471"/>
      <c r="E6569" s="471"/>
      <c r="F6569" s="471"/>
      <c r="G6569" s="471"/>
      <c r="H6569" s="471"/>
      <c r="I6569" s="471"/>
      <c r="J6569" s="471"/>
      <c r="K6569" s="471"/>
      <c r="L6569" s="471"/>
      <c r="M6569" s="471"/>
      <c r="N6569" s="471"/>
      <c r="O6569" s="471"/>
      <c r="P6569" s="471"/>
    </row>
    <row r="6570" spans="1:16" ht="15.75" x14ac:dyDescent="0.2">
      <c r="A6570" s="497" t="s">
        <v>306</v>
      </c>
      <c r="B6570" s="497"/>
      <c r="C6570" s="497"/>
      <c r="D6570" s="497"/>
      <c r="E6570" s="497"/>
      <c r="F6570" s="497"/>
      <c r="G6570" s="497"/>
      <c r="H6570" s="497"/>
      <c r="I6570" s="497"/>
      <c r="J6570" s="497"/>
      <c r="K6570" s="497"/>
      <c r="L6570" s="497"/>
      <c r="M6570" s="497"/>
      <c r="N6570" s="497"/>
      <c r="O6570" s="497"/>
      <c r="P6570" s="497"/>
    </row>
    <row r="6571" spans="1:16" ht="15.75" x14ac:dyDescent="0.2">
      <c r="A6571" s="77"/>
      <c r="B6571" s="77"/>
      <c r="C6571" s="77"/>
      <c r="D6571" s="77"/>
      <c r="E6571" s="77"/>
      <c r="F6571" s="77"/>
      <c r="G6571" s="77"/>
      <c r="H6571" s="77"/>
      <c r="I6571" s="77"/>
      <c r="J6571" s="77"/>
      <c r="K6571" s="77"/>
      <c r="L6571" s="77"/>
      <c r="M6571" s="77"/>
      <c r="N6571" s="77"/>
      <c r="O6571" s="77"/>
      <c r="P6571" s="77"/>
    </row>
    <row r="6572" spans="1:16" ht="16.5" thickBot="1" x14ac:dyDescent="0.25">
      <c r="A6572" s="77"/>
      <c r="B6572" s="77"/>
      <c r="C6572" s="77"/>
      <c r="D6572" s="77"/>
      <c r="E6572" s="77"/>
      <c r="F6572" s="77"/>
      <c r="G6572" s="77"/>
      <c r="H6572" s="77"/>
      <c r="I6572" s="77"/>
      <c r="J6572" s="77"/>
      <c r="K6572" s="77"/>
      <c r="L6572" s="77"/>
      <c r="M6572" s="77"/>
      <c r="N6572" s="77"/>
      <c r="O6572" s="77"/>
      <c r="P6572" s="77"/>
    </row>
    <row r="6573" spans="1:16" ht="16.5" thickBot="1" x14ac:dyDescent="0.25">
      <c r="A6573" s="78" t="s">
        <v>2</v>
      </c>
      <c r="B6573" s="486" t="s">
        <v>126</v>
      </c>
      <c r="C6573" s="498"/>
      <c r="D6573" s="79" t="s">
        <v>3</v>
      </c>
      <c r="E6573" s="486">
        <v>2019</v>
      </c>
      <c r="F6573" s="487"/>
      <c r="G6573" s="487"/>
      <c r="H6573" s="498"/>
      <c r="I6573" s="79" t="s">
        <v>4</v>
      </c>
      <c r="J6573" s="80" t="s">
        <v>234</v>
      </c>
      <c r="K6573" s="80"/>
      <c r="L6573" s="80"/>
      <c r="M6573" s="80" t="s">
        <v>5</v>
      </c>
      <c r="N6573" s="486" t="s">
        <v>238</v>
      </c>
      <c r="O6573" s="487"/>
      <c r="P6573" s="488"/>
    </row>
    <row r="6574" spans="1:16" ht="16.5" thickBot="1" x14ac:dyDescent="0.25">
      <c r="A6574" s="77"/>
      <c r="B6574" s="77"/>
      <c r="C6574" s="77"/>
      <c r="D6574" s="77"/>
      <c r="E6574" s="77"/>
      <c r="F6574" s="77"/>
      <c r="G6574" s="77"/>
      <c r="H6574" s="77"/>
      <c r="I6574" s="77"/>
      <c r="J6574" s="77"/>
      <c r="K6574" s="77"/>
      <c r="L6574" s="77"/>
      <c r="M6574" s="77"/>
      <c r="N6574" s="77"/>
      <c r="O6574" s="77"/>
      <c r="P6574" s="77"/>
    </row>
    <row r="6575" spans="1:16" ht="16.5" thickBot="1" x14ac:dyDescent="0.25">
      <c r="A6575" s="78" t="s">
        <v>6</v>
      </c>
      <c r="B6575" s="486" t="s">
        <v>182</v>
      </c>
      <c r="C6575" s="498"/>
      <c r="D6575" s="79" t="s">
        <v>7</v>
      </c>
      <c r="E6575" s="486" t="s">
        <v>214</v>
      </c>
      <c r="F6575" s="487"/>
      <c r="G6575" s="487"/>
      <c r="H6575" s="498"/>
      <c r="I6575" s="79" t="s">
        <v>8</v>
      </c>
      <c r="J6575" s="80">
        <v>15</v>
      </c>
      <c r="K6575" s="80"/>
      <c r="L6575" s="80"/>
      <c r="M6575" s="80" t="s">
        <v>9</v>
      </c>
      <c r="N6575" s="80"/>
      <c r="O6575" s="200"/>
      <c r="P6575" s="201">
        <v>50</v>
      </c>
    </row>
    <row r="6576" spans="1:16" ht="16.5" thickBot="1" x14ac:dyDescent="0.25">
      <c r="A6576" s="77"/>
      <c r="B6576" s="77"/>
      <c r="C6576" s="77"/>
      <c r="D6576" s="77"/>
      <c r="E6576" s="77"/>
      <c r="F6576" s="77"/>
      <c r="G6576" s="77"/>
      <c r="H6576" s="77"/>
      <c r="I6576" s="77"/>
      <c r="J6576" s="77"/>
      <c r="K6576" s="77"/>
      <c r="L6576" s="77"/>
      <c r="M6576" s="77"/>
      <c r="N6576" s="77"/>
      <c r="O6576" s="77"/>
      <c r="P6576" s="77"/>
    </row>
    <row r="6577" spans="1:16" ht="16.5" thickBot="1" x14ac:dyDescent="0.25">
      <c r="A6577" s="484" t="s">
        <v>10</v>
      </c>
      <c r="B6577" s="485"/>
      <c r="C6577" s="486" t="s">
        <v>181</v>
      </c>
      <c r="D6577" s="487"/>
      <c r="E6577" s="487"/>
      <c r="F6577" s="487"/>
      <c r="G6577" s="487"/>
      <c r="H6577" s="487"/>
      <c r="I6577" s="487"/>
      <c r="J6577" s="487"/>
      <c r="K6577" s="487"/>
      <c r="L6577" s="487"/>
      <c r="M6577" s="487"/>
      <c r="N6577" s="487"/>
      <c r="O6577" s="487"/>
      <c r="P6577" s="488"/>
    </row>
    <row r="6578" spans="1:16" ht="16.5" thickBot="1" x14ac:dyDescent="0.25">
      <c r="A6578" s="77"/>
      <c r="B6578" s="77"/>
      <c r="C6578" s="77"/>
      <c r="D6578" s="77"/>
      <c r="E6578" s="77"/>
      <c r="F6578" s="77"/>
      <c r="G6578" s="77"/>
      <c r="H6578" s="77"/>
      <c r="I6578" s="77"/>
      <c r="J6578" s="77"/>
      <c r="K6578" s="77"/>
      <c r="L6578" s="77"/>
      <c r="M6578" s="77"/>
      <c r="N6578" s="77"/>
      <c r="O6578" s="77"/>
      <c r="P6578" s="77"/>
    </row>
    <row r="6579" spans="1:16" ht="16.5" thickBot="1" x14ac:dyDescent="0.25">
      <c r="A6579" s="484" t="s">
        <v>11</v>
      </c>
      <c r="B6579" s="485"/>
      <c r="C6579" s="486" t="s">
        <v>239</v>
      </c>
      <c r="D6579" s="487"/>
      <c r="E6579" s="487"/>
      <c r="F6579" s="487"/>
      <c r="G6579" s="487"/>
      <c r="H6579" s="487"/>
      <c r="I6579" s="487"/>
      <c r="J6579" s="487"/>
      <c r="K6579" s="487"/>
      <c r="L6579" s="487"/>
      <c r="M6579" s="487"/>
      <c r="N6579" s="487"/>
      <c r="O6579" s="487"/>
      <c r="P6579" s="488"/>
    </row>
    <row r="6580" spans="1:16" ht="16.5" thickBot="1" x14ac:dyDescent="0.25">
      <c r="A6580" s="81"/>
      <c r="B6580" s="81"/>
      <c r="C6580" s="81"/>
      <c r="D6580" s="81"/>
      <c r="E6580" s="81"/>
      <c r="F6580" s="81"/>
      <c r="G6580" s="81"/>
      <c r="H6580" s="81"/>
      <c r="I6580" s="81"/>
      <c r="J6580" s="81"/>
      <c r="K6580" s="81"/>
      <c r="L6580" s="81"/>
      <c r="M6580" s="81"/>
      <c r="N6580" s="81"/>
      <c r="O6580" s="81"/>
      <c r="P6580" s="81"/>
    </row>
    <row r="6581" spans="1:16" ht="16.5" thickBot="1" x14ac:dyDescent="0.25">
      <c r="A6581" s="489" t="s">
        <v>12</v>
      </c>
      <c r="B6581" s="491" t="s">
        <v>13</v>
      </c>
      <c r="C6581" s="463"/>
      <c r="D6581" s="492" t="s">
        <v>265</v>
      </c>
      <c r="E6581" s="494" t="s">
        <v>15</v>
      </c>
      <c r="F6581" s="495"/>
      <c r="G6581" s="495"/>
      <c r="H6581" s="495"/>
      <c r="I6581" s="496"/>
      <c r="J6581" s="492" t="s">
        <v>16</v>
      </c>
      <c r="K6581" s="492" t="s">
        <v>17</v>
      </c>
      <c r="L6581" s="494" t="s">
        <v>18</v>
      </c>
      <c r="M6581" s="495"/>
      <c r="N6581" s="496"/>
      <c r="O6581" s="464" t="s">
        <v>115</v>
      </c>
      <c r="P6581" s="465"/>
    </row>
    <row r="6582" spans="1:16" ht="32.25" thickBot="1" x14ac:dyDescent="0.25">
      <c r="A6582" s="490"/>
      <c r="B6582" s="82" t="s">
        <v>19</v>
      </c>
      <c r="C6582" s="83" t="s">
        <v>20</v>
      </c>
      <c r="D6582" s="493"/>
      <c r="E6582" s="84" t="s">
        <v>21</v>
      </c>
      <c r="F6582" s="84" t="s">
        <v>22</v>
      </c>
      <c r="G6582" s="85" t="s">
        <v>23</v>
      </c>
      <c r="H6582" s="119" t="s">
        <v>24</v>
      </c>
      <c r="I6582" s="86" t="s">
        <v>25</v>
      </c>
      <c r="J6582" s="493"/>
      <c r="K6582" s="493"/>
      <c r="L6582" s="198" t="s">
        <v>268</v>
      </c>
      <c r="M6582" s="85" t="s">
        <v>266</v>
      </c>
      <c r="N6582" s="83" t="s">
        <v>267</v>
      </c>
      <c r="O6582" s="466"/>
      <c r="P6582" s="467"/>
    </row>
    <row r="6583" spans="1:16" ht="15.75" x14ac:dyDescent="0.2">
      <c r="A6583" s="165">
        <v>45723</v>
      </c>
      <c r="B6583" s="166"/>
      <c r="C6583" s="166">
        <v>239616</v>
      </c>
      <c r="D6583" s="160"/>
      <c r="E6583" s="268"/>
      <c r="F6583" s="96"/>
      <c r="G6583" s="166"/>
      <c r="H6583" s="169"/>
      <c r="I6583" s="175"/>
      <c r="J6583" s="162"/>
      <c r="K6583" s="99"/>
      <c r="L6583" s="195"/>
      <c r="M6583" s="94"/>
      <c r="N6583" s="100"/>
      <c r="O6583" s="573"/>
      <c r="P6583" s="502"/>
    </row>
    <row r="6584" spans="1:16" ht="15.75" x14ac:dyDescent="0.2">
      <c r="A6584" s="165">
        <v>45726</v>
      </c>
      <c r="B6584" s="166">
        <v>239616</v>
      </c>
      <c r="C6584" s="166">
        <v>240052</v>
      </c>
      <c r="D6584" s="160">
        <f>+C6584-B6584</f>
        <v>436</v>
      </c>
      <c r="E6584" s="268" t="s">
        <v>536</v>
      </c>
      <c r="F6584" s="96" t="s">
        <v>537</v>
      </c>
      <c r="G6584" s="166">
        <v>34.482799999999997</v>
      </c>
      <c r="H6584" s="169">
        <v>23.2</v>
      </c>
      <c r="I6584" s="175">
        <f>G6584*H6584</f>
        <v>800.00095999999996</v>
      </c>
      <c r="J6584" s="162">
        <f t="shared" ref="J6584:J6589" si="3">D6584/G6584</f>
        <v>12.643984827218208</v>
      </c>
      <c r="K6584" s="99">
        <v>45727</v>
      </c>
      <c r="L6584" s="195" t="s">
        <v>272</v>
      </c>
      <c r="M6584" s="94" t="s">
        <v>311</v>
      </c>
      <c r="N6584" s="100" t="s">
        <v>229</v>
      </c>
      <c r="O6584" s="573" t="s">
        <v>538</v>
      </c>
      <c r="P6584" s="502"/>
    </row>
    <row r="6585" spans="1:16" ht="15.75" x14ac:dyDescent="0.2">
      <c r="A6585" s="165">
        <v>45727</v>
      </c>
      <c r="B6585" s="166">
        <v>240052</v>
      </c>
      <c r="C6585" s="166">
        <v>240464</v>
      </c>
      <c r="D6585" s="160">
        <f>+C6585-B6585</f>
        <v>412</v>
      </c>
      <c r="E6585" s="268" t="s">
        <v>539</v>
      </c>
      <c r="F6585" s="96" t="s">
        <v>540</v>
      </c>
      <c r="G6585" s="166">
        <v>25.862100000000002</v>
      </c>
      <c r="H6585" s="169">
        <v>23.2</v>
      </c>
      <c r="I6585" s="175">
        <f>G6585*H6585</f>
        <v>600.00072</v>
      </c>
      <c r="J6585" s="162">
        <f t="shared" si="3"/>
        <v>15.930647549889606</v>
      </c>
      <c r="K6585" s="99">
        <v>45727</v>
      </c>
      <c r="L6585" s="195" t="s">
        <v>272</v>
      </c>
      <c r="M6585" s="94" t="s">
        <v>311</v>
      </c>
      <c r="N6585" s="100" t="s">
        <v>241</v>
      </c>
      <c r="O6585" s="573" t="s">
        <v>316</v>
      </c>
      <c r="P6585" s="502"/>
    </row>
    <row r="6586" spans="1:16" ht="15.75" x14ac:dyDescent="0.2">
      <c r="A6586" s="165">
        <v>45728</v>
      </c>
      <c r="B6586" s="166">
        <v>240464</v>
      </c>
      <c r="C6586" s="166">
        <v>240857</v>
      </c>
      <c r="D6586" s="160">
        <f>+C6586-B6586</f>
        <v>393</v>
      </c>
      <c r="E6586" s="268" t="s">
        <v>541</v>
      </c>
      <c r="F6586" s="96" t="s">
        <v>542</v>
      </c>
      <c r="G6586" s="166">
        <v>21.5517</v>
      </c>
      <c r="H6586" s="169">
        <v>23.2</v>
      </c>
      <c r="I6586" s="175">
        <f>G6586*H6586</f>
        <v>499.99943999999999</v>
      </c>
      <c r="J6586" s="162">
        <f t="shared" si="3"/>
        <v>18.235220423446876</v>
      </c>
      <c r="K6586" s="99">
        <v>45728</v>
      </c>
      <c r="L6586" s="195" t="s">
        <v>272</v>
      </c>
      <c r="M6586" s="94" t="s">
        <v>311</v>
      </c>
      <c r="N6586" s="100" t="s">
        <v>241</v>
      </c>
      <c r="O6586" s="573" t="s">
        <v>314</v>
      </c>
      <c r="P6586" s="502"/>
    </row>
    <row r="6587" spans="1:16" ht="15.75" x14ac:dyDescent="0.2">
      <c r="A6587" s="165">
        <v>45730</v>
      </c>
      <c r="B6587" s="166">
        <v>240857</v>
      </c>
      <c r="C6587" s="166">
        <v>241077</v>
      </c>
      <c r="D6587" s="160">
        <f>+C6587-B6587</f>
        <v>220</v>
      </c>
      <c r="E6587" s="268" t="s">
        <v>543</v>
      </c>
      <c r="F6587" s="96" t="s">
        <v>533</v>
      </c>
      <c r="G6587" s="166">
        <v>20.7362</v>
      </c>
      <c r="H6587" s="169">
        <v>23.2</v>
      </c>
      <c r="I6587" s="175">
        <f>G6587*H6587</f>
        <v>481.07983999999999</v>
      </c>
      <c r="J6587" s="162">
        <f t="shared" si="3"/>
        <v>10.609465572284218</v>
      </c>
      <c r="K6587" s="99">
        <v>45730</v>
      </c>
      <c r="L6587" s="195" t="s">
        <v>272</v>
      </c>
      <c r="M6587" s="94" t="s">
        <v>311</v>
      </c>
      <c r="N6587" s="100" t="s">
        <v>241</v>
      </c>
      <c r="O6587" s="573" t="s">
        <v>346</v>
      </c>
      <c r="P6587" s="502"/>
    </row>
    <row r="6588" spans="1:16" ht="16.5" thickBot="1" x14ac:dyDescent="0.25">
      <c r="A6588" s="165"/>
      <c r="B6588" s="166"/>
      <c r="C6588" s="166"/>
      <c r="D6588" s="160">
        <f>+C6588-B6588</f>
        <v>0</v>
      </c>
      <c r="E6588" s="268"/>
      <c r="F6588" s="96"/>
      <c r="G6588" s="166"/>
      <c r="H6588" s="169"/>
      <c r="I6588" s="175">
        <f>G6588*H6588</f>
        <v>0</v>
      </c>
      <c r="J6588" s="162" t="e">
        <f t="shared" si="3"/>
        <v>#DIV/0!</v>
      </c>
      <c r="K6588" s="99"/>
      <c r="L6588" s="195"/>
      <c r="M6588" s="94"/>
      <c r="N6588" s="100"/>
      <c r="O6588" s="573"/>
      <c r="P6588" s="502"/>
    </row>
    <row r="6589" spans="1:16" ht="16.5" thickBot="1" x14ac:dyDescent="0.25">
      <c r="A6589" s="365" t="s">
        <v>28</v>
      </c>
      <c r="B6589" s="104"/>
      <c r="C6589" s="105"/>
      <c r="D6589" s="106">
        <f>SUM(D6583:D6588)</f>
        <v>1461</v>
      </c>
      <c r="E6589" s="107"/>
      <c r="F6589" s="107"/>
      <c r="G6589" s="118">
        <f>SUM(G6583:G6588)</f>
        <v>102.63279999999999</v>
      </c>
      <c r="H6589" s="105"/>
      <c r="I6589" s="118">
        <f>SUM(I6583:I6588)</f>
        <v>2381.0809599999998</v>
      </c>
      <c r="J6589" s="109">
        <f t="shared" si="3"/>
        <v>14.235215252823661</v>
      </c>
      <c r="K6589" s="110"/>
      <c r="L6589" s="197"/>
      <c r="M6589" s="111"/>
      <c r="N6589" s="112"/>
      <c r="O6589" s="468"/>
      <c r="P6589" s="469"/>
    </row>
    <row r="6590" spans="1:16" ht="15.75" x14ac:dyDescent="0.2">
      <c r="A6590" s="76"/>
      <c r="B6590" s="113"/>
      <c r="C6590" s="113"/>
      <c r="D6590" s="113"/>
      <c r="E6590" s="113"/>
      <c r="F6590" s="113"/>
      <c r="G6590" s="113"/>
      <c r="H6590" s="113"/>
      <c r="I6590" s="76"/>
      <c r="J6590" s="76"/>
      <c r="K6590" s="76"/>
      <c r="L6590" s="76"/>
      <c r="M6590" s="76"/>
      <c r="N6590" s="76"/>
      <c r="O6590" s="113"/>
      <c r="P6590" s="114"/>
    </row>
    <row r="6591" spans="1:16" ht="15.75" x14ac:dyDescent="0.2">
      <c r="A6591" s="76"/>
      <c r="B6591" s="113"/>
      <c r="C6591" s="113"/>
      <c r="D6591" s="113"/>
      <c r="E6591" s="113"/>
      <c r="F6591" s="113"/>
      <c r="G6591" s="113"/>
      <c r="H6591" s="113"/>
      <c r="I6591" s="76"/>
      <c r="J6591" s="76"/>
      <c r="K6591" s="76"/>
      <c r="L6591" s="76"/>
      <c r="M6591" s="76"/>
      <c r="N6591" s="76"/>
      <c r="O6591" s="113"/>
      <c r="P6591" s="114"/>
    </row>
    <row r="6592" spans="1:16" ht="15.75" x14ac:dyDescent="0.2">
      <c r="A6592" s="76"/>
      <c r="B6592" s="113"/>
      <c r="C6592" s="113"/>
      <c r="D6592" s="113"/>
      <c r="E6592" s="113"/>
      <c r="F6592" s="113"/>
      <c r="G6592" s="113"/>
      <c r="H6592" s="113"/>
      <c r="I6592" s="76"/>
      <c r="J6592" s="76"/>
      <c r="K6592" s="76"/>
      <c r="L6592" s="76"/>
      <c r="M6592" s="1"/>
      <c r="N6592" s="1"/>
      <c r="O6592" s="3"/>
      <c r="P6592" s="114"/>
    </row>
    <row r="6593" spans="1:16" ht="15.75" x14ac:dyDescent="0.2">
      <c r="A6593" s="115"/>
      <c r="B6593" s="470" t="s">
        <v>29</v>
      </c>
      <c r="C6593" s="470"/>
      <c r="D6593" s="470"/>
      <c r="E6593" s="116"/>
      <c r="F6593" s="116"/>
      <c r="G6593" s="116"/>
      <c r="H6593" s="115"/>
      <c r="I6593" s="116" t="s">
        <v>30</v>
      </c>
      <c r="J6593" s="115"/>
      <c r="K6593" s="116"/>
      <c r="L6593" s="116"/>
      <c r="M6593" s="116"/>
      <c r="N6593" s="116" t="s">
        <v>31</v>
      </c>
      <c r="O6593" s="116"/>
      <c r="P6593" s="117"/>
    </row>
    <row r="6594" spans="1:16" ht="15.75" x14ac:dyDescent="0.2">
      <c r="A6594" s="116"/>
      <c r="B6594" s="471" t="s">
        <v>230</v>
      </c>
      <c r="C6594" s="471"/>
      <c r="D6594" s="471"/>
      <c r="E6594" s="76"/>
      <c r="F6594" s="76"/>
      <c r="G6594" s="76"/>
      <c r="H6594" s="115"/>
      <c r="I6594" s="76" t="s">
        <v>438</v>
      </c>
      <c r="J6594" s="115"/>
      <c r="K6594" s="76"/>
      <c r="L6594" s="76"/>
      <c r="M6594" s="76"/>
      <c r="N6594" s="76" t="s">
        <v>220</v>
      </c>
      <c r="O6594" s="76"/>
      <c r="P6594" s="117"/>
    </row>
    <row r="6595" spans="1:16" ht="15.75" x14ac:dyDescent="0.2">
      <c r="A6595" s="471" t="s">
        <v>226</v>
      </c>
      <c r="B6595" s="471"/>
      <c r="C6595" s="471"/>
      <c r="D6595" s="471"/>
      <c r="E6595" s="471"/>
      <c r="F6595" s="76"/>
      <c r="G6595" s="76"/>
      <c r="H6595" s="115"/>
      <c r="I6595" s="76" t="s">
        <v>246</v>
      </c>
      <c r="J6595" s="115"/>
      <c r="K6595" s="76"/>
      <c r="L6595" s="76"/>
      <c r="M6595" s="76"/>
      <c r="N6595" s="76" t="s">
        <v>124</v>
      </c>
      <c r="O6595" s="76"/>
      <c r="P6595" s="117"/>
    </row>
    <row r="6596" spans="1:16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</row>
    <row r="6597" spans="1:16" x14ac:dyDescent="0.2">
      <c r="A6597" s="531" t="s">
        <v>269</v>
      </c>
      <c r="B6597" s="531"/>
      <c r="C6597" s="531"/>
      <c r="D6597" s="531"/>
      <c r="E6597" s="531"/>
      <c r="F6597"/>
      <c r="G6597"/>
      <c r="H6597"/>
      <c r="I6597"/>
      <c r="J6597"/>
      <c r="K6597"/>
      <c r="L6597"/>
      <c r="M6597"/>
      <c r="N6597"/>
      <c r="O6597"/>
      <c r="P6597"/>
    </row>
    <row r="6598" spans="1:16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</row>
    <row r="6599" spans="1:16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</row>
    <row r="6600" spans="1:16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</row>
    <row r="6601" spans="1:16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</row>
    <row r="6602" spans="1:16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</row>
    <row r="6603" spans="1:16" ht="15.75" x14ac:dyDescent="0.2">
      <c r="A6603" s="471" t="s">
        <v>180</v>
      </c>
      <c r="B6603" s="471"/>
      <c r="C6603" s="471"/>
      <c r="D6603" s="471"/>
      <c r="E6603" s="471"/>
      <c r="F6603" s="471"/>
      <c r="G6603" s="471"/>
      <c r="H6603" s="471"/>
      <c r="I6603" s="471"/>
      <c r="J6603" s="471"/>
      <c r="K6603" s="471"/>
      <c r="L6603" s="471"/>
      <c r="M6603" s="471"/>
      <c r="N6603" s="471"/>
      <c r="O6603" s="471"/>
      <c r="P6603" s="471"/>
    </row>
    <row r="6604" spans="1:16" ht="15.75" x14ac:dyDescent="0.2">
      <c r="A6604" s="471" t="s">
        <v>1</v>
      </c>
      <c r="B6604" s="471"/>
      <c r="C6604" s="471"/>
      <c r="D6604" s="471"/>
      <c r="E6604" s="471"/>
      <c r="F6604" s="471"/>
      <c r="G6604" s="471"/>
      <c r="H6604" s="471"/>
      <c r="I6604" s="471"/>
      <c r="J6604" s="471"/>
      <c r="K6604" s="471"/>
      <c r="L6604" s="471"/>
      <c r="M6604" s="471"/>
      <c r="N6604" s="471"/>
      <c r="O6604" s="471"/>
      <c r="P6604" s="471"/>
    </row>
    <row r="6605" spans="1:16" ht="15.75" x14ac:dyDescent="0.2">
      <c r="A6605" s="471"/>
      <c r="B6605" s="471"/>
      <c r="C6605" s="471"/>
      <c r="D6605" s="471"/>
      <c r="E6605" s="471"/>
      <c r="F6605" s="471"/>
      <c r="G6605" s="471"/>
      <c r="H6605" s="471"/>
      <c r="I6605" s="471"/>
      <c r="J6605" s="471"/>
      <c r="K6605" s="471"/>
      <c r="L6605" s="471"/>
      <c r="M6605" s="471"/>
      <c r="N6605" s="471"/>
      <c r="O6605" s="471"/>
      <c r="P6605" s="471"/>
    </row>
    <row r="6606" spans="1:16" ht="15.75" x14ac:dyDescent="0.2">
      <c r="A6606" s="497" t="s">
        <v>306</v>
      </c>
      <c r="B6606" s="497"/>
      <c r="C6606" s="497"/>
      <c r="D6606" s="497"/>
      <c r="E6606" s="497"/>
      <c r="F6606" s="497"/>
      <c r="G6606" s="497"/>
      <c r="H6606" s="497"/>
      <c r="I6606" s="497"/>
      <c r="J6606" s="497"/>
      <c r="K6606" s="497"/>
      <c r="L6606" s="497"/>
      <c r="M6606" s="497"/>
      <c r="N6606" s="497"/>
      <c r="O6606" s="497"/>
      <c r="P6606" s="497"/>
    </row>
    <row r="6607" spans="1:16" ht="15.75" x14ac:dyDescent="0.2">
      <c r="A6607" s="77"/>
      <c r="B6607" s="77"/>
      <c r="C6607" s="77"/>
      <c r="D6607" s="77"/>
      <c r="E6607" s="77"/>
      <c r="F6607" s="77"/>
      <c r="G6607" s="77"/>
      <c r="H6607" s="77"/>
      <c r="I6607" s="77"/>
      <c r="J6607" s="77"/>
      <c r="K6607" s="77"/>
      <c r="L6607" s="77"/>
      <c r="M6607" s="77"/>
      <c r="N6607" s="77"/>
      <c r="O6607" s="77"/>
      <c r="P6607" s="77"/>
    </row>
    <row r="6608" spans="1:16" ht="16.5" thickBot="1" x14ac:dyDescent="0.25">
      <c r="A6608" s="77"/>
      <c r="B6608" s="77"/>
      <c r="C6608" s="77"/>
      <c r="D6608" s="77"/>
      <c r="E6608" s="77"/>
      <c r="F6608" s="77"/>
      <c r="G6608" s="77"/>
      <c r="H6608" s="77"/>
      <c r="I6608" s="77"/>
      <c r="J6608" s="77"/>
      <c r="K6608" s="77"/>
      <c r="L6608" s="77"/>
      <c r="M6608" s="77"/>
      <c r="N6608" s="77"/>
      <c r="O6608" s="77"/>
      <c r="P6608" s="77"/>
    </row>
    <row r="6609" spans="1:16" ht="16.5" thickBot="1" x14ac:dyDescent="0.25">
      <c r="A6609" s="78" t="s">
        <v>2</v>
      </c>
      <c r="B6609" s="486" t="s">
        <v>126</v>
      </c>
      <c r="C6609" s="498"/>
      <c r="D6609" s="79" t="s">
        <v>3</v>
      </c>
      <c r="E6609" s="486">
        <v>2019</v>
      </c>
      <c r="F6609" s="487"/>
      <c r="G6609" s="487"/>
      <c r="H6609" s="498"/>
      <c r="I6609" s="79" t="s">
        <v>4</v>
      </c>
      <c r="J6609" s="80" t="s">
        <v>234</v>
      </c>
      <c r="K6609" s="80"/>
      <c r="L6609" s="80"/>
      <c r="M6609" s="80" t="s">
        <v>5</v>
      </c>
      <c r="N6609" s="486" t="s">
        <v>238</v>
      </c>
      <c r="O6609" s="487"/>
      <c r="P6609" s="488"/>
    </row>
    <row r="6610" spans="1:16" ht="16.5" thickBot="1" x14ac:dyDescent="0.25">
      <c r="A6610" s="77"/>
      <c r="B6610" s="77"/>
      <c r="C6610" s="77"/>
      <c r="D6610" s="77"/>
      <c r="E6610" s="77"/>
      <c r="F6610" s="77"/>
      <c r="G6610" s="77"/>
      <c r="H6610" s="77"/>
      <c r="I6610" s="77"/>
      <c r="J6610" s="77"/>
      <c r="K6610" s="77"/>
      <c r="L6610" s="77"/>
      <c r="M6610" s="77"/>
      <c r="N6610" s="77"/>
      <c r="O6610" s="77"/>
      <c r="P6610" s="77"/>
    </row>
    <row r="6611" spans="1:16" ht="16.5" thickBot="1" x14ac:dyDescent="0.25">
      <c r="A6611" s="78" t="s">
        <v>6</v>
      </c>
      <c r="B6611" s="486" t="s">
        <v>182</v>
      </c>
      <c r="C6611" s="498"/>
      <c r="D6611" s="79" t="s">
        <v>7</v>
      </c>
      <c r="E6611" s="486" t="s">
        <v>214</v>
      </c>
      <c r="F6611" s="487"/>
      <c r="G6611" s="487"/>
      <c r="H6611" s="498"/>
      <c r="I6611" s="79" t="s">
        <v>8</v>
      </c>
      <c r="J6611" s="80">
        <v>15</v>
      </c>
      <c r="K6611" s="80"/>
      <c r="L6611" s="80"/>
      <c r="M6611" s="80" t="s">
        <v>9</v>
      </c>
      <c r="N6611" s="80"/>
      <c r="O6611" s="200"/>
      <c r="P6611" s="201">
        <v>50</v>
      </c>
    </row>
    <row r="6612" spans="1:16" ht="16.5" thickBot="1" x14ac:dyDescent="0.25">
      <c r="A6612" s="77"/>
      <c r="B6612" s="77"/>
      <c r="C6612" s="77"/>
      <c r="D6612" s="77"/>
      <c r="E6612" s="77"/>
      <c r="F6612" s="77"/>
      <c r="G6612" s="77"/>
      <c r="H6612" s="77"/>
      <c r="I6612" s="77"/>
      <c r="J6612" s="77"/>
      <c r="K6612" s="77"/>
      <c r="L6612" s="77"/>
      <c r="M6612" s="77"/>
      <c r="N6612" s="77"/>
      <c r="O6612" s="77"/>
      <c r="P6612" s="77"/>
    </row>
    <row r="6613" spans="1:16" ht="16.5" thickBot="1" x14ac:dyDescent="0.25">
      <c r="A6613" s="484" t="s">
        <v>10</v>
      </c>
      <c r="B6613" s="485"/>
      <c r="C6613" s="486" t="s">
        <v>181</v>
      </c>
      <c r="D6613" s="487"/>
      <c r="E6613" s="487"/>
      <c r="F6613" s="487"/>
      <c r="G6613" s="487"/>
      <c r="H6613" s="487"/>
      <c r="I6613" s="487"/>
      <c r="J6613" s="487"/>
      <c r="K6613" s="487"/>
      <c r="L6613" s="487"/>
      <c r="M6613" s="487"/>
      <c r="N6613" s="487"/>
      <c r="O6613" s="487"/>
      <c r="P6613" s="488"/>
    </row>
    <row r="6614" spans="1:16" ht="16.5" thickBot="1" x14ac:dyDescent="0.25">
      <c r="A6614" s="77"/>
      <c r="B6614" s="77"/>
      <c r="C6614" s="77"/>
      <c r="D6614" s="77"/>
      <c r="E6614" s="77"/>
      <c r="F6614" s="77"/>
      <c r="G6614" s="77"/>
      <c r="H6614" s="77"/>
      <c r="I6614" s="77"/>
      <c r="J6614" s="77"/>
      <c r="K6614" s="77"/>
      <c r="L6614" s="77"/>
      <c r="M6614" s="77"/>
      <c r="N6614" s="77"/>
      <c r="O6614" s="77"/>
      <c r="P6614" s="77"/>
    </row>
    <row r="6615" spans="1:16" ht="16.5" thickBot="1" x14ac:dyDescent="0.25">
      <c r="A6615" s="484" t="s">
        <v>11</v>
      </c>
      <c r="B6615" s="485"/>
      <c r="C6615" s="486" t="s">
        <v>239</v>
      </c>
      <c r="D6615" s="487"/>
      <c r="E6615" s="487"/>
      <c r="F6615" s="487"/>
      <c r="G6615" s="487"/>
      <c r="H6615" s="487"/>
      <c r="I6615" s="487"/>
      <c r="J6615" s="487"/>
      <c r="K6615" s="487"/>
      <c r="L6615" s="487"/>
      <c r="M6615" s="487"/>
      <c r="N6615" s="487"/>
      <c r="O6615" s="487"/>
      <c r="P6615" s="488"/>
    </row>
    <row r="6616" spans="1:16" ht="16.5" thickBot="1" x14ac:dyDescent="0.25">
      <c r="A6616" s="81"/>
      <c r="B6616" s="81"/>
      <c r="C6616" s="81"/>
      <c r="D6616" s="81"/>
      <c r="E6616" s="81"/>
      <c r="F6616" s="81"/>
      <c r="G6616" s="81"/>
      <c r="H6616" s="81"/>
      <c r="I6616" s="81"/>
      <c r="J6616" s="81"/>
      <c r="K6616" s="81"/>
      <c r="L6616" s="81"/>
      <c r="M6616" s="81"/>
      <c r="N6616" s="81"/>
      <c r="O6616" s="81"/>
      <c r="P6616" s="81"/>
    </row>
    <row r="6617" spans="1:16" ht="16.5" thickBot="1" x14ac:dyDescent="0.25">
      <c r="A6617" s="489" t="s">
        <v>12</v>
      </c>
      <c r="B6617" s="491" t="s">
        <v>13</v>
      </c>
      <c r="C6617" s="463"/>
      <c r="D6617" s="492" t="s">
        <v>265</v>
      </c>
      <c r="E6617" s="494" t="s">
        <v>15</v>
      </c>
      <c r="F6617" s="495"/>
      <c r="G6617" s="495"/>
      <c r="H6617" s="495"/>
      <c r="I6617" s="496"/>
      <c r="J6617" s="492" t="s">
        <v>16</v>
      </c>
      <c r="K6617" s="492" t="s">
        <v>17</v>
      </c>
      <c r="L6617" s="494" t="s">
        <v>18</v>
      </c>
      <c r="M6617" s="495"/>
      <c r="N6617" s="496"/>
      <c r="O6617" s="464" t="s">
        <v>115</v>
      </c>
      <c r="P6617" s="465"/>
    </row>
    <row r="6618" spans="1:16" ht="32.25" thickBot="1" x14ac:dyDescent="0.25">
      <c r="A6618" s="490"/>
      <c r="B6618" s="82" t="s">
        <v>19</v>
      </c>
      <c r="C6618" s="83" t="s">
        <v>20</v>
      </c>
      <c r="D6618" s="493"/>
      <c r="E6618" s="84" t="s">
        <v>21</v>
      </c>
      <c r="F6618" s="84" t="s">
        <v>22</v>
      </c>
      <c r="G6618" s="85" t="s">
        <v>23</v>
      </c>
      <c r="H6618" s="119" t="s">
        <v>24</v>
      </c>
      <c r="I6618" s="86" t="s">
        <v>25</v>
      </c>
      <c r="J6618" s="493"/>
      <c r="K6618" s="493"/>
      <c r="L6618" s="198" t="s">
        <v>268</v>
      </c>
      <c r="M6618" s="85" t="s">
        <v>266</v>
      </c>
      <c r="N6618" s="83" t="s">
        <v>267</v>
      </c>
      <c r="O6618" s="466"/>
      <c r="P6618" s="467"/>
    </row>
    <row r="6619" spans="1:16" ht="15.75" x14ac:dyDescent="0.2">
      <c r="A6619" s="165">
        <v>45730</v>
      </c>
      <c r="B6619" s="166"/>
      <c r="C6619" s="166">
        <v>241077</v>
      </c>
      <c r="D6619" s="160"/>
      <c r="E6619" s="268"/>
      <c r="F6619" s="96"/>
      <c r="G6619" s="166"/>
      <c r="H6619" s="169"/>
      <c r="I6619" s="175"/>
      <c r="J6619" s="162"/>
      <c r="K6619" s="99"/>
      <c r="L6619" s="195"/>
      <c r="M6619" s="94"/>
      <c r="N6619" s="100"/>
      <c r="O6619" s="573"/>
      <c r="P6619" s="502"/>
    </row>
    <row r="6620" spans="1:16" ht="15.75" x14ac:dyDescent="0.2">
      <c r="A6620" s="165">
        <v>45736</v>
      </c>
      <c r="B6620" s="166">
        <v>241077</v>
      </c>
      <c r="C6620" s="166">
        <v>241668</v>
      </c>
      <c r="D6620" s="160">
        <f>+C6620-B6620</f>
        <v>591</v>
      </c>
      <c r="E6620" s="96" t="s">
        <v>569</v>
      </c>
      <c r="F6620" s="96" t="s">
        <v>561</v>
      </c>
      <c r="G6620" s="166">
        <v>37.506</v>
      </c>
      <c r="H6620" s="169">
        <v>23.2</v>
      </c>
      <c r="I6620" s="175">
        <f>G6620*H6620</f>
        <v>870.13919999999996</v>
      </c>
      <c r="J6620" s="162">
        <f>D6620/G6620</f>
        <v>15.757478803391457</v>
      </c>
      <c r="K6620" s="99">
        <v>45736</v>
      </c>
      <c r="L6620" s="195" t="s">
        <v>272</v>
      </c>
      <c r="M6620" s="94" t="s">
        <v>156</v>
      </c>
      <c r="N6620" s="100" t="s">
        <v>570</v>
      </c>
      <c r="O6620" s="573" t="s">
        <v>242</v>
      </c>
      <c r="P6620" s="502"/>
    </row>
    <row r="6621" spans="1:16" ht="15.75" x14ac:dyDescent="0.2">
      <c r="A6621" s="165">
        <v>45737</v>
      </c>
      <c r="B6621" s="166">
        <v>241668</v>
      </c>
      <c r="C6621" s="166">
        <v>242125</v>
      </c>
      <c r="D6621" s="160">
        <f>+C6621-B6621</f>
        <v>457</v>
      </c>
      <c r="E6621" s="96" t="s">
        <v>571</v>
      </c>
      <c r="F6621" s="96" t="s">
        <v>568</v>
      </c>
      <c r="G6621" s="166">
        <v>30.853899999999999</v>
      </c>
      <c r="H6621" s="169">
        <v>23.2</v>
      </c>
      <c r="I6621" s="175">
        <f>G6621*H6621</f>
        <v>715.81047999999998</v>
      </c>
      <c r="J6621" s="162">
        <f>D6621/G6621</f>
        <v>14.811741789530659</v>
      </c>
      <c r="K6621" s="99">
        <v>45737</v>
      </c>
      <c r="L6621" s="195" t="s">
        <v>272</v>
      </c>
      <c r="M6621" s="94" t="s">
        <v>156</v>
      </c>
      <c r="N6621" s="100" t="s">
        <v>570</v>
      </c>
      <c r="O6621" s="573" t="s">
        <v>247</v>
      </c>
      <c r="P6621" s="502"/>
    </row>
    <row r="6622" spans="1:16" ht="15.75" x14ac:dyDescent="0.2">
      <c r="A6622" s="165"/>
      <c r="B6622" s="166"/>
      <c r="C6622" s="166"/>
      <c r="D6622" s="160">
        <f>+C6622-B6622</f>
        <v>0</v>
      </c>
      <c r="E6622" s="268"/>
      <c r="F6622" s="96"/>
      <c r="G6622" s="166"/>
      <c r="H6622" s="169"/>
      <c r="I6622" s="175">
        <f>G6622*H6622</f>
        <v>0</v>
      </c>
      <c r="J6622" s="162" t="e">
        <f>D6622/G6622</f>
        <v>#DIV/0!</v>
      </c>
      <c r="K6622" s="99"/>
      <c r="L6622" s="195"/>
      <c r="M6622" s="94"/>
      <c r="N6622" s="100"/>
      <c r="O6622" s="573"/>
      <c r="P6622" s="502"/>
    </row>
    <row r="6623" spans="1:16" ht="15.75" x14ac:dyDescent="0.2">
      <c r="A6623" s="165"/>
      <c r="B6623" s="166"/>
      <c r="C6623" s="166"/>
      <c r="D6623" s="160"/>
      <c r="E6623" s="268"/>
      <c r="F6623" s="96"/>
      <c r="G6623" s="166"/>
      <c r="H6623" s="169"/>
      <c r="I6623" s="175"/>
      <c r="J6623" s="162"/>
      <c r="K6623" s="99"/>
      <c r="L6623" s="195"/>
      <c r="M6623" s="94"/>
      <c r="N6623" s="100"/>
      <c r="O6623" s="505"/>
      <c r="P6623" s="506"/>
    </row>
    <row r="6624" spans="1:16" ht="16.5" thickBot="1" x14ac:dyDescent="0.25">
      <c r="A6624" s="93"/>
      <c r="B6624" s="132"/>
      <c r="C6624" s="132"/>
      <c r="D6624" s="133"/>
      <c r="E6624" s="268"/>
      <c r="F6624" s="96"/>
      <c r="G6624" s="96"/>
      <c r="H6624" s="97"/>
      <c r="I6624" s="91"/>
      <c r="J6624" s="98"/>
      <c r="K6624" s="92"/>
      <c r="L6624" s="196"/>
      <c r="M6624" s="183"/>
      <c r="N6624" s="101"/>
      <c r="O6624" s="574"/>
      <c r="P6624" s="568"/>
    </row>
    <row r="6625" spans="1:16" ht="16.5" thickBot="1" x14ac:dyDescent="0.25">
      <c r="A6625" s="380" t="s">
        <v>28</v>
      </c>
      <c r="B6625" s="104"/>
      <c r="C6625" s="105"/>
      <c r="D6625" s="106">
        <f>SUM(D6619:D6624)</f>
        <v>1048</v>
      </c>
      <c r="E6625" s="107"/>
      <c r="F6625" s="107"/>
      <c r="G6625" s="118">
        <f>SUM(G6619:G6624)</f>
        <v>68.359899999999996</v>
      </c>
      <c r="H6625" s="105"/>
      <c r="I6625" s="118">
        <f>SUM(I6619:I6624)</f>
        <v>1585.9496799999999</v>
      </c>
      <c r="J6625" s="109">
        <f>D6625/G6625</f>
        <v>15.330625117941953</v>
      </c>
      <c r="K6625" s="110"/>
      <c r="L6625" s="197"/>
      <c r="M6625" s="111"/>
      <c r="N6625" s="112"/>
      <c r="O6625" s="468"/>
      <c r="P6625" s="469"/>
    </row>
    <row r="6626" spans="1:16" ht="15.75" x14ac:dyDescent="0.2">
      <c r="A6626" s="76"/>
      <c r="B6626" s="113"/>
      <c r="C6626" s="113"/>
      <c r="D6626" s="113"/>
      <c r="E6626" s="113"/>
      <c r="F6626" s="113"/>
      <c r="G6626" s="113"/>
      <c r="H6626" s="113"/>
      <c r="I6626" s="76"/>
      <c r="J6626" s="76"/>
      <c r="K6626" s="76"/>
      <c r="L6626" s="76"/>
      <c r="M6626" s="76"/>
      <c r="N6626" s="76"/>
      <c r="O6626" s="113"/>
      <c r="P6626" s="114"/>
    </row>
    <row r="6627" spans="1:16" ht="15.75" x14ac:dyDescent="0.2">
      <c r="A6627" s="76"/>
      <c r="B6627" s="113"/>
      <c r="C6627" s="113"/>
      <c r="D6627" s="113"/>
      <c r="E6627" s="113"/>
      <c r="F6627" s="113"/>
      <c r="G6627" s="113"/>
      <c r="H6627" s="113"/>
      <c r="I6627" s="76"/>
      <c r="J6627" s="76"/>
      <c r="K6627" s="76"/>
      <c r="L6627" s="76"/>
      <c r="M6627" s="76"/>
      <c r="N6627" s="76"/>
      <c r="O6627" s="113"/>
      <c r="P6627" s="114"/>
    </row>
    <row r="6628" spans="1:16" ht="15.75" x14ac:dyDescent="0.2">
      <c r="A6628" s="76"/>
      <c r="B6628" s="113"/>
      <c r="C6628" s="113"/>
      <c r="D6628" s="113"/>
      <c r="E6628" s="113"/>
      <c r="F6628" s="113"/>
      <c r="G6628" s="113"/>
      <c r="H6628" s="113"/>
      <c r="I6628" s="76"/>
      <c r="J6628" s="76"/>
      <c r="K6628" s="76"/>
      <c r="L6628" s="76"/>
      <c r="M6628" s="1"/>
      <c r="N6628" s="1"/>
      <c r="O6628" s="3"/>
      <c r="P6628" s="114"/>
    </row>
    <row r="6629" spans="1:16" ht="15.75" x14ac:dyDescent="0.2">
      <c r="A6629" s="115"/>
      <c r="B6629" s="470" t="s">
        <v>29</v>
      </c>
      <c r="C6629" s="470"/>
      <c r="D6629" s="470"/>
      <c r="E6629" s="116"/>
      <c r="F6629" s="116"/>
      <c r="G6629" s="116"/>
      <c r="H6629" s="115"/>
      <c r="I6629" s="116" t="s">
        <v>30</v>
      </c>
      <c r="J6629" s="115"/>
      <c r="K6629" s="116"/>
      <c r="L6629" s="116"/>
      <c r="M6629" s="116"/>
      <c r="N6629" s="116" t="s">
        <v>31</v>
      </c>
      <c r="O6629" s="116"/>
      <c r="P6629" s="117"/>
    </row>
    <row r="6630" spans="1:16" ht="15.75" x14ac:dyDescent="0.2">
      <c r="A6630" s="116"/>
      <c r="B6630" s="471" t="s">
        <v>230</v>
      </c>
      <c r="C6630" s="471"/>
      <c r="D6630" s="471"/>
      <c r="E6630" s="76"/>
      <c r="F6630" s="76"/>
      <c r="G6630" s="76"/>
      <c r="H6630" s="115"/>
      <c r="I6630" s="76" t="s">
        <v>438</v>
      </c>
      <c r="J6630" s="115"/>
      <c r="K6630" s="76"/>
      <c r="L6630" s="76"/>
      <c r="M6630" s="76"/>
      <c r="N6630" s="76" t="s">
        <v>220</v>
      </c>
      <c r="O6630" s="76"/>
      <c r="P6630" s="117"/>
    </row>
    <row r="6631" spans="1:16" ht="15.75" x14ac:dyDescent="0.2">
      <c r="A6631" s="471" t="s">
        <v>226</v>
      </c>
      <c r="B6631" s="471"/>
      <c r="C6631" s="471"/>
      <c r="D6631" s="471"/>
      <c r="E6631" s="471"/>
      <c r="F6631" s="76"/>
      <c r="G6631" s="76"/>
      <c r="H6631" s="115"/>
      <c r="I6631" s="76" t="s">
        <v>246</v>
      </c>
      <c r="J6631" s="115"/>
      <c r="K6631" s="76"/>
      <c r="L6631" s="76"/>
      <c r="M6631" s="76"/>
      <c r="N6631" s="76" t="s">
        <v>124</v>
      </c>
      <c r="O6631" s="76"/>
      <c r="P6631" s="117"/>
    </row>
    <row r="6632" spans="1:16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</row>
    <row r="6633" spans="1:16" x14ac:dyDescent="0.2">
      <c r="A6633" s="531" t="s">
        <v>269</v>
      </c>
      <c r="B6633" s="531"/>
      <c r="C6633" s="531"/>
      <c r="D6633" s="531"/>
      <c r="E6633" s="531"/>
      <c r="F6633"/>
      <c r="G6633"/>
      <c r="H6633"/>
      <c r="I6633"/>
      <c r="J6633"/>
      <c r="K6633"/>
      <c r="L6633"/>
      <c r="M6633"/>
      <c r="N6633"/>
      <c r="O6633"/>
      <c r="P6633"/>
    </row>
    <row r="6634" spans="1:16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</row>
    <row r="6635" spans="1:16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</row>
    <row r="6636" spans="1:16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</row>
    <row r="6637" spans="1:16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</row>
    <row r="6638" spans="1:16" ht="15.75" x14ac:dyDescent="0.2">
      <c r="A6638" s="471" t="s">
        <v>180</v>
      </c>
      <c r="B6638" s="471"/>
      <c r="C6638" s="471"/>
      <c r="D6638" s="471"/>
      <c r="E6638" s="471"/>
      <c r="F6638" s="471"/>
      <c r="G6638" s="471"/>
      <c r="H6638" s="471"/>
      <c r="I6638" s="471"/>
      <c r="J6638" s="471"/>
      <c r="K6638" s="471"/>
      <c r="L6638" s="471"/>
      <c r="M6638" s="471"/>
      <c r="N6638" s="471"/>
      <c r="O6638" s="471"/>
      <c r="P6638" s="471"/>
    </row>
    <row r="6639" spans="1:16" ht="15.75" x14ac:dyDescent="0.2">
      <c r="A6639" s="471" t="s">
        <v>1</v>
      </c>
      <c r="B6639" s="471"/>
      <c r="C6639" s="471"/>
      <c r="D6639" s="471"/>
      <c r="E6639" s="471"/>
      <c r="F6639" s="471"/>
      <c r="G6639" s="471"/>
      <c r="H6639" s="471"/>
      <c r="I6639" s="471"/>
      <c r="J6639" s="471"/>
      <c r="K6639" s="471"/>
      <c r="L6639" s="471"/>
      <c r="M6639" s="471"/>
      <c r="N6639" s="471"/>
      <c r="O6639" s="471"/>
      <c r="P6639" s="471"/>
    </row>
    <row r="6640" spans="1:16" ht="15.75" x14ac:dyDescent="0.2">
      <c r="A6640" s="471"/>
      <c r="B6640" s="471"/>
      <c r="C6640" s="471"/>
      <c r="D6640" s="471"/>
      <c r="E6640" s="471"/>
      <c r="F6640" s="471"/>
      <c r="G6640" s="471"/>
      <c r="H6640" s="471"/>
      <c r="I6640" s="471"/>
      <c r="J6640" s="471"/>
      <c r="K6640" s="471"/>
      <c r="L6640" s="471"/>
      <c r="M6640" s="471"/>
      <c r="N6640" s="471"/>
      <c r="O6640" s="471"/>
      <c r="P6640" s="471"/>
    </row>
    <row r="6641" spans="1:16" ht="15.75" x14ac:dyDescent="0.2">
      <c r="A6641" s="497" t="s">
        <v>306</v>
      </c>
      <c r="B6641" s="497"/>
      <c r="C6641" s="497"/>
      <c r="D6641" s="497"/>
      <c r="E6641" s="497"/>
      <c r="F6641" s="497"/>
      <c r="G6641" s="497"/>
      <c r="H6641" s="497"/>
      <c r="I6641" s="497"/>
      <c r="J6641" s="497"/>
      <c r="K6641" s="497"/>
      <c r="L6641" s="497"/>
      <c r="M6641" s="497"/>
      <c r="N6641" s="497"/>
      <c r="O6641" s="497"/>
      <c r="P6641" s="497"/>
    </row>
    <row r="6642" spans="1:16" ht="15.75" x14ac:dyDescent="0.2">
      <c r="A6642" s="77"/>
      <c r="B6642" s="77"/>
      <c r="C6642" s="77"/>
      <c r="D6642" s="77"/>
      <c r="E6642" s="77"/>
      <c r="F6642" s="77"/>
      <c r="G6642" s="77"/>
      <c r="H6642" s="77"/>
      <c r="I6642" s="77"/>
      <c r="J6642" s="77"/>
      <c r="K6642" s="77"/>
      <c r="L6642" s="77"/>
      <c r="M6642" s="77"/>
      <c r="N6642" s="77"/>
      <c r="O6642" s="77"/>
      <c r="P6642" s="77"/>
    </row>
    <row r="6643" spans="1:16" ht="16.5" thickBot="1" x14ac:dyDescent="0.25">
      <c r="A6643" s="77"/>
      <c r="B6643" s="77"/>
      <c r="C6643" s="77"/>
      <c r="D6643" s="77"/>
      <c r="E6643" s="77"/>
      <c r="F6643" s="77"/>
      <c r="G6643" s="77"/>
      <c r="H6643" s="77"/>
      <c r="I6643" s="77"/>
      <c r="J6643" s="77"/>
      <c r="K6643" s="77"/>
      <c r="L6643" s="77"/>
      <c r="M6643" s="77"/>
      <c r="N6643" s="77"/>
      <c r="O6643" s="77"/>
      <c r="P6643" s="77"/>
    </row>
    <row r="6644" spans="1:16" ht="16.5" thickBot="1" x14ac:dyDescent="0.25">
      <c r="A6644" s="78" t="s">
        <v>2</v>
      </c>
      <c r="B6644" s="486" t="s">
        <v>126</v>
      </c>
      <c r="C6644" s="498"/>
      <c r="D6644" s="79" t="s">
        <v>3</v>
      </c>
      <c r="E6644" s="486">
        <v>2019</v>
      </c>
      <c r="F6644" s="487"/>
      <c r="G6644" s="487"/>
      <c r="H6644" s="498"/>
      <c r="I6644" s="79" t="s">
        <v>4</v>
      </c>
      <c r="J6644" s="80" t="s">
        <v>234</v>
      </c>
      <c r="K6644" s="80"/>
      <c r="L6644" s="80"/>
      <c r="M6644" s="80" t="s">
        <v>5</v>
      </c>
      <c r="N6644" s="486" t="s">
        <v>238</v>
      </c>
      <c r="O6644" s="487"/>
      <c r="P6644" s="488"/>
    </row>
    <row r="6645" spans="1:16" ht="16.5" thickBot="1" x14ac:dyDescent="0.25">
      <c r="A6645" s="77"/>
      <c r="B6645" s="77"/>
      <c r="C6645" s="77"/>
      <c r="D6645" s="77"/>
      <c r="E6645" s="77"/>
      <c r="F6645" s="77"/>
      <c r="G6645" s="77"/>
      <c r="H6645" s="77"/>
      <c r="I6645" s="77"/>
      <c r="J6645" s="77"/>
      <c r="K6645" s="77"/>
      <c r="L6645" s="77"/>
      <c r="M6645" s="77"/>
      <c r="N6645" s="77"/>
      <c r="O6645" s="77"/>
      <c r="P6645" s="77"/>
    </row>
    <row r="6646" spans="1:16" ht="16.5" thickBot="1" x14ac:dyDescent="0.25">
      <c r="A6646" s="78" t="s">
        <v>6</v>
      </c>
      <c r="B6646" s="486" t="s">
        <v>182</v>
      </c>
      <c r="C6646" s="498"/>
      <c r="D6646" s="79" t="s">
        <v>7</v>
      </c>
      <c r="E6646" s="486" t="s">
        <v>214</v>
      </c>
      <c r="F6646" s="487"/>
      <c r="G6646" s="487"/>
      <c r="H6646" s="498"/>
      <c r="I6646" s="79" t="s">
        <v>8</v>
      </c>
      <c r="J6646" s="80">
        <v>15</v>
      </c>
      <c r="K6646" s="80"/>
      <c r="L6646" s="80"/>
      <c r="M6646" s="80" t="s">
        <v>9</v>
      </c>
      <c r="N6646" s="80"/>
      <c r="O6646" s="200"/>
      <c r="P6646" s="201">
        <v>50</v>
      </c>
    </row>
    <row r="6647" spans="1:16" ht="16.5" thickBot="1" x14ac:dyDescent="0.25">
      <c r="A6647" s="77"/>
      <c r="B6647" s="77"/>
      <c r="C6647" s="77"/>
      <c r="D6647" s="77"/>
      <c r="E6647" s="77"/>
      <c r="F6647" s="77"/>
      <c r="G6647" s="77"/>
      <c r="H6647" s="77"/>
      <c r="I6647" s="77"/>
      <c r="J6647" s="77"/>
      <c r="K6647" s="77"/>
      <c r="L6647" s="77"/>
      <c r="M6647" s="77"/>
      <c r="N6647" s="77"/>
      <c r="O6647" s="77"/>
      <c r="P6647" s="77"/>
    </row>
    <row r="6648" spans="1:16" ht="16.5" thickBot="1" x14ac:dyDescent="0.25">
      <c r="A6648" s="484" t="s">
        <v>10</v>
      </c>
      <c r="B6648" s="485"/>
      <c r="C6648" s="486" t="s">
        <v>181</v>
      </c>
      <c r="D6648" s="487"/>
      <c r="E6648" s="487"/>
      <c r="F6648" s="487"/>
      <c r="G6648" s="487"/>
      <c r="H6648" s="487"/>
      <c r="I6648" s="487"/>
      <c r="J6648" s="487"/>
      <c r="K6648" s="487"/>
      <c r="L6648" s="487"/>
      <c r="M6648" s="487"/>
      <c r="N6648" s="487"/>
      <c r="O6648" s="487"/>
      <c r="P6648" s="488"/>
    </row>
    <row r="6649" spans="1:16" ht="16.5" thickBot="1" x14ac:dyDescent="0.25">
      <c r="A6649" s="77"/>
      <c r="B6649" s="77"/>
      <c r="C6649" s="77"/>
      <c r="D6649" s="77"/>
      <c r="E6649" s="77"/>
      <c r="F6649" s="77"/>
      <c r="G6649" s="77"/>
      <c r="H6649" s="77"/>
      <c r="I6649" s="77"/>
      <c r="J6649" s="77"/>
      <c r="K6649" s="77"/>
      <c r="L6649" s="77"/>
      <c r="M6649" s="77"/>
      <c r="N6649" s="77"/>
      <c r="O6649" s="77"/>
      <c r="P6649" s="77"/>
    </row>
    <row r="6650" spans="1:16" ht="16.5" thickBot="1" x14ac:dyDescent="0.25">
      <c r="A6650" s="484" t="s">
        <v>11</v>
      </c>
      <c r="B6650" s="485"/>
      <c r="C6650" s="486" t="s">
        <v>239</v>
      </c>
      <c r="D6650" s="487"/>
      <c r="E6650" s="487"/>
      <c r="F6650" s="487"/>
      <c r="G6650" s="487"/>
      <c r="H6650" s="487"/>
      <c r="I6650" s="487"/>
      <c r="J6650" s="487"/>
      <c r="K6650" s="487"/>
      <c r="L6650" s="487"/>
      <c r="M6650" s="487"/>
      <c r="N6650" s="487"/>
      <c r="O6650" s="487"/>
      <c r="P6650" s="488"/>
    </row>
    <row r="6651" spans="1:16" ht="16.5" thickBot="1" x14ac:dyDescent="0.25">
      <c r="A6651" s="81"/>
      <c r="B6651" s="81"/>
      <c r="C6651" s="81"/>
      <c r="D6651" s="81"/>
      <c r="E6651" s="81"/>
      <c r="F6651" s="81"/>
      <c r="G6651" s="81"/>
      <c r="H6651" s="81"/>
      <c r="I6651" s="81"/>
      <c r="J6651" s="81"/>
      <c r="K6651" s="81"/>
      <c r="L6651" s="81"/>
      <c r="M6651" s="81"/>
      <c r="N6651" s="81"/>
      <c r="O6651" s="81"/>
      <c r="P6651" s="81"/>
    </row>
    <row r="6652" spans="1:16" ht="16.5" thickBot="1" x14ac:dyDescent="0.25">
      <c r="A6652" s="489" t="s">
        <v>12</v>
      </c>
      <c r="B6652" s="491" t="s">
        <v>13</v>
      </c>
      <c r="C6652" s="463"/>
      <c r="D6652" s="492" t="s">
        <v>265</v>
      </c>
      <c r="E6652" s="494" t="s">
        <v>15</v>
      </c>
      <c r="F6652" s="495"/>
      <c r="G6652" s="495"/>
      <c r="H6652" s="495"/>
      <c r="I6652" s="496"/>
      <c r="J6652" s="492" t="s">
        <v>16</v>
      </c>
      <c r="K6652" s="492" t="s">
        <v>17</v>
      </c>
      <c r="L6652" s="494" t="s">
        <v>18</v>
      </c>
      <c r="M6652" s="495"/>
      <c r="N6652" s="496"/>
      <c r="O6652" s="464" t="s">
        <v>115</v>
      </c>
      <c r="P6652" s="465"/>
    </row>
    <row r="6653" spans="1:16" ht="32.25" thickBot="1" x14ac:dyDescent="0.25">
      <c r="A6653" s="490"/>
      <c r="B6653" s="82" t="s">
        <v>19</v>
      </c>
      <c r="C6653" s="83" t="s">
        <v>20</v>
      </c>
      <c r="D6653" s="493"/>
      <c r="E6653" s="84" t="s">
        <v>21</v>
      </c>
      <c r="F6653" s="84" t="s">
        <v>22</v>
      </c>
      <c r="G6653" s="85" t="s">
        <v>23</v>
      </c>
      <c r="H6653" s="119" t="s">
        <v>24</v>
      </c>
      <c r="I6653" s="86" t="s">
        <v>25</v>
      </c>
      <c r="J6653" s="493"/>
      <c r="K6653" s="493"/>
      <c r="L6653" s="198" t="s">
        <v>268</v>
      </c>
      <c r="M6653" s="85" t="s">
        <v>266</v>
      </c>
      <c r="N6653" s="83" t="s">
        <v>267</v>
      </c>
      <c r="O6653" s="466"/>
      <c r="P6653" s="467"/>
    </row>
    <row r="6654" spans="1:16" ht="15.75" x14ac:dyDescent="0.2">
      <c r="A6654" s="165">
        <v>45737</v>
      </c>
      <c r="B6654" s="166"/>
      <c r="C6654" s="166">
        <v>242125</v>
      </c>
      <c r="D6654" s="160"/>
      <c r="E6654" s="96"/>
      <c r="F6654" s="96"/>
      <c r="G6654" s="166"/>
      <c r="H6654" s="169"/>
      <c r="I6654" s="175"/>
      <c r="J6654" s="162"/>
      <c r="K6654" s="99"/>
      <c r="L6654" s="195"/>
      <c r="M6654" s="94"/>
      <c r="N6654" s="100"/>
      <c r="O6654" s="573"/>
      <c r="P6654" s="502"/>
    </row>
    <row r="6655" spans="1:16" ht="15.75" x14ac:dyDescent="0.2">
      <c r="A6655" s="165">
        <v>45740</v>
      </c>
      <c r="B6655" s="166">
        <v>242125</v>
      </c>
      <c r="C6655" s="166">
        <v>242567</v>
      </c>
      <c r="D6655" s="160">
        <f>+C6655-B6655</f>
        <v>442</v>
      </c>
      <c r="E6655" s="96" t="s">
        <v>592</v>
      </c>
      <c r="F6655" s="96" t="s">
        <v>573</v>
      </c>
      <c r="G6655" s="166">
        <v>29.233799999999999</v>
      </c>
      <c r="H6655" s="169">
        <v>23.95</v>
      </c>
      <c r="I6655" s="175">
        <f>G6655*H6655</f>
        <v>700.14950999999996</v>
      </c>
      <c r="J6655" s="162">
        <f t="shared" ref="J6655:J6660" si="4">D6655/G6655</f>
        <v>15.119484979715262</v>
      </c>
      <c r="K6655" s="99">
        <v>45740</v>
      </c>
      <c r="L6655" s="195" t="s">
        <v>272</v>
      </c>
      <c r="M6655" s="94" t="s">
        <v>156</v>
      </c>
      <c r="N6655" s="100" t="s">
        <v>594</v>
      </c>
      <c r="O6655" s="573" t="s">
        <v>403</v>
      </c>
      <c r="P6655" s="502"/>
    </row>
    <row r="6656" spans="1:16" ht="15.75" x14ac:dyDescent="0.2">
      <c r="A6656" s="165">
        <v>45741</v>
      </c>
      <c r="B6656" s="166">
        <v>242567</v>
      </c>
      <c r="C6656" s="166">
        <v>242857</v>
      </c>
      <c r="D6656" s="160">
        <f>+C6656-B6656</f>
        <v>290</v>
      </c>
      <c r="E6656" s="96" t="s">
        <v>593</v>
      </c>
      <c r="F6656" s="96" t="s">
        <v>588</v>
      </c>
      <c r="G6656" s="166">
        <v>22.969100000000001</v>
      </c>
      <c r="H6656" s="169">
        <v>23.95</v>
      </c>
      <c r="I6656" s="175">
        <f>G6656*H6656</f>
        <v>550.10994500000004</v>
      </c>
      <c r="J6656" s="162">
        <f t="shared" si="4"/>
        <v>12.62565794915778</v>
      </c>
      <c r="K6656" s="99">
        <v>45741</v>
      </c>
      <c r="L6656" s="195" t="s">
        <v>272</v>
      </c>
      <c r="M6656" s="94" t="s">
        <v>156</v>
      </c>
      <c r="N6656" s="100" t="s">
        <v>595</v>
      </c>
      <c r="O6656" s="573" t="s">
        <v>247</v>
      </c>
      <c r="P6656" s="502"/>
    </row>
    <row r="6657" spans="1:16" ht="15.75" x14ac:dyDescent="0.2">
      <c r="A6657" s="165">
        <v>45742</v>
      </c>
      <c r="B6657" s="166">
        <v>242857</v>
      </c>
      <c r="C6657" s="166">
        <v>243163</v>
      </c>
      <c r="D6657" s="160">
        <f>+C6657-B6657</f>
        <v>306</v>
      </c>
      <c r="E6657" s="96" t="s">
        <v>596</v>
      </c>
      <c r="F6657" s="96" t="s">
        <v>575</v>
      </c>
      <c r="G6657" s="166">
        <v>25.052199999999999</v>
      </c>
      <c r="H6657" s="169">
        <v>23.95</v>
      </c>
      <c r="I6657" s="175">
        <f>G6657*H6657</f>
        <v>600.00018999999998</v>
      </c>
      <c r="J6657" s="162">
        <f t="shared" si="4"/>
        <v>12.214496132076226</v>
      </c>
      <c r="K6657" s="99">
        <v>45743</v>
      </c>
      <c r="L6657" s="195" t="s">
        <v>272</v>
      </c>
      <c r="M6657" s="94" t="s">
        <v>156</v>
      </c>
      <c r="N6657" s="100" t="s">
        <v>597</v>
      </c>
      <c r="O6657" s="573" t="s">
        <v>314</v>
      </c>
      <c r="P6657" s="502"/>
    </row>
    <row r="6658" spans="1:16" ht="15.75" x14ac:dyDescent="0.2">
      <c r="A6658" s="165">
        <v>45743</v>
      </c>
      <c r="B6658" s="166">
        <v>243163</v>
      </c>
      <c r="C6658" s="166">
        <v>243402</v>
      </c>
      <c r="D6658" s="160">
        <f>+C6658-B6658</f>
        <v>239</v>
      </c>
      <c r="E6658" s="96" t="s">
        <v>598</v>
      </c>
      <c r="F6658" s="96" t="s">
        <v>591</v>
      </c>
      <c r="G6658" s="166">
        <v>16.701499999999999</v>
      </c>
      <c r="H6658" s="169">
        <v>23.95</v>
      </c>
      <c r="I6658" s="175">
        <f>G6658*H6658</f>
        <v>400.000925</v>
      </c>
      <c r="J6658" s="162">
        <f t="shared" si="4"/>
        <v>14.310091907912463</v>
      </c>
      <c r="K6658" s="99">
        <v>45744</v>
      </c>
      <c r="L6658" s="195" t="s">
        <v>272</v>
      </c>
      <c r="M6658" s="94" t="s">
        <v>156</v>
      </c>
      <c r="N6658" s="100" t="s">
        <v>241</v>
      </c>
      <c r="O6658" s="505" t="s">
        <v>247</v>
      </c>
      <c r="P6658" s="506"/>
    </row>
    <row r="6659" spans="1:16" ht="16.5" thickBot="1" x14ac:dyDescent="0.25">
      <c r="A6659" s="93">
        <v>45744</v>
      </c>
      <c r="B6659" s="166">
        <v>243402</v>
      </c>
      <c r="C6659" s="166">
        <v>243662</v>
      </c>
      <c r="D6659" s="160">
        <f>+C6659-B6659</f>
        <v>260</v>
      </c>
      <c r="E6659" s="96" t="s">
        <v>599</v>
      </c>
      <c r="F6659" s="96" t="s">
        <v>577</v>
      </c>
      <c r="G6659" s="96">
        <v>16.701499999999999</v>
      </c>
      <c r="H6659" s="97">
        <v>23.95</v>
      </c>
      <c r="I6659" s="91">
        <f>G6659*H6659</f>
        <v>400.000925</v>
      </c>
      <c r="J6659" s="98">
        <f t="shared" si="4"/>
        <v>15.5674640002395</v>
      </c>
      <c r="K6659" s="99">
        <v>45744</v>
      </c>
      <c r="L6659" s="196" t="s">
        <v>272</v>
      </c>
      <c r="M6659" s="183" t="s">
        <v>156</v>
      </c>
      <c r="N6659" s="101" t="s">
        <v>241</v>
      </c>
      <c r="O6659" s="574" t="s">
        <v>317</v>
      </c>
      <c r="P6659" s="568"/>
    </row>
    <row r="6660" spans="1:16" ht="16.5" thickBot="1" x14ac:dyDescent="0.25">
      <c r="A6660" s="399" t="s">
        <v>28</v>
      </c>
      <c r="B6660" s="104"/>
      <c r="C6660" s="105"/>
      <c r="D6660" s="106">
        <f>SUM(D6654:D6659)</f>
        <v>1537</v>
      </c>
      <c r="E6660" s="107"/>
      <c r="F6660" s="107"/>
      <c r="G6660" s="118">
        <f>SUM(G6654:G6659)</f>
        <v>110.65809999999999</v>
      </c>
      <c r="H6660" s="105"/>
      <c r="I6660" s="118">
        <f>SUM(I6654:I6659)</f>
        <v>2650.2614949999997</v>
      </c>
      <c r="J6660" s="109">
        <f t="shared" si="4"/>
        <v>13.889629408059601</v>
      </c>
      <c r="K6660" s="110"/>
      <c r="L6660" s="197"/>
      <c r="M6660" s="111"/>
      <c r="N6660" s="112"/>
      <c r="O6660" s="468"/>
      <c r="P6660" s="469"/>
    </row>
    <row r="6661" spans="1:16" ht="15.75" x14ac:dyDescent="0.2">
      <c r="A6661" s="76"/>
      <c r="B6661" s="113"/>
      <c r="C6661" s="113"/>
      <c r="D6661" s="113"/>
      <c r="E6661" s="113"/>
      <c r="F6661" s="113"/>
      <c r="G6661" s="113"/>
      <c r="H6661" s="113"/>
      <c r="I6661" s="76"/>
      <c r="J6661" s="76"/>
      <c r="K6661" s="76"/>
      <c r="L6661" s="76"/>
      <c r="M6661" s="76"/>
      <c r="N6661" s="76"/>
      <c r="O6661" s="113"/>
      <c r="P6661" s="114"/>
    </row>
    <row r="6662" spans="1:16" ht="15.75" x14ac:dyDescent="0.2">
      <c r="A6662" s="76"/>
      <c r="B6662" s="113"/>
      <c r="C6662" s="113"/>
      <c r="D6662" s="113"/>
      <c r="E6662" s="113"/>
      <c r="F6662" s="113"/>
      <c r="G6662" s="113"/>
      <c r="H6662" s="113"/>
      <c r="I6662" s="76"/>
      <c r="J6662" s="76"/>
      <c r="K6662" s="76"/>
      <c r="L6662" s="76"/>
      <c r="M6662" s="76"/>
      <c r="N6662" s="76"/>
      <c r="O6662" s="113"/>
      <c r="P6662" s="114"/>
    </row>
    <row r="6663" spans="1:16" ht="15.75" x14ac:dyDescent="0.2">
      <c r="A6663" s="76"/>
      <c r="B6663" s="113"/>
      <c r="C6663" s="113"/>
      <c r="D6663" s="113"/>
      <c r="E6663" s="113"/>
      <c r="F6663" s="113"/>
      <c r="G6663" s="113"/>
      <c r="H6663" s="113"/>
      <c r="I6663" s="76"/>
      <c r="J6663" s="76"/>
      <c r="K6663" s="76"/>
      <c r="L6663" s="76"/>
      <c r="M6663" s="1"/>
      <c r="N6663" s="1"/>
      <c r="O6663" s="3"/>
      <c r="P6663" s="114"/>
    </row>
    <row r="6664" spans="1:16" ht="15.75" x14ac:dyDescent="0.2">
      <c r="A6664" s="115"/>
      <c r="B6664" s="470" t="s">
        <v>29</v>
      </c>
      <c r="C6664" s="470"/>
      <c r="D6664" s="470"/>
      <c r="E6664" s="116"/>
      <c r="F6664" s="116"/>
      <c r="G6664" s="116"/>
      <c r="H6664" s="115"/>
      <c r="I6664" s="116" t="s">
        <v>30</v>
      </c>
      <c r="J6664" s="115"/>
      <c r="K6664" s="116"/>
      <c r="L6664" s="116"/>
      <c r="M6664" s="116"/>
      <c r="N6664" s="116" t="s">
        <v>31</v>
      </c>
      <c r="O6664" s="116"/>
      <c r="P6664" s="117"/>
    </row>
    <row r="6665" spans="1:16" ht="15.75" x14ac:dyDescent="0.2">
      <c r="A6665" s="116"/>
      <c r="B6665" s="471" t="s">
        <v>230</v>
      </c>
      <c r="C6665" s="471"/>
      <c r="D6665" s="471"/>
      <c r="E6665" s="76"/>
      <c r="F6665" s="76"/>
      <c r="G6665" s="76"/>
      <c r="H6665" s="115"/>
      <c r="I6665" s="76" t="s">
        <v>438</v>
      </c>
      <c r="J6665" s="115"/>
      <c r="K6665" s="76"/>
      <c r="L6665" s="76"/>
      <c r="M6665" s="76"/>
      <c r="N6665" s="76" t="s">
        <v>220</v>
      </c>
      <c r="O6665" s="76"/>
      <c r="P6665" s="117"/>
    </row>
    <row r="6666" spans="1:16" ht="15.75" x14ac:dyDescent="0.2">
      <c r="A6666" s="471" t="s">
        <v>226</v>
      </c>
      <c r="B6666" s="471"/>
      <c r="C6666" s="471"/>
      <c r="D6666" s="471"/>
      <c r="E6666" s="471"/>
      <c r="F6666" s="76"/>
      <c r="G6666" s="76"/>
      <c r="H6666" s="115"/>
      <c r="I6666" s="76" t="s">
        <v>246</v>
      </c>
      <c r="J6666" s="115"/>
      <c r="K6666" s="76"/>
      <c r="L6666" s="76"/>
      <c r="M6666" s="76"/>
      <c r="N6666" s="76" t="s">
        <v>124</v>
      </c>
      <c r="O6666" s="76"/>
      <c r="P6666" s="117"/>
    </row>
    <row r="6667" spans="1:16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</row>
    <row r="6668" spans="1:16" x14ac:dyDescent="0.2">
      <c r="A6668" s="531" t="s">
        <v>269</v>
      </c>
      <c r="B6668" s="531"/>
      <c r="C6668" s="531"/>
      <c r="D6668" s="531"/>
      <c r="E6668" s="531"/>
      <c r="F6668"/>
      <c r="G6668"/>
      <c r="H6668"/>
      <c r="I6668"/>
      <c r="J6668"/>
      <c r="K6668"/>
      <c r="L6668"/>
      <c r="M6668"/>
      <c r="N6668"/>
      <c r="O6668"/>
      <c r="P6668"/>
    </row>
    <row r="6669" spans="1:16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</row>
    <row r="6670" spans="1:16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</row>
    <row r="6671" spans="1:16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</row>
    <row r="6672" spans="1:16" ht="15.75" x14ac:dyDescent="0.2">
      <c r="A6672" s="470" t="s">
        <v>180</v>
      </c>
      <c r="B6672" s="470"/>
      <c r="C6672" s="470"/>
      <c r="D6672" s="470"/>
      <c r="E6672" s="470"/>
      <c r="F6672" s="470"/>
      <c r="G6672" s="470"/>
      <c r="H6672" s="470"/>
      <c r="I6672" s="470"/>
      <c r="J6672" s="470"/>
      <c r="K6672" s="470"/>
      <c r="L6672" s="470"/>
      <c r="M6672" s="470"/>
      <c r="N6672" s="470"/>
      <c r="O6672" s="470"/>
      <c r="P6672" s="470"/>
    </row>
    <row r="6673" spans="1:16" ht="15.75" x14ac:dyDescent="0.2">
      <c r="A6673" s="470" t="s">
        <v>1</v>
      </c>
      <c r="B6673" s="470"/>
      <c r="C6673" s="470"/>
      <c r="D6673" s="470"/>
      <c r="E6673" s="470"/>
      <c r="F6673" s="470"/>
      <c r="G6673" s="470"/>
      <c r="H6673" s="470"/>
      <c r="I6673" s="470"/>
      <c r="J6673" s="470"/>
      <c r="K6673" s="470"/>
      <c r="L6673" s="470"/>
      <c r="M6673" s="470"/>
      <c r="N6673" s="470"/>
      <c r="O6673" s="470"/>
      <c r="P6673" s="470"/>
    </row>
    <row r="6674" spans="1:16" ht="15.75" x14ac:dyDescent="0.2">
      <c r="A6674" s="470"/>
      <c r="B6674" s="470"/>
      <c r="C6674" s="470"/>
      <c r="D6674" s="470"/>
      <c r="E6674" s="470"/>
      <c r="F6674" s="470"/>
      <c r="G6674" s="470"/>
      <c r="H6674" s="470"/>
      <c r="I6674" s="470"/>
      <c r="J6674" s="470"/>
      <c r="K6674" s="470"/>
      <c r="L6674" s="470"/>
      <c r="M6674" s="470"/>
      <c r="N6674" s="470"/>
      <c r="O6674" s="470"/>
      <c r="P6674" s="470"/>
    </row>
    <row r="6675" spans="1:16" ht="15.75" x14ac:dyDescent="0.2">
      <c r="A6675" s="507" t="s">
        <v>602</v>
      </c>
      <c r="B6675" s="507"/>
      <c r="C6675" s="507"/>
      <c r="D6675" s="507"/>
      <c r="E6675" s="507"/>
      <c r="F6675" s="507"/>
      <c r="G6675" s="507"/>
      <c r="H6675" s="507"/>
      <c r="I6675" s="507"/>
      <c r="J6675" s="507"/>
      <c r="K6675" s="507"/>
      <c r="L6675" s="507"/>
      <c r="M6675" s="507"/>
      <c r="N6675" s="507"/>
      <c r="O6675" s="507"/>
      <c r="P6675" s="507"/>
    </row>
    <row r="6676" spans="1:16" ht="15.75" x14ac:dyDescent="0.2">
      <c r="A6676" s="77"/>
      <c r="B6676" s="77"/>
      <c r="C6676" s="77"/>
      <c r="D6676" s="77"/>
      <c r="E6676" s="77"/>
      <c r="F6676" s="77"/>
      <c r="G6676" s="77"/>
      <c r="H6676" s="77"/>
      <c r="I6676" s="77"/>
      <c r="J6676" s="77"/>
      <c r="K6676" s="77"/>
      <c r="L6676" s="77"/>
      <c r="M6676" s="77"/>
      <c r="N6676" s="77"/>
      <c r="O6676" s="77"/>
      <c r="P6676" s="77"/>
    </row>
    <row r="6677" spans="1:16" ht="16.5" thickBot="1" x14ac:dyDescent="0.25">
      <c r="A6677" s="77"/>
      <c r="B6677" s="77"/>
      <c r="C6677" s="77"/>
      <c r="D6677" s="77"/>
      <c r="E6677" s="77"/>
      <c r="F6677" s="77"/>
      <c r="G6677" s="77"/>
      <c r="H6677" s="77"/>
      <c r="I6677" s="77"/>
      <c r="J6677" s="77"/>
      <c r="K6677" s="77"/>
      <c r="L6677" s="77"/>
      <c r="M6677" s="77"/>
      <c r="N6677" s="77"/>
      <c r="O6677" s="77"/>
      <c r="P6677" s="77"/>
    </row>
    <row r="6678" spans="1:16" ht="16.5" thickBot="1" x14ac:dyDescent="0.25">
      <c r="A6678" s="78" t="s">
        <v>2</v>
      </c>
      <c r="B6678" s="486" t="s">
        <v>126</v>
      </c>
      <c r="C6678" s="498"/>
      <c r="D6678" s="79" t="s">
        <v>3</v>
      </c>
      <c r="E6678" s="486">
        <v>2019</v>
      </c>
      <c r="F6678" s="487"/>
      <c r="G6678" s="487"/>
      <c r="H6678" s="498"/>
      <c r="I6678" s="79" t="s">
        <v>4</v>
      </c>
      <c r="J6678" s="80" t="s">
        <v>234</v>
      </c>
      <c r="K6678" s="80"/>
      <c r="L6678" s="80"/>
      <c r="M6678" s="80" t="s">
        <v>5</v>
      </c>
      <c r="N6678" s="486" t="s">
        <v>238</v>
      </c>
      <c r="O6678" s="487"/>
      <c r="P6678" s="488"/>
    </row>
    <row r="6679" spans="1:16" ht="16.5" thickBot="1" x14ac:dyDescent="0.25">
      <c r="A6679" s="77"/>
      <c r="B6679" s="77"/>
      <c r="C6679" s="77"/>
      <c r="D6679" s="77"/>
      <c r="E6679" s="77"/>
      <c r="F6679" s="77"/>
      <c r="G6679" s="77"/>
      <c r="H6679" s="77"/>
      <c r="I6679" s="77"/>
      <c r="J6679" s="77"/>
      <c r="K6679" s="77"/>
      <c r="L6679" s="77"/>
      <c r="M6679" s="77"/>
      <c r="N6679" s="77"/>
      <c r="O6679" s="77"/>
      <c r="P6679" s="77"/>
    </row>
    <row r="6680" spans="1:16" ht="16.5" thickBot="1" x14ac:dyDescent="0.25">
      <c r="A6680" s="78" t="s">
        <v>6</v>
      </c>
      <c r="B6680" s="486" t="s">
        <v>182</v>
      </c>
      <c r="C6680" s="498"/>
      <c r="D6680" s="79" t="s">
        <v>7</v>
      </c>
      <c r="E6680" s="486" t="s">
        <v>214</v>
      </c>
      <c r="F6680" s="487"/>
      <c r="G6680" s="487"/>
      <c r="H6680" s="498"/>
      <c r="I6680" s="79" t="s">
        <v>8</v>
      </c>
      <c r="J6680" s="80">
        <v>15</v>
      </c>
      <c r="K6680" s="80"/>
      <c r="L6680" s="80"/>
      <c r="M6680" s="80" t="s">
        <v>9</v>
      </c>
      <c r="N6680" s="80"/>
      <c r="O6680" s="200"/>
      <c r="P6680" s="201">
        <v>50</v>
      </c>
    </row>
    <row r="6681" spans="1:16" ht="16.5" thickBot="1" x14ac:dyDescent="0.25">
      <c r="A6681" s="77"/>
      <c r="B6681" s="77"/>
      <c r="C6681" s="77"/>
      <c r="D6681" s="77"/>
      <c r="E6681" s="77"/>
      <c r="F6681" s="77"/>
      <c r="G6681" s="77"/>
      <c r="H6681" s="77"/>
      <c r="I6681" s="77"/>
      <c r="J6681" s="77"/>
      <c r="K6681" s="77"/>
      <c r="L6681" s="77"/>
      <c r="M6681" s="77"/>
      <c r="N6681" s="77"/>
      <c r="O6681" s="77"/>
      <c r="P6681" s="77"/>
    </row>
    <row r="6682" spans="1:16" ht="16.5" thickBot="1" x14ac:dyDescent="0.25">
      <c r="A6682" s="484" t="s">
        <v>10</v>
      </c>
      <c r="B6682" s="485"/>
      <c r="C6682" s="486" t="s">
        <v>181</v>
      </c>
      <c r="D6682" s="487"/>
      <c r="E6682" s="487"/>
      <c r="F6682" s="487"/>
      <c r="G6682" s="487"/>
      <c r="H6682" s="487"/>
      <c r="I6682" s="487"/>
      <c r="J6682" s="487"/>
      <c r="K6682" s="487"/>
      <c r="L6682" s="487"/>
      <c r="M6682" s="487"/>
      <c r="N6682" s="487"/>
      <c r="O6682" s="487"/>
      <c r="P6682" s="488"/>
    </row>
    <row r="6683" spans="1:16" ht="16.5" thickBot="1" x14ac:dyDescent="0.25">
      <c r="A6683" s="77"/>
      <c r="B6683" s="77"/>
      <c r="C6683" s="77"/>
      <c r="D6683" s="77"/>
      <c r="E6683" s="77"/>
      <c r="F6683" s="77"/>
      <c r="G6683" s="77"/>
      <c r="H6683" s="77"/>
      <c r="I6683" s="77"/>
      <c r="J6683" s="77"/>
      <c r="K6683" s="77"/>
      <c r="L6683" s="77"/>
      <c r="M6683" s="77"/>
      <c r="N6683" s="77"/>
      <c r="O6683" s="77"/>
      <c r="P6683" s="77"/>
    </row>
    <row r="6684" spans="1:16" ht="16.5" thickBot="1" x14ac:dyDescent="0.25">
      <c r="A6684" s="484" t="s">
        <v>11</v>
      </c>
      <c r="B6684" s="485"/>
      <c r="C6684" s="486" t="s">
        <v>239</v>
      </c>
      <c r="D6684" s="487"/>
      <c r="E6684" s="487"/>
      <c r="F6684" s="487"/>
      <c r="G6684" s="487"/>
      <c r="H6684" s="487"/>
      <c r="I6684" s="487"/>
      <c r="J6684" s="487"/>
      <c r="K6684" s="487"/>
      <c r="L6684" s="487"/>
      <c r="M6684" s="487"/>
      <c r="N6684" s="487"/>
      <c r="O6684" s="487"/>
      <c r="P6684" s="488"/>
    </row>
    <row r="6685" spans="1:16" ht="16.5" thickBot="1" x14ac:dyDescent="0.25">
      <c r="A6685" s="81"/>
      <c r="B6685" s="81"/>
      <c r="C6685" s="81"/>
      <c r="D6685" s="81"/>
      <c r="E6685" s="81"/>
      <c r="F6685" s="81"/>
      <c r="G6685" s="81"/>
      <c r="H6685" s="81"/>
      <c r="I6685" s="81"/>
      <c r="J6685" s="81"/>
      <c r="K6685" s="81"/>
      <c r="L6685" s="81"/>
      <c r="M6685" s="81"/>
      <c r="N6685" s="81"/>
      <c r="O6685" s="81"/>
      <c r="P6685" s="81"/>
    </row>
    <row r="6686" spans="1:16" ht="16.5" thickBot="1" x14ac:dyDescent="0.25">
      <c r="A6686" s="489" t="s">
        <v>12</v>
      </c>
      <c r="B6686" s="491" t="s">
        <v>13</v>
      </c>
      <c r="C6686" s="463"/>
      <c r="D6686" s="492" t="s">
        <v>265</v>
      </c>
      <c r="E6686" s="494" t="s">
        <v>15</v>
      </c>
      <c r="F6686" s="495"/>
      <c r="G6686" s="495"/>
      <c r="H6686" s="495"/>
      <c r="I6686" s="496"/>
      <c r="J6686" s="492" t="s">
        <v>16</v>
      </c>
      <c r="K6686" s="492" t="s">
        <v>17</v>
      </c>
      <c r="L6686" s="494" t="s">
        <v>18</v>
      </c>
      <c r="M6686" s="495"/>
      <c r="N6686" s="496"/>
      <c r="O6686" s="464" t="s">
        <v>115</v>
      </c>
      <c r="P6686" s="465"/>
    </row>
    <row r="6687" spans="1:16" ht="32.25" thickBot="1" x14ac:dyDescent="0.25">
      <c r="A6687" s="490"/>
      <c r="B6687" s="82" t="s">
        <v>19</v>
      </c>
      <c r="C6687" s="83" t="s">
        <v>20</v>
      </c>
      <c r="D6687" s="493"/>
      <c r="E6687" s="84" t="s">
        <v>21</v>
      </c>
      <c r="F6687" s="84" t="s">
        <v>22</v>
      </c>
      <c r="G6687" s="85" t="s">
        <v>23</v>
      </c>
      <c r="H6687" s="119" t="s">
        <v>24</v>
      </c>
      <c r="I6687" s="86" t="s">
        <v>25</v>
      </c>
      <c r="J6687" s="493"/>
      <c r="K6687" s="493"/>
      <c r="L6687" s="198" t="s">
        <v>268</v>
      </c>
      <c r="M6687" s="85" t="s">
        <v>266</v>
      </c>
      <c r="N6687" s="83" t="s">
        <v>267</v>
      </c>
      <c r="O6687" s="466"/>
      <c r="P6687" s="467"/>
    </row>
    <row r="6688" spans="1:16" ht="16.5" thickBot="1" x14ac:dyDescent="0.25">
      <c r="A6688" s="93">
        <v>45744</v>
      </c>
      <c r="B6688" s="166"/>
      <c r="C6688" s="166">
        <v>243662</v>
      </c>
      <c r="D6688" s="160"/>
      <c r="E6688" s="96"/>
      <c r="F6688" s="96"/>
      <c r="G6688" s="96"/>
      <c r="H6688" s="97"/>
      <c r="I6688" s="91"/>
      <c r="J6688" s="98"/>
      <c r="K6688" s="99"/>
      <c r="L6688" s="196"/>
      <c r="M6688" s="183"/>
      <c r="N6688" s="101"/>
      <c r="O6688" s="574"/>
      <c r="P6688" s="568"/>
    </row>
    <row r="6689" spans="1:16" ht="15.75" x14ac:dyDescent="0.2">
      <c r="A6689" s="165">
        <v>45749</v>
      </c>
      <c r="B6689" s="166">
        <v>243662</v>
      </c>
      <c r="C6689" s="166">
        <v>244177</v>
      </c>
      <c r="D6689" s="160">
        <f>+C6689-B6689</f>
        <v>515</v>
      </c>
      <c r="E6689" s="96" t="s">
        <v>774</v>
      </c>
      <c r="F6689" s="96" t="s">
        <v>676</v>
      </c>
      <c r="G6689" s="166">
        <v>20.876799999999999</v>
      </c>
      <c r="H6689" s="169">
        <v>23.95</v>
      </c>
      <c r="I6689" s="175">
        <f>G6689*H6689</f>
        <v>499.99935999999997</v>
      </c>
      <c r="J6689" s="162">
        <f>D6689/G6689</f>
        <v>24.668531575720419</v>
      </c>
      <c r="K6689" s="99">
        <v>45749</v>
      </c>
      <c r="L6689" s="195" t="s">
        <v>268</v>
      </c>
      <c r="M6689" s="94" t="s">
        <v>272</v>
      </c>
      <c r="N6689" s="100" t="s">
        <v>272</v>
      </c>
      <c r="O6689" s="573" t="s">
        <v>773</v>
      </c>
      <c r="P6689" s="502"/>
    </row>
    <row r="6690" spans="1:16" ht="15.75" x14ac:dyDescent="0.2">
      <c r="A6690" s="165">
        <v>45752</v>
      </c>
      <c r="B6690" s="166">
        <v>244177</v>
      </c>
      <c r="C6690" s="166">
        <v>244211</v>
      </c>
      <c r="D6690" s="160">
        <f>+C6690-B6690</f>
        <v>34</v>
      </c>
      <c r="E6690" s="96" t="s">
        <v>772</v>
      </c>
      <c r="F6690" s="96" t="s">
        <v>698</v>
      </c>
      <c r="G6690" s="166">
        <v>20.876799999999999</v>
      </c>
      <c r="H6690" s="169">
        <v>23.95</v>
      </c>
      <c r="I6690" s="175">
        <f>G6690*H6690</f>
        <v>499.99935999999997</v>
      </c>
      <c r="J6690" s="162">
        <f>D6690/G6690</f>
        <v>1.6286020846106684</v>
      </c>
      <c r="K6690" s="99">
        <v>45752</v>
      </c>
      <c r="L6690" s="195" t="s">
        <v>268</v>
      </c>
      <c r="M6690" s="94" t="s">
        <v>272</v>
      </c>
      <c r="N6690" s="100" t="s">
        <v>272</v>
      </c>
      <c r="O6690" s="573" t="s">
        <v>317</v>
      </c>
      <c r="P6690" s="502"/>
    </row>
    <row r="6691" spans="1:16" ht="16.5" thickBot="1" x14ac:dyDescent="0.25">
      <c r="A6691" s="165"/>
      <c r="B6691" s="166"/>
      <c r="C6691" s="166"/>
      <c r="D6691" s="160"/>
      <c r="E6691" s="96"/>
      <c r="F6691" s="96"/>
      <c r="G6691" s="166"/>
      <c r="H6691" s="169"/>
      <c r="I6691" s="175"/>
      <c r="J6691" s="162"/>
      <c r="K6691" s="99"/>
      <c r="L6691" s="195"/>
      <c r="M6691" s="94"/>
      <c r="N6691" s="100"/>
      <c r="O6691" s="573"/>
      <c r="P6691" s="502"/>
    </row>
    <row r="6692" spans="1:16" ht="16.5" thickBot="1" x14ac:dyDescent="0.25">
      <c r="A6692" s="416" t="s">
        <v>28</v>
      </c>
      <c r="B6692" s="104"/>
      <c r="C6692" s="105"/>
      <c r="D6692" s="106">
        <f>SUM(D6688:D6691)</f>
        <v>549</v>
      </c>
      <c r="E6692" s="107"/>
      <c r="F6692" s="107"/>
      <c r="G6692" s="118">
        <f>SUM(G6688:G6691)</f>
        <v>41.753599999999999</v>
      </c>
      <c r="H6692" s="105"/>
      <c r="I6692" s="118">
        <f>SUM(I6688:I6691)</f>
        <v>999.99871999999993</v>
      </c>
      <c r="J6692" s="109">
        <f>D6692/G6692</f>
        <v>13.148566830165542</v>
      </c>
      <c r="K6692" s="110"/>
      <c r="L6692" s="197"/>
      <c r="M6692" s="111"/>
      <c r="N6692" s="112"/>
      <c r="O6692" s="468"/>
      <c r="P6692" s="469"/>
    </row>
    <row r="6693" spans="1:16" ht="15.75" x14ac:dyDescent="0.2">
      <c r="A6693" s="116"/>
      <c r="B6693" s="77"/>
      <c r="C6693" s="77"/>
      <c r="D6693" s="77"/>
      <c r="E6693" s="77"/>
      <c r="F6693" s="77"/>
      <c r="G6693" s="77"/>
      <c r="H6693" s="77"/>
      <c r="I6693" s="116"/>
      <c r="J6693" s="116"/>
      <c r="K6693" s="116"/>
      <c r="L6693" s="116"/>
      <c r="M6693" s="116"/>
      <c r="N6693" s="116"/>
      <c r="O6693" s="77"/>
      <c r="P6693" s="81"/>
    </row>
    <row r="6694" spans="1:16" ht="15.75" x14ac:dyDescent="0.2">
      <c r="A6694" s="116"/>
      <c r="B6694" s="77"/>
      <c r="C6694" s="77"/>
      <c r="D6694" s="77"/>
      <c r="E6694" s="77"/>
      <c r="F6694" s="77"/>
      <c r="G6694" s="77"/>
      <c r="H6694" s="77"/>
      <c r="I6694" s="116"/>
      <c r="J6694" s="116"/>
      <c r="K6694" s="116"/>
      <c r="L6694" s="116"/>
      <c r="M6694" s="116"/>
      <c r="N6694" s="116"/>
      <c r="O6694" s="77"/>
      <c r="P6694" s="81"/>
    </row>
    <row r="6695" spans="1:16" ht="15.75" x14ac:dyDescent="0.2">
      <c r="A6695" s="116"/>
      <c r="B6695" s="77"/>
      <c r="C6695" s="77"/>
      <c r="D6695" s="77"/>
      <c r="E6695" s="77"/>
      <c r="F6695" s="77"/>
      <c r="G6695" s="77"/>
      <c r="H6695" s="77"/>
      <c r="I6695" s="116"/>
      <c r="J6695" s="116"/>
      <c r="K6695" s="116"/>
      <c r="L6695" s="116"/>
      <c r="M6695" s="439"/>
      <c r="N6695" s="439"/>
      <c r="O6695" s="438"/>
      <c r="P6695" s="81"/>
    </row>
    <row r="6696" spans="1:16" ht="15.75" x14ac:dyDescent="0.2">
      <c r="A6696" s="115"/>
      <c r="B6696" s="470" t="s">
        <v>29</v>
      </c>
      <c r="C6696" s="470"/>
      <c r="D6696" s="470"/>
      <c r="E6696" s="116"/>
      <c r="F6696" s="116"/>
      <c r="G6696" s="116"/>
      <c r="H6696" s="115"/>
      <c r="I6696" s="116" t="s">
        <v>30</v>
      </c>
      <c r="J6696" s="115"/>
      <c r="K6696" s="116"/>
      <c r="L6696" s="116"/>
      <c r="M6696" s="116"/>
      <c r="N6696" s="116" t="s">
        <v>31</v>
      </c>
      <c r="O6696" s="116"/>
      <c r="P6696" s="115"/>
    </row>
    <row r="6697" spans="1:16" ht="15.75" x14ac:dyDescent="0.2">
      <c r="A6697" s="116"/>
      <c r="B6697" s="470" t="s">
        <v>230</v>
      </c>
      <c r="C6697" s="470"/>
      <c r="D6697" s="470"/>
      <c r="E6697" s="116"/>
      <c r="F6697" s="116"/>
      <c r="G6697" s="116"/>
      <c r="H6697" s="115"/>
      <c r="I6697" s="116" t="s">
        <v>438</v>
      </c>
      <c r="J6697" s="115"/>
      <c r="K6697" s="116"/>
      <c r="L6697" s="116"/>
      <c r="M6697" s="116"/>
      <c r="N6697" s="116" t="s">
        <v>220</v>
      </c>
      <c r="O6697" s="116"/>
      <c r="P6697" s="115"/>
    </row>
    <row r="6698" spans="1:16" ht="15.75" x14ac:dyDescent="0.2">
      <c r="A6698" s="470" t="s">
        <v>226</v>
      </c>
      <c r="B6698" s="470"/>
      <c r="C6698" s="470"/>
      <c r="D6698" s="470"/>
      <c r="E6698" s="470"/>
      <c r="F6698" s="116"/>
      <c r="G6698" s="116"/>
      <c r="H6698" s="115"/>
      <c r="I6698" s="116" t="s">
        <v>246</v>
      </c>
      <c r="J6698" s="115"/>
      <c r="K6698" s="116"/>
      <c r="L6698" s="116"/>
      <c r="M6698" s="116"/>
      <c r="N6698" s="116" t="s">
        <v>124</v>
      </c>
      <c r="O6698" s="116"/>
      <c r="P6698" s="115"/>
    </row>
    <row r="6699" spans="1:16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</row>
    <row r="6700" spans="1:16" x14ac:dyDescent="0.2">
      <c r="A6700" s="531" t="s">
        <v>269</v>
      </c>
      <c r="B6700" s="531"/>
      <c r="C6700" s="531"/>
      <c r="D6700" s="531"/>
      <c r="E6700" s="531"/>
      <c r="F6700"/>
      <c r="G6700"/>
      <c r="H6700"/>
      <c r="I6700"/>
      <c r="J6700"/>
      <c r="K6700"/>
      <c r="L6700"/>
      <c r="M6700"/>
      <c r="N6700"/>
      <c r="O6700"/>
      <c r="P6700"/>
    </row>
    <row r="6701" spans="1:16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</row>
    <row r="6702" spans="1:16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</row>
    <row r="6703" spans="1:16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</row>
    <row r="6704" spans="1:16" ht="15.75" x14ac:dyDescent="0.2">
      <c r="A6704" s="470" t="s">
        <v>180</v>
      </c>
      <c r="B6704" s="470"/>
      <c r="C6704" s="470"/>
      <c r="D6704" s="470"/>
      <c r="E6704" s="470"/>
      <c r="F6704" s="470"/>
      <c r="G6704" s="470"/>
      <c r="H6704" s="470"/>
      <c r="I6704" s="470"/>
      <c r="J6704" s="470"/>
      <c r="K6704" s="470"/>
      <c r="L6704" s="470"/>
      <c r="M6704" s="470"/>
      <c r="N6704" s="470"/>
      <c r="O6704" s="470"/>
      <c r="P6704" s="470"/>
    </row>
    <row r="6705" spans="1:16" ht="15.75" x14ac:dyDescent="0.2">
      <c r="A6705" s="470" t="s">
        <v>1</v>
      </c>
      <c r="B6705" s="470"/>
      <c r="C6705" s="470"/>
      <c r="D6705" s="470"/>
      <c r="E6705" s="470"/>
      <c r="F6705" s="470"/>
      <c r="G6705" s="470"/>
      <c r="H6705" s="470"/>
      <c r="I6705" s="470"/>
      <c r="J6705" s="470"/>
      <c r="K6705" s="470"/>
      <c r="L6705" s="470"/>
      <c r="M6705" s="470"/>
      <c r="N6705" s="470"/>
      <c r="O6705" s="470"/>
      <c r="P6705" s="470"/>
    </row>
    <row r="6706" spans="1:16" ht="15.75" x14ac:dyDescent="0.2">
      <c r="A6706" s="470"/>
      <c r="B6706" s="470"/>
      <c r="C6706" s="470"/>
      <c r="D6706" s="470"/>
      <c r="E6706" s="470"/>
      <c r="F6706" s="470"/>
      <c r="G6706" s="470"/>
      <c r="H6706" s="470"/>
      <c r="I6706" s="470"/>
      <c r="J6706" s="470"/>
      <c r="K6706" s="470"/>
      <c r="L6706" s="470"/>
      <c r="M6706" s="470"/>
      <c r="N6706" s="470"/>
      <c r="O6706" s="470"/>
      <c r="P6706" s="470"/>
    </row>
    <row r="6707" spans="1:16" ht="15.75" x14ac:dyDescent="0.2">
      <c r="A6707" s="507" t="s">
        <v>602</v>
      </c>
      <c r="B6707" s="507"/>
      <c r="C6707" s="507"/>
      <c r="D6707" s="507"/>
      <c r="E6707" s="507"/>
      <c r="F6707" s="507"/>
      <c r="G6707" s="507"/>
      <c r="H6707" s="507"/>
      <c r="I6707" s="507"/>
      <c r="J6707" s="507"/>
      <c r="K6707" s="507"/>
      <c r="L6707" s="507"/>
      <c r="M6707" s="507"/>
      <c r="N6707" s="507"/>
      <c r="O6707" s="507"/>
      <c r="P6707" s="507"/>
    </row>
    <row r="6708" spans="1:16" ht="15.75" x14ac:dyDescent="0.2">
      <c r="A6708" s="77"/>
      <c r="B6708" s="77"/>
      <c r="C6708" s="77"/>
      <c r="D6708" s="77"/>
      <c r="E6708" s="77"/>
      <c r="F6708" s="77"/>
      <c r="G6708" s="77"/>
      <c r="H6708" s="77"/>
      <c r="I6708" s="77"/>
      <c r="J6708" s="77"/>
      <c r="K6708" s="77"/>
      <c r="L6708" s="77"/>
      <c r="M6708" s="77"/>
      <c r="N6708" s="77"/>
      <c r="O6708" s="77"/>
      <c r="P6708" s="77"/>
    </row>
    <row r="6709" spans="1:16" ht="16.5" thickBot="1" x14ac:dyDescent="0.25">
      <c r="A6709" s="77"/>
      <c r="B6709" s="77"/>
      <c r="C6709" s="77"/>
      <c r="D6709" s="77"/>
      <c r="E6709" s="77"/>
      <c r="F6709" s="77"/>
      <c r="G6709" s="77"/>
      <c r="H6709" s="77"/>
      <c r="I6709" s="77"/>
      <c r="J6709" s="77"/>
      <c r="K6709" s="77"/>
      <c r="L6709" s="77"/>
      <c r="M6709" s="77"/>
      <c r="N6709" s="77"/>
      <c r="O6709" s="77"/>
      <c r="P6709" s="77"/>
    </row>
    <row r="6710" spans="1:16" ht="16.5" thickBot="1" x14ac:dyDescent="0.25">
      <c r="A6710" s="78" t="s">
        <v>2</v>
      </c>
      <c r="B6710" s="486" t="s">
        <v>126</v>
      </c>
      <c r="C6710" s="498"/>
      <c r="D6710" s="79" t="s">
        <v>3</v>
      </c>
      <c r="E6710" s="486">
        <v>2019</v>
      </c>
      <c r="F6710" s="487"/>
      <c r="G6710" s="487"/>
      <c r="H6710" s="498"/>
      <c r="I6710" s="79" t="s">
        <v>4</v>
      </c>
      <c r="J6710" s="80" t="s">
        <v>234</v>
      </c>
      <c r="K6710" s="80"/>
      <c r="L6710" s="80"/>
      <c r="M6710" s="80" t="s">
        <v>5</v>
      </c>
      <c r="N6710" s="486" t="s">
        <v>238</v>
      </c>
      <c r="O6710" s="487"/>
      <c r="P6710" s="488"/>
    </row>
    <row r="6711" spans="1:16" ht="16.5" thickBot="1" x14ac:dyDescent="0.25">
      <c r="A6711" s="77"/>
      <c r="B6711" s="77"/>
      <c r="C6711" s="77"/>
      <c r="D6711" s="77"/>
      <c r="E6711" s="77"/>
      <c r="F6711" s="77"/>
      <c r="G6711" s="77"/>
      <c r="H6711" s="77"/>
      <c r="I6711" s="77"/>
      <c r="J6711" s="77"/>
      <c r="K6711" s="77"/>
      <c r="L6711" s="77"/>
      <c r="M6711" s="77"/>
      <c r="N6711" s="77"/>
      <c r="O6711" s="77"/>
      <c r="P6711" s="77"/>
    </row>
    <row r="6712" spans="1:16" ht="16.5" thickBot="1" x14ac:dyDescent="0.25">
      <c r="A6712" s="78" t="s">
        <v>6</v>
      </c>
      <c r="B6712" s="486" t="s">
        <v>182</v>
      </c>
      <c r="C6712" s="498"/>
      <c r="D6712" s="79" t="s">
        <v>7</v>
      </c>
      <c r="E6712" s="486" t="s">
        <v>214</v>
      </c>
      <c r="F6712" s="487"/>
      <c r="G6712" s="487"/>
      <c r="H6712" s="498"/>
      <c r="I6712" s="79" t="s">
        <v>8</v>
      </c>
      <c r="J6712" s="80">
        <v>15</v>
      </c>
      <c r="K6712" s="80"/>
      <c r="L6712" s="80"/>
      <c r="M6712" s="80" t="s">
        <v>9</v>
      </c>
      <c r="N6712" s="80"/>
      <c r="O6712" s="200"/>
      <c r="P6712" s="201">
        <v>50</v>
      </c>
    </row>
    <row r="6713" spans="1:16" ht="16.5" thickBot="1" x14ac:dyDescent="0.25">
      <c r="A6713" s="77"/>
      <c r="B6713" s="77"/>
      <c r="C6713" s="77"/>
      <c r="D6713" s="77"/>
      <c r="E6713" s="77"/>
      <c r="F6713" s="77"/>
      <c r="G6713" s="77"/>
      <c r="H6713" s="77"/>
      <c r="I6713" s="77"/>
      <c r="J6713" s="77"/>
      <c r="K6713" s="77"/>
      <c r="L6713" s="77"/>
      <c r="M6713" s="77"/>
      <c r="N6713" s="77"/>
      <c r="O6713" s="77"/>
      <c r="P6713" s="77"/>
    </row>
    <row r="6714" spans="1:16" ht="16.5" thickBot="1" x14ac:dyDescent="0.25">
      <c r="A6714" s="484" t="s">
        <v>10</v>
      </c>
      <c r="B6714" s="485"/>
      <c r="C6714" s="486" t="s">
        <v>181</v>
      </c>
      <c r="D6714" s="487"/>
      <c r="E6714" s="487"/>
      <c r="F6714" s="487"/>
      <c r="G6714" s="487"/>
      <c r="H6714" s="487"/>
      <c r="I6714" s="487"/>
      <c r="J6714" s="487"/>
      <c r="K6714" s="487"/>
      <c r="L6714" s="487"/>
      <c r="M6714" s="487"/>
      <c r="N6714" s="487"/>
      <c r="O6714" s="487"/>
      <c r="P6714" s="488"/>
    </row>
    <row r="6715" spans="1:16" ht="16.5" thickBot="1" x14ac:dyDescent="0.25">
      <c r="A6715" s="77"/>
      <c r="B6715" s="77"/>
      <c r="C6715" s="77"/>
      <c r="D6715" s="77"/>
      <c r="E6715" s="77"/>
      <c r="F6715" s="77"/>
      <c r="G6715" s="77"/>
      <c r="H6715" s="77"/>
      <c r="I6715" s="77"/>
      <c r="J6715" s="77"/>
      <c r="K6715" s="77"/>
      <c r="L6715" s="77"/>
      <c r="M6715" s="77"/>
      <c r="N6715" s="77"/>
      <c r="O6715" s="77"/>
      <c r="P6715" s="77"/>
    </row>
    <row r="6716" spans="1:16" ht="16.5" thickBot="1" x14ac:dyDescent="0.25">
      <c r="A6716" s="484" t="s">
        <v>11</v>
      </c>
      <c r="B6716" s="485"/>
      <c r="C6716" s="486" t="s">
        <v>239</v>
      </c>
      <c r="D6716" s="487"/>
      <c r="E6716" s="487"/>
      <c r="F6716" s="487"/>
      <c r="G6716" s="487"/>
      <c r="H6716" s="487"/>
      <c r="I6716" s="487"/>
      <c r="J6716" s="487"/>
      <c r="K6716" s="487"/>
      <c r="L6716" s="487"/>
      <c r="M6716" s="487"/>
      <c r="N6716" s="487"/>
      <c r="O6716" s="487"/>
      <c r="P6716" s="488"/>
    </row>
    <row r="6717" spans="1:16" ht="16.5" thickBot="1" x14ac:dyDescent="0.25">
      <c r="A6717" s="81"/>
      <c r="B6717" s="81"/>
      <c r="C6717" s="81"/>
      <c r="D6717" s="81"/>
      <c r="E6717" s="81"/>
      <c r="F6717" s="81"/>
      <c r="G6717" s="81"/>
      <c r="H6717" s="81"/>
      <c r="I6717" s="81"/>
      <c r="J6717" s="81"/>
      <c r="K6717" s="81"/>
      <c r="L6717" s="81"/>
      <c r="M6717" s="81"/>
      <c r="N6717" s="81"/>
      <c r="O6717" s="81"/>
      <c r="P6717" s="81"/>
    </row>
    <row r="6718" spans="1:16" ht="16.5" thickBot="1" x14ac:dyDescent="0.25">
      <c r="A6718" s="489" t="s">
        <v>12</v>
      </c>
      <c r="B6718" s="491" t="s">
        <v>13</v>
      </c>
      <c r="C6718" s="463"/>
      <c r="D6718" s="492" t="s">
        <v>265</v>
      </c>
      <c r="E6718" s="494" t="s">
        <v>15</v>
      </c>
      <c r="F6718" s="495"/>
      <c r="G6718" s="495"/>
      <c r="H6718" s="495"/>
      <c r="I6718" s="496"/>
      <c r="J6718" s="492" t="s">
        <v>16</v>
      </c>
      <c r="K6718" s="492" t="s">
        <v>17</v>
      </c>
      <c r="L6718" s="494" t="s">
        <v>18</v>
      </c>
      <c r="M6718" s="495"/>
      <c r="N6718" s="496"/>
      <c r="O6718" s="464" t="s">
        <v>115</v>
      </c>
      <c r="P6718" s="465"/>
    </row>
    <row r="6719" spans="1:16" ht="32.25" thickBot="1" x14ac:dyDescent="0.25">
      <c r="A6719" s="490"/>
      <c r="B6719" s="82" t="s">
        <v>19</v>
      </c>
      <c r="C6719" s="83" t="s">
        <v>20</v>
      </c>
      <c r="D6719" s="493"/>
      <c r="E6719" s="84" t="s">
        <v>21</v>
      </c>
      <c r="F6719" s="84" t="s">
        <v>22</v>
      </c>
      <c r="G6719" s="85" t="s">
        <v>23</v>
      </c>
      <c r="H6719" s="119" t="s">
        <v>24</v>
      </c>
      <c r="I6719" s="86" t="s">
        <v>25</v>
      </c>
      <c r="J6719" s="493"/>
      <c r="K6719" s="493"/>
      <c r="L6719" s="198" t="s">
        <v>268</v>
      </c>
      <c r="M6719" s="85" t="s">
        <v>266</v>
      </c>
      <c r="N6719" s="83" t="s">
        <v>267</v>
      </c>
      <c r="O6719" s="466"/>
      <c r="P6719" s="467"/>
    </row>
    <row r="6720" spans="1:16" ht="15.75" x14ac:dyDescent="0.2">
      <c r="A6720" s="165">
        <v>45752</v>
      </c>
      <c r="B6720" s="166"/>
      <c r="C6720" s="166">
        <v>244211</v>
      </c>
      <c r="D6720" s="160"/>
      <c r="E6720" s="96"/>
      <c r="F6720" s="96"/>
      <c r="G6720" s="166"/>
      <c r="H6720" s="169"/>
      <c r="I6720" s="175"/>
      <c r="J6720" s="162"/>
      <c r="K6720" s="99"/>
      <c r="L6720" s="195"/>
      <c r="M6720" s="94"/>
      <c r="N6720" s="100"/>
      <c r="O6720" s="573"/>
      <c r="P6720" s="502"/>
    </row>
    <row r="6721" spans="1:16" ht="15.75" x14ac:dyDescent="0.2">
      <c r="A6721" s="165">
        <v>45755</v>
      </c>
      <c r="B6721" s="166">
        <v>244211</v>
      </c>
      <c r="C6721" s="166">
        <v>244629</v>
      </c>
      <c r="D6721" s="160">
        <f>+C6721-B6721</f>
        <v>418</v>
      </c>
      <c r="E6721" s="96" t="s">
        <v>771</v>
      </c>
      <c r="F6721" s="96" t="s">
        <v>770</v>
      </c>
      <c r="G6721" s="166">
        <v>20.876799999999999</v>
      </c>
      <c r="H6721" s="169">
        <v>23.95</v>
      </c>
      <c r="I6721" s="175">
        <f>G6721*H6721</f>
        <v>499.99935999999997</v>
      </c>
      <c r="J6721" s="162">
        <f t="shared" ref="J6721:J6726" si="5">D6721/G6721</f>
        <v>20.022225628448805</v>
      </c>
      <c r="K6721" s="99">
        <v>45755</v>
      </c>
      <c r="L6721" s="195" t="s">
        <v>272</v>
      </c>
      <c r="M6721" s="94" t="s">
        <v>156</v>
      </c>
      <c r="N6721" s="100" t="s">
        <v>241</v>
      </c>
      <c r="O6721" s="573" t="s">
        <v>769</v>
      </c>
      <c r="P6721" s="502"/>
    </row>
    <row r="6722" spans="1:16" ht="15.75" x14ac:dyDescent="0.2">
      <c r="A6722" s="165">
        <v>45757</v>
      </c>
      <c r="B6722" s="166">
        <v>244629</v>
      </c>
      <c r="C6722" s="166">
        <v>244873</v>
      </c>
      <c r="D6722" s="160">
        <f>+C6722-B6722</f>
        <v>244</v>
      </c>
      <c r="E6722" s="96" t="s">
        <v>768</v>
      </c>
      <c r="F6722" s="96" t="s">
        <v>767</v>
      </c>
      <c r="G6722" s="166">
        <v>12.5261</v>
      </c>
      <c r="H6722" s="169">
        <v>23.95</v>
      </c>
      <c r="I6722" s="175">
        <f>G6722*H6722</f>
        <v>300.00009499999999</v>
      </c>
      <c r="J6722" s="162">
        <f t="shared" si="5"/>
        <v>19.479327164879731</v>
      </c>
      <c r="K6722" s="99">
        <v>45757</v>
      </c>
      <c r="L6722" s="195" t="s">
        <v>272</v>
      </c>
      <c r="M6722" s="94" t="s">
        <v>156</v>
      </c>
      <c r="N6722" s="100" t="s">
        <v>241</v>
      </c>
      <c r="O6722" s="573" t="s">
        <v>765</v>
      </c>
      <c r="P6722" s="502"/>
    </row>
    <row r="6723" spans="1:16" ht="15.75" x14ac:dyDescent="0.2">
      <c r="A6723" s="165">
        <v>45758</v>
      </c>
      <c r="B6723" s="166">
        <v>244873</v>
      </c>
      <c r="C6723" s="166">
        <v>245195</v>
      </c>
      <c r="D6723" s="160">
        <f>+C6723-B6723</f>
        <v>322</v>
      </c>
      <c r="E6723" s="96" t="s">
        <v>766</v>
      </c>
      <c r="F6723" s="96" t="s">
        <v>669</v>
      </c>
      <c r="G6723" s="166">
        <v>29.227599999999999</v>
      </c>
      <c r="H6723" s="169">
        <v>23.95</v>
      </c>
      <c r="I6723" s="175">
        <f>G6723*H6723</f>
        <v>700.00101999999993</v>
      </c>
      <c r="J6723" s="162">
        <f t="shared" si="5"/>
        <v>11.016983946680535</v>
      </c>
      <c r="K6723" s="99">
        <v>45758</v>
      </c>
      <c r="L6723" s="195" t="s">
        <v>272</v>
      </c>
      <c r="M6723" s="94" t="s">
        <v>156</v>
      </c>
      <c r="N6723" s="100" t="s">
        <v>241</v>
      </c>
      <c r="O6723" s="573" t="s">
        <v>765</v>
      </c>
      <c r="P6723" s="502"/>
    </row>
    <row r="6724" spans="1:16" ht="15.75" x14ac:dyDescent="0.2">
      <c r="A6724" s="165"/>
      <c r="B6724" s="166"/>
      <c r="C6724" s="166"/>
      <c r="D6724" s="160">
        <f>+C6724-B6724</f>
        <v>0</v>
      </c>
      <c r="E6724" s="96"/>
      <c r="F6724" s="96"/>
      <c r="G6724" s="166"/>
      <c r="H6724" s="169"/>
      <c r="I6724" s="175">
        <f>G6724*H6724</f>
        <v>0</v>
      </c>
      <c r="J6724" s="162" t="e">
        <f t="shared" si="5"/>
        <v>#DIV/0!</v>
      </c>
      <c r="K6724" s="99"/>
      <c r="L6724" s="195"/>
      <c r="M6724" s="94"/>
      <c r="N6724" s="100"/>
      <c r="O6724" s="505"/>
      <c r="P6724" s="506"/>
    </row>
    <row r="6725" spans="1:16" ht="16.5" thickBot="1" x14ac:dyDescent="0.25">
      <c r="A6725" s="93"/>
      <c r="B6725" s="166"/>
      <c r="C6725" s="166"/>
      <c r="D6725" s="160">
        <f>+C6725-B6725</f>
        <v>0</v>
      </c>
      <c r="E6725" s="96"/>
      <c r="F6725" s="96"/>
      <c r="G6725" s="96"/>
      <c r="H6725" s="97"/>
      <c r="I6725" s="91">
        <f>G6725*H6725</f>
        <v>0</v>
      </c>
      <c r="J6725" s="98" t="e">
        <f t="shared" si="5"/>
        <v>#DIV/0!</v>
      </c>
      <c r="K6725" s="99"/>
      <c r="L6725" s="196"/>
      <c r="M6725" s="183"/>
      <c r="N6725" s="101"/>
      <c r="O6725" s="574"/>
      <c r="P6725" s="568"/>
    </row>
    <row r="6726" spans="1:16" ht="16.5" thickBot="1" x14ac:dyDescent="0.25">
      <c r="A6726" s="416" t="s">
        <v>28</v>
      </c>
      <c r="B6726" s="104"/>
      <c r="C6726" s="105"/>
      <c r="D6726" s="106">
        <f>SUM(D6720:D6725)</f>
        <v>984</v>
      </c>
      <c r="E6726" s="107"/>
      <c r="F6726" s="107"/>
      <c r="G6726" s="118">
        <f>SUM(G6720:G6725)</f>
        <v>62.630499999999998</v>
      </c>
      <c r="H6726" s="105"/>
      <c r="I6726" s="118">
        <f>SUM(I6720:I6725)</f>
        <v>1500.0004749999998</v>
      </c>
      <c r="J6726" s="109">
        <f t="shared" si="5"/>
        <v>15.711195024788243</v>
      </c>
      <c r="K6726" s="110"/>
      <c r="L6726" s="197"/>
      <c r="M6726" s="111"/>
      <c r="N6726" s="112"/>
      <c r="O6726" s="468"/>
      <c r="P6726" s="469"/>
    </row>
    <row r="6727" spans="1:16" ht="15.75" x14ac:dyDescent="0.2">
      <c r="A6727" s="116"/>
      <c r="B6727" s="77"/>
      <c r="C6727" s="77"/>
      <c r="D6727" s="77"/>
      <c r="E6727" s="77"/>
      <c r="F6727" s="77"/>
      <c r="G6727" s="77"/>
      <c r="H6727" s="77"/>
      <c r="I6727" s="116"/>
      <c r="J6727" s="116"/>
      <c r="K6727" s="116"/>
      <c r="L6727" s="116"/>
      <c r="M6727" s="116"/>
      <c r="N6727" s="116"/>
      <c r="O6727" s="77"/>
      <c r="P6727" s="81"/>
    </row>
    <row r="6728" spans="1:16" ht="15.75" x14ac:dyDescent="0.2">
      <c r="A6728" s="116"/>
      <c r="B6728" s="77"/>
      <c r="C6728" s="77"/>
      <c r="D6728" s="77"/>
      <c r="E6728" s="77"/>
      <c r="F6728" s="77"/>
      <c r="G6728" s="77"/>
      <c r="H6728" s="77"/>
      <c r="I6728" s="116"/>
      <c r="J6728" s="116"/>
      <c r="K6728" s="116"/>
      <c r="L6728" s="116"/>
      <c r="M6728" s="116"/>
      <c r="N6728" s="116"/>
      <c r="O6728" s="77"/>
      <c r="P6728" s="81"/>
    </row>
    <row r="6729" spans="1:16" ht="15.75" x14ac:dyDescent="0.2">
      <c r="A6729" s="116"/>
      <c r="B6729" s="77"/>
      <c r="C6729" s="77"/>
      <c r="D6729" s="77"/>
      <c r="E6729" s="77"/>
      <c r="F6729" s="77"/>
      <c r="G6729" s="77"/>
      <c r="H6729" s="77"/>
      <c r="I6729" s="116"/>
      <c r="J6729" s="116"/>
      <c r="K6729" s="116"/>
      <c r="L6729" s="116"/>
      <c r="M6729" s="439"/>
      <c r="N6729" s="439"/>
      <c r="O6729" s="438"/>
      <c r="P6729" s="81"/>
    </row>
    <row r="6730" spans="1:16" ht="15.75" x14ac:dyDescent="0.2">
      <c r="A6730" s="115"/>
      <c r="B6730" s="470" t="s">
        <v>29</v>
      </c>
      <c r="C6730" s="470"/>
      <c r="D6730" s="470"/>
      <c r="E6730" s="116"/>
      <c r="F6730" s="116"/>
      <c r="G6730" s="116"/>
      <c r="H6730" s="115"/>
      <c r="I6730" s="116" t="s">
        <v>30</v>
      </c>
      <c r="J6730" s="115"/>
      <c r="K6730" s="116"/>
      <c r="L6730" s="116"/>
      <c r="M6730" s="116"/>
      <c r="N6730" s="116" t="s">
        <v>31</v>
      </c>
      <c r="O6730" s="116"/>
      <c r="P6730" s="115"/>
    </row>
    <row r="6731" spans="1:16" ht="15.75" x14ac:dyDescent="0.2">
      <c r="A6731" s="116"/>
      <c r="B6731" s="470" t="s">
        <v>230</v>
      </c>
      <c r="C6731" s="470"/>
      <c r="D6731" s="470"/>
      <c r="E6731" s="116"/>
      <c r="F6731" s="116"/>
      <c r="G6731" s="116"/>
      <c r="H6731" s="115"/>
      <c r="I6731" s="116" t="s">
        <v>438</v>
      </c>
      <c r="J6731" s="115"/>
      <c r="K6731" s="116"/>
      <c r="L6731" s="116"/>
      <c r="M6731" s="116"/>
      <c r="N6731" s="116" t="s">
        <v>220</v>
      </c>
      <c r="O6731" s="116"/>
      <c r="P6731" s="115"/>
    </row>
    <row r="6732" spans="1:16" ht="15.75" x14ac:dyDescent="0.2">
      <c r="A6732" s="470" t="s">
        <v>226</v>
      </c>
      <c r="B6732" s="470"/>
      <c r="C6732" s="470"/>
      <c r="D6732" s="470"/>
      <c r="E6732" s="470"/>
      <c r="F6732" s="116"/>
      <c r="G6732" s="116"/>
      <c r="H6732" s="115"/>
      <c r="I6732" s="116" t="s">
        <v>246</v>
      </c>
      <c r="J6732" s="115"/>
      <c r="K6732" s="116"/>
      <c r="L6732" s="116"/>
      <c r="M6732" s="116"/>
      <c r="N6732" s="116" t="s">
        <v>124</v>
      </c>
      <c r="O6732" s="116"/>
      <c r="P6732" s="115"/>
    </row>
    <row r="6733" spans="1:16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</row>
    <row r="6734" spans="1:16" x14ac:dyDescent="0.2">
      <c r="A6734" s="531" t="s">
        <v>269</v>
      </c>
      <c r="B6734" s="531"/>
      <c r="C6734" s="531"/>
      <c r="D6734" s="531"/>
      <c r="E6734" s="531"/>
      <c r="F6734"/>
      <c r="G6734"/>
      <c r="H6734"/>
      <c r="I6734"/>
      <c r="J6734"/>
      <c r="K6734"/>
      <c r="L6734"/>
      <c r="M6734"/>
      <c r="N6734"/>
      <c r="O6734"/>
      <c r="P6734"/>
    </row>
    <row r="6735" spans="1:16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</row>
    <row r="6736" spans="1:16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</row>
    <row r="6737" spans="1:16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</row>
    <row r="6738" spans="1:16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</row>
    <row r="6739" spans="1:16" ht="15.75" x14ac:dyDescent="0.2">
      <c r="A6739" s="470" t="s">
        <v>180</v>
      </c>
      <c r="B6739" s="470"/>
      <c r="C6739" s="470"/>
      <c r="D6739" s="470"/>
      <c r="E6739" s="470"/>
      <c r="F6739" s="470"/>
      <c r="G6739" s="470"/>
      <c r="H6739" s="470"/>
      <c r="I6739" s="470"/>
      <c r="J6739" s="470"/>
      <c r="K6739" s="470"/>
      <c r="L6739" s="470"/>
      <c r="M6739" s="470"/>
      <c r="N6739" s="470"/>
      <c r="O6739" s="470"/>
      <c r="P6739" s="470"/>
    </row>
    <row r="6740" spans="1:16" ht="15.75" x14ac:dyDescent="0.2">
      <c r="A6740" s="470" t="s">
        <v>1</v>
      </c>
      <c r="B6740" s="470"/>
      <c r="C6740" s="470"/>
      <c r="D6740" s="470"/>
      <c r="E6740" s="470"/>
      <c r="F6740" s="470"/>
      <c r="G6740" s="470"/>
      <c r="H6740" s="470"/>
      <c r="I6740" s="470"/>
      <c r="J6740" s="470"/>
      <c r="K6740" s="470"/>
      <c r="L6740" s="470"/>
      <c r="M6740" s="470"/>
      <c r="N6740" s="470"/>
      <c r="O6740" s="470"/>
      <c r="P6740" s="470"/>
    </row>
    <row r="6741" spans="1:16" ht="15.75" x14ac:dyDescent="0.2">
      <c r="A6741" s="470"/>
      <c r="B6741" s="470"/>
      <c r="C6741" s="470"/>
      <c r="D6741" s="470"/>
      <c r="E6741" s="470"/>
      <c r="F6741" s="470"/>
      <c r="G6741" s="470"/>
      <c r="H6741" s="470"/>
      <c r="I6741" s="470"/>
      <c r="J6741" s="470"/>
      <c r="K6741" s="470"/>
      <c r="L6741" s="470"/>
      <c r="M6741" s="470"/>
      <c r="N6741" s="470"/>
      <c r="O6741" s="470"/>
      <c r="P6741" s="470"/>
    </row>
    <row r="6742" spans="1:16" ht="15.75" x14ac:dyDescent="0.2">
      <c r="A6742" s="507" t="s">
        <v>602</v>
      </c>
      <c r="B6742" s="507"/>
      <c r="C6742" s="507"/>
      <c r="D6742" s="507"/>
      <c r="E6742" s="507"/>
      <c r="F6742" s="507"/>
      <c r="G6742" s="507"/>
      <c r="H6742" s="507"/>
      <c r="I6742" s="507"/>
      <c r="J6742" s="507"/>
      <c r="K6742" s="507"/>
      <c r="L6742" s="507"/>
      <c r="M6742" s="507"/>
      <c r="N6742" s="507"/>
      <c r="O6742" s="507"/>
      <c r="P6742" s="507"/>
    </row>
    <row r="6743" spans="1:16" ht="15.75" x14ac:dyDescent="0.2">
      <c r="A6743" s="77"/>
      <c r="B6743" s="77"/>
      <c r="C6743" s="77"/>
      <c r="D6743" s="77"/>
      <c r="E6743" s="77"/>
      <c r="F6743" s="77"/>
      <c r="G6743" s="77"/>
      <c r="H6743" s="77"/>
      <c r="I6743" s="77"/>
      <c r="J6743" s="77"/>
      <c r="K6743" s="77"/>
      <c r="L6743" s="77"/>
      <c r="M6743" s="77"/>
      <c r="N6743" s="77"/>
      <c r="O6743" s="77"/>
      <c r="P6743" s="77"/>
    </row>
    <row r="6744" spans="1:16" ht="16.5" thickBot="1" x14ac:dyDescent="0.25">
      <c r="A6744" s="77"/>
      <c r="B6744" s="77"/>
      <c r="C6744" s="77"/>
      <c r="D6744" s="77"/>
      <c r="E6744" s="77"/>
      <c r="F6744" s="77"/>
      <c r="G6744" s="77"/>
      <c r="H6744" s="77"/>
      <c r="I6744" s="77"/>
      <c r="J6744" s="77"/>
      <c r="K6744" s="77"/>
      <c r="L6744" s="77"/>
      <c r="M6744" s="77"/>
      <c r="N6744" s="77"/>
      <c r="O6744" s="77"/>
      <c r="P6744" s="77"/>
    </row>
    <row r="6745" spans="1:16" ht="16.5" thickBot="1" x14ac:dyDescent="0.25">
      <c r="A6745" s="78" t="s">
        <v>2</v>
      </c>
      <c r="B6745" s="486" t="s">
        <v>126</v>
      </c>
      <c r="C6745" s="498"/>
      <c r="D6745" s="79" t="s">
        <v>3</v>
      </c>
      <c r="E6745" s="486">
        <v>2019</v>
      </c>
      <c r="F6745" s="487"/>
      <c r="G6745" s="487"/>
      <c r="H6745" s="498"/>
      <c r="I6745" s="79" t="s">
        <v>4</v>
      </c>
      <c r="J6745" s="80" t="s">
        <v>234</v>
      </c>
      <c r="K6745" s="80"/>
      <c r="L6745" s="80"/>
      <c r="M6745" s="80" t="s">
        <v>5</v>
      </c>
      <c r="N6745" s="486" t="s">
        <v>238</v>
      </c>
      <c r="O6745" s="487"/>
      <c r="P6745" s="488"/>
    </row>
    <row r="6746" spans="1:16" ht="16.5" thickBot="1" x14ac:dyDescent="0.25">
      <c r="A6746" s="77"/>
      <c r="B6746" s="77"/>
      <c r="C6746" s="77"/>
      <c r="D6746" s="77"/>
      <c r="E6746" s="77"/>
      <c r="F6746" s="77"/>
      <c r="G6746" s="77"/>
      <c r="H6746" s="77"/>
      <c r="I6746" s="77"/>
      <c r="J6746" s="77"/>
      <c r="K6746" s="77"/>
      <c r="L6746" s="77"/>
      <c r="M6746" s="77"/>
      <c r="N6746" s="77"/>
      <c r="O6746" s="77"/>
      <c r="P6746" s="77"/>
    </row>
    <row r="6747" spans="1:16" ht="16.5" thickBot="1" x14ac:dyDescent="0.25">
      <c r="A6747" s="78" t="s">
        <v>6</v>
      </c>
      <c r="B6747" s="486" t="s">
        <v>182</v>
      </c>
      <c r="C6747" s="498"/>
      <c r="D6747" s="79" t="s">
        <v>7</v>
      </c>
      <c r="E6747" s="486" t="s">
        <v>214</v>
      </c>
      <c r="F6747" s="487"/>
      <c r="G6747" s="487"/>
      <c r="H6747" s="498"/>
      <c r="I6747" s="79" t="s">
        <v>8</v>
      </c>
      <c r="J6747" s="80">
        <v>15</v>
      </c>
      <c r="K6747" s="80"/>
      <c r="L6747" s="80"/>
      <c r="M6747" s="80" t="s">
        <v>9</v>
      </c>
      <c r="N6747" s="80"/>
      <c r="O6747" s="200"/>
      <c r="P6747" s="201">
        <v>50</v>
      </c>
    </row>
    <row r="6748" spans="1:16" ht="16.5" thickBot="1" x14ac:dyDescent="0.25">
      <c r="A6748" s="77"/>
      <c r="B6748" s="77"/>
      <c r="C6748" s="77"/>
      <c r="D6748" s="77"/>
      <c r="E6748" s="77"/>
      <c r="F6748" s="77"/>
      <c r="G6748" s="77"/>
      <c r="H6748" s="77"/>
      <c r="I6748" s="77"/>
      <c r="J6748" s="77"/>
      <c r="K6748" s="77"/>
      <c r="L6748" s="77"/>
      <c r="M6748" s="77"/>
      <c r="N6748" s="77"/>
      <c r="O6748" s="77"/>
      <c r="P6748" s="77"/>
    </row>
    <row r="6749" spans="1:16" ht="16.5" thickBot="1" x14ac:dyDescent="0.25">
      <c r="A6749" s="484" t="s">
        <v>10</v>
      </c>
      <c r="B6749" s="485"/>
      <c r="C6749" s="486" t="s">
        <v>181</v>
      </c>
      <c r="D6749" s="487"/>
      <c r="E6749" s="487"/>
      <c r="F6749" s="487"/>
      <c r="G6749" s="487"/>
      <c r="H6749" s="487"/>
      <c r="I6749" s="487"/>
      <c r="J6749" s="487"/>
      <c r="K6749" s="487"/>
      <c r="L6749" s="487"/>
      <c r="M6749" s="487"/>
      <c r="N6749" s="487"/>
      <c r="O6749" s="487"/>
      <c r="P6749" s="488"/>
    </row>
    <row r="6750" spans="1:16" ht="16.5" thickBot="1" x14ac:dyDescent="0.25">
      <c r="A6750" s="77"/>
      <c r="B6750" s="77"/>
      <c r="C6750" s="77"/>
      <c r="D6750" s="77"/>
      <c r="E6750" s="77"/>
      <c r="F6750" s="77"/>
      <c r="G6750" s="77"/>
      <c r="H6750" s="77"/>
      <c r="I6750" s="77"/>
      <c r="J6750" s="77"/>
      <c r="K6750" s="77"/>
      <c r="L6750" s="77"/>
      <c r="M6750" s="77"/>
      <c r="N6750" s="77"/>
      <c r="O6750" s="77"/>
      <c r="P6750" s="77"/>
    </row>
    <row r="6751" spans="1:16" ht="16.5" thickBot="1" x14ac:dyDescent="0.25">
      <c r="A6751" s="484" t="s">
        <v>11</v>
      </c>
      <c r="B6751" s="485"/>
      <c r="C6751" s="486" t="s">
        <v>239</v>
      </c>
      <c r="D6751" s="487"/>
      <c r="E6751" s="487"/>
      <c r="F6751" s="487"/>
      <c r="G6751" s="487"/>
      <c r="H6751" s="487"/>
      <c r="I6751" s="487"/>
      <c r="J6751" s="487"/>
      <c r="K6751" s="487"/>
      <c r="L6751" s="487"/>
      <c r="M6751" s="487"/>
      <c r="N6751" s="487"/>
      <c r="O6751" s="487"/>
      <c r="P6751" s="488"/>
    </row>
    <row r="6752" spans="1:16" ht="16.5" thickBot="1" x14ac:dyDescent="0.25">
      <c r="A6752" s="81"/>
      <c r="B6752" s="81"/>
      <c r="C6752" s="81"/>
      <c r="D6752" s="81"/>
      <c r="E6752" s="81"/>
      <c r="F6752" s="81"/>
      <c r="G6752" s="81"/>
      <c r="H6752" s="81"/>
      <c r="I6752" s="81"/>
      <c r="J6752" s="81"/>
      <c r="K6752" s="81"/>
      <c r="L6752" s="81"/>
      <c r="M6752" s="81"/>
      <c r="N6752" s="81"/>
      <c r="O6752" s="81"/>
      <c r="P6752" s="81"/>
    </row>
    <row r="6753" spans="1:16" ht="16.5" thickBot="1" x14ac:dyDescent="0.25">
      <c r="A6753" s="489" t="s">
        <v>12</v>
      </c>
      <c r="B6753" s="491" t="s">
        <v>13</v>
      </c>
      <c r="C6753" s="463"/>
      <c r="D6753" s="492" t="s">
        <v>265</v>
      </c>
      <c r="E6753" s="494" t="s">
        <v>15</v>
      </c>
      <c r="F6753" s="495"/>
      <c r="G6753" s="495"/>
      <c r="H6753" s="495"/>
      <c r="I6753" s="496"/>
      <c r="J6753" s="492" t="s">
        <v>16</v>
      </c>
      <c r="K6753" s="492" t="s">
        <v>17</v>
      </c>
      <c r="L6753" s="494" t="s">
        <v>18</v>
      </c>
      <c r="M6753" s="495"/>
      <c r="N6753" s="496"/>
      <c r="O6753" s="464" t="s">
        <v>115</v>
      </c>
      <c r="P6753" s="465"/>
    </row>
    <row r="6754" spans="1:16" ht="32.25" thickBot="1" x14ac:dyDescent="0.25">
      <c r="A6754" s="490"/>
      <c r="B6754" s="82" t="s">
        <v>19</v>
      </c>
      <c r="C6754" s="83" t="s">
        <v>20</v>
      </c>
      <c r="D6754" s="493"/>
      <c r="E6754" s="84" t="s">
        <v>21</v>
      </c>
      <c r="F6754" s="84" t="s">
        <v>22</v>
      </c>
      <c r="G6754" s="85" t="s">
        <v>23</v>
      </c>
      <c r="H6754" s="119" t="s">
        <v>24</v>
      </c>
      <c r="I6754" s="86" t="s">
        <v>25</v>
      </c>
      <c r="J6754" s="493"/>
      <c r="K6754" s="493"/>
      <c r="L6754" s="198" t="s">
        <v>268</v>
      </c>
      <c r="M6754" s="85" t="s">
        <v>266</v>
      </c>
      <c r="N6754" s="83" t="s">
        <v>267</v>
      </c>
      <c r="O6754" s="466"/>
      <c r="P6754" s="467"/>
    </row>
    <row r="6755" spans="1:16" ht="15.75" x14ac:dyDescent="0.2">
      <c r="A6755" s="165">
        <v>45758</v>
      </c>
      <c r="B6755" s="166"/>
      <c r="C6755" s="166">
        <v>245195</v>
      </c>
      <c r="D6755" s="160"/>
      <c r="E6755" s="96"/>
      <c r="F6755" s="96"/>
      <c r="G6755" s="166"/>
      <c r="H6755" s="169"/>
      <c r="I6755" s="175"/>
      <c r="J6755" s="162"/>
      <c r="K6755" s="99"/>
      <c r="L6755" s="195"/>
      <c r="M6755" s="94"/>
      <c r="N6755" s="100"/>
      <c r="O6755" s="573"/>
      <c r="P6755" s="502"/>
    </row>
    <row r="6756" spans="1:16" ht="15.75" x14ac:dyDescent="0.2">
      <c r="A6756" s="165">
        <v>45761</v>
      </c>
      <c r="B6756" s="166">
        <v>245195</v>
      </c>
      <c r="C6756" s="166">
        <v>245594</v>
      </c>
      <c r="D6756" s="160">
        <f>+C6756-B6756</f>
        <v>399</v>
      </c>
      <c r="E6756" s="96" t="s">
        <v>764</v>
      </c>
      <c r="F6756" s="96" t="s">
        <v>667</v>
      </c>
      <c r="G6756" s="166">
        <v>25.052199999999999</v>
      </c>
      <c r="H6756" s="169">
        <v>23.95</v>
      </c>
      <c r="I6756" s="175">
        <f>G6756*H6756</f>
        <v>600.00018999999998</v>
      </c>
      <c r="J6756" s="162">
        <f t="shared" ref="J6756:J6761" si="6">D6756/G6756</f>
        <v>15.926744956530765</v>
      </c>
      <c r="K6756" s="99">
        <v>45761</v>
      </c>
      <c r="L6756" s="195" t="s">
        <v>272</v>
      </c>
      <c r="M6756" s="94" t="s">
        <v>606</v>
      </c>
      <c r="N6756" s="100" t="s">
        <v>637</v>
      </c>
      <c r="O6756" s="573" t="s">
        <v>242</v>
      </c>
      <c r="P6756" s="502"/>
    </row>
    <row r="6757" spans="1:16" ht="15.75" x14ac:dyDescent="0.2">
      <c r="A6757" s="165">
        <v>45762</v>
      </c>
      <c r="B6757" s="166">
        <v>245594</v>
      </c>
      <c r="C6757" s="166">
        <v>245895</v>
      </c>
      <c r="D6757" s="160">
        <f>+C6757-B6757</f>
        <v>301</v>
      </c>
      <c r="E6757" s="96" t="s">
        <v>763</v>
      </c>
      <c r="F6757" s="96" t="s">
        <v>664</v>
      </c>
      <c r="G6757" s="166">
        <v>19.693100000000001</v>
      </c>
      <c r="H6757" s="169">
        <v>23.95</v>
      </c>
      <c r="I6757" s="175">
        <f>G6757*H6757</f>
        <v>471.649745</v>
      </c>
      <c r="J6757" s="162">
        <f t="shared" si="6"/>
        <v>15.284541286034194</v>
      </c>
      <c r="K6757" s="99">
        <v>45762</v>
      </c>
      <c r="L6757" s="195" t="s">
        <v>272</v>
      </c>
      <c r="M6757" s="94" t="s">
        <v>606</v>
      </c>
      <c r="N6757" s="100" t="s">
        <v>229</v>
      </c>
      <c r="O6757" s="573" t="s">
        <v>242</v>
      </c>
      <c r="P6757" s="502"/>
    </row>
    <row r="6758" spans="1:16" ht="15.75" x14ac:dyDescent="0.2">
      <c r="A6758" s="165">
        <v>45763</v>
      </c>
      <c r="B6758" s="166">
        <v>245895</v>
      </c>
      <c r="C6758" s="166">
        <v>246309</v>
      </c>
      <c r="D6758" s="160">
        <f>+C6758-B6758</f>
        <v>414</v>
      </c>
      <c r="E6758" s="96" t="s">
        <v>762</v>
      </c>
      <c r="F6758" s="96" t="s">
        <v>761</v>
      </c>
      <c r="G6758" s="166">
        <v>26.494</v>
      </c>
      <c r="H6758" s="169">
        <v>24.8</v>
      </c>
      <c r="I6758" s="175">
        <f>G6758*H6758</f>
        <v>657.05119999999999</v>
      </c>
      <c r="J6758" s="162">
        <f t="shared" si="6"/>
        <v>15.626179512342418</v>
      </c>
      <c r="K6758" s="99">
        <v>45763</v>
      </c>
      <c r="L6758" s="195" t="s">
        <v>272</v>
      </c>
      <c r="M6758" s="94" t="s">
        <v>606</v>
      </c>
      <c r="N6758" s="100" t="s">
        <v>760</v>
      </c>
      <c r="O6758" s="573" t="s">
        <v>247</v>
      </c>
      <c r="P6758" s="502"/>
    </row>
    <row r="6759" spans="1:16" ht="15.75" x14ac:dyDescent="0.2">
      <c r="A6759" s="165"/>
      <c r="B6759" s="166"/>
      <c r="C6759" s="166"/>
      <c r="D6759" s="160">
        <f>+C6759-B6759</f>
        <v>0</v>
      </c>
      <c r="E6759" s="96"/>
      <c r="F6759" s="96"/>
      <c r="G6759" s="166"/>
      <c r="H6759" s="169"/>
      <c r="I6759" s="175">
        <f>G6759*H6759</f>
        <v>0</v>
      </c>
      <c r="J6759" s="162" t="e">
        <f t="shared" si="6"/>
        <v>#DIV/0!</v>
      </c>
      <c r="K6759" s="99"/>
      <c r="L6759" s="195"/>
      <c r="M6759" s="94"/>
      <c r="N6759" s="100"/>
      <c r="O6759" s="505"/>
      <c r="P6759" s="506"/>
    </row>
    <row r="6760" spans="1:16" ht="16.5" thickBot="1" x14ac:dyDescent="0.25">
      <c r="A6760" s="93"/>
      <c r="B6760" s="166"/>
      <c r="C6760" s="166"/>
      <c r="D6760" s="160">
        <f>+C6760-B6760</f>
        <v>0</v>
      </c>
      <c r="E6760" s="96"/>
      <c r="F6760" s="96"/>
      <c r="G6760" s="96"/>
      <c r="H6760" s="97"/>
      <c r="I6760" s="91">
        <f>G6760*H6760</f>
        <v>0</v>
      </c>
      <c r="J6760" s="98" t="e">
        <f t="shared" si="6"/>
        <v>#DIV/0!</v>
      </c>
      <c r="K6760" s="99"/>
      <c r="L6760" s="196"/>
      <c r="M6760" s="183"/>
      <c r="N6760" s="101"/>
      <c r="O6760" s="574"/>
      <c r="P6760" s="568"/>
    </row>
    <row r="6761" spans="1:16" ht="16.5" thickBot="1" x14ac:dyDescent="0.25">
      <c r="A6761" s="416" t="s">
        <v>28</v>
      </c>
      <c r="B6761" s="104"/>
      <c r="C6761" s="105"/>
      <c r="D6761" s="106">
        <f>SUM(D6755:D6760)</f>
        <v>1114</v>
      </c>
      <c r="E6761" s="107"/>
      <c r="F6761" s="107"/>
      <c r="G6761" s="118">
        <f>SUM(G6755:G6760)</f>
        <v>71.2393</v>
      </c>
      <c r="H6761" s="105"/>
      <c r="I6761" s="118">
        <f>SUM(I6755:I6760)</f>
        <v>1728.7011349999998</v>
      </c>
      <c r="J6761" s="109">
        <f t="shared" si="6"/>
        <v>15.637436078119801</v>
      </c>
      <c r="K6761" s="110"/>
      <c r="L6761" s="197"/>
      <c r="M6761" s="111"/>
      <c r="N6761" s="112"/>
      <c r="O6761" s="468"/>
      <c r="P6761" s="469"/>
    </row>
    <row r="6762" spans="1:16" ht="15.75" x14ac:dyDescent="0.2">
      <c r="A6762" s="116"/>
      <c r="B6762" s="77"/>
      <c r="C6762" s="77"/>
      <c r="D6762" s="77"/>
      <c r="E6762" s="77"/>
      <c r="F6762" s="77"/>
      <c r="G6762" s="77"/>
      <c r="H6762" s="77"/>
      <c r="I6762" s="116"/>
      <c r="J6762" s="116"/>
      <c r="K6762" s="116"/>
      <c r="L6762" s="116"/>
      <c r="M6762" s="116"/>
      <c r="N6762" s="116"/>
      <c r="O6762" s="77"/>
      <c r="P6762" s="81"/>
    </row>
    <row r="6763" spans="1:16" ht="15.75" x14ac:dyDescent="0.2">
      <c r="A6763" s="116"/>
      <c r="B6763" s="77"/>
      <c r="C6763" s="77"/>
      <c r="D6763" s="77"/>
      <c r="E6763" s="77"/>
      <c r="F6763" s="77"/>
      <c r="G6763" s="77"/>
      <c r="H6763" s="77"/>
      <c r="I6763" s="116"/>
      <c r="J6763" s="116"/>
      <c r="K6763" s="116"/>
      <c r="L6763" s="116"/>
      <c r="M6763" s="116"/>
      <c r="N6763" s="116"/>
      <c r="O6763" s="77"/>
      <c r="P6763" s="81"/>
    </row>
    <row r="6764" spans="1:16" ht="15.75" x14ac:dyDescent="0.2">
      <c r="A6764" s="116"/>
      <c r="B6764" s="77"/>
      <c r="C6764" s="77"/>
      <c r="D6764" s="77"/>
      <c r="E6764" s="77"/>
      <c r="F6764" s="77"/>
      <c r="G6764" s="77"/>
      <c r="H6764" s="77"/>
      <c r="I6764" s="116"/>
      <c r="J6764" s="116"/>
      <c r="K6764" s="116"/>
      <c r="L6764" s="116"/>
      <c r="M6764" s="439"/>
      <c r="N6764" s="439"/>
      <c r="O6764" s="438"/>
      <c r="P6764" s="81"/>
    </row>
    <row r="6765" spans="1:16" ht="15.75" x14ac:dyDescent="0.2">
      <c r="A6765" s="115"/>
      <c r="B6765" s="470" t="s">
        <v>29</v>
      </c>
      <c r="C6765" s="470"/>
      <c r="D6765" s="470"/>
      <c r="E6765" s="116"/>
      <c r="F6765" s="116"/>
      <c r="G6765" s="116"/>
      <c r="H6765" s="115"/>
      <c r="I6765" s="116" t="s">
        <v>30</v>
      </c>
      <c r="J6765" s="115"/>
      <c r="K6765" s="116"/>
      <c r="L6765" s="116"/>
      <c r="M6765" s="116"/>
      <c r="N6765" s="116" t="s">
        <v>31</v>
      </c>
      <c r="O6765" s="116"/>
      <c r="P6765" s="115"/>
    </row>
    <row r="6766" spans="1:16" ht="15.75" x14ac:dyDescent="0.2">
      <c r="A6766" s="116"/>
      <c r="B6766" s="470" t="s">
        <v>230</v>
      </c>
      <c r="C6766" s="470"/>
      <c r="D6766" s="470"/>
      <c r="E6766" s="116"/>
      <c r="F6766" s="116"/>
      <c r="G6766" s="116"/>
      <c r="H6766" s="115"/>
      <c r="I6766" s="116" t="s">
        <v>438</v>
      </c>
      <c r="J6766" s="115"/>
      <c r="K6766" s="116"/>
      <c r="L6766" s="116"/>
      <c r="M6766" s="116"/>
      <c r="N6766" s="116" t="s">
        <v>220</v>
      </c>
      <c r="O6766" s="116"/>
      <c r="P6766" s="115"/>
    </row>
    <row r="6767" spans="1:16" ht="15.75" x14ac:dyDescent="0.2">
      <c r="A6767" s="470" t="s">
        <v>226</v>
      </c>
      <c r="B6767" s="470"/>
      <c r="C6767" s="470"/>
      <c r="D6767" s="470"/>
      <c r="E6767" s="470"/>
      <c r="F6767" s="116"/>
      <c r="G6767" s="116"/>
      <c r="H6767" s="115"/>
      <c r="I6767" s="116" t="s">
        <v>246</v>
      </c>
      <c r="J6767" s="115"/>
      <c r="K6767" s="116"/>
      <c r="L6767" s="116"/>
      <c r="M6767" s="116"/>
      <c r="N6767" s="116" t="s">
        <v>124</v>
      </c>
      <c r="O6767" s="116"/>
      <c r="P6767" s="115"/>
    </row>
    <row r="6768" spans="1:16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</row>
    <row r="6769" spans="1:16" x14ac:dyDescent="0.2">
      <c r="A6769" s="531" t="s">
        <v>269</v>
      </c>
      <c r="B6769" s="531"/>
      <c r="C6769" s="531"/>
      <c r="D6769" s="531"/>
      <c r="E6769" s="531"/>
      <c r="F6769"/>
      <c r="G6769"/>
      <c r="H6769"/>
      <c r="I6769"/>
      <c r="J6769"/>
      <c r="K6769"/>
      <c r="L6769"/>
      <c r="M6769"/>
      <c r="N6769"/>
      <c r="O6769"/>
      <c r="P6769"/>
    </row>
    <row r="6770" spans="1:16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</row>
    <row r="6771" spans="1:16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</row>
    <row r="6772" spans="1:16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</row>
    <row r="6773" spans="1:16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</row>
    <row r="6774" spans="1:16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</row>
    <row r="6775" spans="1:16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</row>
    <row r="6776" spans="1:16" ht="15.75" x14ac:dyDescent="0.2">
      <c r="A6776" s="470" t="s">
        <v>180</v>
      </c>
      <c r="B6776" s="470"/>
      <c r="C6776" s="470"/>
      <c r="D6776" s="470"/>
      <c r="E6776" s="470"/>
      <c r="F6776" s="470"/>
      <c r="G6776" s="470"/>
      <c r="H6776" s="470"/>
      <c r="I6776" s="470"/>
      <c r="J6776" s="470"/>
      <c r="K6776" s="470"/>
      <c r="L6776" s="470"/>
      <c r="M6776" s="470"/>
      <c r="N6776" s="470"/>
      <c r="O6776" s="470"/>
      <c r="P6776" s="470"/>
    </row>
    <row r="6777" spans="1:16" ht="15.75" x14ac:dyDescent="0.2">
      <c r="A6777" s="470" t="s">
        <v>1</v>
      </c>
      <c r="B6777" s="470"/>
      <c r="C6777" s="470"/>
      <c r="D6777" s="470"/>
      <c r="E6777" s="470"/>
      <c r="F6777" s="470"/>
      <c r="G6777" s="470"/>
      <c r="H6777" s="470"/>
      <c r="I6777" s="470"/>
      <c r="J6777" s="470"/>
      <c r="K6777" s="470"/>
      <c r="L6777" s="470"/>
      <c r="M6777" s="470"/>
      <c r="N6777" s="470"/>
      <c r="O6777" s="470"/>
      <c r="P6777" s="470"/>
    </row>
    <row r="6778" spans="1:16" ht="15.75" x14ac:dyDescent="0.2">
      <c r="A6778" s="470"/>
      <c r="B6778" s="470"/>
      <c r="C6778" s="470"/>
      <c r="D6778" s="470"/>
      <c r="E6778" s="470"/>
      <c r="F6778" s="470"/>
      <c r="G6778" s="470"/>
      <c r="H6778" s="470"/>
      <c r="I6778" s="470"/>
      <c r="J6778" s="470"/>
      <c r="K6778" s="470"/>
      <c r="L6778" s="470"/>
      <c r="M6778" s="470"/>
      <c r="N6778" s="470"/>
      <c r="O6778" s="470"/>
      <c r="P6778" s="470"/>
    </row>
    <row r="6779" spans="1:16" ht="15.75" x14ac:dyDescent="0.2">
      <c r="A6779" s="507" t="s">
        <v>602</v>
      </c>
      <c r="B6779" s="507"/>
      <c r="C6779" s="507"/>
      <c r="D6779" s="507"/>
      <c r="E6779" s="507"/>
      <c r="F6779" s="507"/>
      <c r="G6779" s="507"/>
      <c r="H6779" s="507"/>
      <c r="I6779" s="507"/>
      <c r="J6779" s="507"/>
      <c r="K6779" s="507"/>
      <c r="L6779" s="507"/>
      <c r="M6779" s="507"/>
      <c r="N6779" s="507"/>
      <c r="O6779" s="507"/>
      <c r="P6779" s="507"/>
    </row>
    <row r="6780" spans="1:16" ht="15.75" x14ac:dyDescent="0.2">
      <c r="A6780" s="77"/>
      <c r="B6780" s="77"/>
      <c r="C6780" s="77"/>
      <c r="D6780" s="77"/>
      <c r="E6780" s="77"/>
      <c r="F6780" s="77"/>
      <c r="G6780" s="77"/>
      <c r="H6780" s="77"/>
      <c r="I6780" s="77"/>
      <c r="J6780" s="77"/>
      <c r="K6780" s="77"/>
      <c r="L6780" s="77"/>
      <c r="M6780" s="77"/>
      <c r="N6780" s="77"/>
      <c r="O6780" s="77"/>
      <c r="P6780" s="77"/>
    </row>
    <row r="6781" spans="1:16" ht="16.5" thickBot="1" x14ac:dyDescent="0.25">
      <c r="A6781" s="77"/>
      <c r="B6781" s="77"/>
      <c r="C6781" s="77"/>
      <c r="D6781" s="77"/>
      <c r="E6781" s="77"/>
      <c r="F6781" s="77"/>
      <c r="G6781" s="77"/>
      <c r="H6781" s="77"/>
      <c r="I6781" s="77"/>
      <c r="J6781" s="77"/>
      <c r="K6781" s="77"/>
      <c r="L6781" s="77"/>
      <c r="M6781" s="77"/>
      <c r="N6781" s="77"/>
      <c r="O6781" s="77"/>
      <c r="P6781" s="77"/>
    </row>
    <row r="6782" spans="1:16" ht="16.5" thickBot="1" x14ac:dyDescent="0.25">
      <c r="A6782" s="78" t="s">
        <v>2</v>
      </c>
      <c r="B6782" s="486" t="s">
        <v>126</v>
      </c>
      <c r="C6782" s="498"/>
      <c r="D6782" s="79" t="s">
        <v>3</v>
      </c>
      <c r="E6782" s="486">
        <v>2019</v>
      </c>
      <c r="F6782" s="487"/>
      <c r="G6782" s="487"/>
      <c r="H6782" s="498"/>
      <c r="I6782" s="79" t="s">
        <v>4</v>
      </c>
      <c r="J6782" s="80" t="s">
        <v>234</v>
      </c>
      <c r="K6782" s="80"/>
      <c r="L6782" s="80"/>
      <c r="M6782" s="80" t="s">
        <v>5</v>
      </c>
      <c r="N6782" s="486" t="s">
        <v>238</v>
      </c>
      <c r="O6782" s="487"/>
      <c r="P6782" s="488"/>
    </row>
    <row r="6783" spans="1:16" ht="16.5" thickBot="1" x14ac:dyDescent="0.25">
      <c r="A6783" s="77"/>
      <c r="B6783" s="77"/>
      <c r="C6783" s="77"/>
      <c r="D6783" s="77"/>
      <c r="E6783" s="77"/>
      <c r="F6783" s="77"/>
      <c r="G6783" s="77"/>
      <c r="H6783" s="77"/>
      <c r="I6783" s="77"/>
      <c r="J6783" s="77"/>
      <c r="K6783" s="77"/>
      <c r="L6783" s="77"/>
      <c r="M6783" s="77"/>
      <c r="N6783" s="77"/>
      <c r="O6783" s="77"/>
      <c r="P6783" s="77"/>
    </row>
    <row r="6784" spans="1:16" ht="16.5" thickBot="1" x14ac:dyDescent="0.25">
      <c r="A6784" s="78" t="s">
        <v>6</v>
      </c>
      <c r="B6784" s="486" t="s">
        <v>182</v>
      </c>
      <c r="C6784" s="498"/>
      <c r="D6784" s="79" t="s">
        <v>7</v>
      </c>
      <c r="E6784" s="486" t="s">
        <v>214</v>
      </c>
      <c r="F6784" s="487"/>
      <c r="G6784" s="487"/>
      <c r="H6784" s="498"/>
      <c r="I6784" s="79" t="s">
        <v>8</v>
      </c>
      <c r="J6784" s="80">
        <v>15</v>
      </c>
      <c r="K6784" s="80"/>
      <c r="L6784" s="80"/>
      <c r="M6784" s="80" t="s">
        <v>9</v>
      </c>
      <c r="N6784" s="80"/>
      <c r="O6784" s="200"/>
      <c r="P6784" s="201">
        <v>50</v>
      </c>
    </row>
    <row r="6785" spans="1:16" ht="16.5" thickBot="1" x14ac:dyDescent="0.25">
      <c r="A6785" s="77"/>
      <c r="B6785" s="77"/>
      <c r="C6785" s="77"/>
      <c r="D6785" s="77"/>
      <c r="E6785" s="77"/>
      <c r="F6785" s="77"/>
      <c r="G6785" s="77"/>
      <c r="H6785" s="77"/>
      <c r="I6785" s="77"/>
      <c r="J6785" s="77"/>
      <c r="K6785" s="77"/>
      <c r="L6785" s="77"/>
      <c r="M6785" s="77"/>
      <c r="N6785" s="77"/>
      <c r="O6785" s="77"/>
      <c r="P6785" s="77"/>
    </row>
    <row r="6786" spans="1:16" ht="16.5" thickBot="1" x14ac:dyDescent="0.25">
      <c r="A6786" s="484" t="s">
        <v>10</v>
      </c>
      <c r="B6786" s="485"/>
      <c r="C6786" s="486" t="s">
        <v>181</v>
      </c>
      <c r="D6786" s="487"/>
      <c r="E6786" s="487"/>
      <c r="F6786" s="487"/>
      <c r="G6786" s="487"/>
      <c r="H6786" s="487"/>
      <c r="I6786" s="487"/>
      <c r="J6786" s="487"/>
      <c r="K6786" s="487"/>
      <c r="L6786" s="487"/>
      <c r="M6786" s="487"/>
      <c r="N6786" s="487"/>
      <c r="O6786" s="487"/>
      <c r="P6786" s="488"/>
    </row>
    <row r="6787" spans="1:16" ht="16.5" thickBot="1" x14ac:dyDescent="0.25">
      <c r="A6787" s="77"/>
      <c r="B6787" s="77"/>
      <c r="C6787" s="77"/>
      <c r="D6787" s="77"/>
      <c r="E6787" s="77"/>
      <c r="F6787" s="77"/>
      <c r="G6787" s="77"/>
      <c r="H6787" s="77"/>
      <c r="I6787" s="77"/>
      <c r="J6787" s="77"/>
      <c r="K6787" s="77"/>
      <c r="L6787" s="77"/>
      <c r="M6787" s="77"/>
      <c r="N6787" s="77"/>
      <c r="O6787" s="77"/>
      <c r="P6787" s="77"/>
    </row>
    <row r="6788" spans="1:16" ht="16.5" thickBot="1" x14ac:dyDescent="0.25">
      <c r="A6788" s="484" t="s">
        <v>11</v>
      </c>
      <c r="B6788" s="485"/>
      <c r="C6788" s="486" t="s">
        <v>239</v>
      </c>
      <c r="D6788" s="487"/>
      <c r="E6788" s="487"/>
      <c r="F6788" s="487"/>
      <c r="G6788" s="487"/>
      <c r="H6788" s="487"/>
      <c r="I6788" s="487"/>
      <c r="J6788" s="487"/>
      <c r="K6788" s="487"/>
      <c r="L6788" s="487"/>
      <c r="M6788" s="487"/>
      <c r="N6788" s="487"/>
      <c r="O6788" s="487"/>
      <c r="P6788" s="488"/>
    </row>
    <row r="6789" spans="1:16" ht="16.5" thickBot="1" x14ac:dyDescent="0.25">
      <c r="A6789" s="81"/>
      <c r="B6789" s="81"/>
      <c r="C6789" s="81"/>
      <c r="D6789" s="81"/>
      <c r="E6789" s="81"/>
      <c r="F6789" s="81"/>
      <c r="G6789" s="81"/>
      <c r="H6789" s="81"/>
      <c r="I6789" s="81"/>
      <c r="J6789" s="81"/>
      <c r="K6789" s="81"/>
      <c r="L6789" s="81"/>
      <c r="M6789" s="81"/>
      <c r="N6789" s="81"/>
      <c r="O6789" s="81"/>
      <c r="P6789" s="81"/>
    </row>
    <row r="6790" spans="1:16" ht="16.5" thickBot="1" x14ac:dyDescent="0.25">
      <c r="A6790" s="489" t="s">
        <v>12</v>
      </c>
      <c r="B6790" s="491" t="s">
        <v>13</v>
      </c>
      <c r="C6790" s="463"/>
      <c r="D6790" s="492" t="s">
        <v>265</v>
      </c>
      <c r="E6790" s="494" t="s">
        <v>15</v>
      </c>
      <c r="F6790" s="495"/>
      <c r="G6790" s="495"/>
      <c r="H6790" s="495"/>
      <c r="I6790" s="496"/>
      <c r="J6790" s="492" t="s">
        <v>16</v>
      </c>
      <c r="K6790" s="492" t="s">
        <v>17</v>
      </c>
      <c r="L6790" s="494" t="s">
        <v>18</v>
      </c>
      <c r="M6790" s="495"/>
      <c r="N6790" s="496"/>
      <c r="O6790" s="464" t="s">
        <v>115</v>
      </c>
      <c r="P6790" s="465"/>
    </row>
    <row r="6791" spans="1:16" ht="32.25" thickBot="1" x14ac:dyDescent="0.25">
      <c r="A6791" s="490"/>
      <c r="B6791" s="82" t="s">
        <v>19</v>
      </c>
      <c r="C6791" s="83" t="s">
        <v>20</v>
      </c>
      <c r="D6791" s="493"/>
      <c r="E6791" s="84" t="s">
        <v>21</v>
      </c>
      <c r="F6791" s="84" t="s">
        <v>22</v>
      </c>
      <c r="G6791" s="85" t="s">
        <v>23</v>
      </c>
      <c r="H6791" s="119" t="s">
        <v>24</v>
      </c>
      <c r="I6791" s="86" t="s">
        <v>25</v>
      </c>
      <c r="J6791" s="493"/>
      <c r="K6791" s="493"/>
      <c r="L6791" s="198" t="s">
        <v>268</v>
      </c>
      <c r="M6791" s="85" t="s">
        <v>266</v>
      </c>
      <c r="N6791" s="83" t="s">
        <v>267</v>
      </c>
      <c r="O6791" s="466"/>
      <c r="P6791" s="467"/>
    </row>
    <row r="6792" spans="1:16" ht="15.75" x14ac:dyDescent="0.2">
      <c r="A6792" s="165">
        <v>45763</v>
      </c>
      <c r="B6792" s="166"/>
      <c r="C6792" s="166">
        <v>246309</v>
      </c>
      <c r="D6792" s="160"/>
      <c r="E6792" s="96"/>
      <c r="F6792" s="96"/>
      <c r="G6792" s="166"/>
      <c r="H6792" s="169"/>
      <c r="I6792" s="175"/>
      <c r="J6792" s="162"/>
      <c r="K6792" s="99"/>
      <c r="L6792" s="195"/>
      <c r="M6792" s="94"/>
      <c r="N6792" s="100"/>
      <c r="O6792" s="573"/>
      <c r="P6792" s="502"/>
    </row>
    <row r="6793" spans="1:16" ht="15.75" x14ac:dyDescent="0.2">
      <c r="A6793" s="165">
        <v>45770</v>
      </c>
      <c r="B6793" s="166">
        <v>246309</v>
      </c>
      <c r="C6793" s="166">
        <v>246728</v>
      </c>
      <c r="D6793" s="160">
        <f>+C6793-B6793</f>
        <v>419</v>
      </c>
      <c r="E6793" s="96" t="s">
        <v>759</v>
      </c>
      <c r="F6793" s="96" t="s">
        <v>758</v>
      </c>
      <c r="G6793" s="166">
        <v>27.919</v>
      </c>
      <c r="H6793" s="169">
        <v>23.95</v>
      </c>
      <c r="I6793" s="175">
        <f>G6793*H6793</f>
        <v>668.66004999999996</v>
      </c>
      <c r="J6793" s="162">
        <f t="shared" ref="J6793:J6798" si="7">D6793/G6793</f>
        <v>15.007700848884273</v>
      </c>
      <c r="K6793" s="99">
        <v>45770</v>
      </c>
      <c r="L6793" s="195" t="s">
        <v>272</v>
      </c>
      <c r="M6793" s="94" t="s">
        <v>606</v>
      </c>
      <c r="N6793" s="100" t="s">
        <v>229</v>
      </c>
      <c r="O6793" s="573" t="s">
        <v>242</v>
      </c>
      <c r="P6793" s="502"/>
    </row>
    <row r="6794" spans="1:16" ht="15.75" x14ac:dyDescent="0.2">
      <c r="A6794" s="165"/>
      <c r="B6794" s="166"/>
      <c r="C6794" s="166"/>
      <c r="D6794" s="160">
        <f>+C6794-B6794</f>
        <v>0</v>
      </c>
      <c r="E6794" s="96"/>
      <c r="F6794" s="96"/>
      <c r="G6794" s="166"/>
      <c r="H6794" s="169"/>
      <c r="I6794" s="175">
        <f>G6794*H6794</f>
        <v>0</v>
      </c>
      <c r="J6794" s="162" t="e">
        <f t="shared" si="7"/>
        <v>#DIV/0!</v>
      </c>
      <c r="K6794" s="99"/>
      <c r="L6794" s="195"/>
      <c r="M6794" s="94"/>
      <c r="N6794" s="100"/>
      <c r="O6794" s="573"/>
      <c r="P6794" s="502"/>
    </row>
    <row r="6795" spans="1:16" ht="15.75" x14ac:dyDescent="0.2">
      <c r="A6795" s="165"/>
      <c r="B6795" s="166"/>
      <c r="C6795" s="166"/>
      <c r="D6795" s="160">
        <f>+C6795-B6795</f>
        <v>0</v>
      </c>
      <c r="E6795" s="96"/>
      <c r="F6795" s="96"/>
      <c r="G6795" s="166"/>
      <c r="H6795" s="169"/>
      <c r="I6795" s="175">
        <f>G6795*H6795</f>
        <v>0</v>
      </c>
      <c r="J6795" s="162" t="e">
        <f t="shared" si="7"/>
        <v>#DIV/0!</v>
      </c>
      <c r="K6795" s="99"/>
      <c r="L6795" s="195"/>
      <c r="M6795" s="94"/>
      <c r="N6795" s="100"/>
      <c r="O6795" s="573"/>
      <c r="P6795" s="502"/>
    </row>
    <row r="6796" spans="1:16" ht="15.75" x14ac:dyDescent="0.2">
      <c r="A6796" s="165"/>
      <c r="B6796" s="166"/>
      <c r="C6796" s="166"/>
      <c r="D6796" s="160">
        <f>+C6796-B6796</f>
        <v>0</v>
      </c>
      <c r="E6796" s="96"/>
      <c r="F6796" s="96"/>
      <c r="G6796" s="166"/>
      <c r="H6796" s="169"/>
      <c r="I6796" s="175">
        <f>G6796*H6796</f>
        <v>0</v>
      </c>
      <c r="J6796" s="162" t="e">
        <f t="shared" si="7"/>
        <v>#DIV/0!</v>
      </c>
      <c r="K6796" s="99"/>
      <c r="L6796" s="195"/>
      <c r="M6796" s="94"/>
      <c r="N6796" s="100"/>
      <c r="O6796" s="505"/>
      <c r="P6796" s="506"/>
    </row>
    <row r="6797" spans="1:16" ht="16.5" thickBot="1" x14ac:dyDescent="0.25">
      <c r="A6797" s="93"/>
      <c r="B6797" s="166"/>
      <c r="C6797" s="166"/>
      <c r="D6797" s="160">
        <f>+C6797-B6797</f>
        <v>0</v>
      </c>
      <c r="E6797" s="96"/>
      <c r="F6797" s="96"/>
      <c r="G6797" s="96"/>
      <c r="H6797" s="97"/>
      <c r="I6797" s="91">
        <f>G6797*H6797</f>
        <v>0</v>
      </c>
      <c r="J6797" s="98" t="e">
        <f t="shared" si="7"/>
        <v>#DIV/0!</v>
      </c>
      <c r="K6797" s="99"/>
      <c r="L6797" s="196"/>
      <c r="M6797" s="183"/>
      <c r="N6797" s="101"/>
      <c r="O6797" s="574"/>
      <c r="P6797" s="568"/>
    </row>
    <row r="6798" spans="1:16" ht="16.5" thickBot="1" x14ac:dyDescent="0.25">
      <c r="A6798" s="416" t="s">
        <v>28</v>
      </c>
      <c r="B6798" s="104"/>
      <c r="C6798" s="105"/>
      <c r="D6798" s="106">
        <f>SUM(D6792:D6797)</f>
        <v>419</v>
      </c>
      <c r="E6798" s="107"/>
      <c r="F6798" s="107"/>
      <c r="G6798" s="118">
        <f>SUM(G6792:G6797)</f>
        <v>27.919</v>
      </c>
      <c r="H6798" s="105"/>
      <c r="I6798" s="118">
        <f>SUM(I6792:I6797)</f>
        <v>668.66004999999996</v>
      </c>
      <c r="J6798" s="109">
        <f t="shared" si="7"/>
        <v>15.007700848884273</v>
      </c>
      <c r="K6798" s="110"/>
      <c r="L6798" s="197"/>
      <c r="M6798" s="111"/>
      <c r="N6798" s="112"/>
      <c r="O6798" s="468"/>
      <c r="P6798" s="469"/>
    </row>
    <row r="6799" spans="1:16" ht="15.75" x14ac:dyDescent="0.2">
      <c r="A6799" s="116"/>
      <c r="B6799" s="77"/>
      <c r="C6799" s="77"/>
      <c r="D6799" s="77"/>
      <c r="E6799" s="77"/>
      <c r="F6799" s="77"/>
      <c r="G6799" s="77"/>
      <c r="H6799" s="77"/>
      <c r="I6799" s="116"/>
      <c r="J6799" s="116"/>
      <c r="K6799" s="116"/>
      <c r="L6799" s="116"/>
      <c r="M6799" s="116"/>
      <c r="N6799" s="116"/>
      <c r="O6799" s="77"/>
      <c r="P6799" s="81"/>
    </row>
    <row r="6800" spans="1:16" ht="15.75" x14ac:dyDescent="0.2">
      <c r="A6800" s="116"/>
      <c r="B6800" s="77"/>
      <c r="C6800" s="77"/>
      <c r="D6800" s="77"/>
      <c r="E6800" s="77"/>
      <c r="F6800" s="77"/>
      <c r="G6800" s="77"/>
      <c r="H6800" s="77"/>
      <c r="I6800" s="116"/>
      <c r="J6800" s="116"/>
      <c r="K6800" s="116"/>
      <c r="L6800" s="116"/>
      <c r="M6800" s="116"/>
      <c r="N6800" s="116"/>
      <c r="O6800" s="77"/>
      <c r="P6800" s="81"/>
    </row>
    <row r="6801" spans="1:16" ht="15.75" x14ac:dyDescent="0.2">
      <c r="A6801" s="116"/>
      <c r="B6801" s="77"/>
      <c r="C6801" s="77"/>
      <c r="D6801" s="77"/>
      <c r="E6801" s="77"/>
      <c r="F6801" s="77"/>
      <c r="G6801" s="77"/>
      <c r="H6801" s="77"/>
      <c r="I6801" s="116"/>
      <c r="J6801" s="116"/>
      <c r="K6801" s="116"/>
      <c r="L6801" s="116"/>
      <c r="M6801" s="439"/>
      <c r="N6801" s="439"/>
      <c r="O6801" s="438"/>
      <c r="P6801" s="81"/>
    </row>
    <row r="6802" spans="1:16" ht="15.75" x14ac:dyDescent="0.2">
      <c r="A6802" s="115"/>
      <c r="B6802" s="470" t="s">
        <v>29</v>
      </c>
      <c r="C6802" s="470"/>
      <c r="D6802" s="470"/>
      <c r="E6802" s="116"/>
      <c r="F6802" s="116"/>
      <c r="G6802" s="116"/>
      <c r="H6802" s="115"/>
      <c r="I6802" s="116" t="s">
        <v>30</v>
      </c>
      <c r="J6802" s="115"/>
      <c r="K6802" s="116"/>
      <c r="L6802" s="116"/>
      <c r="M6802" s="116"/>
      <c r="N6802" s="116" t="s">
        <v>31</v>
      </c>
      <c r="O6802" s="116"/>
      <c r="P6802" s="115"/>
    </row>
    <row r="6803" spans="1:16" ht="15.75" x14ac:dyDescent="0.2">
      <c r="A6803" s="116"/>
      <c r="B6803" s="470" t="s">
        <v>230</v>
      </c>
      <c r="C6803" s="470"/>
      <c r="D6803" s="470"/>
      <c r="E6803" s="116"/>
      <c r="F6803" s="116"/>
      <c r="G6803" s="116"/>
      <c r="H6803" s="115"/>
      <c r="I6803" s="116" t="s">
        <v>438</v>
      </c>
      <c r="J6803" s="115"/>
      <c r="K6803" s="116"/>
      <c r="L6803" s="116"/>
      <c r="M6803" s="116"/>
      <c r="N6803" s="116" t="s">
        <v>220</v>
      </c>
      <c r="O6803" s="116"/>
      <c r="P6803" s="115"/>
    </row>
    <row r="6804" spans="1:16" ht="15.75" x14ac:dyDescent="0.2">
      <c r="A6804" s="470" t="s">
        <v>226</v>
      </c>
      <c r="B6804" s="470"/>
      <c r="C6804" s="470"/>
      <c r="D6804" s="470"/>
      <c r="E6804" s="470"/>
      <c r="F6804" s="116"/>
      <c r="G6804" s="116"/>
      <c r="H6804" s="115"/>
      <c r="I6804" s="116" t="s">
        <v>246</v>
      </c>
      <c r="J6804" s="115"/>
      <c r="K6804" s="116"/>
      <c r="L6804" s="116"/>
      <c r="M6804" s="116"/>
      <c r="N6804" s="116" t="s">
        <v>124</v>
      </c>
      <c r="O6804" s="116"/>
      <c r="P6804" s="115"/>
    </row>
    <row r="6805" spans="1:16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</row>
    <row r="6806" spans="1:16" x14ac:dyDescent="0.2">
      <c r="A6806" s="531" t="s">
        <v>269</v>
      </c>
      <c r="B6806" s="531"/>
      <c r="C6806" s="531"/>
      <c r="D6806" s="531"/>
      <c r="E6806" s="531"/>
      <c r="F6806"/>
      <c r="G6806"/>
      <c r="H6806"/>
      <c r="I6806"/>
      <c r="J6806"/>
      <c r="K6806"/>
      <c r="L6806"/>
      <c r="M6806"/>
      <c r="N6806"/>
      <c r="O6806"/>
      <c r="P6806"/>
    </row>
    <row r="6807" spans="1:16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</row>
    <row r="6808" spans="1:16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</row>
    <row r="6809" spans="1:16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</row>
    <row r="6810" spans="1:16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</row>
    <row r="6811" spans="1:16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</row>
    <row r="6812" spans="1:16" ht="15.75" x14ac:dyDescent="0.2">
      <c r="A6812" s="470" t="s">
        <v>180</v>
      </c>
      <c r="B6812" s="470"/>
      <c r="C6812" s="470"/>
      <c r="D6812" s="470"/>
      <c r="E6812" s="470"/>
      <c r="F6812" s="470"/>
      <c r="G6812" s="470"/>
      <c r="H6812" s="470"/>
      <c r="I6812" s="470"/>
      <c r="J6812" s="470"/>
      <c r="K6812" s="470"/>
      <c r="L6812" s="470"/>
      <c r="M6812" s="470"/>
      <c r="N6812" s="470"/>
      <c r="O6812" s="470"/>
      <c r="P6812" s="470"/>
    </row>
    <row r="6813" spans="1:16" ht="15.75" x14ac:dyDescent="0.2">
      <c r="A6813" s="470" t="s">
        <v>1</v>
      </c>
      <c r="B6813" s="470"/>
      <c r="C6813" s="470"/>
      <c r="D6813" s="470"/>
      <c r="E6813" s="470"/>
      <c r="F6813" s="470"/>
      <c r="G6813" s="470"/>
      <c r="H6813" s="470"/>
      <c r="I6813" s="470"/>
      <c r="J6813" s="470"/>
      <c r="K6813" s="470"/>
      <c r="L6813" s="470"/>
      <c r="M6813" s="470"/>
      <c r="N6813" s="470"/>
      <c r="O6813" s="470"/>
      <c r="P6813" s="470"/>
    </row>
    <row r="6814" spans="1:16" ht="15.75" x14ac:dyDescent="0.2">
      <c r="A6814" s="470"/>
      <c r="B6814" s="470"/>
      <c r="C6814" s="470"/>
      <c r="D6814" s="470"/>
      <c r="E6814" s="470"/>
      <c r="F6814" s="470"/>
      <c r="G6814" s="470"/>
      <c r="H6814" s="470"/>
      <c r="I6814" s="470"/>
      <c r="J6814" s="470"/>
      <c r="K6814" s="470"/>
      <c r="L6814" s="470"/>
      <c r="M6814" s="470"/>
      <c r="N6814" s="470"/>
      <c r="O6814" s="470"/>
      <c r="P6814" s="470"/>
    </row>
    <row r="6815" spans="1:16" ht="15.75" x14ac:dyDescent="0.2">
      <c r="A6815" s="507" t="s">
        <v>602</v>
      </c>
      <c r="B6815" s="507"/>
      <c r="C6815" s="507"/>
      <c r="D6815" s="507"/>
      <c r="E6815" s="507"/>
      <c r="F6815" s="507"/>
      <c r="G6815" s="507"/>
      <c r="H6815" s="507"/>
      <c r="I6815" s="507"/>
      <c r="J6815" s="507"/>
      <c r="K6815" s="507"/>
      <c r="L6815" s="507"/>
      <c r="M6815" s="507"/>
      <c r="N6815" s="507"/>
      <c r="O6815" s="507"/>
      <c r="P6815" s="507"/>
    </row>
    <row r="6816" spans="1:16" ht="15.75" x14ac:dyDescent="0.2">
      <c r="A6816" s="77"/>
      <c r="B6816" s="77"/>
      <c r="C6816" s="77"/>
      <c r="D6816" s="77"/>
      <c r="E6816" s="77"/>
      <c r="F6816" s="77"/>
      <c r="G6816" s="77"/>
      <c r="H6816" s="77"/>
      <c r="I6816" s="77"/>
      <c r="J6816" s="77"/>
      <c r="K6816" s="77"/>
      <c r="L6816" s="77"/>
      <c r="M6816" s="77"/>
      <c r="N6816" s="77"/>
      <c r="O6816" s="77"/>
      <c r="P6816" s="77"/>
    </row>
    <row r="6817" spans="1:16" ht="16.5" thickBot="1" x14ac:dyDescent="0.25">
      <c r="A6817" s="77"/>
      <c r="B6817" s="77"/>
      <c r="C6817" s="77"/>
      <c r="D6817" s="77"/>
      <c r="E6817" s="77"/>
      <c r="F6817" s="77"/>
      <c r="G6817" s="77"/>
      <c r="H6817" s="77"/>
      <c r="I6817" s="77"/>
      <c r="J6817" s="77"/>
      <c r="K6817" s="77"/>
      <c r="L6817" s="77"/>
      <c r="M6817" s="77"/>
      <c r="N6817" s="77"/>
      <c r="O6817" s="77"/>
      <c r="P6817" s="77"/>
    </row>
    <row r="6818" spans="1:16" ht="16.5" thickBot="1" x14ac:dyDescent="0.25">
      <c r="A6818" s="78" t="s">
        <v>2</v>
      </c>
      <c r="B6818" s="486" t="s">
        <v>126</v>
      </c>
      <c r="C6818" s="498"/>
      <c r="D6818" s="79" t="s">
        <v>3</v>
      </c>
      <c r="E6818" s="486">
        <v>2019</v>
      </c>
      <c r="F6818" s="487"/>
      <c r="G6818" s="487"/>
      <c r="H6818" s="498"/>
      <c r="I6818" s="79" t="s">
        <v>4</v>
      </c>
      <c r="J6818" s="80" t="s">
        <v>234</v>
      </c>
      <c r="K6818" s="80"/>
      <c r="L6818" s="80"/>
      <c r="M6818" s="80" t="s">
        <v>5</v>
      </c>
      <c r="N6818" s="486" t="s">
        <v>238</v>
      </c>
      <c r="O6818" s="487"/>
      <c r="P6818" s="488"/>
    </row>
    <row r="6819" spans="1:16" ht="16.5" thickBot="1" x14ac:dyDescent="0.25">
      <c r="A6819" s="77"/>
      <c r="B6819" s="77"/>
      <c r="C6819" s="77"/>
      <c r="D6819" s="77"/>
      <c r="E6819" s="77"/>
      <c r="F6819" s="77"/>
      <c r="G6819" s="77"/>
      <c r="H6819" s="77"/>
      <c r="I6819" s="77"/>
      <c r="J6819" s="77"/>
      <c r="K6819" s="77"/>
      <c r="L6819" s="77"/>
      <c r="M6819" s="77"/>
      <c r="N6819" s="77"/>
      <c r="O6819" s="77"/>
      <c r="P6819" s="77"/>
    </row>
    <row r="6820" spans="1:16" ht="16.5" thickBot="1" x14ac:dyDescent="0.25">
      <c r="A6820" s="78" t="s">
        <v>6</v>
      </c>
      <c r="B6820" s="486" t="s">
        <v>182</v>
      </c>
      <c r="C6820" s="498"/>
      <c r="D6820" s="79" t="s">
        <v>7</v>
      </c>
      <c r="E6820" s="486" t="s">
        <v>214</v>
      </c>
      <c r="F6820" s="487"/>
      <c r="G6820" s="487"/>
      <c r="H6820" s="498"/>
      <c r="I6820" s="79" t="s">
        <v>8</v>
      </c>
      <c r="J6820" s="80">
        <v>15</v>
      </c>
      <c r="K6820" s="80"/>
      <c r="L6820" s="80"/>
      <c r="M6820" s="80" t="s">
        <v>9</v>
      </c>
      <c r="N6820" s="80"/>
      <c r="O6820" s="200"/>
      <c r="P6820" s="201">
        <v>50</v>
      </c>
    </row>
    <row r="6821" spans="1:16" ht="16.5" thickBot="1" x14ac:dyDescent="0.25">
      <c r="A6821" s="77"/>
      <c r="B6821" s="77"/>
      <c r="C6821" s="77"/>
      <c r="D6821" s="77"/>
      <c r="E6821" s="77"/>
      <c r="F6821" s="77"/>
      <c r="G6821" s="77"/>
      <c r="H6821" s="77"/>
      <c r="I6821" s="77"/>
      <c r="J6821" s="77"/>
      <c r="K6821" s="77"/>
      <c r="L6821" s="77"/>
      <c r="M6821" s="77"/>
      <c r="N6821" s="77"/>
      <c r="O6821" s="77"/>
      <c r="P6821" s="77"/>
    </row>
    <row r="6822" spans="1:16" ht="16.5" thickBot="1" x14ac:dyDescent="0.25">
      <c r="A6822" s="484" t="s">
        <v>10</v>
      </c>
      <c r="B6822" s="485"/>
      <c r="C6822" s="486" t="s">
        <v>181</v>
      </c>
      <c r="D6822" s="487"/>
      <c r="E6822" s="487"/>
      <c r="F6822" s="487"/>
      <c r="G6822" s="487"/>
      <c r="H6822" s="487"/>
      <c r="I6822" s="487"/>
      <c r="J6822" s="487"/>
      <c r="K6822" s="487"/>
      <c r="L6822" s="487"/>
      <c r="M6822" s="487"/>
      <c r="N6822" s="487"/>
      <c r="O6822" s="487"/>
      <c r="P6822" s="488"/>
    </row>
    <row r="6823" spans="1:16" ht="16.5" thickBot="1" x14ac:dyDescent="0.25">
      <c r="A6823" s="77"/>
      <c r="B6823" s="77"/>
      <c r="C6823" s="77"/>
      <c r="D6823" s="77"/>
      <c r="E6823" s="77"/>
      <c r="F6823" s="77"/>
      <c r="G6823" s="77"/>
      <c r="H6823" s="77"/>
      <c r="I6823" s="77"/>
      <c r="J6823" s="77"/>
      <c r="K6823" s="77"/>
      <c r="L6823" s="77"/>
      <c r="M6823" s="77"/>
      <c r="N6823" s="77"/>
      <c r="O6823" s="77"/>
      <c r="P6823" s="77"/>
    </row>
    <row r="6824" spans="1:16" ht="16.5" thickBot="1" x14ac:dyDescent="0.25">
      <c r="A6824" s="484" t="s">
        <v>11</v>
      </c>
      <c r="B6824" s="485"/>
      <c r="C6824" s="486" t="s">
        <v>239</v>
      </c>
      <c r="D6824" s="487"/>
      <c r="E6824" s="487"/>
      <c r="F6824" s="487"/>
      <c r="G6824" s="487"/>
      <c r="H6824" s="487"/>
      <c r="I6824" s="487"/>
      <c r="J6824" s="487"/>
      <c r="K6824" s="487"/>
      <c r="L6824" s="487"/>
      <c r="M6824" s="487"/>
      <c r="N6824" s="487"/>
      <c r="O6824" s="487"/>
      <c r="P6824" s="488"/>
    </row>
    <row r="6825" spans="1:16" ht="16.5" thickBot="1" x14ac:dyDescent="0.25">
      <c r="A6825" s="81"/>
      <c r="B6825" s="81"/>
      <c r="C6825" s="81"/>
      <c r="D6825" s="81"/>
      <c r="E6825" s="81"/>
      <c r="F6825" s="81"/>
      <c r="G6825" s="81"/>
      <c r="H6825" s="81"/>
      <c r="I6825" s="81"/>
      <c r="J6825" s="81"/>
      <c r="K6825" s="81"/>
      <c r="L6825" s="81"/>
      <c r="M6825" s="81"/>
      <c r="N6825" s="81"/>
      <c r="O6825" s="81"/>
      <c r="P6825" s="81"/>
    </row>
    <row r="6826" spans="1:16" ht="16.5" thickBot="1" x14ac:dyDescent="0.25">
      <c r="A6826" s="489" t="s">
        <v>12</v>
      </c>
      <c r="B6826" s="491" t="s">
        <v>13</v>
      </c>
      <c r="C6826" s="463"/>
      <c r="D6826" s="492" t="s">
        <v>265</v>
      </c>
      <c r="E6826" s="494" t="s">
        <v>15</v>
      </c>
      <c r="F6826" s="495"/>
      <c r="G6826" s="495"/>
      <c r="H6826" s="495"/>
      <c r="I6826" s="496"/>
      <c r="J6826" s="492" t="s">
        <v>16</v>
      </c>
      <c r="K6826" s="492" t="s">
        <v>17</v>
      </c>
      <c r="L6826" s="494" t="s">
        <v>18</v>
      </c>
      <c r="M6826" s="495"/>
      <c r="N6826" s="496"/>
      <c r="O6826" s="464" t="s">
        <v>115</v>
      </c>
      <c r="P6826" s="465"/>
    </row>
    <row r="6827" spans="1:16" ht="32.25" thickBot="1" x14ac:dyDescent="0.25">
      <c r="A6827" s="490"/>
      <c r="B6827" s="82" t="s">
        <v>19</v>
      </c>
      <c r="C6827" s="83" t="s">
        <v>20</v>
      </c>
      <c r="D6827" s="493"/>
      <c r="E6827" s="84" t="s">
        <v>21</v>
      </c>
      <c r="F6827" s="84" t="s">
        <v>22</v>
      </c>
      <c r="G6827" s="85" t="s">
        <v>23</v>
      </c>
      <c r="H6827" s="119" t="s">
        <v>24</v>
      </c>
      <c r="I6827" s="86" t="s">
        <v>25</v>
      </c>
      <c r="J6827" s="493"/>
      <c r="K6827" s="493"/>
      <c r="L6827" s="198" t="s">
        <v>268</v>
      </c>
      <c r="M6827" s="85" t="s">
        <v>266</v>
      </c>
      <c r="N6827" s="83" t="s">
        <v>267</v>
      </c>
      <c r="O6827" s="466"/>
      <c r="P6827" s="467"/>
    </row>
    <row r="6828" spans="1:16" ht="15.75" x14ac:dyDescent="0.2">
      <c r="A6828" s="165">
        <v>45770</v>
      </c>
      <c r="B6828" s="166"/>
      <c r="C6828" s="166">
        <v>246728</v>
      </c>
      <c r="D6828" s="160"/>
      <c r="E6828" s="96"/>
      <c r="F6828" s="96"/>
      <c r="G6828" s="166"/>
      <c r="H6828" s="169"/>
      <c r="I6828" s="175"/>
      <c r="J6828" s="162"/>
      <c r="K6828" s="99"/>
      <c r="L6828" s="195"/>
      <c r="M6828" s="94"/>
      <c r="N6828" s="100"/>
      <c r="O6828" s="573"/>
      <c r="P6828" s="502"/>
    </row>
    <row r="6829" spans="1:16" ht="15.75" x14ac:dyDescent="0.2">
      <c r="A6829" s="165">
        <v>45776</v>
      </c>
      <c r="B6829" s="166">
        <v>246728</v>
      </c>
      <c r="C6829" s="166">
        <v>247515</v>
      </c>
      <c r="D6829" s="160">
        <f>+C6829-B6829</f>
        <v>787</v>
      </c>
      <c r="E6829" s="96" t="s">
        <v>757</v>
      </c>
      <c r="F6829" s="96" t="s">
        <v>662</v>
      </c>
      <c r="G6829" s="166">
        <v>25.052199999999999</v>
      </c>
      <c r="H6829" s="169">
        <v>23.95</v>
      </c>
      <c r="I6829" s="175">
        <f>G6829*H6829</f>
        <v>600.00018999999998</v>
      </c>
      <c r="J6829" s="162">
        <f t="shared" ref="J6829:J6834" si="8">D6829/G6829</f>
        <v>31.414406718771207</v>
      </c>
      <c r="K6829" s="99">
        <v>45776</v>
      </c>
      <c r="L6829" s="195" t="s">
        <v>272</v>
      </c>
      <c r="M6829" s="94" t="s">
        <v>606</v>
      </c>
      <c r="N6829" s="100" t="s">
        <v>637</v>
      </c>
      <c r="O6829" s="573" t="s">
        <v>721</v>
      </c>
      <c r="P6829" s="502"/>
    </row>
    <row r="6830" spans="1:16" ht="15.75" x14ac:dyDescent="0.2">
      <c r="A6830" s="165">
        <v>45777</v>
      </c>
      <c r="B6830" s="166">
        <v>247515</v>
      </c>
      <c r="C6830" s="166">
        <v>247873</v>
      </c>
      <c r="D6830" s="160">
        <f>+C6830-B6830</f>
        <v>358</v>
      </c>
      <c r="E6830" s="96" t="s">
        <v>756</v>
      </c>
      <c r="F6830" s="96" t="s">
        <v>711</v>
      </c>
      <c r="G6830" s="166">
        <v>20.876799999999999</v>
      </c>
      <c r="H6830" s="169">
        <v>23.95</v>
      </c>
      <c r="I6830" s="175">
        <f>G6830*H6830</f>
        <v>499.99935999999997</v>
      </c>
      <c r="J6830" s="162">
        <f t="shared" si="8"/>
        <v>17.148221949724096</v>
      </c>
      <c r="K6830" s="99">
        <v>45777</v>
      </c>
      <c r="L6830" s="195" t="s">
        <v>272</v>
      </c>
      <c r="M6830" s="94" t="s">
        <v>606</v>
      </c>
      <c r="N6830" s="100" t="s">
        <v>637</v>
      </c>
      <c r="O6830" s="573" t="s">
        <v>247</v>
      </c>
      <c r="P6830" s="502"/>
    </row>
    <row r="6831" spans="1:16" ht="15.75" x14ac:dyDescent="0.2">
      <c r="A6831" s="165"/>
      <c r="B6831" s="166"/>
      <c r="C6831" s="166"/>
      <c r="D6831" s="160">
        <f>+C6831-B6831</f>
        <v>0</v>
      </c>
      <c r="E6831" s="96"/>
      <c r="F6831" s="96"/>
      <c r="G6831" s="166"/>
      <c r="H6831" s="169"/>
      <c r="I6831" s="175">
        <f>G6831*H6831</f>
        <v>0</v>
      </c>
      <c r="J6831" s="162" t="e">
        <f t="shared" si="8"/>
        <v>#DIV/0!</v>
      </c>
      <c r="K6831" s="99"/>
      <c r="L6831" s="195"/>
      <c r="M6831" s="94"/>
      <c r="N6831" s="100"/>
      <c r="O6831" s="573"/>
      <c r="P6831" s="502"/>
    </row>
    <row r="6832" spans="1:16" ht="15.75" x14ac:dyDescent="0.2">
      <c r="A6832" s="165"/>
      <c r="B6832" s="166"/>
      <c r="C6832" s="166"/>
      <c r="D6832" s="160">
        <f>+C6832-B6832</f>
        <v>0</v>
      </c>
      <c r="E6832" s="96"/>
      <c r="F6832" s="96"/>
      <c r="G6832" s="166"/>
      <c r="H6832" s="169"/>
      <c r="I6832" s="175">
        <f>G6832*H6832</f>
        <v>0</v>
      </c>
      <c r="J6832" s="162" t="e">
        <f t="shared" si="8"/>
        <v>#DIV/0!</v>
      </c>
      <c r="K6832" s="99"/>
      <c r="L6832" s="195"/>
      <c r="M6832" s="94"/>
      <c r="N6832" s="100"/>
      <c r="O6832" s="505"/>
      <c r="P6832" s="506"/>
    </row>
    <row r="6833" spans="1:16" ht="16.5" thickBot="1" x14ac:dyDescent="0.25">
      <c r="A6833" s="93"/>
      <c r="B6833" s="166"/>
      <c r="C6833" s="166"/>
      <c r="D6833" s="160">
        <f>+C6833-B6833</f>
        <v>0</v>
      </c>
      <c r="E6833" s="96"/>
      <c r="F6833" s="96"/>
      <c r="G6833" s="96"/>
      <c r="H6833" s="97"/>
      <c r="I6833" s="91">
        <f>G6833*H6833</f>
        <v>0</v>
      </c>
      <c r="J6833" s="98" t="e">
        <f t="shared" si="8"/>
        <v>#DIV/0!</v>
      </c>
      <c r="K6833" s="99"/>
      <c r="L6833" s="196"/>
      <c r="M6833" s="183"/>
      <c r="N6833" s="101"/>
      <c r="O6833" s="574"/>
      <c r="P6833" s="568"/>
    </row>
    <row r="6834" spans="1:16" ht="16.5" thickBot="1" x14ac:dyDescent="0.25">
      <c r="A6834" s="416" t="s">
        <v>28</v>
      </c>
      <c r="B6834" s="104"/>
      <c r="C6834" s="105"/>
      <c r="D6834" s="106">
        <f>SUM(D6828:D6833)</f>
        <v>1145</v>
      </c>
      <c r="E6834" s="107"/>
      <c r="F6834" s="107"/>
      <c r="G6834" s="118">
        <f>SUM(G6828:G6833)</f>
        <v>45.929000000000002</v>
      </c>
      <c r="H6834" s="105"/>
      <c r="I6834" s="118">
        <f>SUM(I6828:I6833)</f>
        <v>1099.99955</v>
      </c>
      <c r="J6834" s="109">
        <f t="shared" si="8"/>
        <v>24.929782925820287</v>
      </c>
      <c r="K6834" s="110"/>
      <c r="L6834" s="197"/>
      <c r="M6834" s="111"/>
      <c r="N6834" s="112"/>
      <c r="O6834" s="468"/>
      <c r="P6834" s="469"/>
    </row>
    <row r="6835" spans="1:16" ht="15.75" x14ac:dyDescent="0.2">
      <c r="A6835" s="116"/>
      <c r="B6835" s="77"/>
      <c r="C6835" s="77"/>
      <c r="D6835" s="77"/>
      <c r="E6835" s="77"/>
      <c r="F6835" s="77"/>
      <c r="G6835" s="77"/>
      <c r="H6835" s="77"/>
      <c r="I6835" s="116"/>
      <c r="J6835" s="116"/>
      <c r="K6835" s="116"/>
      <c r="L6835" s="116"/>
      <c r="M6835" s="116"/>
      <c r="N6835" s="116"/>
      <c r="O6835" s="77"/>
      <c r="P6835" s="81"/>
    </row>
    <row r="6836" spans="1:16" ht="15.75" x14ac:dyDescent="0.2">
      <c r="A6836" s="116"/>
      <c r="B6836" s="77"/>
      <c r="C6836" s="77"/>
      <c r="D6836" s="77"/>
      <c r="E6836" s="77"/>
      <c r="F6836" s="77"/>
      <c r="G6836" s="77"/>
      <c r="H6836" s="77"/>
      <c r="I6836" s="116"/>
      <c r="J6836" s="116"/>
      <c r="K6836" s="116"/>
      <c r="L6836" s="116"/>
      <c r="M6836" s="116"/>
      <c r="N6836" s="116"/>
      <c r="O6836" s="77"/>
      <c r="P6836" s="81"/>
    </row>
    <row r="6837" spans="1:16" ht="15.75" x14ac:dyDescent="0.2">
      <c r="A6837" s="116"/>
      <c r="B6837" s="77"/>
      <c r="C6837" s="77"/>
      <c r="D6837" s="77"/>
      <c r="E6837" s="77"/>
      <c r="F6837" s="77"/>
      <c r="G6837" s="77"/>
      <c r="H6837" s="77"/>
      <c r="I6837" s="116"/>
      <c r="J6837" s="116"/>
      <c r="K6837" s="116"/>
      <c r="L6837" s="116"/>
      <c r="M6837" s="439"/>
      <c r="N6837" s="439"/>
      <c r="O6837" s="438"/>
      <c r="P6837" s="81"/>
    </row>
    <row r="6838" spans="1:16" ht="15.75" x14ac:dyDescent="0.2">
      <c r="A6838" s="115"/>
      <c r="B6838" s="470" t="s">
        <v>29</v>
      </c>
      <c r="C6838" s="470"/>
      <c r="D6838" s="470"/>
      <c r="E6838" s="116"/>
      <c r="F6838" s="116"/>
      <c r="G6838" s="116"/>
      <c r="H6838" s="115"/>
      <c r="I6838" s="116" t="s">
        <v>30</v>
      </c>
      <c r="J6838" s="115"/>
      <c r="K6838" s="116"/>
      <c r="L6838" s="116"/>
      <c r="M6838" s="116"/>
      <c r="N6838" s="116" t="s">
        <v>31</v>
      </c>
      <c r="O6838" s="116"/>
      <c r="P6838" s="115"/>
    </row>
    <row r="6839" spans="1:16" ht="15.75" x14ac:dyDescent="0.2">
      <c r="A6839" s="116"/>
      <c r="B6839" s="470" t="s">
        <v>230</v>
      </c>
      <c r="C6839" s="470"/>
      <c r="D6839" s="470"/>
      <c r="E6839" s="116"/>
      <c r="F6839" s="116"/>
      <c r="G6839" s="116"/>
      <c r="H6839" s="115"/>
      <c r="I6839" s="116" t="s">
        <v>438</v>
      </c>
      <c r="J6839" s="115"/>
      <c r="K6839" s="116"/>
      <c r="L6839" s="116"/>
      <c r="M6839" s="116"/>
      <c r="N6839" s="116" t="s">
        <v>220</v>
      </c>
      <c r="O6839" s="116"/>
      <c r="P6839" s="115"/>
    </row>
    <row r="6840" spans="1:16" ht="15.75" x14ac:dyDescent="0.2">
      <c r="A6840" s="470" t="s">
        <v>226</v>
      </c>
      <c r="B6840" s="470"/>
      <c r="C6840" s="470"/>
      <c r="D6840" s="470"/>
      <c r="E6840" s="470"/>
      <c r="F6840" s="116"/>
      <c r="G6840" s="116"/>
      <c r="H6840" s="115"/>
      <c r="I6840" s="116" t="s">
        <v>246</v>
      </c>
      <c r="J6840" s="115"/>
      <c r="K6840" s="116"/>
      <c r="L6840" s="116"/>
      <c r="M6840" s="116"/>
      <c r="N6840" s="116" t="s">
        <v>124</v>
      </c>
      <c r="O6840" s="116"/>
      <c r="P6840" s="115"/>
    </row>
    <row r="6841" spans="1:16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</row>
    <row r="6842" spans="1:16" x14ac:dyDescent="0.2">
      <c r="A6842" s="531" t="s">
        <v>269</v>
      </c>
      <c r="B6842" s="531"/>
      <c r="C6842" s="531"/>
      <c r="D6842" s="531"/>
      <c r="E6842" s="531"/>
      <c r="F6842"/>
      <c r="G6842"/>
      <c r="H6842"/>
      <c r="I6842"/>
      <c r="J6842"/>
      <c r="K6842"/>
      <c r="L6842"/>
      <c r="M6842"/>
      <c r="N6842"/>
      <c r="O6842"/>
      <c r="P6842"/>
    </row>
    <row r="6843" spans="1:16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</row>
    <row r="6844" spans="1:16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</row>
    <row r="6845" spans="1:16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</row>
    <row r="6846" spans="1:16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</row>
    <row r="6847" spans="1:16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</row>
    <row r="6848" spans="1:16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</row>
    <row r="6849" spans="1:16" ht="15.75" x14ac:dyDescent="0.2">
      <c r="A6849" s="470" t="s">
        <v>180</v>
      </c>
      <c r="B6849" s="470"/>
      <c r="C6849" s="470"/>
      <c r="D6849" s="470"/>
      <c r="E6849" s="470"/>
      <c r="F6849" s="470"/>
      <c r="G6849" s="470"/>
      <c r="H6849" s="470"/>
      <c r="I6849" s="470"/>
      <c r="J6849" s="470"/>
      <c r="K6849" s="470"/>
      <c r="L6849" s="470"/>
      <c r="M6849" s="470"/>
      <c r="N6849" s="470"/>
      <c r="O6849" s="470"/>
      <c r="P6849" s="470"/>
    </row>
    <row r="6850" spans="1:16" ht="15.75" x14ac:dyDescent="0.2">
      <c r="A6850" s="470" t="s">
        <v>1</v>
      </c>
      <c r="B6850" s="470"/>
      <c r="C6850" s="470"/>
      <c r="D6850" s="470"/>
      <c r="E6850" s="470"/>
      <c r="F6850" s="470"/>
      <c r="G6850" s="470"/>
      <c r="H6850" s="470"/>
      <c r="I6850" s="470"/>
      <c r="J6850" s="470"/>
      <c r="K6850" s="470"/>
      <c r="L6850" s="470"/>
      <c r="M6850" s="470"/>
      <c r="N6850" s="470"/>
      <c r="O6850" s="470"/>
      <c r="P6850" s="470"/>
    </row>
    <row r="6851" spans="1:16" ht="15.75" x14ac:dyDescent="0.2">
      <c r="A6851" s="470"/>
      <c r="B6851" s="470"/>
      <c r="C6851" s="470"/>
      <c r="D6851" s="470"/>
      <c r="E6851" s="470"/>
      <c r="F6851" s="470"/>
      <c r="G6851" s="470"/>
      <c r="H6851" s="470"/>
      <c r="I6851" s="470"/>
      <c r="J6851" s="470"/>
      <c r="K6851" s="470"/>
      <c r="L6851" s="470"/>
      <c r="M6851" s="470"/>
      <c r="N6851" s="470"/>
      <c r="O6851" s="470"/>
      <c r="P6851" s="470"/>
    </row>
    <row r="6852" spans="1:16" ht="15.75" x14ac:dyDescent="0.2">
      <c r="A6852" s="507" t="s">
        <v>602</v>
      </c>
      <c r="B6852" s="507"/>
      <c r="C6852" s="507"/>
      <c r="D6852" s="507"/>
      <c r="E6852" s="507"/>
      <c r="F6852" s="507"/>
      <c r="G6852" s="507"/>
      <c r="H6852" s="507"/>
      <c r="I6852" s="507"/>
      <c r="J6852" s="507"/>
      <c r="K6852" s="507"/>
      <c r="L6852" s="507"/>
      <c r="M6852" s="507"/>
      <c r="N6852" s="507"/>
      <c r="O6852" s="507"/>
      <c r="P6852" s="507"/>
    </row>
    <row r="6853" spans="1:16" ht="15.75" x14ac:dyDescent="0.2">
      <c r="A6853" s="77"/>
      <c r="B6853" s="77"/>
      <c r="C6853" s="77"/>
      <c r="D6853" s="77"/>
      <c r="E6853" s="77"/>
      <c r="F6853" s="77"/>
      <c r="G6853" s="77"/>
      <c r="H6853" s="77"/>
      <c r="I6853" s="77"/>
      <c r="J6853" s="77"/>
      <c r="K6853" s="77"/>
      <c r="L6853" s="77"/>
      <c r="M6853" s="77"/>
      <c r="N6853" s="77"/>
      <c r="O6853" s="77"/>
      <c r="P6853" s="77"/>
    </row>
    <row r="6854" spans="1:16" ht="16.5" thickBot="1" x14ac:dyDescent="0.25">
      <c r="A6854" s="77"/>
      <c r="B6854" s="77"/>
      <c r="C6854" s="77"/>
      <c r="D6854" s="77"/>
      <c r="E6854" s="77"/>
      <c r="F6854" s="77"/>
      <c r="G6854" s="77"/>
      <c r="H6854" s="77"/>
      <c r="I6854" s="77"/>
      <c r="J6854" s="77"/>
      <c r="K6854" s="77"/>
      <c r="L6854" s="77"/>
      <c r="M6854" s="77"/>
      <c r="N6854" s="77"/>
      <c r="O6854" s="77"/>
      <c r="P6854" s="77"/>
    </row>
    <row r="6855" spans="1:16" ht="16.5" thickBot="1" x14ac:dyDescent="0.25">
      <c r="A6855" s="78" t="s">
        <v>2</v>
      </c>
      <c r="B6855" s="486" t="s">
        <v>126</v>
      </c>
      <c r="C6855" s="498"/>
      <c r="D6855" s="79" t="s">
        <v>3</v>
      </c>
      <c r="E6855" s="486">
        <v>2019</v>
      </c>
      <c r="F6855" s="487"/>
      <c r="G6855" s="487"/>
      <c r="H6855" s="498"/>
      <c r="I6855" s="79" t="s">
        <v>4</v>
      </c>
      <c r="J6855" s="80" t="s">
        <v>234</v>
      </c>
      <c r="K6855" s="80"/>
      <c r="L6855" s="80"/>
      <c r="M6855" s="80" t="s">
        <v>5</v>
      </c>
      <c r="N6855" s="486" t="s">
        <v>238</v>
      </c>
      <c r="O6855" s="487"/>
      <c r="P6855" s="488"/>
    </row>
    <row r="6856" spans="1:16" ht="16.5" thickBot="1" x14ac:dyDescent="0.25">
      <c r="A6856" s="77"/>
      <c r="B6856" s="77"/>
      <c r="C6856" s="77"/>
      <c r="D6856" s="77"/>
      <c r="E6856" s="77"/>
      <c r="F6856" s="77"/>
      <c r="G6856" s="77"/>
      <c r="H6856" s="77"/>
      <c r="I6856" s="77"/>
      <c r="J6856" s="77"/>
      <c r="K6856" s="77"/>
      <c r="L6856" s="77"/>
      <c r="M6856" s="77"/>
      <c r="N6856" s="77"/>
      <c r="O6856" s="77"/>
      <c r="P6856" s="77"/>
    </row>
    <row r="6857" spans="1:16" ht="16.5" thickBot="1" x14ac:dyDescent="0.25">
      <c r="A6857" s="78" t="s">
        <v>6</v>
      </c>
      <c r="B6857" s="486" t="s">
        <v>182</v>
      </c>
      <c r="C6857" s="498"/>
      <c r="D6857" s="79" t="s">
        <v>7</v>
      </c>
      <c r="E6857" s="486" t="s">
        <v>214</v>
      </c>
      <c r="F6857" s="487"/>
      <c r="G6857" s="487"/>
      <c r="H6857" s="498"/>
      <c r="I6857" s="79" t="s">
        <v>8</v>
      </c>
      <c r="J6857" s="80">
        <v>15</v>
      </c>
      <c r="K6857" s="80"/>
      <c r="L6857" s="80"/>
      <c r="M6857" s="80" t="s">
        <v>9</v>
      </c>
      <c r="N6857" s="80"/>
      <c r="O6857" s="200"/>
      <c r="P6857" s="201">
        <v>50</v>
      </c>
    </row>
    <row r="6858" spans="1:16" ht="16.5" thickBot="1" x14ac:dyDescent="0.25">
      <c r="A6858" s="77"/>
      <c r="B6858" s="77"/>
      <c r="C6858" s="77"/>
      <c r="D6858" s="77"/>
      <c r="E6858" s="77"/>
      <c r="F6858" s="77"/>
      <c r="G6858" s="77"/>
      <c r="H6858" s="77"/>
      <c r="I6858" s="77"/>
      <c r="J6858" s="77"/>
      <c r="K6858" s="77"/>
      <c r="L6858" s="77"/>
      <c r="M6858" s="77"/>
      <c r="N6858" s="77"/>
      <c r="O6858" s="77"/>
      <c r="P6858" s="77"/>
    </row>
    <row r="6859" spans="1:16" ht="16.5" thickBot="1" x14ac:dyDescent="0.25">
      <c r="A6859" s="484" t="s">
        <v>10</v>
      </c>
      <c r="B6859" s="485"/>
      <c r="C6859" s="486" t="s">
        <v>181</v>
      </c>
      <c r="D6859" s="487"/>
      <c r="E6859" s="487"/>
      <c r="F6859" s="487"/>
      <c r="G6859" s="487"/>
      <c r="H6859" s="487"/>
      <c r="I6859" s="487"/>
      <c r="J6859" s="487"/>
      <c r="K6859" s="487"/>
      <c r="L6859" s="487"/>
      <c r="M6859" s="487"/>
      <c r="N6859" s="487"/>
      <c r="O6859" s="487"/>
      <c r="P6859" s="488"/>
    </row>
    <row r="6860" spans="1:16" ht="16.5" thickBot="1" x14ac:dyDescent="0.25">
      <c r="A6860" s="77"/>
      <c r="B6860" s="77"/>
      <c r="C6860" s="77"/>
      <c r="D6860" s="77"/>
      <c r="E6860" s="77"/>
      <c r="F6860" s="77"/>
      <c r="G6860" s="77"/>
      <c r="H6860" s="77"/>
      <c r="I6860" s="77"/>
      <c r="J6860" s="77"/>
      <c r="K6860" s="77"/>
      <c r="L6860" s="77"/>
      <c r="M6860" s="77"/>
      <c r="N6860" s="77"/>
      <c r="O6860" s="77"/>
      <c r="P6860" s="77"/>
    </row>
    <row r="6861" spans="1:16" ht="16.5" thickBot="1" x14ac:dyDescent="0.25">
      <c r="A6861" s="484" t="s">
        <v>11</v>
      </c>
      <c r="B6861" s="485"/>
      <c r="C6861" s="486" t="s">
        <v>239</v>
      </c>
      <c r="D6861" s="487"/>
      <c r="E6861" s="487"/>
      <c r="F6861" s="487"/>
      <c r="G6861" s="487"/>
      <c r="H6861" s="487"/>
      <c r="I6861" s="487"/>
      <c r="J6861" s="487"/>
      <c r="K6861" s="487"/>
      <c r="L6861" s="487"/>
      <c r="M6861" s="487"/>
      <c r="N6861" s="487"/>
      <c r="O6861" s="487"/>
      <c r="P6861" s="488"/>
    </row>
    <row r="6862" spans="1:16" ht="16.5" thickBot="1" x14ac:dyDescent="0.25">
      <c r="A6862" s="81"/>
      <c r="B6862" s="81"/>
      <c r="C6862" s="81"/>
      <c r="D6862" s="81"/>
      <c r="E6862" s="81"/>
      <c r="F6862" s="81"/>
      <c r="G6862" s="81"/>
      <c r="H6862" s="81"/>
      <c r="I6862" s="81"/>
      <c r="J6862" s="81"/>
      <c r="K6862" s="81"/>
      <c r="L6862" s="81"/>
      <c r="M6862" s="81"/>
      <c r="N6862" s="81"/>
      <c r="O6862" s="81"/>
      <c r="P6862" s="81"/>
    </row>
    <row r="6863" spans="1:16" ht="16.5" thickBot="1" x14ac:dyDescent="0.25">
      <c r="A6863" s="489" t="s">
        <v>12</v>
      </c>
      <c r="B6863" s="491" t="s">
        <v>13</v>
      </c>
      <c r="C6863" s="463"/>
      <c r="D6863" s="492" t="s">
        <v>265</v>
      </c>
      <c r="E6863" s="494" t="s">
        <v>15</v>
      </c>
      <c r="F6863" s="495"/>
      <c r="G6863" s="495"/>
      <c r="H6863" s="495"/>
      <c r="I6863" s="496"/>
      <c r="J6863" s="492" t="s">
        <v>16</v>
      </c>
      <c r="K6863" s="492" t="s">
        <v>17</v>
      </c>
      <c r="L6863" s="494" t="s">
        <v>18</v>
      </c>
      <c r="M6863" s="495"/>
      <c r="N6863" s="496"/>
      <c r="O6863" s="464" t="s">
        <v>115</v>
      </c>
      <c r="P6863" s="465"/>
    </row>
    <row r="6864" spans="1:16" ht="32.25" thickBot="1" x14ac:dyDescent="0.25">
      <c r="A6864" s="490"/>
      <c r="B6864" s="82" t="s">
        <v>19</v>
      </c>
      <c r="C6864" s="83" t="s">
        <v>20</v>
      </c>
      <c r="D6864" s="493"/>
      <c r="E6864" s="84" t="s">
        <v>21</v>
      </c>
      <c r="F6864" s="84" t="s">
        <v>22</v>
      </c>
      <c r="G6864" s="85" t="s">
        <v>23</v>
      </c>
      <c r="H6864" s="119" t="s">
        <v>24</v>
      </c>
      <c r="I6864" s="86" t="s">
        <v>25</v>
      </c>
      <c r="J6864" s="493"/>
      <c r="K6864" s="493"/>
      <c r="L6864" s="198" t="s">
        <v>268</v>
      </c>
      <c r="M6864" s="85" t="s">
        <v>266</v>
      </c>
      <c r="N6864" s="83" t="s">
        <v>267</v>
      </c>
      <c r="O6864" s="466"/>
      <c r="P6864" s="467"/>
    </row>
    <row r="6865" spans="1:16" ht="15.75" x14ac:dyDescent="0.2">
      <c r="A6865" s="165">
        <v>45777</v>
      </c>
      <c r="B6865" s="166"/>
      <c r="C6865" s="166">
        <v>247873</v>
      </c>
      <c r="D6865" s="160">
        <f t="shared" ref="D6865:D6870" si="9">+C6865-B6865</f>
        <v>247873</v>
      </c>
      <c r="E6865" s="96"/>
      <c r="F6865" s="96"/>
      <c r="G6865" s="166"/>
      <c r="H6865" s="169"/>
      <c r="I6865" s="175"/>
      <c r="J6865" s="162"/>
      <c r="K6865" s="99"/>
      <c r="L6865" s="195"/>
      <c r="M6865" s="94"/>
      <c r="N6865" s="100"/>
      <c r="O6865" s="573"/>
      <c r="P6865" s="502"/>
    </row>
    <row r="6866" spans="1:16" ht="15.75" x14ac:dyDescent="0.2">
      <c r="A6866" s="165">
        <v>45779</v>
      </c>
      <c r="B6866" s="166">
        <v>247873</v>
      </c>
      <c r="C6866" s="166">
        <v>248404</v>
      </c>
      <c r="D6866" s="160">
        <f t="shared" si="9"/>
        <v>531</v>
      </c>
      <c r="E6866" s="96" t="s">
        <v>755</v>
      </c>
      <c r="F6866" s="96" t="s">
        <v>754</v>
      </c>
      <c r="G6866" s="166">
        <v>20.876799999999999</v>
      </c>
      <c r="H6866" s="169">
        <v>23.95</v>
      </c>
      <c r="I6866" s="175">
        <f>G6866*H6866</f>
        <v>499.99935999999997</v>
      </c>
      <c r="J6866" s="162">
        <f t="shared" ref="J6866:J6871" si="10">D6866/G6866</f>
        <v>25.434932556713672</v>
      </c>
      <c r="K6866" s="99">
        <v>45779</v>
      </c>
      <c r="L6866" s="195" t="s">
        <v>272</v>
      </c>
      <c r="M6866" s="94" t="s">
        <v>606</v>
      </c>
      <c r="N6866" s="100" t="s">
        <v>637</v>
      </c>
      <c r="O6866" s="573" t="s">
        <v>242</v>
      </c>
      <c r="P6866" s="502"/>
    </row>
    <row r="6867" spans="1:16" ht="15.75" x14ac:dyDescent="0.2">
      <c r="A6867" s="165">
        <v>45783</v>
      </c>
      <c r="B6867" s="166">
        <v>248404</v>
      </c>
      <c r="C6867" s="166">
        <v>248460</v>
      </c>
      <c r="D6867" s="160">
        <f t="shared" si="9"/>
        <v>56</v>
      </c>
      <c r="E6867" s="96" t="s">
        <v>753</v>
      </c>
      <c r="F6867" s="96" t="s">
        <v>659</v>
      </c>
      <c r="G6867" s="166">
        <v>20.885999999999999</v>
      </c>
      <c r="H6867" s="169">
        <v>23.95</v>
      </c>
      <c r="I6867" s="175">
        <f>G6867*H6867</f>
        <v>500.21969999999999</v>
      </c>
      <c r="J6867" s="162">
        <f t="shared" si="10"/>
        <v>2.6812218711098343</v>
      </c>
      <c r="K6867" s="99">
        <v>45783</v>
      </c>
      <c r="L6867" s="195" t="s">
        <v>272</v>
      </c>
      <c r="M6867" s="94" t="s">
        <v>606</v>
      </c>
      <c r="N6867" s="100" t="s">
        <v>229</v>
      </c>
      <c r="O6867" s="573" t="s">
        <v>314</v>
      </c>
      <c r="P6867" s="502"/>
    </row>
    <row r="6868" spans="1:16" ht="15.75" x14ac:dyDescent="0.2">
      <c r="A6868" s="165">
        <v>45785</v>
      </c>
      <c r="B6868" s="166">
        <v>248460</v>
      </c>
      <c r="C6868" s="166">
        <v>248876</v>
      </c>
      <c r="D6868" s="160">
        <f t="shared" si="9"/>
        <v>416</v>
      </c>
      <c r="E6868" s="96" t="s">
        <v>752</v>
      </c>
      <c r="F6868" s="96" t="s">
        <v>751</v>
      </c>
      <c r="G6868" s="166">
        <v>33.684199999999997</v>
      </c>
      <c r="H6868" s="169">
        <v>23.75</v>
      </c>
      <c r="I6868" s="175">
        <f>G6868*H6868</f>
        <v>799.99974999999995</v>
      </c>
      <c r="J6868" s="162">
        <f t="shared" si="10"/>
        <v>12.350003859376207</v>
      </c>
      <c r="K6868" s="99">
        <v>45785</v>
      </c>
      <c r="L6868" s="195" t="s">
        <v>272</v>
      </c>
      <c r="M6868" s="94" t="s">
        <v>606</v>
      </c>
      <c r="N6868" s="100" t="s">
        <v>637</v>
      </c>
      <c r="O6868" s="573" t="s">
        <v>750</v>
      </c>
      <c r="P6868" s="502"/>
    </row>
    <row r="6869" spans="1:16" ht="15.75" x14ac:dyDescent="0.2">
      <c r="A6869" s="165">
        <v>45786</v>
      </c>
      <c r="B6869" s="166">
        <v>248876</v>
      </c>
      <c r="C6869" s="166">
        <v>249284</v>
      </c>
      <c r="D6869" s="160">
        <f t="shared" si="9"/>
        <v>408</v>
      </c>
      <c r="E6869" s="96" t="s">
        <v>749</v>
      </c>
      <c r="F6869" s="96" t="s">
        <v>625</v>
      </c>
      <c r="G6869" s="166">
        <v>29.094799999999999</v>
      </c>
      <c r="H6869" s="169">
        <v>23.83</v>
      </c>
      <c r="I6869" s="175">
        <f>G6869*H6869</f>
        <v>693.32908399999997</v>
      </c>
      <c r="J6869" s="162">
        <f t="shared" si="10"/>
        <v>14.023124407110549</v>
      </c>
      <c r="K6869" s="99">
        <v>45786</v>
      </c>
      <c r="L6869" s="195" t="s">
        <v>272</v>
      </c>
      <c r="M6869" s="94" t="s">
        <v>606</v>
      </c>
      <c r="N6869" s="100" t="s">
        <v>229</v>
      </c>
      <c r="O6869" s="505" t="s">
        <v>394</v>
      </c>
      <c r="P6869" s="506"/>
    </row>
    <row r="6870" spans="1:16" ht="16.5" thickBot="1" x14ac:dyDescent="0.25">
      <c r="A6870" s="93"/>
      <c r="B6870" s="166"/>
      <c r="C6870" s="166"/>
      <c r="D6870" s="160">
        <f t="shared" si="9"/>
        <v>0</v>
      </c>
      <c r="E6870" s="96"/>
      <c r="F6870" s="96"/>
      <c r="G6870" s="96"/>
      <c r="H6870" s="97"/>
      <c r="I6870" s="91">
        <f>G6870*H6870</f>
        <v>0</v>
      </c>
      <c r="J6870" s="98" t="e">
        <f t="shared" si="10"/>
        <v>#DIV/0!</v>
      </c>
      <c r="K6870" s="99"/>
      <c r="L6870" s="196"/>
      <c r="M6870" s="183"/>
      <c r="N6870" s="101"/>
      <c r="O6870" s="574"/>
      <c r="P6870" s="568"/>
    </row>
    <row r="6871" spans="1:16" ht="16.5" thickBot="1" x14ac:dyDescent="0.25">
      <c r="A6871" s="416" t="s">
        <v>28</v>
      </c>
      <c r="B6871" s="104"/>
      <c r="C6871" s="105"/>
      <c r="D6871" s="106">
        <f>SUM(D6865:D6870)</f>
        <v>249284</v>
      </c>
      <c r="E6871" s="107"/>
      <c r="F6871" s="107"/>
      <c r="G6871" s="118">
        <f>SUM(G6865:G6870)</f>
        <v>104.54179999999999</v>
      </c>
      <c r="H6871" s="105"/>
      <c r="I6871" s="118">
        <f>SUM(I6865:I6870)</f>
        <v>2493.5478939999998</v>
      </c>
      <c r="J6871" s="109">
        <f t="shared" si="10"/>
        <v>2384.5390073635617</v>
      </c>
      <c r="K6871" s="110"/>
      <c r="L6871" s="197"/>
      <c r="M6871" s="111"/>
      <c r="N6871" s="112"/>
      <c r="O6871" s="468"/>
      <c r="P6871" s="469"/>
    </row>
    <row r="6872" spans="1:16" ht="15.75" x14ac:dyDescent="0.2">
      <c r="A6872" s="116"/>
      <c r="B6872" s="77"/>
      <c r="C6872" s="77"/>
      <c r="D6872" s="77"/>
      <c r="E6872" s="77"/>
      <c r="F6872" s="77"/>
      <c r="G6872" s="77"/>
      <c r="H6872" s="77"/>
      <c r="I6872" s="116"/>
      <c r="J6872" s="116"/>
      <c r="K6872" s="116"/>
      <c r="L6872" s="116"/>
      <c r="M6872" s="116"/>
      <c r="N6872" s="116"/>
      <c r="O6872" s="77"/>
      <c r="P6872" s="81"/>
    </row>
    <row r="6873" spans="1:16" ht="15.75" x14ac:dyDescent="0.2">
      <c r="A6873" s="116"/>
      <c r="B6873" s="77"/>
      <c r="C6873" s="77"/>
      <c r="D6873" s="77"/>
      <c r="E6873" s="77"/>
      <c r="F6873" s="77"/>
      <c r="G6873" s="77"/>
      <c r="H6873" s="77"/>
      <c r="I6873" s="116"/>
      <c r="J6873" s="116"/>
      <c r="K6873" s="116"/>
      <c r="L6873" s="116"/>
      <c r="M6873" s="116"/>
      <c r="N6873" s="116"/>
      <c r="O6873" s="77"/>
      <c r="P6873" s="81"/>
    </row>
    <row r="6874" spans="1:16" ht="15.75" x14ac:dyDescent="0.2">
      <c r="A6874" s="116"/>
      <c r="B6874" s="77"/>
      <c r="C6874" s="77"/>
      <c r="D6874" s="77"/>
      <c r="E6874" s="77"/>
      <c r="F6874" s="77"/>
      <c r="G6874" s="77"/>
      <c r="H6874" s="77"/>
      <c r="I6874" s="116"/>
      <c r="J6874" s="116"/>
      <c r="K6874" s="116"/>
      <c r="L6874" s="116"/>
      <c r="M6874" s="439"/>
      <c r="N6874" s="439"/>
      <c r="O6874" s="438"/>
      <c r="P6874" s="81"/>
    </row>
    <row r="6875" spans="1:16" ht="15.75" x14ac:dyDescent="0.2">
      <c r="A6875" s="115"/>
      <c r="B6875" s="470" t="s">
        <v>29</v>
      </c>
      <c r="C6875" s="470"/>
      <c r="D6875" s="470"/>
      <c r="E6875" s="116"/>
      <c r="F6875" s="116"/>
      <c r="G6875" s="116"/>
      <c r="H6875" s="115"/>
      <c r="I6875" s="116" t="s">
        <v>30</v>
      </c>
      <c r="J6875" s="115"/>
      <c r="K6875" s="116"/>
      <c r="L6875" s="116"/>
      <c r="M6875" s="116"/>
      <c r="N6875" s="116" t="s">
        <v>31</v>
      </c>
      <c r="O6875" s="116"/>
      <c r="P6875" s="115"/>
    </row>
    <row r="6876" spans="1:16" ht="15.75" x14ac:dyDescent="0.2">
      <c r="A6876" s="116"/>
      <c r="B6876" s="470" t="s">
        <v>230</v>
      </c>
      <c r="C6876" s="470"/>
      <c r="D6876" s="470"/>
      <c r="E6876" s="116"/>
      <c r="F6876" s="116"/>
      <c r="G6876" s="116"/>
      <c r="H6876" s="115"/>
      <c r="I6876" s="116" t="s">
        <v>438</v>
      </c>
      <c r="J6876" s="115"/>
      <c r="K6876" s="116"/>
      <c r="L6876" s="116"/>
      <c r="M6876" s="116"/>
      <c r="N6876" s="116" t="s">
        <v>220</v>
      </c>
      <c r="O6876" s="116"/>
      <c r="P6876" s="115"/>
    </row>
    <row r="6877" spans="1:16" ht="15.75" x14ac:dyDescent="0.2">
      <c r="A6877" s="470" t="s">
        <v>226</v>
      </c>
      <c r="B6877" s="470"/>
      <c r="C6877" s="470"/>
      <c r="D6877" s="470"/>
      <c r="E6877" s="470"/>
      <c r="F6877" s="116"/>
      <c r="G6877" s="116"/>
      <c r="H6877" s="115"/>
      <c r="I6877" s="116" t="s">
        <v>246</v>
      </c>
      <c r="J6877" s="115"/>
      <c r="K6877" s="116"/>
      <c r="L6877" s="116"/>
      <c r="M6877" s="116"/>
      <c r="N6877" s="116" t="s">
        <v>124</v>
      </c>
      <c r="O6877" s="116"/>
      <c r="P6877" s="115"/>
    </row>
    <row r="6878" spans="1:16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</row>
    <row r="6879" spans="1:16" x14ac:dyDescent="0.2">
      <c r="A6879" s="531" t="s">
        <v>269</v>
      </c>
      <c r="B6879" s="531"/>
      <c r="C6879" s="531"/>
      <c r="D6879" s="531"/>
      <c r="E6879" s="531"/>
      <c r="F6879"/>
      <c r="G6879"/>
      <c r="H6879"/>
      <c r="I6879"/>
      <c r="J6879"/>
      <c r="K6879"/>
      <c r="L6879"/>
      <c r="M6879"/>
      <c r="N6879"/>
      <c r="O6879"/>
      <c r="P6879"/>
    </row>
    <row r="6880" spans="1:16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</row>
    <row r="6881" spans="1:16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</row>
    <row r="6882" spans="1:16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</row>
    <row r="6883" spans="1:16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</row>
    <row r="6884" spans="1:16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</row>
    <row r="6885" spans="1:16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</row>
    <row r="6886" spans="1:16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</row>
    <row r="6887" spans="1:16" ht="15.75" x14ac:dyDescent="0.2">
      <c r="A6887" s="470" t="s">
        <v>180</v>
      </c>
      <c r="B6887" s="470"/>
      <c r="C6887" s="470"/>
      <c r="D6887" s="470"/>
      <c r="E6887" s="470"/>
      <c r="F6887" s="470"/>
      <c r="G6887" s="470"/>
      <c r="H6887" s="470"/>
      <c r="I6887" s="470"/>
      <c r="J6887" s="470"/>
      <c r="K6887" s="470"/>
      <c r="L6887" s="470"/>
      <c r="M6887" s="470"/>
      <c r="N6887" s="470"/>
      <c r="O6887" s="470"/>
      <c r="P6887" s="470"/>
    </row>
    <row r="6888" spans="1:16" ht="15.75" x14ac:dyDescent="0.2">
      <c r="A6888" s="470" t="s">
        <v>1</v>
      </c>
      <c r="B6888" s="470"/>
      <c r="C6888" s="470"/>
      <c r="D6888" s="470"/>
      <c r="E6888" s="470"/>
      <c r="F6888" s="470"/>
      <c r="G6888" s="470"/>
      <c r="H6888" s="470"/>
      <c r="I6888" s="470"/>
      <c r="J6888" s="470"/>
      <c r="K6888" s="470"/>
      <c r="L6888" s="470"/>
      <c r="M6888" s="470"/>
      <c r="N6888" s="470"/>
      <c r="O6888" s="470"/>
      <c r="P6888" s="470"/>
    </row>
    <row r="6889" spans="1:16" ht="15.75" x14ac:dyDescent="0.2">
      <c r="A6889" s="470"/>
      <c r="B6889" s="470"/>
      <c r="C6889" s="470"/>
      <c r="D6889" s="470"/>
      <c r="E6889" s="470"/>
      <c r="F6889" s="470"/>
      <c r="G6889" s="470"/>
      <c r="H6889" s="470"/>
      <c r="I6889" s="470"/>
      <c r="J6889" s="470"/>
      <c r="K6889" s="470"/>
      <c r="L6889" s="470"/>
      <c r="M6889" s="470"/>
      <c r="N6889" s="470"/>
      <c r="O6889" s="470"/>
      <c r="P6889" s="470"/>
    </row>
    <row r="6890" spans="1:16" ht="15.75" x14ac:dyDescent="0.2">
      <c r="A6890" s="507" t="s">
        <v>602</v>
      </c>
      <c r="B6890" s="507"/>
      <c r="C6890" s="507"/>
      <c r="D6890" s="507"/>
      <c r="E6890" s="507"/>
      <c r="F6890" s="507"/>
      <c r="G6890" s="507"/>
      <c r="H6890" s="507"/>
      <c r="I6890" s="507"/>
      <c r="J6890" s="507"/>
      <c r="K6890" s="507"/>
      <c r="L6890" s="507"/>
      <c r="M6890" s="507"/>
      <c r="N6890" s="507"/>
      <c r="O6890" s="507"/>
      <c r="P6890" s="507"/>
    </row>
    <row r="6891" spans="1:16" ht="15.75" x14ac:dyDescent="0.2">
      <c r="A6891" s="77"/>
      <c r="B6891" s="77"/>
      <c r="C6891" s="77"/>
      <c r="D6891" s="77"/>
      <c r="E6891" s="77"/>
      <c r="F6891" s="77"/>
      <c r="G6891" s="77"/>
      <c r="H6891" s="77"/>
      <c r="I6891" s="77"/>
      <c r="J6891" s="77"/>
      <c r="K6891" s="77"/>
      <c r="L6891" s="77"/>
      <c r="M6891" s="77"/>
      <c r="N6891" s="77"/>
      <c r="O6891" s="77"/>
      <c r="P6891" s="77"/>
    </row>
    <row r="6892" spans="1:16" ht="16.5" thickBot="1" x14ac:dyDescent="0.25">
      <c r="A6892" s="77"/>
      <c r="B6892" s="77"/>
      <c r="C6892" s="77"/>
      <c r="D6892" s="77"/>
      <c r="E6892" s="77"/>
      <c r="F6892" s="77"/>
      <c r="G6892" s="77"/>
      <c r="H6892" s="77"/>
      <c r="I6892" s="77"/>
      <c r="J6892" s="77"/>
      <c r="K6892" s="77"/>
      <c r="L6892" s="77"/>
      <c r="M6892" s="77"/>
      <c r="N6892" s="77"/>
      <c r="O6892" s="77"/>
      <c r="P6892" s="77"/>
    </row>
    <row r="6893" spans="1:16" ht="16.5" thickBot="1" x14ac:dyDescent="0.25">
      <c r="A6893" s="78" t="s">
        <v>2</v>
      </c>
      <c r="B6893" s="486" t="s">
        <v>126</v>
      </c>
      <c r="C6893" s="498"/>
      <c r="D6893" s="79" t="s">
        <v>3</v>
      </c>
      <c r="E6893" s="486">
        <v>2019</v>
      </c>
      <c r="F6893" s="487"/>
      <c r="G6893" s="487"/>
      <c r="H6893" s="498"/>
      <c r="I6893" s="79" t="s">
        <v>4</v>
      </c>
      <c r="J6893" s="80" t="s">
        <v>234</v>
      </c>
      <c r="K6893" s="80"/>
      <c r="L6893" s="80"/>
      <c r="M6893" s="80" t="s">
        <v>5</v>
      </c>
      <c r="N6893" s="486" t="s">
        <v>238</v>
      </c>
      <c r="O6893" s="487"/>
      <c r="P6893" s="488"/>
    </row>
    <row r="6894" spans="1:16" ht="16.5" thickBot="1" x14ac:dyDescent="0.25">
      <c r="A6894" s="77"/>
      <c r="B6894" s="77"/>
      <c r="C6894" s="77"/>
      <c r="D6894" s="77"/>
      <c r="E6894" s="77"/>
      <c r="F6894" s="77"/>
      <c r="G6894" s="77"/>
      <c r="H6894" s="77"/>
      <c r="I6894" s="77"/>
      <c r="J6894" s="77"/>
      <c r="K6894" s="77"/>
      <c r="L6894" s="77"/>
      <c r="M6894" s="77"/>
      <c r="N6894" s="77"/>
      <c r="O6894" s="77"/>
      <c r="P6894" s="77"/>
    </row>
    <row r="6895" spans="1:16" ht="16.5" thickBot="1" x14ac:dyDescent="0.25">
      <c r="A6895" s="78" t="s">
        <v>6</v>
      </c>
      <c r="B6895" s="486" t="s">
        <v>182</v>
      </c>
      <c r="C6895" s="498"/>
      <c r="D6895" s="79" t="s">
        <v>7</v>
      </c>
      <c r="E6895" s="486" t="s">
        <v>214</v>
      </c>
      <c r="F6895" s="487"/>
      <c r="G6895" s="487"/>
      <c r="H6895" s="498"/>
      <c r="I6895" s="79" t="s">
        <v>8</v>
      </c>
      <c r="J6895" s="80">
        <v>15</v>
      </c>
      <c r="K6895" s="80"/>
      <c r="L6895" s="80"/>
      <c r="M6895" s="80" t="s">
        <v>9</v>
      </c>
      <c r="N6895" s="80"/>
      <c r="O6895" s="200"/>
      <c r="P6895" s="201">
        <v>50</v>
      </c>
    </row>
    <row r="6896" spans="1:16" ht="16.5" thickBot="1" x14ac:dyDescent="0.25">
      <c r="A6896" s="77"/>
      <c r="B6896" s="77"/>
      <c r="C6896" s="77"/>
      <c r="D6896" s="77"/>
      <c r="E6896" s="77"/>
      <c r="F6896" s="77"/>
      <c r="G6896" s="77"/>
      <c r="H6896" s="77"/>
      <c r="I6896" s="77"/>
      <c r="J6896" s="77"/>
      <c r="K6896" s="77"/>
      <c r="L6896" s="77"/>
      <c r="M6896" s="77"/>
      <c r="N6896" s="77"/>
      <c r="O6896" s="77"/>
      <c r="P6896" s="77"/>
    </row>
    <row r="6897" spans="1:16" ht="16.5" thickBot="1" x14ac:dyDescent="0.25">
      <c r="A6897" s="484" t="s">
        <v>10</v>
      </c>
      <c r="B6897" s="485"/>
      <c r="C6897" s="486" t="s">
        <v>181</v>
      </c>
      <c r="D6897" s="487"/>
      <c r="E6897" s="487"/>
      <c r="F6897" s="487"/>
      <c r="G6897" s="487"/>
      <c r="H6897" s="487"/>
      <c r="I6897" s="487"/>
      <c r="J6897" s="487"/>
      <c r="K6897" s="487"/>
      <c r="L6897" s="487"/>
      <c r="M6897" s="487"/>
      <c r="N6897" s="487"/>
      <c r="O6897" s="487"/>
      <c r="P6897" s="488"/>
    </row>
    <row r="6898" spans="1:16" ht="16.5" thickBot="1" x14ac:dyDescent="0.25">
      <c r="A6898" s="77"/>
      <c r="B6898" s="77"/>
      <c r="C6898" s="77"/>
      <c r="D6898" s="77"/>
      <c r="E6898" s="77"/>
      <c r="F6898" s="77"/>
      <c r="G6898" s="77"/>
      <c r="H6898" s="77"/>
      <c r="I6898" s="77"/>
      <c r="J6898" s="77"/>
      <c r="K6898" s="77"/>
      <c r="L6898" s="77"/>
      <c r="M6898" s="77"/>
      <c r="N6898" s="77"/>
      <c r="O6898" s="77"/>
      <c r="P6898" s="77"/>
    </row>
    <row r="6899" spans="1:16" ht="16.5" thickBot="1" x14ac:dyDescent="0.25">
      <c r="A6899" s="484" t="s">
        <v>11</v>
      </c>
      <c r="B6899" s="485"/>
      <c r="C6899" s="486" t="s">
        <v>239</v>
      </c>
      <c r="D6899" s="487"/>
      <c r="E6899" s="487"/>
      <c r="F6899" s="487"/>
      <c r="G6899" s="487"/>
      <c r="H6899" s="487"/>
      <c r="I6899" s="487"/>
      <c r="J6899" s="487"/>
      <c r="K6899" s="487"/>
      <c r="L6899" s="487"/>
      <c r="M6899" s="487"/>
      <c r="N6899" s="487"/>
      <c r="O6899" s="487"/>
      <c r="P6899" s="488"/>
    </row>
    <row r="6900" spans="1:16" ht="16.5" thickBot="1" x14ac:dyDescent="0.25">
      <c r="A6900" s="81"/>
      <c r="B6900" s="81"/>
      <c r="C6900" s="81"/>
      <c r="D6900" s="81"/>
      <c r="E6900" s="81"/>
      <c r="F6900" s="81"/>
      <c r="G6900" s="81"/>
      <c r="H6900" s="81"/>
      <c r="I6900" s="81"/>
      <c r="J6900" s="81"/>
      <c r="K6900" s="81"/>
      <c r="L6900" s="81"/>
      <c r="M6900" s="81"/>
      <c r="N6900" s="81"/>
      <c r="O6900" s="81"/>
      <c r="P6900" s="81"/>
    </row>
    <row r="6901" spans="1:16" ht="16.5" thickBot="1" x14ac:dyDescent="0.25">
      <c r="A6901" s="489" t="s">
        <v>12</v>
      </c>
      <c r="B6901" s="491" t="s">
        <v>13</v>
      </c>
      <c r="C6901" s="463"/>
      <c r="D6901" s="492" t="s">
        <v>265</v>
      </c>
      <c r="E6901" s="494" t="s">
        <v>15</v>
      </c>
      <c r="F6901" s="495"/>
      <c r="G6901" s="495"/>
      <c r="H6901" s="495"/>
      <c r="I6901" s="496"/>
      <c r="J6901" s="492" t="s">
        <v>16</v>
      </c>
      <c r="K6901" s="492" t="s">
        <v>17</v>
      </c>
      <c r="L6901" s="494" t="s">
        <v>18</v>
      </c>
      <c r="M6901" s="495"/>
      <c r="N6901" s="496"/>
      <c r="O6901" s="464" t="s">
        <v>115</v>
      </c>
      <c r="P6901" s="465"/>
    </row>
    <row r="6902" spans="1:16" ht="32.25" thickBot="1" x14ac:dyDescent="0.25">
      <c r="A6902" s="490"/>
      <c r="B6902" s="82" t="s">
        <v>19</v>
      </c>
      <c r="C6902" s="83" t="s">
        <v>20</v>
      </c>
      <c r="D6902" s="493"/>
      <c r="E6902" s="84" t="s">
        <v>21</v>
      </c>
      <c r="F6902" s="84" t="s">
        <v>22</v>
      </c>
      <c r="G6902" s="85" t="s">
        <v>23</v>
      </c>
      <c r="H6902" s="119" t="s">
        <v>24</v>
      </c>
      <c r="I6902" s="86" t="s">
        <v>25</v>
      </c>
      <c r="J6902" s="493"/>
      <c r="K6902" s="493"/>
      <c r="L6902" s="198" t="s">
        <v>268</v>
      </c>
      <c r="M6902" s="85" t="s">
        <v>266</v>
      </c>
      <c r="N6902" s="83" t="s">
        <v>267</v>
      </c>
      <c r="O6902" s="466"/>
      <c r="P6902" s="467"/>
    </row>
    <row r="6903" spans="1:16" ht="15.75" x14ac:dyDescent="0.2">
      <c r="A6903" s="165">
        <v>45786</v>
      </c>
      <c r="B6903" s="166"/>
      <c r="C6903" s="166">
        <v>249284</v>
      </c>
      <c r="D6903" s="160"/>
      <c r="E6903" s="96"/>
      <c r="F6903" s="96"/>
      <c r="G6903" s="166"/>
      <c r="H6903" s="169"/>
      <c r="I6903" s="175"/>
      <c r="J6903" s="162"/>
      <c r="K6903" s="99"/>
      <c r="L6903" s="195"/>
      <c r="M6903" s="94"/>
      <c r="N6903" s="100"/>
      <c r="O6903" s="505"/>
      <c r="P6903" s="506"/>
    </row>
    <row r="6904" spans="1:16" ht="15.75" x14ac:dyDescent="0.2">
      <c r="A6904" s="165">
        <v>45789</v>
      </c>
      <c r="B6904" s="166">
        <v>249284</v>
      </c>
      <c r="C6904" s="166">
        <v>249693</v>
      </c>
      <c r="D6904" s="160">
        <f>+C6904-B6904</f>
        <v>409</v>
      </c>
      <c r="E6904" s="96" t="s">
        <v>748</v>
      </c>
      <c r="F6904" s="96" t="s">
        <v>747</v>
      </c>
      <c r="G6904" s="166">
        <v>20.981999999999999</v>
      </c>
      <c r="H6904" s="169">
        <v>23.83</v>
      </c>
      <c r="I6904" s="175">
        <f>G6904*H6904</f>
        <v>500.00105999999994</v>
      </c>
      <c r="J6904" s="162">
        <f t="shared" ref="J6904:J6909" si="11">D6904/G6904</f>
        <v>19.492898675054811</v>
      </c>
      <c r="K6904" s="99">
        <v>45789</v>
      </c>
      <c r="L6904" s="195" t="s">
        <v>272</v>
      </c>
      <c r="M6904" s="94" t="s">
        <v>606</v>
      </c>
      <c r="N6904" s="100" t="s">
        <v>637</v>
      </c>
      <c r="O6904" s="573" t="s">
        <v>242</v>
      </c>
      <c r="P6904" s="502"/>
    </row>
    <row r="6905" spans="1:16" ht="15.75" x14ac:dyDescent="0.2">
      <c r="A6905" s="165">
        <v>45790</v>
      </c>
      <c r="B6905" s="166">
        <v>249693</v>
      </c>
      <c r="C6905" s="166">
        <v>249920</v>
      </c>
      <c r="D6905" s="160">
        <f>+C6905-B6905</f>
        <v>227</v>
      </c>
      <c r="E6905" s="96" t="s">
        <v>746</v>
      </c>
      <c r="F6905" s="96" t="s">
        <v>745</v>
      </c>
      <c r="G6905" s="166">
        <v>18.954899999999999</v>
      </c>
      <c r="H6905" s="169">
        <v>23.75</v>
      </c>
      <c r="I6905" s="175">
        <f>G6905*H6905</f>
        <v>450.17887499999995</v>
      </c>
      <c r="J6905" s="162">
        <f t="shared" si="11"/>
        <v>11.97579517697271</v>
      </c>
      <c r="K6905" s="99">
        <v>45790</v>
      </c>
      <c r="L6905" s="195" t="s">
        <v>272</v>
      </c>
      <c r="M6905" s="94" t="s">
        <v>606</v>
      </c>
      <c r="N6905" s="100" t="s">
        <v>637</v>
      </c>
      <c r="O6905" s="573" t="s">
        <v>257</v>
      </c>
      <c r="P6905" s="502"/>
    </row>
    <row r="6906" spans="1:16" ht="15.75" x14ac:dyDescent="0.2">
      <c r="A6906" s="165">
        <v>45791</v>
      </c>
      <c r="B6906" s="166">
        <v>249920</v>
      </c>
      <c r="C6906" s="166">
        <v>250396</v>
      </c>
      <c r="D6906" s="160">
        <f>+C6906-B6906</f>
        <v>476</v>
      </c>
      <c r="E6906" s="96" t="s">
        <v>744</v>
      </c>
      <c r="F6906" s="96" t="s">
        <v>743</v>
      </c>
      <c r="G6906" s="166">
        <v>30.3811</v>
      </c>
      <c r="H6906" s="169">
        <v>23.75</v>
      </c>
      <c r="I6906" s="175">
        <f>G6906*H6906</f>
        <v>721.55112499999996</v>
      </c>
      <c r="J6906" s="162">
        <f t="shared" si="11"/>
        <v>15.667635470736741</v>
      </c>
      <c r="K6906" s="99">
        <v>45792</v>
      </c>
      <c r="L6906" s="195" t="s">
        <v>272</v>
      </c>
      <c r="M6906" s="94" t="s">
        <v>606</v>
      </c>
      <c r="N6906" s="100" t="s">
        <v>637</v>
      </c>
      <c r="O6906" s="573" t="s">
        <v>242</v>
      </c>
      <c r="P6906" s="502"/>
    </row>
    <row r="6907" spans="1:16" ht="15.75" x14ac:dyDescent="0.2">
      <c r="A6907" s="165"/>
      <c r="B6907" s="166"/>
      <c r="C6907" s="166"/>
      <c r="D6907" s="160">
        <f>+C6907-B6907</f>
        <v>0</v>
      </c>
      <c r="E6907" s="96"/>
      <c r="F6907" s="96"/>
      <c r="G6907" s="166"/>
      <c r="H6907" s="169"/>
      <c r="I6907" s="175">
        <f>G6907*H6907</f>
        <v>0</v>
      </c>
      <c r="J6907" s="162" t="e">
        <f t="shared" si="11"/>
        <v>#DIV/0!</v>
      </c>
      <c r="K6907" s="99"/>
      <c r="L6907" s="195"/>
      <c r="M6907" s="94"/>
      <c r="N6907" s="100"/>
      <c r="O6907" s="505"/>
      <c r="P6907" s="506"/>
    </row>
    <row r="6908" spans="1:16" ht="16.5" thickBot="1" x14ac:dyDescent="0.25">
      <c r="A6908" s="93"/>
      <c r="B6908" s="166"/>
      <c r="C6908" s="166"/>
      <c r="D6908" s="160">
        <f>+C6908-B6908</f>
        <v>0</v>
      </c>
      <c r="E6908" s="96"/>
      <c r="F6908" s="96"/>
      <c r="G6908" s="96"/>
      <c r="H6908" s="97"/>
      <c r="I6908" s="91">
        <f>G6908*H6908</f>
        <v>0</v>
      </c>
      <c r="J6908" s="98" t="e">
        <f t="shared" si="11"/>
        <v>#DIV/0!</v>
      </c>
      <c r="K6908" s="99"/>
      <c r="L6908" s="196"/>
      <c r="M6908" s="183"/>
      <c r="N6908" s="101"/>
      <c r="O6908" s="574"/>
      <c r="P6908" s="568"/>
    </row>
    <row r="6909" spans="1:16" ht="16.5" thickBot="1" x14ac:dyDescent="0.25">
      <c r="A6909" s="416" t="s">
        <v>28</v>
      </c>
      <c r="B6909" s="104"/>
      <c r="C6909" s="105"/>
      <c r="D6909" s="106">
        <f>SUM(D6903:D6908)</f>
        <v>1112</v>
      </c>
      <c r="E6909" s="107"/>
      <c r="F6909" s="107"/>
      <c r="G6909" s="118">
        <f>SUM(G6903:G6908)</f>
        <v>70.317999999999998</v>
      </c>
      <c r="H6909" s="105"/>
      <c r="I6909" s="118">
        <f>SUM(I6903:I6908)</f>
        <v>1671.7310599999998</v>
      </c>
      <c r="J6909" s="109">
        <f t="shared" si="11"/>
        <v>15.813874114735915</v>
      </c>
      <c r="K6909" s="110"/>
      <c r="L6909" s="197"/>
      <c r="M6909" s="111"/>
      <c r="N6909" s="112"/>
      <c r="O6909" s="468"/>
      <c r="P6909" s="469"/>
    </row>
    <row r="6910" spans="1:16" ht="15.75" x14ac:dyDescent="0.2">
      <c r="A6910" s="116"/>
      <c r="B6910" s="77"/>
      <c r="C6910" s="77"/>
      <c r="D6910" s="77"/>
      <c r="E6910" s="77"/>
      <c r="F6910" s="77"/>
      <c r="G6910" s="77"/>
      <c r="H6910" s="77"/>
      <c r="I6910" s="116"/>
      <c r="J6910" s="116"/>
      <c r="K6910" s="116"/>
      <c r="L6910" s="116"/>
      <c r="M6910" s="116"/>
      <c r="N6910" s="116"/>
      <c r="O6910" s="77"/>
      <c r="P6910" s="81"/>
    </row>
    <row r="6911" spans="1:16" ht="15.75" x14ac:dyDescent="0.2">
      <c r="A6911" s="116"/>
      <c r="B6911" s="77"/>
      <c r="C6911" s="77"/>
      <c r="D6911" s="77"/>
      <c r="E6911" s="77"/>
      <c r="F6911" s="77"/>
      <c r="G6911" s="77"/>
      <c r="H6911" s="77"/>
      <c r="I6911" s="116"/>
      <c r="J6911" s="116"/>
      <c r="K6911" s="116"/>
      <c r="L6911" s="116"/>
      <c r="M6911" s="116"/>
      <c r="N6911" s="116"/>
      <c r="O6911" s="77"/>
      <c r="P6911" s="81"/>
    </row>
    <row r="6912" spans="1:16" ht="15.75" x14ac:dyDescent="0.2">
      <c r="A6912" s="116"/>
      <c r="B6912" s="77"/>
      <c r="C6912" s="77"/>
      <c r="D6912" s="77"/>
      <c r="E6912" s="77"/>
      <c r="F6912" s="77"/>
      <c r="G6912" s="77"/>
      <c r="H6912" s="77"/>
      <c r="I6912" s="116"/>
      <c r="J6912" s="116"/>
      <c r="K6912" s="116"/>
      <c r="L6912" s="116"/>
      <c r="M6912" s="439"/>
      <c r="N6912" s="439"/>
      <c r="O6912" s="438"/>
      <c r="P6912" s="81"/>
    </row>
    <row r="6913" spans="1:16" ht="15.75" x14ac:dyDescent="0.2">
      <c r="A6913" s="115"/>
      <c r="B6913" s="470" t="s">
        <v>29</v>
      </c>
      <c r="C6913" s="470"/>
      <c r="D6913" s="470"/>
      <c r="E6913" s="116"/>
      <c r="F6913" s="116"/>
      <c r="G6913" s="116"/>
      <c r="H6913" s="115"/>
      <c r="I6913" s="116" t="s">
        <v>30</v>
      </c>
      <c r="J6913" s="115"/>
      <c r="K6913" s="116"/>
      <c r="L6913" s="116"/>
      <c r="M6913" s="116"/>
      <c r="N6913" s="116" t="s">
        <v>31</v>
      </c>
      <c r="O6913" s="116"/>
      <c r="P6913" s="115"/>
    </row>
    <row r="6914" spans="1:16" ht="15.75" x14ac:dyDescent="0.2">
      <c r="A6914" s="116"/>
      <c r="B6914" s="470" t="s">
        <v>230</v>
      </c>
      <c r="C6914" s="470"/>
      <c r="D6914" s="470"/>
      <c r="E6914" s="116"/>
      <c r="F6914" s="116"/>
      <c r="G6914" s="116"/>
      <c r="H6914" s="115"/>
      <c r="I6914" s="116" t="s">
        <v>438</v>
      </c>
      <c r="J6914" s="115"/>
      <c r="K6914" s="116"/>
      <c r="L6914" s="116"/>
      <c r="M6914" s="116"/>
      <c r="N6914" s="116" t="s">
        <v>220</v>
      </c>
      <c r="O6914" s="116"/>
      <c r="P6914" s="115"/>
    </row>
    <row r="6915" spans="1:16" ht="15.75" x14ac:dyDescent="0.2">
      <c r="A6915" s="470" t="s">
        <v>226</v>
      </c>
      <c r="B6915" s="470"/>
      <c r="C6915" s="470"/>
      <c r="D6915" s="470"/>
      <c r="E6915" s="470"/>
      <c r="F6915" s="116"/>
      <c r="G6915" s="116"/>
      <c r="H6915" s="115"/>
      <c r="I6915" s="116" t="s">
        <v>246</v>
      </c>
      <c r="J6915" s="115"/>
      <c r="K6915" s="116"/>
      <c r="L6915" s="116"/>
      <c r="M6915" s="116"/>
      <c r="N6915" s="116" t="s">
        <v>124</v>
      </c>
      <c r="O6915" s="116"/>
      <c r="P6915" s="115"/>
    </row>
    <row r="6916" spans="1:16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</row>
    <row r="6917" spans="1:16" x14ac:dyDescent="0.2">
      <c r="A6917" s="531" t="s">
        <v>269</v>
      </c>
      <c r="B6917" s="531"/>
      <c r="C6917" s="531"/>
      <c r="D6917" s="531"/>
      <c r="E6917" s="531"/>
      <c r="F6917"/>
      <c r="G6917"/>
      <c r="H6917"/>
      <c r="I6917"/>
      <c r="J6917"/>
      <c r="K6917"/>
      <c r="L6917"/>
      <c r="M6917"/>
      <c r="N6917"/>
      <c r="O6917"/>
      <c r="P6917"/>
    </row>
    <row r="6918" spans="1:16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</row>
    <row r="6919" spans="1:16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</row>
    <row r="6920" spans="1:16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</row>
    <row r="6921" spans="1:16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</row>
    <row r="6922" spans="1:16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</row>
    <row r="6923" spans="1:16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</row>
    <row r="6924" spans="1:16" ht="15.75" x14ac:dyDescent="0.2">
      <c r="A6924" s="470" t="s">
        <v>180</v>
      </c>
      <c r="B6924" s="470"/>
      <c r="C6924" s="470"/>
      <c r="D6924" s="470"/>
      <c r="E6924" s="470"/>
      <c r="F6924" s="470"/>
      <c r="G6924" s="470"/>
      <c r="H6924" s="470"/>
      <c r="I6924" s="470"/>
      <c r="J6924" s="470"/>
      <c r="K6924" s="470"/>
      <c r="L6924" s="470"/>
      <c r="M6924" s="470"/>
      <c r="N6924" s="470"/>
      <c r="O6924" s="470"/>
      <c r="P6924" s="470"/>
    </row>
    <row r="6925" spans="1:16" ht="15.75" x14ac:dyDescent="0.2">
      <c r="A6925" s="470" t="s">
        <v>1</v>
      </c>
      <c r="B6925" s="470"/>
      <c r="C6925" s="470"/>
      <c r="D6925" s="470"/>
      <c r="E6925" s="470"/>
      <c r="F6925" s="470"/>
      <c r="G6925" s="470"/>
      <c r="H6925" s="470"/>
      <c r="I6925" s="470"/>
      <c r="J6925" s="470"/>
      <c r="K6925" s="470"/>
      <c r="L6925" s="470"/>
      <c r="M6925" s="470"/>
      <c r="N6925" s="470"/>
      <c r="O6925" s="470"/>
      <c r="P6925" s="470"/>
    </row>
    <row r="6926" spans="1:16" ht="15.75" x14ac:dyDescent="0.2">
      <c r="A6926" s="470"/>
      <c r="B6926" s="470"/>
      <c r="C6926" s="470"/>
      <c r="D6926" s="470"/>
      <c r="E6926" s="470"/>
      <c r="F6926" s="470"/>
      <c r="G6926" s="470"/>
      <c r="H6926" s="470"/>
      <c r="I6926" s="470"/>
      <c r="J6926" s="470"/>
      <c r="K6926" s="470"/>
      <c r="L6926" s="470"/>
      <c r="M6926" s="470"/>
      <c r="N6926" s="470"/>
      <c r="O6926" s="470"/>
      <c r="P6926" s="470"/>
    </row>
    <row r="6927" spans="1:16" ht="15.75" x14ac:dyDescent="0.2">
      <c r="A6927" s="507" t="s">
        <v>602</v>
      </c>
      <c r="B6927" s="507"/>
      <c r="C6927" s="507"/>
      <c r="D6927" s="507"/>
      <c r="E6927" s="507"/>
      <c r="F6927" s="507"/>
      <c r="G6927" s="507"/>
      <c r="H6927" s="507"/>
      <c r="I6927" s="507"/>
      <c r="J6927" s="507"/>
      <c r="K6927" s="507"/>
      <c r="L6927" s="507"/>
      <c r="M6927" s="507"/>
      <c r="N6927" s="507"/>
      <c r="O6927" s="507"/>
      <c r="P6927" s="507"/>
    </row>
    <row r="6928" spans="1:16" ht="15.75" x14ac:dyDescent="0.2">
      <c r="A6928" s="77"/>
      <c r="B6928" s="77"/>
      <c r="C6928" s="77"/>
      <c r="D6928" s="77"/>
      <c r="E6928" s="77"/>
      <c r="F6928" s="77"/>
      <c r="G6928" s="77"/>
      <c r="H6928" s="77"/>
      <c r="I6928" s="77"/>
      <c r="J6928" s="77"/>
      <c r="K6928" s="77"/>
      <c r="L6928" s="77"/>
      <c r="M6928" s="77"/>
      <c r="N6928" s="77"/>
      <c r="O6928" s="77"/>
      <c r="P6928" s="77"/>
    </row>
    <row r="6929" spans="1:16" ht="16.5" thickBot="1" x14ac:dyDescent="0.25">
      <c r="A6929" s="77"/>
      <c r="B6929" s="77"/>
      <c r="C6929" s="77"/>
      <c r="D6929" s="77"/>
      <c r="E6929" s="77"/>
      <c r="F6929" s="77"/>
      <c r="G6929" s="77"/>
      <c r="H6929" s="77"/>
      <c r="I6929" s="77"/>
      <c r="J6929" s="77"/>
      <c r="K6929" s="77"/>
      <c r="L6929" s="77"/>
      <c r="M6929" s="77"/>
      <c r="N6929" s="77"/>
      <c r="O6929" s="77"/>
      <c r="P6929" s="77"/>
    </row>
    <row r="6930" spans="1:16" ht="16.5" thickBot="1" x14ac:dyDescent="0.25">
      <c r="A6930" s="78" t="s">
        <v>2</v>
      </c>
      <c r="B6930" s="486" t="s">
        <v>126</v>
      </c>
      <c r="C6930" s="498"/>
      <c r="D6930" s="79" t="s">
        <v>3</v>
      </c>
      <c r="E6930" s="486">
        <v>2019</v>
      </c>
      <c r="F6930" s="487"/>
      <c r="G6930" s="487"/>
      <c r="H6930" s="498"/>
      <c r="I6930" s="79" t="s">
        <v>4</v>
      </c>
      <c r="J6930" s="80" t="s">
        <v>234</v>
      </c>
      <c r="K6930" s="80"/>
      <c r="L6930" s="80"/>
      <c r="M6930" s="80" t="s">
        <v>5</v>
      </c>
      <c r="N6930" s="486" t="s">
        <v>238</v>
      </c>
      <c r="O6930" s="487"/>
      <c r="P6930" s="488"/>
    </row>
    <row r="6931" spans="1:16" ht="16.5" thickBot="1" x14ac:dyDescent="0.25">
      <c r="A6931" s="77"/>
      <c r="B6931" s="77"/>
      <c r="C6931" s="77"/>
      <c r="D6931" s="77"/>
      <c r="E6931" s="77"/>
      <c r="F6931" s="77"/>
      <c r="G6931" s="77"/>
      <c r="H6931" s="77"/>
      <c r="I6931" s="77"/>
      <c r="J6931" s="77"/>
      <c r="K6931" s="77"/>
      <c r="L6931" s="77"/>
      <c r="M6931" s="77"/>
      <c r="N6931" s="77"/>
      <c r="O6931" s="77"/>
      <c r="P6931" s="77"/>
    </row>
    <row r="6932" spans="1:16" ht="16.5" thickBot="1" x14ac:dyDescent="0.25">
      <c r="A6932" s="78" t="s">
        <v>6</v>
      </c>
      <c r="B6932" s="486" t="s">
        <v>182</v>
      </c>
      <c r="C6932" s="498"/>
      <c r="D6932" s="79" t="s">
        <v>7</v>
      </c>
      <c r="E6932" s="486" t="s">
        <v>214</v>
      </c>
      <c r="F6932" s="487"/>
      <c r="G6932" s="487"/>
      <c r="H6932" s="498"/>
      <c r="I6932" s="79" t="s">
        <v>8</v>
      </c>
      <c r="J6932" s="80">
        <v>15</v>
      </c>
      <c r="K6932" s="80"/>
      <c r="L6932" s="80"/>
      <c r="M6932" s="80" t="s">
        <v>9</v>
      </c>
      <c r="N6932" s="80"/>
      <c r="O6932" s="200"/>
      <c r="P6932" s="201">
        <v>50</v>
      </c>
    </row>
    <row r="6933" spans="1:16" ht="16.5" thickBot="1" x14ac:dyDescent="0.25">
      <c r="A6933" s="77"/>
      <c r="B6933" s="77"/>
      <c r="C6933" s="77"/>
      <c r="D6933" s="77"/>
      <c r="E6933" s="77"/>
      <c r="F6933" s="77"/>
      <c r="G6933" s="77"/>
      <c r="H6933" s="77"/>
      <c r="I6933" s="77"/>
      <c r="J6933" s="77"/>
      <c r="K6933" s="77"/>
      <c r="L6933" s="77"/>
      <c r="M6933" s="77"/>
      <c r="N6933" s="77"/>
      <c r="O6933" s="77"/>
      <c r="P6933" s="77"/>
    </row>
    <row r="6934" spans="1:16" ht="16.5" thickBot="1" x14ac:dyDescent="0.25">
      <c r="A6934" s="484" t="s">
        <v>10</v>
      </c>
      <c r="B6934" s="485"/>
      <c r="C6934" s="486" t="s">
        <v>181</v>
      </c>
      <c r="D6934" s="487"/>
      <c r="E6934" s="487"/>
      <c r="F6934" s="487"/>
      <c r="G6934" s="487"/>
      <c r="H6934" s="487"/>
      <c r="I6934" s="487"/>
      <c r="J6934" s="487"/>
      <c r="K6934" s="487"/>
      <c r="L6934" s="487"/>
      <c r="M6934" s="487"/>
      <c r="N6934" s="487"/>
      <c r="O6934" s="487"/>
      <c r="P6934" s="488"/>
    </row>
    <row r="6935" spans="1:16" ht="16.5" thickBot="1" x14ac:dyDescent="0.25">
      <c r="A6935" s="77"/>
      <c r="B6935" s="77"/>
      <c r="C6935" s="77"/>
      <c r="D6935" s="77"/>
      <c r="E6935" s="77"/>
      <c r="F6935" s="77"/>
      <c r="G6935" s="77"/>
      <c r="H6935" s="77"/>
      <c r="I6935" s="77"/>
      <c r="J6935" s="77"/>
      <c r="K6935" s="77"/>
      <c r="L6935" s="77"/>
      <c r="M6935" s="77"/>
      <c r="N6935" s="77"/>
      <c r="O6935" s="77"/>
      <c r="P6935" s="77"/>
    </row>
    <row r="6936" spans="1:16" ht="16.5" thickBot="1" x14ac:dyDescent="0.25">
      <c r="A6936" s="484" t="s">
        <v>11</v>
      </c>
      <c r="B6936" s="485"/>
      <c r="C6936" s="486" t="s">
        <v>239</v>
      </c>
      <c r="D6936" s="487"/>
      <c r="E6936" s="487"/>
      <c r="F6936" s="487"/>
      <c r="G6936" s="487"/>
      <c r="H6936" s="487"/>
      <c r="I6936" s="487"/>
      <c r="J6936" s="487"/>
      <c r="K6936" s="487"/>
      <c r="L6936" s="487"/>
      <c r="M6936" s="487"/>
      <c r="N6936" s="487"/>
      <c r="O6936" s="487"/>
      <c r="P6936" s="488"/>
    </row>
    <row r="6937" spans="1:16" ht="16.5" thickBot="1" x14ac:dyDescent="0.25">
      <c r="A6937" s="81"/>
      <c r="B6937" s="81"/>
      <c r="C6937" s="81"/>
      <c r="D6937" s="81"/>
      <c r="E6937" s="81"/>
      <c r="F6937" s="81"/>
      <c r="G6937" s="81"/>
      <c r="H6937" s="81"/>
      <c r="I6937" s="81"/>
      <c r="J6937" s="81"/>
      <c r="K6937" s="81"/>
      <c r="L6937" s="81"/>
      <c r="M6937" s="81"/>
      <c r="N6937" s="81"/>
      <c r="O6937" s="81"/>
      <c r="P6937" s="81"/>
    </row>
    <row r="6938" spans="1:16" ht="16.5" thickBot="1" x14ac:dyDescent="0.25">
      <c r="A6938" s="489" t="s">
        <v>12</v>
      </c>
      <c r="B6938" s="491" t="s">
        <v>13</v>
      </c>
      <c r="C6938" s="463"/>
      <c r="D6938" s="492" t="s">
        <v>265</v>
      </c>
      <c r="E6938" s="494" t="s">
        <v>15</v>
      </c>
      <c r="F6938" s="495"/>
      <c r="G6938" s="495"/>
      <c r="H6938" s="495"/>
      <c r="I6938" s="496"/>
      <c r="J6938" s="492" t="s">
        <v>16</v>
      </c>
      <c r="K6938" s="492" t="s">
        <v>17</v>
      </c>
      <c r="L6938" s="494" t="s">
        <v>18</v>
      </c>
      <c r="M6938" s="495"/>
      <c r="N6938" s="496"/>
      <c r="O6938" s="464" t="s">
        <v>115</v>
      </c>
      <c r="P6938" s="465"/>
    </row>
    <row r="6939" spans="1:16" ht="32.25" thickBot="1" x14ac:dyDescent="0.25">
      <c r="A6939" s="490"/>
      <c r="B6939" s="82" t="s">
        <v>19</v>
      </c>
      <c r="C6939" s="83" t="s">
        <v>20</v>
      </c>
      <c r="D6939" s="493"/>
      <c r="E6939" s="84" t="s">
        <v>21</v>
      </c>
      <c r="F6939" s="84" t="s">
        <v>22</v>
      </c>
      <c r="G6939" s="85" t="s">
        <v>23</v>
      </c>
      <c r="H6939" s="119" t="s">
        <v>24</v>
      </c>
      <c r="I6939" s="86" t="s">
        <v>25</v>
      </c>
      <c r="J6939" s="493"/>
      <c r="K6939" s="493"/>
      <c r="L6939" s="198" t="s">
        <v>268</v>
      </c>
      <c r="M6939" s="85" t="s">
        <v>266</v>
      </c>
      <c r="N6939" s="83" t="s">
        <v>267</v>
      </c>
      <c r="O6939" s="466"/>
      <c r="P6939" s="467"/>
    </row>
    <row r="6940" spans="1:16" ht="15.75" x14ac:dyDescent="0.2">
      <c r="A6940" s="165">
        <v>45791</v>
      </c>
      <c r="B6940" s="166"/>
      <c r="C6940" s="166">
        <v>250396</v>
      </c>
      <c r="D6940" s="160"/>
      <c r="E6940" s="96"/>
      <c r="F6940" s="96"/>
      <c r="G6940" s="166"/>
      <c r="H6940" s="169"/>
      <c r="I6940" s="175"/>
      <c r="J6940" s="162"/>
      <c r="K6940" s="99"/>
      <c r="L6940" s="195"/>
      <c r="M6940" s="94"/>
      <c r="N6940" s="100"/>
      <c r="O6940" s="573"/>
      <c r="P6940" s="502"/>
    </row>
    <row r="6941" spans="1:16" ht="15.75" x14ac:dyDescent="0.2">
      <c r="A6941" s="165">
        <v>45796</v>
      </c>
      <c r="B6941" s="166">
        <v>250396</v>
      </c>
      <c r="C6941" s="166">
        <v>250817</v>
      </c>
      <c r="D6941" s="160">
        <f>+C6941-B6941</f>
        <v>421</v>
      </c>
      <c r="E6941" s="96" t="s">
        <v>742</v>
      </c>
      <c r="F6941" s="96" t="s">
        <v>741</v>
      </c>
      <c r="G6941" s="166">
        <v>29.973099999999999</v>
      </c>
      <c r="H6941" s="169">
        <v>23.75</v>
      </c>
      <c r="I6941" s="175">
        <f>G6941*H6941</f>
        <v>711.86112500000002</v>
      </c>
      <c r="J6941" s="162">
        <f t="shared" ref="J6941:J6946" si="12">D6941/G6941</f>
        <v>14.045927848637612</v>
      </c>
      <c r="K6941" s="99">
        <v>45796</v>
      </c>
      <c r="L6941" s="195" t="s">
        <v>272</v>
      </c>
      <c r="M6941" s="94" t="s">
        <v>606</v>
      </c>
      <c r="N6941" s="100" t="s">
        <v>637</v>
      </c>
      <c r="O6941" s="573" t="s">
        <v>247</v>
      </c>
      <c r="P6941" s="502"/>
    </row>
    <row r="6942" spans="1:16" ht="15.75" x14ac:dyDescent="0.2">
      <c r="A6942" s="165">
        <v>45798</v>
      </c>
      <c r="B6942" s="166">
        <v>250817</v>
      </c>
      <c r="C6942" s="166">
        <v>251292</v>
      </c>
      <c r="D6942" s="160">
        <f>+C6942-B6942</f>
        <v>475</v>
      </c>
      <c r="E6942" s="96" t="s">
        <v>740</v>
      </c>
      <c r="F6942" s="96" t="s">
        <v>651</v>
      </c>
      <c r="G6942" s="166">
        <v>29.288699999999999</v>
      </c>
      <c r="H6942" s="169">
        <v>23.9</v>
      </c>
      <c r="I6942" s="175">
        <f>G6942*H6942</f>
        <v>699.99992999999995</v>
      </c>
      <c r="J6942" s="162">
        <f t="shared" si="12"/>
        <v>16.217858764643019</v>
      </c>
      <c r="K6942" s="99">
        <v>45798</v>
      </c>
      <c r="L6942" s="195" t="s">
        <v>272</v>
      </c>
      <c r="M6942" s="94" t="s">
        <v>606</v>
      </c>
      <c r="N6942" s="100" t="s">
        <v>637</v>
      </c>
      <c r="O6942" s="573" t="s">
        <v>257</v>
      </c>
      <c r="P6942" s="502"/>
    </row>
    <row r="6943" spans="1:16" ht="15.75" x14ac:dyDescent="0.2">
      <c r="A6943" s="165">
        <v>45799</v>
      </c>
      <c r="B6943" s="166">
        <v>251292</v>
      </c>
      <c r="C6943" s="166">
        <v>251539</v>
      </c>
      <c r="D6943" s="160">
        <f>+C6943-B6943</f>
        <v>247</v>
      </c>
      <c r="E6943" s="96" t="s">
        <v>739</v>
      </c>
      <c r="F6943" s="96" t="s">
        <v>621</v>
      </c>
      <c r="G6943" s="166">
        <v>16.7364</v>
      </c>
      <c r="H6943" s="169">
        <v>23.9</v>
      </c>
      <c r="I6943" s="175">
        <f>G6943*H6943</f>
        <v>399.99995999999999</v>
      </c>
      <c r="J6943" s="162">
        <f t="shared" si="12"/>
        <v>14.758251475825148</v>
      </c>
      <c r="K6943" s="99">
        <v>45799</v>
      </c>
      <c r="L6943" s="195" t="s">
        <v>272</v>
      </c>
      <c r="M6943" s="94" t="s">
        <v>606</v>
      </c>
      <c r="N6943" s="100" t="s">
        <v>637</v>
      </c>
      <c r="O6943" s="573" t="s">
        <v>242</v>
      </c>
      <c r="P6943" s="502"/>
    </row>
    <row r="6944" spans="1:16" ht="15.75" x14ac:dyDescent="0.2">
      <c r="A6944" s="165">
        <v>45800</v>
      </c>
      <c r="B6944" s="166">
        <v>251539</v>
      </c>
      <c r="C6944" s="166">
        <v>251768</v>
      </c>
      <c r="D6944" s="160">
        <f>+C6944-B6944</f>
        <v>229</v>
      </c>
      <c r="E6944" s="96" t="s">
        <v>738</v>
      </c>
      <c r="F6944" s="96" t="s">
        <v>737</v>
      </c>
      <c r="G6944" s="166">
        <v>16.7364</v>
      </c>
      <c r="H6944" s="169">
        <v>23.9</v>
      </c>
      <c r="I6944" s="175">
        <f>G6944*H6944</f>
        <v>399.99995999999999</v>
      </c>
      <c r="J6944" s="162">
        <f t="shared" si="12"/>
        <v>13.682751368275136</v>
      </c>
      <c r="K6944" s="99">
        <v>45800</v>
      </c>
      <c r="L6944" s="195" t="s">
        <v>272</v>
      </c>
      <c r="M6944" s="94" t="s">
        <v>606</v>
      </c>
      <c r="N6944" s="100" t="s">
        <v>637</v>
      </c>
      <c r="O6944" s="505" t="s">
        <v>242</v>
      </c>
      <c r="P6944" s="506"/>
    </row>
    <row r="6945" spans="1:16" ht="16.5" thickBot="1" x14ac:dyDescent="0.25">
      <c r="A6945" s="93"/>
      <c r="B6945" s="166"/>
      <c r="C6945" s="166"/>
      <c r="D6945" s="160">
        <f>+C6945-B6945</f>
        <v>0</v>
      </c>
      <c r="E6945" s="96"/>
      <c r="F6945" s="96"/>
      <c r="G6945" s="96"/>
      <c r="H6945" s="97"/>
      <c r="I6945" s="91">
        <f>G6945*H6945</f>
        <v>0</v>
      </c>
      <c r="J6945" s="98" t="e">
        <f t="shared" si="12"/>
        <v>#DIV/0!</v>
      </c>
      <c r="K6945" s="99"/>
      <c r="L6945" s="196"/>
      <c r="M6945" s="183"/>
      <c r="N6945" s="101"/>
      <c r="O6945" s="574"/>
      <c r="P6945" s="568"/>
    </row>
    <row r="6946" spans="1:16" ht="16.5" thickBot="1" x14ac:dyDescent="0.25">
      <c r="A6946" s="416" t="s">
        <v>28</v>
      </c>
      <c r="B6946" s="104"/>
      <c r="C6946" s="105"/>
      <c r="D6946" s="106">
        <f>SUM(D6940:D6945)</f>
        <v>1372</v>
      </c>
      <c r="E6946" s="107"/>
      <c r="F6946" s="107"/>
      <c r="G6946" s="118">
        <f>SUM(G6940:G6945)</f>
        <v>92.7346</v>
      </c>
      <c r="H6946" s="105"/>
      <c r="I6946" s="118">
        <f>SUM(I6940:I6945)</f>
        <v>2211.8609750000001</v>
      </c>
      <c r="J6946" s="109">
        <f t="shared" si="12"/>
        <v>14.794909343438155</v>
      </c>
      <c r="K6946" s="110"/>
      <c r="L6946" s="197"/>
      <c r="M6946" s="111"/>
      <c r="N6946" s="112"/>
      <c r="O6946" s="468"/>
      <c r="P6946" s="469"/>
    </row>
    <row r="6947" spans="1:16" ht="15.75" x14ac:dyDescent="0.2">
      <c r="A6947" s="116"/>
      <c r="B6947" s="77"/>
      <c r="C6947" s="77"/>
      <c r="D6947" s="77"/>
      <c r="E6947" s="77"/>
      <c r="F6947" s="77"/>
      <c r="G6947" s="77"/>
      <c r="H6947" s="77"/>
      <c r="I6947" s="116"/>
      <c r="J6947" s="116"/>
      <c r="K6947" s="116"/>
      <c r="L6947" s="116"/>
      <c r="M6947" s="116"/>
      <c r="N6947" s="116"/>
      <c r="O6947" s="77"/>
      <c r="P6947" s="81"/>
    </row>
    <row r="6948" spans="1:16" ht="15.75" x14ac:dyDescent="0.2">
      <c r="A6948" s="116"/>
      <c r="B6948" s="77"/>
      <c r="C6948" s="77"/>
      <c r="D6948" s="77"/>
      <c r="E6948" s="77"/>
      <c r="F6948" s="77"/>
      <c r="G6948" s="77"/>
      <c r="H6948" s="77"/>
      <c r="I6948" s="116"/>
      <c r="J6948" s="116"/>
      <c r="K6948" s="116"/>
      <c r="L6948" s="116"/>
      <c r="M6948" s="116"/>
      <c r="N6948" s="116"/>
      <c r="O6948" s="77"/>
      <c r="P6948" s="81"/>
    </row>
    <row r="6949" spans="1:16" ht="15.75" x14ac:dyDescent="0.2">
      <c r="A6949" s="116"/>
      <c r="B6949" s="77"/>
      <c r="C6949" s="77"/>
      <c r="D6949" s="77"/>
      <c r="E6949" s="77"/>
      <c r="F6949" s="77"/>
      <c r="G6949" s="77"/>
      <c r="H6949" s="77"/>
      <c r="I6949" s="116"/>
      <c r="J6949" s="116"/>
      <c r="K6949" s="116"/>
      <c r="L6949" s="116"/>
      <c r="M6949" s="439"/>
      <c r="N6949" s="439"/>
      <c r="O6949" s="438"/>
      <c r="P6949" s="81"/>
    </row>
    <row r="6950" spans="1:16" ht="15.75" x14ac:dyDescent="0.2">
      <c r="A6950" s="115"/>
      <c r="B6950" s="470" t="s">
        <v>29</v>
      </c>
      <c r="C6950" s="470"/>
      <c r="D6950" s="470"/>
      <c r="E6950" s="116"/>
      <c r="F6950" s="116"/>
      <c r="G6950" s="116"/>
      <c r="H6950" s="115"/>
      <c r="I6950" s="116" t="s">
        <v>30</v>
      </c>
      <c r="J6950" s="115"/>
      <c r="K6950" s="116"/>
      <c r="L6950" s="116"/>
      <c r="M6950" s="116"/>
      <c r="N6950" s="116" t="s">
        <v>31</v>
      </c>
      <c r="O6950" s="116"/>
      <c r="P6950" s="115"/>
    </row>
    <row r="6951" spans="1:16" ht="15.75" x14ac:dyDescent="0.2">
      <c r="A6951" s="116"/>
      <c r="B6951" s="470" t="s">
        <v>230</v>
      </c>
      <c r="C6951" s="470"/>
      <c r="D6951" s="470"/>
      <c r="E6951" s="116"/>
      <c r="F6951" s="116"/>
      <c r="G6951" s="116"/>
      <c r="H6951" s="115"/>
      <c r="I6951" s="116" t="s">
        <v>438</v>
      </c>
      <c r="J6951" s="115"/>
      <c r="K6951" s="116"/>
      <c r="L6951" s="116"/>
      <c r="M6951" s="116"/>
      <c r="N6951" s="116" t="s">
        <v>220</v>
      </c>
      <c r="O6951" s="116"/>
      <c r="P6951" s="115"/>
    </row>
    <row r="6952" spans="1:16" ht="15.75" x14ac:dyDescent="0.2">
      <c r="A6952" s="470" t="s">
        <v>226</v>
      </c>
      <c r="B6952" s="470"/>
      <c r="C6952" s="470"/>
      <c r="D6952" s="470"/>
      <c r="E6952" s="470"/>
      <c r="F6952" s="116"/>
      <c r="G6952" s="116"/>
      <c r="H6952" s="115"/>
      <c r="I6952" s="116" t="s">
        <v>246</v>
      </c>
      <c r="J6952" s="115"/>
      <c r="K6952" s="116"/>
      <c r="L6952" s="116"/>
      <c r="M6952" s="116"/>
      <c r="N6952" s="116" t="s">
        <v>124</v>
      </c>
      <c r="O6952" s="116"/>
      <c r="P6952" s="115"/>
    </row>
    <row r="6953" spans="1:16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</row>
    <row r="6954" spans="1:16" x14ac:dyDescent="0.2">
      <c r="A6954" s="531" t="s">
        <v>269</v>
      </c>
      <c r="B6954" s="531"/>
      <c r="C6954" s="531"/>
      <c r="D6954" s="531"/>
      <c r="E6954" s="531"/>
      <c r="F6954"/>
      <c r="G6954"/>
      <c r="H6954"/>
      <c r="I6954"/>
      <c r="J6954"/>
      <c r="K6954"/>
      <c r="L6954"/>
      <c r="M6954"/>
      <c r="N6954"/>
      <c r="O6954"/>
      <c r="P6954"/>
    </row>
    <row r="6955" spans="1:16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</row>
    <row r="6956" spans="1:16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</row>
    <row r="6957" spans="1:16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</row>
    <row r="6958" spans="1:16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</row>
    <row r="6959" spans="1:16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</row>
    <row r="6960" spans="1:16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</row>
    <row r="6961" spans="1:16" ht="15.75" x14ac:dyDescent="0.2">
      <c r="A6961" s="470" t="s">
        <v>180</v>
      </c>
      <c r="B6961" s="470"/>
      <c r="C6961" s="470"/>
      <c r="D6961" s="470"/>
      <c r="E6961" s="470"/>
      <c r="F6961" s="470"/>
      <c r="G6961" s="470"/>
      <c r="H6961" s="470"/>
      <c r="I6961" s="470"/>
      <c r="J6961" s="470"/>
      <c r="K6961" s="470"/>
      <c r="L6961" s="470"/>
      <c r="M6961" s="470"/>
      <c r="N6961" s="470"/>
      <c r="O6961" s="470"/>
      <c r="P6961" s="470"/>
    </row>
    <row r="6962" spans="1:16" ht="15.75" x14ac:dyDescent="0.2">
      <c r="A6962" s="470" t="s">
        <v>1</v>
      </c>
      <c r="B6962" s="470"/>
      <c r="C6962" s="470"/>
      <c r="D6962" s="470"/>
      <c r="E6962" s="470"/>
      <c r="F6962" s="470"/>
      <c r="G6962" s="470"/>
      <c r="H6962" s="470"/>
      <c r="I6962" s="470"/>
      <c r="J6962" s="470"/>
      <c r="K6962" s="470"/>
      <c r="L6962" s="470"/>
      <c r="M6962" s="470"/>
      <c r="N6962" s="470"/>
      <c r="O6962" s="470"/>
      <c r="P6962" s="470"/>
    </row>
    <row r="6963" spans="1:16" ht="15.75" x14ac:dyDescent="0.2">
      <c r="A6963" s="470"/>
      <c r="B6963" s="470"/>
      <c r="C6963" s="470"/>
      <c r="D6963" s="470"/>
      <c r="E6963" s="470"/>
      <c r="F6963" s="470"/>
      <c r="G6963" s="470"/>
      <c r="H6963" s="470"/>
      <c r="I6963" s="470"/>
      <c r="J6963" s="470"/>
      <c r="K6963" s="470"/>
      <c r="L6963" s="470"/>
      <c r="M6963" s="470"/>
      <c r="N6963" s="470"/>
      <c r="O6963" s="470"/>
      <c r="P6963" s="470"/>
    </row>
    <row r="6964" spans="1:16" ht="15.75" x14ac:dyDescent="0.2">
      <c r="A6964" s="507" t="s">
        <v>602</v>
      </c>
      <c r="B6964" s="507"/>
      <c r="C6964" s="507"/>
      <c r="D6964" s="507"/>
      <c r="E6964" s="507"/>
      <c r="F6964" s="507"/>
      <c r="G6964" s="507"/>
      <c r="H6964" s="507"/>
      <c r="I6964" s="507"/>
      <c r="J6964" s="507"/>
      <c r="K6964" s="507"/>
      <c r="L6964" s="507"/>
      <c r="M6964" s="507"/>
      <c r="N6964" s="507"/>
      <c r="O6964" s="507"/>
      <c r="P6964" s="507"/>
    </row>
    <row r="6965" spans="1:16" ht="15.75" x14ac:dyDescent="0.2">
      <c r="A6965" s="77"/>
      <c r="B6965" s="77"/>
      <c r="C6965" s="77"/>
      <c r="D6965" s="77"/>
      <c r="E6965" s="77"/>
      <c r="F6965" s="77"/>
      <c r="G6965" s="77"/>
      <c r="H6965" s="77"/>
      <c r="I6965" s="77"/>
      <c r="J6965" s="77"/>
      <c r="K6965" s="77"/>
      <c r="L6965" s="77"/>
      <c r="M6965" s="77"/>
      <c r="N6965" s="77"/>
      <c r="O6965" s="77"/>
      <c r="P6965" s="77"/>
    </row>
    <row r="6966" spans="1:16" ht="16.5" thickBot="1" x14ac:dyDescent="0.25">
      <c r="A6966" s="77"/>
      <c r="B6966" s="77"/>
      <c r="C6966" s="77"/>
      <c r="D6966" s="77"/>
      <c r="E6966" s="77"/>
      <c r="F6966" s="77"/>
      <c r="G6966" s="77"/>
      <c r="H6966" s="77"/>
      <c r="I6966" s="77"/>
      <c r="J6966" s="77"/>
      <c r="K6966" s="77"/>
      <c r="L6966" s="77"/>
      <c r="M6966" s="77"/>
      <c r="N6966" s="77"/>
      <c r="O6966" s="77"/>
      <c r="P6966" s="77"/>
    </row>
    <row r="6967" spans="1:16" ht="16.5" thickBot="1" x14ac:dyDescent="0.25">
      <c r="A6967" s="78" t="s">
        <v>2</v>
      </c>
      <c r="B6967" s="486" t="s">
        <v>126</v>
      </c>
      <c r="C6967" s="498"/>
      <c r="D6967" s="79" t="s">
        <v>3</v>
      </c>
      <c r="E6967" s="486">
        <v>2019</v>
      </c>
      <c r="F6967" s="487"/>
      <c r="G6967" s="487"/>
      <c r="H6967" s="498"/>
      <c r="I6967" s="79" t="s">
        <v>4</v>
      </c>
      <c r="J6967" s="80" t="s">
        <v>234</v>
      </c>
      <c r="K6967" s="80"/>
      <c r="L6967" s="80"/>
      <c r="M6967" s="80" t="s">
        <v>5</v>
      </c>
      <c r="N6967" s="486" t="s">
        <v>238</v>
      </c>
      <c r="O6967" s="487"/>
      <c r="P6967" s="488"/>
    </row>
    <row r="6968" spans="1:16" ht="16.5" thickBot="1" x14ac:dyDescent="0.25">
      <c r="A6968" s="77"/>
      <c r="B6968" s="77"/>
      <c r="C6968" s="77"/>
      <c r="D6968" s="77"/>
      <c r="E6968" s="77"/>
      <c r="F6968" s="77"/>
      <c r="G6968" s="77"/>
      <c r="H6968" s="77"/>
      <c r="I6968" s="77"/>
      <c r="J6968" s="77"/>
      <c r="K6968" s="77"/>
      <c r="L6968" s="77"/>
      <c r="M6968" s="77"/>
      <c r="N6968" s="77"/>
      <c r="O6968" s="77"/>
      <c r="P6968" s="77"/>
    </row>
    <row r="6969" spans="1:16" ht="16.5" thickBot="1" x14ac:dyDescent="0.25">
      <c r="A6969" s="78" t="s">
        <v>6</v>
      </c>
      <c r="B6969" s="486" t="s">
        <v>182</v>
      </c>
      <c r="C6969" s="498"/>
      <c r="D6969" s="79" t="s">
        <v>7</v>
      </c>
      <c r="E6969" s="486" t="s">
        <v>214</v>
      </c>
      <c r="F6969" s="487"/>
      <c r="G6969" s="487"/>
      <c r="H6969" s="498"/>
      <c r="I6969" s="79" t="s">
        <v>8</v>
      </c>
      <c r="J6969" s="80">
        <v>15</v>
      </c>
      <c r="K6969" s="80"/>
      <c r="L6969" s="80"/>
      <c r="M6969" s="80" t="s">
        <v>9</v>
      </c>
      <c r="N6969" s="80"/>
      <c r="O6969" s="200"/>
      <c r="P6969" s="201">
        <v>50</v>
      </c>
    </row>
    <row r="6970" spans="1:16" ht="16.5" thickBot="1" x14ac:dyDescent="0.25">
      <c r="A6970" s="77"/>
      <c r="B6970" s="77"/>
      <c r="C6970" s="77"/>
      <c r="D6970" s="77"/>
      <c r="E6970" s="77"/>
      <c r="F6970" s="77"/>
      <c r="G6970" s="77"/>
      <c r="H6970" s="77"/>
      <c r="I6970" s="77"/>
      <c r="J6970" s="77"/>
      <c r="K6970" s="77"/>
      <c r="L6970" s="77"/>
      <c r="M6970" s="77"/>
      <c r="N6970" s="77"/>
      <c r="O6970" s="77"/>
      <c r="P6970" s="77"/>
    </row>
    <row r="6971" spans="1:16" ht="16.5" thickBot="1" x14ac:dyDescent="0.25">
      <c r="A6971" s="484" t="s">
        <v>10</v>
      </c>
      <c r="B6971" s="485"/>
      <c r="C6971" s="486" t="s">
        <v>181</v>
      </c>
      <c r="D6971" s="487"/>
      <c r="E6971" s="487"/>
      <c r="F6971" s="487"/>
      <c r="G6971" s="487"/>
      <c r="H6971" s="487"/>
      <c r="I6971" s="487"/>
      <c r="J6971" s="487"/>
      <c r="K6971" s="487"/>
      <c r="L6971" s="487"/>
      <c r="M6971" s="487"/>
      <c r="N6971" s="487"/>
      <c r="O6971" s="487"/>
      <c r="P6971" s="488"/>
    </row>
    <row r="6972" spans="1:16" ht="16.5" thickBot="1" x14ac:dyDescent="0.25">
      <c r="A6972" s="77"/>
      <c r="B6972" s="77"/>
      <c r="C6972" s="77"/>
      <c r="D6972" s="77"/>
      <c r="E6972" s="77"/>
      <c r="F6972" s="77"/>
      <c r="G6972" s="77"/>
      <c r="H6972" s="77"/>
      <c r="I6972" s="77"/>
      <c r="J6972" s="77"/>
      <c r="K6972" s="77"/>
      <c r="L6972" s="77"/>
      <c r="M6972" s="77"/>
      <c r="N6972" s="77"/>
      <c r="O6972" s="77"/>
      <c r="P6972" s="77"/>
    </row>
    <row r="6973" spans="1:16" ht="16.5" thickBot="1" x14ac:dyDescent="0.25">
      <c r="A6973" s="484" t="s">
        <v>11</v>
      </c>
      <c r="B6973" s="485"/>
      <c r="C6973" s="486" t="s">
        <v>239</v>
      </c>
      <c r="D6973" s="487"/>
      <c r="E6973" s="487"/>
      <c r="F6973" s="487"/>
      <c r="G6973" s="487"/>
      <c r="H6973" s="487"/>
      <c r="I6973" s="487"/>
      <c r="J6973" s="487"/>
      <c r="K6973" s="487"/>
      <c r="L6973" s="487"/>
      <c r="M6973" s="487"/>
      <c r="N6973" s="487"/>
      <c r="O6973" s="487"/>
      <c r="P6973" s="488"/>
    </row>
    <row r="6974" spans="1:16" ht="16.5" thickBot="1" x14ac:dyDescent="0.25">
      <c r="A6974" s="81"/>
      <c r="B6974" s="81"/>
      <c r="C6974" s="81"/>
      <c r="D6974" s="81"/>
      <c r="E6974" s="81"/>
      <c r="F6974" s="81"/>
      <c r="G6974" s="81"/>
      <c r="H6974" s="81"/>
      <c r="I6974" s="81"/>
      <c r="J6974" s="81"/>
      <c r="K6974" s="81"/>
      <c r="L6974" s="81"/>
      <c r="M6974" s="81"/>
      <c r="N6974" s="81"/>
      <c r="O6974" s="81"/>
      <c r="P6974" s="81"/>
    </row>
    <row r="6975" spans="1:16" ht="16.5" thickBot="1" x14ac:dyDescent="0.25">
      <c r="A6975" s="489" t="s">
        <v>12</v>
      </c>
      <c r="B6975" s="491" t="s">
        <v>13</v>
      </c>
      <c r="C6975" s="463"/>
      <c r="D6975" s="492" t="s">
        <v>265</v>
      </c>
      <c r="E6975" s="494" t="s">
        <v>15</v>
      </c>
      <c r="F6975" s="495"/>
      <c r="G6975" s="495"/>
      <c r="H6975" s="495"/>
      <c r="I6975" s="496"/>
      <c r="J6975" s="492" t="s">
        <v>16</v>
      </c>
      <c r="K6975" s="492" t="s">
        <v>17</v>
      </c>
      <c r="L6975" s="494" t="s">
        <v>18</v>
      </c>
      <c r="M6975" s="495"/>
      <c r="N6975" s="496"/>
      <c r="O6975" s="464" t="s">
        <v>115</v>
      </c>
      <c r="P6975" s="465"/>
    </row>
    <row r="6976" spans="1:16" ht="32.25" thickBot="1" x14ac:dyDescent="0.25">
      <c r="A6976" s="490"/>
      <c r="B6976" s="82" t="s">
        <v>19</v>
      </c>
      <c r="C6976" s="83" t="s">
        <v>20</v>
      </c>
      <c r="D6976" s="493"/>
      <c r="E6976" s="84" t="s">
        <v>21</v>
      </c>
      <c r="F6976" s="84" t="s">
        <v>22</v>
      </c>
      <c r="G6976" s="85" t="s">
        <v>23</v>
      </c>
      <c r="H6976" s="119" t="s">
        <v>24</v>
      </c>
      <c r="I6976" s="86" t="s">
        <v>25</v>
      </c>
      <c r="J6976" s="493"/>
      <c r="K6976" s="493"/>
      <c r="L6976" s="198" t="s">
        <v>268</v>
      </c>
      <c r="M6976" s="85" t="s">
        <v>266</v>
      </c>
      <c r="N6976" s="83" t="s">
        <v>267</v>
      </c>
      <c r="O6976" s="466"/>
      <c r="P6976" s="467"/>
    </row>
    <row r="6977" spans="1:16" ht="15.75" x14ac:dyDescent="0.2">
      <c r="A6977" s="165">
        <v>45800</v>
      </c>
      <c r="B6977" s="166"/>
      <c r="C6977" s="166">
        <v>251768</v>
      </c>
      <c r="D6977" s="160"/>
      <c r="E6977" s="96"/>
      <c r="F6977" s="96"/>
      <c r="G6977" s="166"/>
      <c r="H6977" s="169"/>
      <c r="I6977" s="175"/>
      <c r="J6977" s="162"/>
      <c r="K6977" s="99"/>
      <c r="L6977" s="195"/>
      <c r="M6977" s="94"/>
      <c r="N6977" s="100"/>
      <c r="O6977" s="505"/>
      <c r="P6977" s="506"/>
    </row>
    <row r="6978" spans="1:16" ht="15.75" x14ac:dyDescent="0.2">
      <c r="A6978" s="165">
        <v>45803</v>
      </c>
      <c r="B6978" s="166">
        <v>251768</v>
      </c>
      <c r="C6978" s="166">
        <v>252042</v>
      </c>
      <c r="D6978" s="160">
        <f>+C6978-B6978</f>
        <v>274</v>
      </c>
      <c r="E6978" s="96" t="s">
        <v>736</v>
      </c>
      <c r="F6978" s="96" t="s">
        <v>646</v>
      </c>
      <c r="G6978" s="166">
        <v>23.3188</v>
      </c>
      <c r="H6978" s="169">
        <v>23.9</v>
      </c>
      <c r="I6978" s="175">
        <f>G6978*H6978</f>
        <v>557.31931999999995</v>
      </c>
      <c r="J6978" s="162">
        <f t="shared" ref="J6978:J6983" si="13">D6978/G6978</f>
        <v>11.750175823798823</v>
      </c>
      <c r="K6978" s="99">
        <v>45803</v>
      </c>
      <c r="L6978" s="195" t="s">
        <v>272</v>
      </c>
      <c r="M6978" s="94" t="s">
        <v>606</v>
      </c>
      <c r="N6978" s="100" t="s">
        <v>684</v>
      </c>
      <c r="O6978" s="573" t="s">
        <v>242</v>
      </c>
      <c r="P6978" s="502"/>
    </row>
    <row r="6979" spans="1:16" ht="15.75" x14ac:dyDescent="0.2">
      <c r="A6979" s="165">
        <v>45805</v>
      </c>
      <c r="B6979" s="166">
        <v>252042</v>
      </c>
      <c r="C6979" s="166">
        <v>252545</v>
      </c>
      <c r="D6979" s="160">
        <f>+C6979-B6979</f>
        <v>503</v>
      </c>
      <c r="E6979" s="96" t="s">
        <v>735</v>
      </c>
      <c r="F6979" s="96" t="s">
        <v>644</v>
      </c>
      <c r="G6979" s="166">
        <v>20.841999999999999</v>
      </c>
      <c r="H6979" s="169">
        <v>23.99</v>
      </c>
      <c r="I6979" s="175">
        <f>G6979*H6979</f>
        <v>499.99957999999992</v>
      </c>
      <c r="J6979" s="162">
        <f t="shared" si="13"/>
        <v>24.133960272526629</v>
      </c>
      <c r="K6979" s="99">
        <v>45805</v>
      </c>
      <c r="L6979" s="195" t="s">
        <v>272</v>
      </c>
      <c r="M6979" s="94" t="s">
        <v>606</v>
      </c>
      <c r="N6979" s="100" t="s">
        <v>637</v>
      </c>
      <c r="O6979" s="573" t="s">
        <v>242</v>
      </c>
      <c r="P6979" s="502"/>
    </row>
    <row r="6980" spans="1:16" ht="15.75" x14ac:dyDescent="0.2">
      <c r="A6980" s="165">
        <v>45806</v>
      </c>
      <c r="B6980" s="166">
        <v>252545</v>
      </c>
      <c r="C6980" s="166">
        <v>252793</v>
      </c>
      <c r="D6980" s="160">
        <f>+C6980-B6980</f>
        <v>248</v>
      </c>
      <c r="E6980" s="96" t="s">
        <v>734</v>
      </c>
      <c r="F6980" s="96" t="s">
        <v>641</v>
      </c>
      <c r="G6980" s="166">
        <v>12</v>
      </c>
      <c r="H6980" s="169">
        <v>25</v>
      </c>
      <c r="I6980" s="175">
        <f>G6980*H6980</f>
        <v>300</v>
      </c>
      <c r="J6980" s="162">
        <f t="shared" si="13"/>
        <v>20.666666666666668</v>
      </c>
      <c r="K6980" s="99">
        <v>45807</v>
      </c>
      <c r="L6980" s="195" t="s">
        <v>272</v>
      </c>
      <c r="M6980" s="94" t="s">
        <v>606</v>
      </c>
      <c r="N6980" s="100" t="s">
        <v>229</v>
      </c>
      <c r="O6980" s="573" t="s">
        <v>721</v>
      </c>
      <c r="P6980" s="502"/>
    </row>
    <row r="6981" spans="1:16" ht="15.75" x14ac:dyDescent="0.2">
      <c r="A6981" s="165"/>
      <c r="B6981" s="166"/>
      <c r="C6981" s="166"/>
      <c r="D6981" s="160">
        <f>+C6981-B6981</f>
        <v>0</v>
      </c>
      <c r="E6981" s="96"/>
      <c r="F6981" s="96"/>
      <c r="G6981" s="166"/>
      <c r="H6981" s="169"/>
      <c r="I6981" s="175">
        <f>G6981*H6981</f>
        <v>0</v>
      </c>
      <c r="J6981" s="162" t="e">
        <f t="shared" si="13"/>
        <v>#DIV/0!</v>
      </c>
      <c r="K6981" s="99"/>
      <c r="L6981" s="195"/>
      <c r="M6981" s="94"/>
      <c r="N6981" s="100"/>
      <c r="O6981" s="505"/>
      <c r="P6981" s="506"/>
    </row>
    <row r="6982" spans="1:16" ht="16.5" thickBot="1" x14ac:dyDescent="0.25">
      <c r="A6982" s="93"/>
      <c r="B6982" s="166"/>
      <c r="C6982" s="166"/>
      <c r="D6982" s="160">
        <f>+C6982-B6982</f>
        <v>0</v>
      </c>
      <c r="E6982" s="96"/>
      <c r="F6982" s="96"/>
      <c r="G6982" s="96"/>
      <c r="H6982" s="97"/>
      <c r="I6982" s="91">
        <f>G6982*H6982</f>
        <v>0</v>
      </c>
      <c r="J6982" s="98" t="e">
        <f t="shared" si="13"/>
        <v>#DIV/0!</v>
      </c>
      <c r="K6982" s="99"/>
      <c r="L6982" s="196"/>
      <c r="M6982" s="183"/>
      <c r="N6982" s="101"/>
      <c r="O6982" s="574"/>
      <c r="P6982" s="568"/>
    </row>
    <row r="6983" spans="1:16" ht="16.5" thickBot="1" x14ac:dyDescent="0.25">
      <c r="A6983" s="416" t="s">
        <v>28</v>
      </c>
      <c r="B6983" s="104"/>
      <c r="C6983" s="105"/>
      <c r="D6983" s="106">
        <f>SUM(D6977:D6982)</f>
        <v>1025</v>
      </c>
      <c r="E6983" s="107"/>
      <c r="F6983" s="107"/>
      <c r="G6983" s="118">
        <f>SUM(G6977:G6982)</f>
        <v>56.160799999999995</v>
      </c>
      <c r="H6983" s="105"/>
      <c r="I6983" s="118">
        <f>SUM(I6977:I6982)</f>
        <v>1357.3188999999998</v>
      </c>
      <c r="J6983" s="109">
        <f t="shared" si="13"/>
        <v>18.251164513326021</v>
      </c>
      <c r="K6983" s="110"/>
      <c r="L6983" s="197"/>
      <c r="M6983" s="111"/>
      <c r="N6983" s="112"/>
      <c r="O6983" s="468"/>
      <c r="P6983" s="469"/>
    </row>
    <row r="6984" spans="1:16" ht="15.75" x14ac:dyDescent="0.2">
      <c r="A6984" s="116"/>
      <c r="B6984" s="77"/>
      <c r="C6984" s="77"/>
      <c r="D6984" s="77"/>
      <c r="E6984" s="77"/>
      <c r="F6984" s="77"/>
      <c r="G6984" s="77"/>
      <c r="H6984" s="77"/>
      <c r="I6984" s="116"/>
      <c r="J6984" s="116"/>
      <c r="K6984" s="116"/>
      <c r="L6984" s="116"/>
      <c r="M6984" s="116"/>
      <c r="N6984" s="116"/>
      <c r="O6984" s="77"/>
      <c r="P6984" s="81"/>
    </row>
    <row r="6985" spans="1:16" ht="15.75" x14ac:dyDescent="0.2">
      <c r="A6985" s="116"/>
      <c r="B6985" s="77"/>
      <c r="C6985" s="77"/>
      <c r="D6985" s="77"/>
      <c r="E6985" s="77"/>
      <c r="F6985" s="77"/>
      <c r="G6985" s="77"/>
      <c r="H6985" s="77"/>
      <c r="I6985" s="116"/>
      <c r="J6985" s="116"/>
      <c r="K6985" s="116"/>
      <c r="L6985" s="116"/>
      <c r="M6985" s="116"/>
      <c r="N6985" s="116"/>
      <c r="O6985" s="77"/>
      <c r="P6985" s="81"/>
    </row>
    <row r="6986" spans="1:16" ht="15.75" x14ac:dyDescent="0.2">
      <c r="A6986" s="116"/>
      <c r="B6986" s="77"/>
      <c r="C6986" s="77"/>
      <c r="D6986" s="77"/>
      <c r="E6986" s="77"/>
      <c r="F6986" s="77"/>
      <c r="G6986" s="77"/>
      <c r="H6986" s="77"/>
      <c r="I6986" s="116"/>
      <c r="J6986" s="116"/>
      <c r="K6986" s="116"/>
      <c r="L6986" s="116"/>
      <c r="M6986" s="439"/>
      <c r="N6986" s="439"/>
      <c r="O6986" s="438"/>
      <c r="P6986" s="81"/>
    </row>
    <row r="6987" spans="1:16" ht="15.75" x14ac:dyDescent="0.2">
      <c r="A6987" s="115"/>
      <c r="B6987" s="470" t="s">
        <v>29</v>
      </c>
      <c r="C6987" s="470"/>
      <c r="D6987" s="470"/>
      <c r="E6987" s="116"/>
      <c r="F6987" s="116"/>
      <c r="G6987" s="116"/>
      <c r="H6987" s="115"/>
      <c r="I6987" s="116" t="s">
        <v>30</v>
      </c>
      <c r="J6987" s="115"/>
      <c r="K6987" s="116"/>
      <c r="L6987" s="116"/>
      <c r="M6987" s="116"/>
      <c r="N6987" s="116" t="s">
        <v>31</v>
      </c>
      <c r="O6987" s="116"/>
      <c r="P6987" s="115"/>
    </row>
    <row r="6988" spans="1:16" ht="15.75" x14ac:dyDescent="0.2">
      <c r="A6988" s="116"/>
      <c r="B6988" s="470" t="s">
        <v>230</v>
      </c>
      <c r="C6988" s="470"/>
      <c r="D6988" s="470"/>
      <c r="E6988" s="116"/>
      <c r="F6988" s="116"/>
      <c r="G6988" s="116"/>
      <c r="H6988" s="115"/>
      <c r="I6988" s="116" t="s">
        <v>438</v>
      </c>
      <c r="J6988" s="115"/>
      <c r="K6988" s="116"/>
      <c r="L6988" s="116"/>
      <c r="M6988" s="116"/>
      <c r="N6988" s="116" t="s">
        <v>220</v>
      </c>
      <c r="O6988" s="116"/>
      <c r="P6988" s="115"/>
    </row>
    <row r="6989" spans="1:16" ht="15.75" x14ac:dyDescent="0.2">
      <c r="A6989" s="470" t="s">
        <v>226</v>
      </c>
      <c r="B6989" s="470"/>
      <c r="C6989" s="470"/>
      <c r="D6989" s="470"/>
      <c r="E6989" s="470"/>
      <c r="F6989" s="116"/>
      <c r="G6989" s="116"/>
      <c r="H6989" s="115"/>
      <c r="I6989" s="116" t="s">
        <v>246</v>
      </c>
      <c r="J6989" s="115"/>
      <c r="K6989" s="116"/>
      <c r="L6989" s="116"/>
      <c r="M6989" s="116"/>
      <c r="N6989" s="116" t="s">
        <v>124</v>
      </c>
      <c r="O6989" s="116"/>
      <c r="P6989" s="115"/>
    </row>
    <row r="6990" spans="1:16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</row>
    <row r="6991" spans="1:16" x14ac:dyDescent="0.2">
      <c r="A6991" s="531" t="s">
        <v>269</v>
      </c>
      <c r="B6991" s="531"/>
      <c r="C6991" s="531"/>
      <c r="D6991" s="531"/>
      <c r="E6991" s="531"/>
      <c r="F6991"/>
      <c r="G6991"/>
      <c r="H6991"/>
      <c r="I6991"/>
      <c r="J6991"/>
      <c r="K6991"/>
      <c r="L6991"/>
      <c r="M6991"/>
      <c r="N6991"/>
      <c r="O6991"/>
      <c r="P6991"/>
    </row>
    <row r="6992" spans="1:16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</row>
    <row r="6993" spans="1:16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</row>
    <row r="6994" spans="1:16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</row>
    <row r="6995" spans="1:16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</row>
    <row r="6996" spans="1:16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</row>
    <row r="6997" spans="1:16" ht="15.75" x14ac:dyDescent="0.2">
      <c r="A6997" s="470" t="s">
        <v>180</v>
      </c>
      <c r="B6997" s="470"/>
      <c r="C6997" s="470"/>
      <c r="D6997" s="470"/>
      <c r="E6997" s="470"/>
      <c r="F6997" s="470"/>
      <c r="G6997" s="470"/>
      <c r="H6997" s="470"/>
      <c r="I6997" s="470"/>
      <c r="J6997" s="470"/>
      <c r="K6997" s="470"/>
      <c r="L6997" s="470"/>
      <c r="M6997" s="470"/>
      <c r="N6997" s="470"/>
      <c r="O6997" s="470"/>
      <c r="P6997" s="470"/>
    </row>
    <row r="6998" spans="1:16" ht="15.75" x14ac:dyDescent="0.2">
      <c r="A6998" s="470" t="s">
        <v>1</v>
      </c>
      <c r="B6998" s="470"/>
      <c r="C6998" s="470"/>
      <c r="D6998" s="470"/>
      <c r="E6998" s="470"/>
      <c r="F6998" s="470"/>
      <c r="G6998" s="470"/>
      <c r="H6998" s="470"/>
      <c r="I6998" s="470"/>
      <c r="J6998" s="470"/>
      <c r="K6998" s="470"/>
      <c r="L6998" s="470"/>
      <c r="M6998" s="470"/>
      <c r="N6998" s="470"/>
      <c r="O6998" s="470"/>
      <c r="P6998" s="470"/>
    </row>
    <row r="6999" spans="1:16" ht="15.75" x14ac:dyDescent="0.2">
      <c r="A6999" s="470"/>
      <c r="B6999" s="470"/>
      <c r="C6999" s="470"/>
      <c r="D6999" s="470"/>
      <c r="E6999" s="470"/>
      <c r="F6999" s="470"/>
      <c r="G6999" s="470"/>
      <c r="H6999" s="470"/>
      <c r="I6999" s="470"/>
      <c r="J6999" s="470"/>
      <c r="K6999" s="470"/>
      <c r="L6999" s="470"/>
      <c r="M6999" s="470"/>
      <c r="N6999" s="470"/>
      <c r="O6999" s="470"/>
      <c r="P6999" s="470"/>
    </row>
    <row r="7000" spans="1:16" ht="15.75" x14ac:dyDescent="0.2">
      <c r="A7000" s="507" t="s">
        <v>602</v>
      </c>
      <c r="B7000" s="507"/>
      <c r="C7000" s="507"/>
      <c r="D7000" s="507"/>
      <c r="E7000" s="507"/>
      <c r="F7000" s="507"/>
      <c r="G7000" s="507"/>
      <c r="H7000" s="507"/>
      <c r="I7000" s="507"/>
      <c r="J7000" s="507"/>
      <c r="K7000" s="507"/>
      <c r="L7000" s="507"/>
      <c r="M7000" s="507"/>
      <c r="N7000" s="507"/>
      <c r="O7000" s="507"/>
      <c r="P7000" s="507"/>
    </row>
    <row r="7001" spans="1:16" ht="15.75" x14ac:dyDescent="0.2">
      <c r="A7001" s="77"/>
      <c r="B7001" s="77"/>
      <c r="C7001" s="77"/>
      <c r="D7001" s="77"/>
      <c r="E7001" s="77"/>
      <c r="F7001" s="77"/>
      <c r="G7001" s="77"/>
      <c r="H7001" s="77"/>
      <c r="I7001" s="77"/>
      <c r="J7001" s="77"/>
      <c r="K7001" s="77"/>
      <c r="L7001" s="77"/>
      <c r="M7001" s="77"/>
      <c r="N7001" s="77"/>
      <c r="O7001" s="77"/>
      <c r="P7001" s="77"/>
    </row>
    <row r="7002" spans="1:16" ht="16.5" thickBot="1" x14ac:dyDescent="0.25">
      <c r="A7002" s="77"/>
      <c r="B7002" s="77"/>
      <c r="C7002" s="77"/>
      <c r="D7002" s="77"/>
      <c r="E7002" s="77"/>
      <c r="F7002" s="77"/>
      <c r="G7002" s="77"/>
      <c r="H7002" s="77"/>
      <c r="I7002" s="77"/>
      <c r="J7002" s="77"/>
      <c r="K7002" s="77"/>
      <c r="L7002" s="77"/>
      <c r="M7002" s="77"/>
      <c r="N7002" s="77"/>
      <c r="O7002" s="77"/>
      <c r="P7002" s="77"/>
    </row>
    <row r="7003" spans="1:16" ht="16.5" thickBot="1" x14ac:dyDescent="0.25">
      <c r="A7003" s="78" t="s">
        <v>2</v>
      </c>
      <c r="B7003" s="486" t="s">
        <v>126</v>
      </c>
      <c r="C7003" s="498"/>
      <c r="D7003" s="79" t="s">
        <v>3</v>
      </c>
      <c r="E7003" s="486">
        <v>2019</v>
      </c>
      <c r="F7003" s="487"/>
      <c r="G7003" s="487"/>
      <c r="H7003" s="498"/>
      <c r="I7003" s="79" t="s">
        <v>4</v>
      </c>
      <c r="J7003" s="80" t="s">
        <v>234</v>
      </c>
      <c r="K7003" s="80"/>
      <c r="L7003" s="80"/>
      <c r="M7003" s="80" t="s">
        <v>5</v>
      </c>
      <c r="N7003" s="486" t="s">
        <v>238</v>
      </c>
      <c r="O7003" s="487"/>
      <c r="P7003" s="488"/>
    </row>
    <row r="7004" spans="1:16" ht="16.5" thickBot="1" x14ac:dyDescent="0.25">
      <c r="A7004" s="77"/>
      <c r="B7004" s="77"/>
      <c r="C7004" s="77"/>
      <c r="D7004" s="77"/>
      <c r="E7004" s="77"/>
      <c r="F7004" s="77"/>
      <c r="G7004" s="77"/>
      <c r="H7004" s="77"/>
      <c r="I7004" s="77"/>
      <c r="J7004" s="77"/>
      <c r="K7004" s="77"/>
      <c r="L7004" s="77"/>
      <c r="M7004" s="77"/>
      <c r="N7004" s="77"/>
      <c r="O7004" s="77"/>
      <c r="P7004" s="77"/>
    </row>
    <row r="7005" spans="1:16" ht="16.5" thickBot="1" x14ac:dyDescent="0.25">
      <c r="A7005" s="78" t="s">
        <v>6</v>
      </c>
      <c r="B7005" s="486" t="s">
        <v>182</v>
      </c>
      <c r="C7005" s="498"/>
      <c r="D7005" s="79" t="s">
        <v>7</v>
      </c>
      <c r="E7005" s="486" t="s">
        <v>214</v>
      </c>
      <c r="F7005" s="487"/>
      <c r="G7005" s="487"/>
      <c r="H7005" s="498"/>
      <c r="I7005" s="79" t="s">
        <v>8</v>
      </c>
      <c r="J7005" s="80">
        <v>15</v>
      </c>
      <c r="K7005" s="80"/>
      <c r="L7005" s="80"/>
      <c r="M7005" s="80" t="s">
        <v>9</v>
      </c>
      <c r="N7005" s="80"/>
      <c r="O7005" s="200"/>
      <c r="P7005" s="201">
        <v>50</v>
      </c>
    </row>
    <row r="7006" spans="1:16" ht="16.5" thickBot="1" x14ac:dyDescent="0.25">
      <c r="A7006" s="77"/>
      <c r="B7006" s="77"/>
      <c r="C7006" s="77"/>
      <c r="D7006" s="77"/>
      <c r="E7006" s="77"/>
      <c r="F7006" s="77"/>
      <c r="G7006" s="77"/>
      <c r="H7006" s="77"/>
      <c r="I7006" s="77"/>
      <c r="J7006" s="77"/>
      <c r="K7006" s="77"/>
      <c r="L7006" s="77"/>
      <c r="M7006" s="77"/>
      <c r="N7006" s="77"/>
      <c r="O7006" s="77"/>
      <c r="P7006" s="77"/>
    </row>
    <row r="7007" spans="1:16" ht="16.5" thickBot="1" x14ac:dyDescent="0.25">
      <c r="A7007" s="484" t="s">
        <v>10</v>
      </c>
      <c r="B7007" s="485"/>
      <c r="C7007" s="486" t="s">
        <v>181</v>
      </c>
      <c r="D7007" s="487"/>
      <c r="E7007" s="487"/>
      <c r="F7007" s="487"/>
      <c r="G7007" s="487"/>
      <c r="H7007" s="487"/>
      <c r="I7007" s="487"/>
      <c r="J7007" s="487"/>
      <c r="K7007" s="487"/>
      <c r="L7007" s="487"/>
      <c r="M7007" s="487"/>
      <c r="N7007" s="487"/>
      <c r="O7007" s="487"/>
      <c r="P7007" s="488"/>
    </row>
    <row r="7008" spans="1:16" ht="16.5" thickBot="1" x14ac:dyDescent="0.25">
      <c r="A7008" s="77"/>
      <c r="B7008" s="77"/>
      <c r="C7008" s="77"/>
      <c r="D7008" s="77"/>
      <c r="E7008" s="77"/>
      <c r="F7008" s="77"/>
      <c r="G7008" s="77"/>
      <c r="H7008" s="77"/>
      <c r="I7008" s="77"/>
      <c r="J7008" s="77"/>
      <c r="K7008" s="77"/>
      <c r="L7008" s="77"/>
      <c r="M7008" s="77"/>
      <c r="N7008" s="77"/>
      <c r="O7008" s="77"/>
      <c r="P7008" s="77"/>
    </row>
    <row r="7009" spans="1:16" ht="16.5" thickBot="1" x14ac:dyDescent="0.25">
      <c r="A7009" s="484" t="s">
        <v>11</v>
      </c>
      <c r="B7009" s="485"/>
      <c r="C7009" s="486" t="s">
        <v>239</v>
      </c>
      <c r="D7009" s="487"/>
      <c r="E7009" s="487"/>
      <c r="F7009" s="487"/>
      <c r="G7009" s="487"/>
      <c r="H7009" s="487"/>
      <c r="I7009" s="487"/>
      <c r="J7009" s="487"/>
      <c r="K7009" s="487"/>
      <c r="L7009" s="487"/>
      <c r="M7009" s="487"/>
      <c r="N7009" s="487"/>
      <c r="O7009" s="487"/>
      <c r="P7009" s="488"/>
    </row>
    <row r="7010" spans="1:16" ht="16.5" thickBot="1" x14ac:dyDescent="0.25">
      <c r="A7010" s="81"/>
      <c r="B7010" s="81"/>
      <c r="C7010" s="81"/>
      <c r="D7010" s="81"/>
      <c r="E7010" s="81"/>
      <c r="F7010" s="81"/>
      <c r="G7010" s="81"/>
      <c r="H7010" s="81"/>
      <c r="I7010" s="81"/>
      <c r="J7010" s="81"/>
      <c r="K7010" s="81"/>
      <c r="L7010" s="81"/>
      <c r="M7010" s="81"/>
      <c r="N7010" s="81"/>
      <c r="O7010" s="81"/>
      <c r="P7010" s="81"/>
    </row>
    <row r="7011" spans="1:16" ht="16.5" thickBot="1" x14ac:dyDescent="0.25">
      <c r="A7011" s="489" t="s">
        <v>12</v>
      </c>
      <c r="B7011" s="491" t="s">
        <v>13</v>
      </c>
      <c r="C7011" s="463"/>
      <c r="D7011" s="492" t="s">
        <v>265</v>
      </c>
      <c r="E7011" s="494" t="s">
        <v>15</v>
      </c>
      <c r="F7011" s="495"/>
      <c r="G7011" s="495"/>
      <c r="H7011" s="495"/>
      <c r="I7011" s="496"/>
      <c r="J7011" s="492" t="s">
        <v>16</v>
      </c>
      <c r="K7011" s="492" t="s">
        <v>17</v>
      </c>
      <c r="L7011" s="494" t="s">
        <v>18</v>
      </c>
      <c r="M7011" s="495"/>
      <c r="N7011" s="496"/>
      <c r="O7011" s="464" t="s">
        <v>115</v>
      </c>
      <c r="P7011" s="465"/>
    </row>
    <row r="7012" spans="1:16" ht="32.25" thickBot="1" x14ac:dyDescent="0.25">
      <c r="A7012" s="490"/>
      <c r="B7012" s="82" t="s">
        <v>19</v>
      </c>
      <c r="C7012" s="83" t="s">
        <v>20</v>
      </c>
      <c r="D7012" s="493"/>
      <c r="E7012" s="84" t="s">
        <v>21</v>
      </c>
      <c r="F7012" s="84" t="s">
        <v>22</v>
      </c>
      <c r="G7012" s="85" t="s">
        <v>23</v>
      </c>
      <c r="H7012" s="119" t="s">
        <v>24</v>
      </c>
      <c r="I7012" s="86" t="s">
        <v>25</v>
      </c>
      <c r="J7012" s="493"/>
      <c r="K7012" s="493"/>
      <c r="L7012" s="198" t="s">
        <v>268</v>
      </c>
      <c r="M7012" s="85" t="s">
        <v>266</v>
      </c>
      <c r="N7012" s="83" t="s">
        <v>267</v>
      </c>
      <c r="O7012" s="466"/>
      <c r="P7012" s="467"/>
    </row>
    <row r="7013" spans="1:16" ht="15.75" x14ac:dyDescent="0.2">
      <c r="A7013" s="165">
        <v>45806</v>
      </c>
      <c r="B7013" s="166"/>
      <c r="C7013" s="166">
        <v>252793</v>
      </c>
      <c r="D7013" s="160"/>
      <c r="E7013" s="96"/>
      <c r="F7013" s="96"/>
      <c r="G7013" s="166"/>
      <c r="H7013" s="169"/>
      <c r="I7013" s="175"/>
      <c r="J7013" s="162"/>
      <c r="K7013" s="99"/>
      <c r="L7013" s="195"/>
      <c r="M7013" s="94"/>
      <c r="N7013" s="100"/>
      <c r="O7013" s="573"/>
      <c r="P7013" s="502"/>
    </row>
    <row r="7014" spans="1:16" ht="15.75" x14ac:dyDescent="0.2">
      <c r="A7014" s="165">
        <v>45810</v>
      </c>
      <c r="B7014" s="166">
        <v>252793</v>
      </c>
      <c r="C7014" s="166">
        <v>253013</v>
      </c>
      <c r="D7014" s="160">
        <f t="shared" ref="D7014:D7020" si="14">+C7014-B7014</f>
        <v>220</v>
      </c>
      <c r="E7014" s="96" t="s">
        <v>733</v>
      </c>
      <c r="F7014" s="96" t="s">
        <v>638</v>
      </c>
      <c r="G7014" s="166">
        <v>30.1</v>
      </c>
      <c r="H7014" s="169">
        <v>23.99</v>
      </c>
      <c r="I7014" s="175">
        <f t="shared" ref="I7014:I7020" si="15">G7014*H7014</f>
        <v>722.09899999999993</v>
      </c>
      <c r="J7014" s="162">
        <f t="shared" ref="J7014:J7021" si="16">D7014/G7014</f>
        <v>7.308970099667774</v>
      </c>
      <c r="K7014" s="99">
        <v>45810</v>
      </c>
      <c r="L7014" s="195" t="s">
        <v>272</v>
      </c>
      <c r="M7014" s="94" t="s">
        <v>606</v>
      </c>
      <c r="N7014" s="100" t="s">
        <v>229</v>
      </c>
      <c r="O7014" s="573" t="s">
        <v>314</v>
      </c>
      <c r="P7014" s="502"/>
    </row>
    <row r="7015" spans="1:16" ht="15.75" x14ac:dyDescent="0.2">
      <c r="A7015" s="165">
        <v>45811</v>
      </c>
      <c r="B7015" s="166">
        <v>253013</v>
      </c>
      <c r="C7015" s="166">
        <v>253440</v>
      </c>
      <c r="D7015" s="160">
        <f t="shared" si="14"/>
        <v>427</v>
      </c>
      <c r="E7015" s="96" t="s">
        <v>732</v>
      </c>
      <c r="F7015" s="96" t="s">
        <v>708</v>
      </c>
      <c r="G7015" s="166">
        <v>29.178799999999999</v>
      </c>
      <c r="H7015" s="169">
        <v>23.99</v>
      </c>
      <c r="I7015" s="175">
        <f t="shared" si="15"/>
        <v>699.99941199999989</v>
      </c>
      <c r="J7015" s="162">
        <f t="shared" si="16"/>
        <v>14.633912292486325</v>
      </c>
      <c r="K7015" s="99">
        <v>45811</v>
      </c>
      <c r="L7015" s="195" t="s">
        <v>272</v>
      </c>
      <c r="M7015" s="94" t="s">
        <v>606</v>
      </c>
      <c r="N7015" s="100" t="s">
        <v>637</v>
      </c>
      <c r="O7015" s="573" t="s">
        <v>314</v>
      </c>
      <c r="P7015" s="502"/>
    </row>
    <row r="7016" spans="1:16" ht="15.75" x14ac:dyDescent="0.2">
      <c r="A7016" s="165">
        <v>45812</v>
      </c>
      <c r="B7016" s="166">
        <v>253440</v>
      </c>
      <c r="C7016" s="166">
        <v>253665</v>
      </c>
      <c r="D7016" s="160">
        <f t="shared" si="14"/>
        <v>225</v>
      </c>
      <c r="E7016" s="96" t="s">
        <v>731</v>
      </c>
      <c r="F7016" s="96" t="s">
        <v>730</v>
      </c>
      <c r="G7016" s="166">
        <v>18.218</v>
      </c>
      <c r="H7016" s="169">
        <v>23.99</v>
      </c>
      <c r="I7016" s="175">
        <f t="shared" si="15"/>
        <v>437.04981999999995</v>
      </c>
      <c r="J7016" s="162">
        <f t="shared" si="16"/>
        <v>12.350422658908771</v>
      </c>
      <c r="K7016" s="99">
        <v>45812</v>
      </c>
      <c r="L7016" s="195" t="s">
        <v>272</v>
      </c>
      <c r="M7016" s="94" t="s">
        <v>606</v>
      </c>
      <c r="N7016" s="100" t="s">
        <v>229</v>
      </c>
      <c r="O7016" s="573" t="s">
        <v>394</v>
      </c>
      <c r="P7016" s="502"/>
    </row>
    <row r="7017" spans="1:16" ht="15.75" x14ac:dyDescent="0.2">
      <c r="A7017" s="165">
        <v>45813</v>
      </c>
      <c r="B7017" s="166">
        <v>253665</v>
      </c>
      <c r="C7017" s="166">
        <v>254086</v>
      </c>
      <c r="D7017" s="160">
        <f t="shared" si="14"/>
        <v>421</v>
      </c>
      <c r="E7017" s="96" t="s">
        <v>729</v>
      </c>
      <c r="F7017" s="96" t="s">
        <v>603</v>
      </c>
      <c r="G7017" s="166">
        <v>25.014199999999999</v>
      </c>
      <c r="H7017" s="169">
        <v>23.99</v>
      </c>
      <c r="I7017" s="175">
        <f t="shared" si="15"/>
        <v>600.09065799999996</v>
      </c>
      <c r="J7017" s="162">
        <f t="shared" si="16"/>
        <v>16.830440309903974</v>
      </c>
      <c r="K7017" s="99">
        <v>45813</v>
      </c>
      <c r="L7017" s="195" t="s">
        <v>272</v>
      </c>
      <c r="M7017" s="94" t="s">
        <v>606</v>
      </c>
      <c r="N7017" s="100" t="s">
        <v>637</v>
      </c>
      <c r="O7017" s="573" t="s">
        <v>314</v>
      </c>
      <c r="P7017" s="502"/>
    </row>
    <row r="7018" spans="1:16" ht="15.75" x14ac:dyDescent="0.2">
      <c r="A7018" s="165">
        <v>45814</v>
      </c>
      <c r="B7018" s="166">
        <v>254086</v>
      </c>
      <c r="C7018" s="166">
        <v>254346</v>
      </c>
      <c r="D7018" s="160">
        <f t="shared" si="14"/>
        <v>260</v>
      </c>
      <c r="E7018" s="96" t="s">
        <v>728</v>
      </c>
      <c r="F7018" s="96" t="s">
        <v>614</v>
      </c>
      <c r="G7018" s="166">
        <v>20.841999999999999</v>
      </c>
      <c r="H7018" s="169">
        <v>23.99</v>
      </c>
      <c r="I7018" s="175">
        <f t="shared" si="15"/>
        <v>499.99957999999992</v>
      </c>
      <c r="J7018" s="162">
        <f t="shared" si="16"/>
        <v>12.474810478840803</v>
      </c>
      <c r="K7018" s="99">
        <v>45814</v>
      </c>
      <c r="L7018" s="195" t="s">
        <v>272</v>
      </c>
      <c r="M7018" s="94" t="s">
        <v>606</v>
      </c>
      <c r="N7018" s="100" t="s">
        <v>637</v>
      </c>
      <c r="O7018" s="573" t="s">
        <v>242</v>
      </c>
      <c r="P7018" s="502"/>
    </row>
    <row r="7019" spans="1:16" ht="15.75" x14ac:dyDescent="0.2">
      <c r="A7019" s="165">
        <v>45816</v>
      </c>
      <c r="B7019" s="166">
        <v>254346</v>
      </c>
      <c r="C7019" s="166">
        <v>254556</v>
      </c>
      <c r="D7019" s="160">
        <f t="shared" si="14"/>
        <v>210</v>
      </c>
      <c r="E7019" s="96" t="s">
        <v>727</v>
      </c>
      <c r="F7019" s="96" t="s">
        <v>726</v>
      </c>
      <c r="G7019" s="166">
        <v>16.684899999999999</v>
      </c>
      <c r="H7019" s="169">
        <v>23.99</v>
      </c>
      <c r="I7019" s="175">
        <f t="shared" si="15"/>
        <v>400.27075099999996</v>
      </c>
      <c r="J7019" s="162">
        <f t="shared" si="16"/>
        <v>12.586230663653962</v>
      </c>
      <c r="K7019" s="99">
        <v>45816</v>
      </c>
      <c r="L7019" s="195" t="s">
        <v>272</v>
      </c>
      <c r="M7019" s="94" t="s">
        <v>606</v>
      </c>
      <c r="N7019" s="100" t="s">
        <v>637</v>
      </c>
      <c r="O7019" s="505" t="s">
        <v>314</v>
      </c>
      <c r="P7019" s="506"/>
    </row>
    <row r="7020" spans="1:16" ht="16.5" thickBot="1" x14ac:dyDescent="0.25">
      <c r="A7020" s="93"/>
      <c r="B7020" s="166"/>
      <c r="C7020" s="166"/>
      <c r="D7020" s="160">
        <f t="shared" si="14"/>
        <v>0</v>
      </c>
      <c r="E7020" s="96"/>
      <c r="F7020" s="96"/>
      <c r="G7020" s="96"/>
      <c r="H7020" s="97"/>
      <c r="I7020" s="91">
        <f t="shared" si="15"/>
        <v>0</v>
      </c>
      <c r="J7020" s="98" t="e">
        <f t="shared" si="16"/>
        <v>#DIV/0!</v>
      </c>
      <c r="K7020" s="99"/>
      <c r="L7020" s="196"/>
      <c r="M7020" s="183"/>
      <c r="N7020" s="101"/>
      <c r="O7020" s="574"/>
      <c r="P7020" s="568"/>
    </row>
    <row r="7021" spans="1:16" ht="16.5" thickBot="1" x14ac:dyDescent="0.25">
      <c r="A7021" s="416" t="s">
        <v>28</v>
      </c>
      <c r="B7021" s="104"/>
      <c r="C7021" s="105"/>
      <c r="D7021" s="106">
        <f>SUM(D7013:D7020)</f>
        <v>1763</v>
      </c>
      <c r="E7021" s="107"/>
      <c r="F7021" s="107"/>
      <c r="G7021" s="118">
        <f>SUM(G7013:G7020)</f>
        <v>140.03790000000001</v>
      </c>
      <c r="H7021" s="105"/>
      <c r="I7021" s="118">
        <f>SUM(I7013:I7020)</f>
        <v>3359.5092209999993</v>
      </c>
      <c r="J7021" s="109">
        <f t="shared" si="16"/>
        <v>12.589448999163798</v>
      </c>
      <c r="K7021" s="110"/>
      <c r="L7021" s="197"/>
      <c r="M7021" s="111"/>
      <c r="N7021" s="112"/>
      <c r="O7021" s="468"/>
      <c r="P7021" s="469"/>
    </row>
    <row r="7022" spans="1:16" ht="15.75" x14ac:dyDescent="0.2">
      <c r="A7022" s="116"/>
      <c r="B7022" s="77"/>
      <c r="C7022" s="77"/>
      <c r="D7022" s="77"/>
      <c r="E7022" s="77"/>
      <c r="F7022" s="77"/>
      <c r="G7022" s="77"/>
      <c r="H7022" s="77"/>
      <c r="I7022" s="116"/>
      <c r="J7022" s="116"/>
      <c r="K7022" s="116"/>
      <c r="L7022" s="116"/>
      <c r="M7022" s="116"/>
      <c r="N7022" s="116"/>
      <c r="O7022" s="77"/>
      <c r="P7022" s="81"/>
    </row>
    <row r="7023" spans="1:16" ht="15.75" x14ac:dyDescent="0.2">
      <c r="A7023" s="116"/>
      <c r="B7023" s="77"/>
      <c r="C7023" s="77"/>
      <c r="D7023" s="77"/>
      <c r="E7023" s="77"/>
      <c r="F7023" s="77"/>
      <c r="G7023" s="77"/>
      <c r="H7023" s="77"/>
      <c r="I7023" s="116"/>
      <c r="J7023" s="116"/>
      <c r="K7023" s="116"/>
      <c r="L7023" s="116"/>
      <c r="M7023" s="116"/>
      <c r="N7023" s="116"/>
      <c r="O7023" s="77"/>
      <c r="P7023" s="81"/>
    </row>
    <row r="7024" spans="1:16" ht="15.75" x14ac:dyDescent="0.2">
      <c r="A7024" s="116"/>
      <c r="B7024" s="77"/>
      <c r="C7024" s="77"/>
      <c r="D7024" s="77"/>
      <c r="E7024" s="77"/>
      <c r="F7024" s="77"/>
      <c r="G7024" s="77"/>
      <c r="H7024" s="77"/>
      <c r="I7024" s="116"/>
      <c r="J7024" s="116"/>
      <c r="K7024" s="116"/>
      <c r="L7024" s="116"/>
      <c r="M7024" s="439"/>
      <c r="N7024" s="439"/>
      <c r="O7024" s="438"/>
      <c r="P7024" s="81"/>
    </row>
    <row r="7025" spans="1:16" ht="15.75" x14ac:dyDescent="0.2">
      <c r="A7025" s="115"/>
      <c r="B7025" s="470" t="s">
        <v>29</v>
      </c>
      <c r="C7025" s="470"/>
      <c r="D7025" s="470"/>
      <c r="E7025" s="116"/>
      <c r="F7025" s="116"/>
      <c r="G7025" s="116"/>
      <c r="H7025" s="115"/>
      <c r="I7025" s="116" t="s">
        <v>30</v>
      </c>
      <c r="J7025" s="115"/>
      <c r="K7025" s="116"/>
      <c r="L7025" s="116"/>
      <c r="M7025" s="116"/>
      <c r="N7025" s="116" t="s">
        <v>31</v>
      </c>
      <c r="O7025" s="116"/>
      <c r="P7025" s="115"/>
    </row>
    <row r="7026" spans="1:16" ht="15.75" x14ac:dyDescent="0.2">
      <c r="A7026" s="116"/>
      <c r="B7026" s="470" t="s">
        <v>230</v>
      </c>
      <c r="C7026" s="470"/>
      <c r="D7026" s="470"/>
      <c r="E7026" s="116"/>
      <c r="F7026" s="116"/>
      <c r="G7026" s="116"/>
      <c r="H7026" s="115"/>
      <c r="I7026" s="116" t="s">
        <v>438</v>
      </c>
      <c r="J7026" s="115"/>
      <c r="K7026" s="116"/>
      <c r="L7026" s="116"/>
      <c r="M7026" s="116"/>
      <c r="N7026" s="116" t="s">
        <v>220</v>
      </c>
      <c r="O7026" s="116"/>
      <c r="P7026" s="115"/>
    </row>
    <row r="7027" spans="1:16" ht="15.75" x14ac:dyDescent="0.2">
      <c r="A7027" s="470" t="s">
        <v>226</v>
      </c>
      <c r="B7027" s="470"/>
      <c r="C7027" s="470"/>
      <c r="D7027" s="470"/>
      <c r="E7027" s="470"/>
      <c r="F7027" s="116"/>
      <c r="G7027" s="116"/>
      <c r="H7027" s="115"/>
      <c r="I7027" s="116" t="s">
        <v>246</v>
      </c>
      <c r="J7027" s="115"/>
      <c r="K7027" s="116"/>
      <c r="L7027" s="116"/>
      <c r="M7027" s="116"/>
      <c r="N7027" s="116" t="s">
        <v>124</v>
      </c>
      <c r="O7027" s="116"/>
      <c r="P7027" s="115"/>
    </row>
    <row r="7028" spans="1:16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</row>
    <row r="7029" spans="1:16" x14ac:dyDescent="0.2">
      <c r="A7029" s="531" t="s">
        <v>269</v>
      </c>
      <c r="B7029" s="531"/>
      <c r="C7029" s="531"/>
      <c r="D7029" s="531"/>
      <c r="E7029" s="531"/>
      <c r="F7029"/>
      <c r="G7029"/>
      <c r="H7029"/>
      <c r="I7029"/>
      <c r="J7029"/>
      <c r="K7029"/>
      <c r="L7029"/>
      <c r="M7029"/>
      <c r="N7029"/>
      <c r="O7029"/>
      <c r="P7029"/>
    </row>
    <row r="7030" spans="1:16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</row>
    <row r="7031" spans="1:16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</row>
    <row r="7032" spans="1:16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</row>
    <row r="7033" spans="1:16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</row>
    <row r="7034" spans="1:16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</row>
    <row r="7035" spans="1:16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</row>
    <row r="7036" spans="1:16" ht="15.75" x14ac:dyDescent="0.2">
      <c r="A7036" s="470" t="s">
        <v>180</v>
      </c>
      <c r="B7036" s="470"/>
      <c r="C7036" s="470"/>
      <c r="D7036" s="470"/>
      <c r="E7036" s="470"/>
      <c r="F7036" s="470"/>
      <c r="G7036" s="470"/>
      <c r="H7036" s="470"/>
      <c r="I7036" s="470"/>
      <c r="J7036" s="470"/>
      <c r="K7036" s="470"/>
      <c r="L7036" s="470"/>
      <c r="M7036" s="470"/>
      <c r="N7036" s="470"/>
      <c r="O7036" s="470"/>
      <c r="P7036" s="470"/>
    </row>
    <row r="7037" spans="1:16" ht="15.75" x14ac:dyDescent="0.2">
      <c r="A7037" s="470" t="s">
        <v>1</v>
      </c>
      <c r="B7037" s="470"/>
      <c r="C7037" s="470"/>
      <c r="D7037" s="470"/>
      <c r="E7037" s="470"/>
      <c r="F7037" s="470"/>
      <c r="G7037" s="470"/>
      <c r="H7037" s="470"/>
      <c r="I7037" s="470"/>
      <c r="J7037" s="470"/>
      <c r="K7037" s="470"/>
      <c r="L7037" s="470"/>
      <c r="M7037" s="470"/>
      <c r="N7037" s="470"/>
      <c r="O7037" s="470"/>
      <c r="P7037" s="470"/>
    </row>
    <row r="7038" spans="1:16" ht="15.75" x14ac:dyDescent="0.2">
      <c r="A7038" s="470"/>
      <c r="B7038" s="470"/>
      <c r="C7038" s="470"/>
      <c r="D7038" s="470"/>
      <c r="E7038" s="470"/>
      <c r="F7038" s="470"/>
      <c r="G7038" s="470"/>
      <c r="H7038" s="470"/>
      <c r="I7038" s="470"/>
      <c r="J7038" s="470"/>
      <c r="K7038" s="470"/>
      <c r="L7038" s="470"/>
      <c r="M7038" s="470"/>
      <c r="N7038" s="470"/>
      <c r="O7038" s="470"/>
      <c r="P7038" s="470"/>
    </row>
    <row r="7039" spans="1:16" ht="15.75" x14ac:dyDescent="0.2">
      <c r="A7039" s="507" t="s">
        <v>602</v>
      </c>
      <c r="B7039" s="507"/>
      <c r="C7039" s="507"/>
      <c r="D7039" s="507"/>
      <c r="E7039" s="507"/>
      <c r="F7039" s="507"/>
      <c r="G7039" s="507"/>
      <c r="H7039" s="507"/>
      <c r="I7039" s="507"/>
      <c r="J7039" s="507"/>
      <c r="K7039" s="507"/>
      <c r="L7039" s="507"/>
      <c r="M7039" s="507"/>
      <c r="N7039" s="507"/>
      <c r="O7039" s="507"/>
      <c r="P7039" s="507"/>
    </row>
    <row r="7040" spans="1:16" ht="15.75" x14ac:dyDescent="0.2">
      <c r="A7040" s="77"/>
      <c r="B7040" s="77"/>
      <c r="C7040" s="77"/>
      <c r="D7040" s="77"/>
      <c r="E7040" s="77"/>
      <c r="F7040" s="77"/>
      <c r="G7040" s="77"/>
      <c r="H7040" s="77"/>
      <c r="I7040" s="77"/>
      <c r="J7040" s="77"/>
      <c r="K7040" s="77"/>
      <c r="L7040" s="77"/>
      <c r="M7040" s="77"/>
      <c r="N7040" s="77"/>
      <c r="O7040" s="77"/>
      <c r="P7040" s="77"/>
    </row>
    <row r="7041" spans="1:16" ht="16.5" thickBot="1" x14ac:dyDescent="0.25">
      <c r="A7041" s="77"/>
      <c r="B7041" s="77"/>
      <c r="C7041" s="77"/>
      <c r="D7041" s="77"/>
      <c r="E7041" s="77"/>
      <c r="F7041" s="77"/>
      <c r="G7041" s="77"/>
      <c r="H7041" s="77"/>
      <c r="I7041" s="77"/>
      <c r="J7041" s="77"/>
      <c r="K7041" s="77"/>
      <c r="L7041" s="77"/>
      <c r="M7041" s="77"/>
      <c r="N7041" s="77"/>
      <c r="O7041" s="77"/>
      <c r="P7041" s="77"/>
    </row>
    <row r="7042" spans="1:16" ht="16.5" thickBot="1" x14ac:dyDescent="0.25">
      <c r="A7042" s="78" t="s">
        <v>2</v>
      </c>
      <c r="B7042" s="486" t="s">
        <v>126</v>
      </c>
      <c r="C7042" s="498"/>
      <c r="D7042" s="79" t="s">
        <v>3</v>
      </c>
      <c r="E7042" s="486">
        <v>2019</v>
      </c>
      <c r="F7042" s="487"/>
      <c r="G7042" s="487"/>
      <c r="H7042" s="498"/>
      <c r="I7042" s="79" t="s">
        <v>4</v>
      </c>
      <c r="J7042" s="80" t="s">
        <v>234</v>
      </c>
      <c r="K7042" s="80"/>
      <c r="L7042" s="80"/>
      <c r="M7042" s="80" t="s">
        <v>5</v>
      </c>
      <c r="N7042" s="486" t="s">
        <v>238</v>
      </c>
      <c r="O7042" s="487"/>
      <c r="P7042" s="488"/>
    </row>
    <row r="7043" spans="1:16" ht="16.5" thickBot="1" x14ac:dyDescent="0.25">
      <c r="A7043" s="77"/>
      <c r="B7043" s="77"/>
      <c r="C7043" s="77"/>
      <c r="D7043" s="77"/>
      <c r="E7043" s="77"/>
      <c r="F7043" s="77"/>
      <c r="G7043" s="77"/>
      <c r="H7043" s="77"/>
      <c r="I7043" s="77"/>
      <c r="J7043" s="77"/>
      <c r="K7043" s="77"/>
      <c r="L7043" s="77"/>
      <c r="M7043" s="77"/>
      <c r="N7043" s="77"/>
      <c r="O7043" s="77"/>
      <c r="P7043" s="77"/>
    </row>
    <row r="7044" spans="1:16" ht="16.5" thickBot="1" x14ac:dyDescent="0.25">
      <c r="A7044" s="78" t="s">
        <v>6</v>
      </c>
      <c r="B7044" s="486" t="s">
        <v>182</v>
      </c>
      <c r="C7044" s="498"/>
      <c r="D7044" s="79" t="s">
        <v>7</v>
      </c>
      <c r="E7044" s="486" t="s">
        <v>214</v>
      </c>
      <c r="F7044" s="487"/>
      <c r="G7044" s="487"/>
      <c r="H7044" s="498"/>
      <c r="I7044" s="79" t="s">
        <v>8</v>
      </c>
      <c r="J7044" s="80">
        <v>15</v>
      </c>
      <c r="K7044" s="80"/>
      <c r="L7044" s="80"/>
      <c r="M7044" s="80" t="s">
        <v>9</v>
      </c>
      <c r="N7044" s="80"/>
      <c r="O7044" s="200"/>
      <c r="P7044" s="201">
        <v>50</v>
      </c>
    </row>
    <row r="7045" spans="1:16" ht="16.5" thickBot="1" x14ac:dyDescent="0.25">
      <c r="A7045" s="77"/>
      <c r="B7045" s="77"/>
      <c r="C7045" s="77"/>
      <c r="D7045" s="77"/>
      <c r="E7045" s="77"/>
      <c r="F7045" s="77"/>
      <c r="G7045" s="77"/>
      <c r="H7045" s="77"/>
      <c r="I7045" s="77"/>
      <c r="J7045" s="77"/>
      <c r="K7045" s="77"/>
      <c r="L7045" s="77"/>
      <c r="M7045" s="77"/>
      <c r="N7045" s="77"/>
      <c r="O7045" s="77"/>
      <c r="P7045" s="77"/>
    </row>
    <row r="7046" spans="1:16" ht="16.5" thickBot="1" x14ac:dyDescent="0.25">
      <c r="A7046" s="484" t="s">
        <v>10</v>
      </c>
      <c r="B7046" s="485"/>
      <c r="C7046" s="486" t="s">
        <v>181</v>
      </c>
      <c r="D7046" s="487"/>
      <c r="E7046" s="487"/>
      <c r="F7046" s="487"/>
      <c r="G7046" s="487"/>
      <c r="H7046" s="487"/>
      <c r="I7046" s="487"/>
      <c r="J7046" s="487"/>
      <c r="K7046" s="487"/>
      <c r="L7046" s="487"/>
      <c r="M7046" s="487"/>
      <c r="N7046" s="487"/>
      <c r="O7046" s="487"/>
      <c r="P7046" s="488"/>
    </row>
    <row r="7047" spans="1:16" ht="16.5" thickBot="1" x14ac:dyDescent="0.25">
      <c r="A7047" s="77"/>
      <c r="B7047" s="77"/>
      <c r="C7047" s="77"/>
      <c r="D7047" s="77"/>
      <c r="E7047" s="77"/>
      <c r="F7047" s="77"/>
      <c r="G7047" s="77"/>
      <c r="H7047" s="77"/>
      <c r="I7047" s="77"/>
      <c r="J7047" s="77"/>
      <c r="K7047" s="77"/>
      <c r="L7047" s="77"/>
      <c r="M7047" s="77"/>
      <c r="N7047" s="77"/>
      <c r="O7047" s="77"/>
      <c r="P7047" s="77"/>
    </row>
    <row r="7048" spans="1:16" ht="16.5" thickBot="1" x14ac:dyDescent="0.25">
      <c r="A7048" s="484" t="s">
        <v>11</v>
      </c>
      <c r="B7048" s="485"/>
      <c r="C7048" s="486" t="s">
        <v>239</v>
      </c>
      <c r="D7048" s="487"/>
      <c r="E7048" s="487"/>
      <c r="F7048" s="487"/>
      <c r="G7048" s="487"/>
      <c r="H7048" s="487"/>
      <c r="I7048" s="487"/>
      <c r="J7048" s="487"/>
      <c r="K7048" s="487"/>
      <c r="L7048" s="487"/>
      <c r="M7048" s="487"/>
      <c r="N7048" s="487"/>
      <c r="O7048" s="487"/>
      <c r="P7048" s="488"/>
    </row>
    <row r="7049" spans="1:16" ht="16.5" thickBot="1" x14ac:dyDescent="0.25">
      <c r="A7049" s="81"/>
      <c r="B7049" s="81"/>
      <c r="C7049" s="81"/>
      <c r="D7049" s="81"/>
      <c r="E7049" s="81"/>
      <c r="F7049" s="81"/>
      <c r="G7049" s="81"/>
      <c r="H7049" s="81"/>
      <c r="I7049" s="81"/>
      <c r="J7049" s="81"/>
      <c r="K7049" s="81"/>
      <c r="L7049" s="81"/>
      <c r="M7049" s="81"/>
      <c r="N7049" s="81"/>
      <c r="O7049" s="81"/>
      <c r="P7049" s="81"/>
    </row>
    <row r="7050" spans="1:16" ht="16.5" thickBot="1" x14ac:dyDescent="0.25">
      <c r="A7050" s="489" t="s">
        <v>12</v>
      </c>
      <c r="B7050" s="491" t="s">
        <v>13</v>
      </c>
      <c r="C7050" s="463"/>
      <c r="D7050" s="492" t="s">
        <v>265</v>
      </c>
      <c r="E7050" s="494" t="s">
        <v>15</v>
      </c>
      <c r="F7050" s="495"/>
      <c r="G7050" s="495"/>
      <c r="H7050" s="495"/>
      <c r="I7050" s="496"/>
      <c r="J7050" s="492" t="s">
        <v>16</v>
      </c>
      <c r="K7050" s="492" t="s">
        <v>17</v>
      </c>
      <c r="L7050" s="494" t="s">
        <v>18</v>
      </c>
      <c r="M7050" s="495"/>
      <c r="N7050" s="496"/>
      <c r="O7050" s="464" t="s">
        <v>115</v>
      </c>
      <c r="P7050" s="465"/>
    </row>
    <row r="7051" spans="1:16" ht="32.25" thickBot="1" x14ac:dyDescent="0.25">
      <c r="A7051" s="490"/>
      <c r="B7051" s="82" t="s">
        <v>19</v>
      </c>
      <c r="C7051" s="83" t="s">
        <v>20</v>
      </c>
      <c r="D7051" s="493"/>
      <c r="E7051" s="84" t="s">
        <v>21</v>
      </c>
      <c r="F7051" s="84" t="s">
        <v>22</v>
      </c>
      <c r="G7051" s="85" t="s">
        <v>23</v>
      </c>
      <c r="H7051" s="119" t="s">
        <v>24</v>
      </c>
      <c r="I7051" s="86" t="s">
        <v>25</v>
      </c>
      <c r="J7051" s="493"/>
      <c r="K7051" s="493"/>
      <c r="L7051" s="198" t="s">
        <v>268</v>
      </c>
      <c r="M7051" s="85" t="s">
        <v>266</v>
      </c>
      <c r="N7051" s="83" t="s">
        <v>267</v>
      </c>
      <c r="O7051" s="466"/>
      <c r="P7051" s="467"/>
    </row>
    <row r="7052" spans="1:16" ht="15.75" x14ac:dyDescent="0.2">
      <c r="A7052" s="165">
        <v>45816</v>
      </c>
      <c r="B7052" s="166"/>
      <c r="C7052" s="166">
        <v>254556</v>
      </c>
      <c r="D7052" s="160"/>
      <c r="E7052" s="96"/>
      <c r="F7052" s="96"/>
      <c r="G7052" s="166"/>
      <c r="H7052" s="169"/>
      <c r="I7052" s="175"/>
      <c r="J7052" s="162"/>
      <c r="K7052" s="99"/>
      <c r="L7052" s="195"/>
      <c r="M7052" s="94"/>
      <c r="N7052" s="100"/>
      <c r="O7052" s="505"/>
      <c r="P7052" s="506"/>
    </row>
    <row r="7053" spans="1:16" ht="15.75" x14ac:dyDescent="0.2">
      <c r="A7053" s="165">
        <v>45817</v>
      </c>
      <c r="B7053" s="166">
        <v>254556</v>
      </c>
      <c r="C7053" s="166">
        <v>254803</v>
      </c>
      <c r="D7053" s="160">
        <f>+C7053-B7053</f>
        <v>247</v>
      </c>
      <c r="E7053" s="96" t="s">
        <v>725</v>
      </c>
      <c r="F7053" s="96" t="s">
        <v>724</v>
      </c>
      <c r="G7053" s="166">
        <v>35.8491</v>
      </c>
      <c r="H7053" s="169">
        <v>23.99</v>
      </c>
      <c r="I7053" s="175">
        <f>G7053*H7053</f>
        <v>860.01990899999998</v>
      </c>
      <c r="J7053" s="162">
        <f t="shared" ref="J7053:J7058" si="17">D7053/G7053</f>
        <v>6.8899916594837807</v>
      </c>
      <c r="K7053" s="99">
        <v>45817</v>
      </c>
      <c r="L7053" s="195" t="s">
        <v>272</v>
      </c>
      <c r="M7053" s="94" t="s">
        <v>606</v>
      </c>
      <c r="N7053" s="100" t="s">
        <v>229</v>
      </c>
      <c r="O7053" s="573" t="s">
        <v>394</v>
      </c>
      <c r="P7053" s="502"/>
    </row>
    <row r="7054" spans="1:16" ht="15.75" x14ac:dyDescent="0.2">
      <c r="A7054" s="165">
        <v>45820</v>
      </c>
      <c r="B7054" s="166">
        <v>254803</v>
      </c>
      <c r="C7054" s="166">
        <v>255243</v>
      </c>
      <c r="D7054" s="160">
        <f>+C7054-B7054</f>
        <v>440</v>
      </c>
      <c r="E7054" s="96" t="s">
        <v>723</v>
      </c>
      <c r="F7054" s="96" t="s">
        <v>722</v>
      </c>
      <c r="G7054" s="166">
        <v>20.920500000000001</v>
      </c>
      <c r="H7054" s="169">
        <v>23.9</v>
      </c>
      <c r="I7054" s="175">
        <f>G7054*H7054</f>
        <v>499.99994999999996</v>
      </c>
      <c r="J7054" s="162">
        <f t="shared" si="17"/>
        <v>21.03200210320021</v>
      </c>
      <c r="K7054" s="99">
        <v>45820</v>
      </c>
      <c r="L7054" s="195" t="s">
        <v>272</v>
      </c>
      <c r="M7054" s="94" t="s">
        <v>606</v>
      </c>
      <c r="N7054" s="100" t="s">
        <v>637</v>
      </c>
      <c r="O7054" s="573" t="s">
        <v>721</v>
      </c>
      <c r="P7054" s="502"/>
    </row>
    <row r="7055" spans="1:16" ht="15.75" x14ac:dyDescent="0.2">
      <c r="A7055" s="165">
        <v>45821</v>
      </c>
      <c r="B7055" s="166">
        <v>255243</v>
      </c>
      <c r="C7055" s="166">
        <v>255448</v>
      </c>
      <c r="D7055" s="160">
        <f>+C7055-B7055</f>
        <v>205</v>
      </c>
      <c r="E7055" s="96" t="s">
        <v>720</v>
      </c>
      <c r="F7055" s="96" t="s">
        <v>611</v>
      </c>
      <c r="G7055" s="166">
        <v>25.123799999999999</v>
      </c>
      <c r="H7055" s="169">
        <v>23.9</v>
      </c>
      <c r="I7055" s="175">
        <f>G7055*H7055</f>
        <v>600.45881999999995</v>
      </c>
      <c r="J7055" s="162">
        <f t="shared" si="17"/>
        <v>8.1595936920370331</v>
      </c>
      <c r="K7055" s="99">
        <v>45821</v>
      </c>
      <c r="L7055" s="195" t="s">
        <v>268</v>
      </c>
      <c r="M7055" s="94" t="s">
        <v>272</v>
      </c>
      <c r="N7055" s="100" t="s">
        <v>272</v>
      </c>
      <c r="O7055" s="573" t="s">
        <v>242</v>
      </c>
      <c r="P7055" s="502"/>
    </row>
    <row r="7056" spans="1:16" ht="15.75" x14ac:dyDescent="0.2">
      <c r="A7056" s="165"/>
      <c r="B7056" s="166"/>
      <c r="C7056" s="166"/>
      <c r="D7056" s="160">
        <f>+C7056-B7056</f>
        <v>0</v>
      </c>
      <c r="E7056" s="96"/>
      <c r="F7056" s="96"/>
      <c r="G7056" s="166"/>
      <c r="H7056" s="169"/>
      <c r="I7056" s="175">
        <f>G7056*H7056</f>
        <v>0</v>
      </c>
      <c r="J7056" s="162" t="e">
        <f t="shared" si="17"/>
        <v>#DIV/0!</v>
      </c>
      <c r="K7056" s="99"/>
      <c r="L7056" s="195"/>
      <c r="M7056" s="94"/>
      <c r="N7056" s="100"/>
      <c r="O7056" s="505"/>
      <c r="P7056" s="506"/>
    </row>
    <row r="7057" spans="1:16" ht="16.5" thickBot="1" x14ac:dyDescent="0.25">
      <c r="A7057" s="93"/>
      <c r="B7057" s="166"/>
      <c r="C7057" s="166"/>
      <c r="D7057" s="160">
        <f>+C7057-B7057</f>
        <v>0</v>
      </c>
      <c r="E7057" s="96"/>
      <c r="F7057" s="96"/>
      <c r="G7057" s="96"/>
      <c r="H7057" s="97"/>
      <c r="I7057" s="91">
        <f>G7057*H7057</f>
        <v>0</v>
      </c>
      <c r="J7057" s="98" t="e">
        <f t="shared" si="17"/>
        <v>#DIV/0!</v>
      </c>
      <c r="K7057" s="99"/>
      <c r="L7057" s="196"/>
      <c r="M7057" s="183"/>
      <c r="N7057" s="101"/>
      <c r="O7057" s="574"/>
      <c r="P7057" s="568"/>
    </row>
    <row r="7058" spans="1:16" ht="16.5" thickBot="1" x14ac:dyDescent="0.25">
      <c r="A7058" s="416" t="s">
        <v>28</v>
      </c>
      <c r="B7058" s="104"/>
      <c r="C7058" s="105"/>
      <c r="D7058" s="106">
        <f>SUM(D7052:D7057)</f>
        <v>892</v>
      </c>
      <c r="E7058" s="107"/>
      <c r="F7058" s="107"/>
      <c r="G7058" s="118">
        <f>SUM(G7052:G7057)</f>
        <v>81.8934</v>
      </c>
      <c r="H7058" s="105"/>
      <c r="I7058" s="118">
        <f>SUM(I7052:I7057)</f>
        <v>1960.4786789999998</v>
      </c>
      <c r="J7058" s="109">
        <f t="shared" si="17"/>
        <v>10.892208651735061</v>
      </c>
      <c r="K7058" s="110"/>
      <c r="L7058" s="197"/>
      <c r="M7058" s="111"/>
      <c r="N7058" s="112"/>
      <c r="O7058" s="468"/>
      <c r="P7058" s="469"/>
    </row>
    <row r="7059" spans="1:16" ht="15.75" x14ac:dyDescent="0.2">
      <c r="A7059" s="116"/>
      <c r="B7059" s="77"/>
      <c r="C7059" s="77"/>
      <c r="D7059" s="77"/>
      <c r="E7059" s="77"/>
      <c r="F7059" s="77"/>
      <c r="G7059" s="77"/>
      <c r="H7059" s="77"/>
      <c r="I7059" s="116"/>
      <c r="J7059" s="116"/>
      <c r="K7059" s="116"/>
      <c r="L7059" s="116"/>
      <c r="M7059" s="116"/>
      <c r="N7059" s="116"/>
      <c r="O7059" s="77"/>
      <c r="P7059" s="81"/>
    </row>
    <row r="7060" spans="1:16" ht="15.75" x14ac:dyDescent="0.2">
      <c r="A7060" s="116"/>
      <c r="B7060" s="77"/>
      <c r="C7060" s="77"/>
      <c r="D7060" s="77"/>
      <c r="E7060" s="77"/>
      <c r="F7060" s="77"/>
      <c r="G7060" s="77"/>
      <c r="H7060" s="77"/>
      <c r="I7060" s="116"/>
      <c r="J7060" s="116"/>
      <c r="K7060" s="116"/>
      <c r="L7060" s="116"/>
      <c r="M7060" s="116"/>
      <c r="N7060" s="116"/>
      <c r="O7060" s="77"/>
      <c r="P7060" s="81"/>
    </row>
    <row r="7061" spans="1:16" ht="15.75" x14ac:dyDescent="0.2">
      <c r="A7061" s="116"/>
      <c r="B7061" s="77"/>
      <c r="C7061" s="77"/>
      <c r="D7061" s="77"/>
      <c r="E7061" s="77"/>
      <c r="F7061" s="77"/>
      <c r="G7061" s="77"/>
      <c r="H7061" s="77"/>
      <c r="I7061" s="116"/>
      <c r="J7061" s="116"/>
      <c r="K7061" s="116"/>
      <c r="L7061" s="116"/>
      <c r="M7061" s="439"/>
      <c r="N7061" s="439"/>
      <c r="O7061" s="438"/>
      <c r="P7061" s="81"/>
    </row>
    <row r="7062" spans="1:16" ht="15.75" x14ac:dyDescent="0.2">
      <c r="A7062" s="115"/>
      <c r="B7062" s="470" t="s">
        <v>29</v>
      </c>
      <c r="C7062" s="470"/>
      <c r="D7062" s="470"/>
      <c r="E7062" s="116"/>
      <c r="F7062" s="116"/>
      <c r="G7062" s="116"/>
      <c r="H7062" s="115"/>
      <c r="I7062" s="116" t="s">
        <v>30</v>
      </c>
      <c r="J7062" s="115"/>
      <c r="K7062" s="116"/>
      <c r="L7062" s="116"/>
      <c r="M7062" s="116"/>
      <c r="N7062" s="116" t="s">
        <v>31</v>
      </c>
      <c r="O7062" s="116"/>
      <c r="P7062" s="115"/>
    </row>
    <row r="7063" spans="1:16" ht="15.75" x14ac:dyDescent="0.2">
      <c r="A7063" s="116"/>
      <c r="B7063" s="470" t="s">
        <v>230</v>
      </c>
      <c r="C7063" s="470"/>
      <c r="D7063" s="470"/>
      <c r="E7063" s="116"/>
      <c r="F7063" s="116"/>
      <c r="G7063" s="116"/>
      <c r="H7063" s="115"/>
      <c r="I7063" s="116" t="s">
        <v>438</v>
      </c>
      <c r="J7063" s="115"/>
      <c r="K7063" s="116"/>
      <c r="L7063" s="116"/>
      <c r="M7063" s="116"/>
      <c r="N7063" s="116" t="s">
        <v>220</v>
      </c>
      <c r="O7063" s="116"/>
      <c r="P7063" s="115"/>
    </row>
    <row r="7064" spans="1:16" ht="15.75" x14ac:dyDescent="0.2">
      <c r="A7064" s="470" t="s">
        <v>226</v>
      </c>
      <c r="B7064" s="470"/>
      <c r="C7064" s="470"/>
      <c r="D7064" s="470"/>
      <c r="E7064" s="470"/>
      <c r="F7064" s="116"/>
      <c r="G7064" s="116"/>
      <c r="H7064" s="115"/>
      <c r="I7064" s="116" t="s">
        <v>246</v>
      </c>
      <c r="J7064" s="115"/>
      <c r="K7064" s="116"/>
      <c r="L7064" s="116"/>
      <c r="M7064" s="116"/>
      <c r="N7064" s="116" t="s">
        <v>124</v>
      </c>
      <c r="O7064" s="116"/>
      <c r="P7064" s="115"/>
    </row>
    <row r="7065" spans="1:16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</row>
    <row r="7066" spans="1:16" x14ac:dyDescent="0.2">
      <c r="A7066" s="531" t="s">
        <v>269</v>
      </c>
      <c r="B7066" s="531"/>
      <c r="C7066" s="531"/>
      <c r="D7066" s="531"/>
      <c r="E7066" s="531"/>
      <c r="F7066"/>
      <c r="G7066"/>
      <c r="H7066"/>
      <c r="I7066"/>
      <c r="J7066"/>
      <c r="K7066"/>
      <c r="L7066"/>
      <c r="M7066"/>
      <c r="N7066"/>
      <c r="O7066"/>
      <c r="P7066"/>
    </row>
    <row r="7067" spans="1:16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</row>
    <row r="7068" spans="1:16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</row>
    <row r="7069" spans="1:16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</row>
    <row r="7070" spans="1:16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</row>
    <row r="7071" spans="1:16" ht="15.75" x14ac:dyDescent="0.2">
      <c r="A7071" s="470" t="s">
        <v>180</v>
      </c>
      <c r="B7071" s="470"/>
      <c r="C7071" s="470"/>
      <c r="D7071" s="470"/>
      <c r="E7071" s="470"/>
      <c r="F7071" s="470"/>
      <c r="G7071" s="470"/>
      <c r="H7071" s="470"/>
      <c r="I7071" s="470"/>
      <c r="J7071" s="470"/>
      <c r="K7071" s="470"/>
      <c r="L7071" s="470"/>
      <c r="M7071" s="470"/>
      <c r="N7071" s="470"/>
      <c r="O7071" s="470"/>
      <c r="P7071" s="470"/>
    </row>
    <row r="7072" spans="1:16" ht="15.75" x14ac:dyDescent="0.2">
      <c r="A7072" s="470" t="s">
        <v>1</v>
      </c>
      <c r="B7072" s="470"/>
      <c r="C7072" s="470"/>
      <c r="D7072" s="470"/>
      <c r="E7072" s="470"/>
      <c r="F7072" s="470"/>
      <c r="G7072" s="470"/>
      <c r="H7072" s="470"/>
      <c r="I7072" s="470"/>
      <c r="J7072" s="470"/>
      <c r="K7072" s="470"/>
      <c r="L7072" s="470"/>
      <c r="M7072" s="470"/>
      <c r="N7072" s="470"/>
      <c r="O7072" s="470"/>
      <c r="P7072" s="470"/>
    </row>
    <row r="7073" spans="1:16" ht="15.75" x14ac:dyDescent="0.2">
      <c r="A7073" s="470"/>
      <c r="B7073" s="470"/>
      <c r="C7073" s="470"/>
      <c r="D7073" s="470"/>
      <c r="E7073" s="470"/>
      <c r="F7073" s="470"/>
      <c r="G7073" s="470"/>
      <c r="H7073" s="470"/>
      <c r="I7073" s="470"/>
      <c r="J7073" s="470"/>
      <c r="K7073" s="470"/>
      <c r="L7073" s="470"/>
      <c r="M7073" s="470"/>
      <c r="N7073" s="470"/>
      <c r="O7073" s="470"/>
      <c r="P7073" s="470"/>
    </row>
    <row r="7074" spans="1:16" ht="15.75" x14ac:dyDescent="0.2">
      <c r="A7074" s="507" t="s">
        <v>602</v>
      </c>
      <c r="B7074" s="507"/>
      <c r="C7074" s="507"/>
      <c r="D7074" s="507"/>
      <c r="E7074" s="507"/>
      <c r="F7074" s="507"/>
      <c r="G7074" s="507"/>
      <c r="H7074" s="507"/>
      <c r="I7074" s="507"/>
      <c r="J7074" s="507"/>
      <c r="K7074" s="507"/>
      <c r="L7074" s="507"/>
      <c r="M7074" s="507"/>
      <c r="N7074" s="507"/>
      <c r="O7074" s="507"/>
      <c r="P7074" s="507"/>
    </row>
    <row r="7075" spans="1:16" ht="15.75" x14ac:dyDescent="0.2">
      <c r="A7075" s="77"/>
      <c r="B7075" s="77"/>
      <c r="C7075" s="77"/>
      <c r="D7075" s="77"/>
      <c r="E7075" s="77"/>
      <c r="F7075" s="77"/>
      <c r="G7075" s="77"/>
      <c r="H7075" s="77"/>
      <c r="I7075" s="77"/>
      <c r="J7075" s="77"/>
      <c r="K7075" s="77"/>
      <c r="L7075" s="77"/>
      <c r="M7075" s="77"/>
      <c r="N7075" s="77"/>
      <c r="O7075" s="77"/>
      <c r="P7075" s="77"/>
    </row>
    <row r="7076" spans="1:16" ht="16.5" thickBot="1" x14ac:dyDescent="0.25">
      <c r="A7076" s="77"/>
      <c r="B7076" s="77"/>
      <c r="C7076" s="77"/>
      <c r="D7076" s="77"/>
      <c r="E7076" s="77"/>
      <c r="F7076" s="77"/>
      <c r="G7076" s="77"/>
      <c r="H7076" s="77"/>
      <c r="I7076" s="77"/>
      <c r="J7076" s="77"/>
      <c r="K7076" s="77"/>
      <c r="L7076" s="77"/>
      <c r="M7076" s="77"/>
      <c r="N7076" s="77"/>
      <c r="O7076" s="77"/>
      <c r="P7076" s="77"/>
    </row>
    <row r="7077" spans="1:16" ht="16.5" thickBot="1" x14ac:dyDescent="0.25">
      <c r="A7077" s="78" t="s">
        <v>2</v>
      </c>
      <c r="B7077" s="486" t="s">
        <v>126</v>
      </c>
      <c r="C7077" s="498"/>
      <c r="D7077" s="79" t="s">
        <v>3</v>
      </c>
      <c r="E7077" s="486">
        <v>2019</v>
      </c>
      <c r="F7077" s="487"/>
      <c r="G7077" s="487"/>
      <c r="H7077" s="498"/>
      <c r="I7077" s="79" t="s">
        <v>4</v>
      </c>
      <c r="J7077" s="80" t="s">
        <v>234</v>
      </c>
      <c r="K7077" s="80"/>
      <c r="L7077" s="80"/>
      <c r="M7077" s="80" t="s">
        <v>5</v>
      </c>
      <c r="N7077" s="486" t="s">
        <v>238</v>
      </c>
      <c r="O7077" s="487"/>
      <c r="P7077" s="488"/>
    </row>
    <row r="7078" spans="1:16" ht="16.5" thickBot="1" x14ac:dyDescent="0.25">
      <c r="A7078" s="77"/>
      <c r="B7078" s="77"/>
      <c r="C7078" s="77"/>
      <c r="D7078" s="77"/>
      <c r="E7078" s="77"/>
      <c r="F7078" s="77"/>
      <c r="G7078" s="77"/>
      <c r="H7078" s="77"/>
      <c r="I7078" s="77"/>
      <c r="J7078" s="77"/>
      <c r="K7078" s="77"/>
      <c r="L7078" s="77"/>
      <c r="M7078" s="77"/>
      <c r="N7078" s="77"/>
      <c r="O7078" s="77"/>
      <c r="P7078" s="77"/>
    </row>
    <row r="7079" spans="1:16" ht="16.5" thickBot="1" x14ac:dyDescent="0.25">
      <c r="A7079" s="78" t="s">
        <v>6</v>
      </c>
      <c r="B7079" s="486" t="s">
        <v>182</v>
      </c>
      <c r="C7079" s="498"/>
      <c r="D7079" s="79" t="s">
        <v>7</v>
      </c>
      <c r="E7079" s="486" t="s">
        <v>214</v>
      </c>
      <c r="F7079" s="487"/>
      <c r="G7079" s="487"/>
      <c r="H7079" s="498"/>
      <c r="I7079" s="79" t="s">
        <v>8</v>
      </c>
      <c r="J7079" s="80">
        <v>15</v>
      </c>
      <c r="K7079" s="80"/>
      <c r="L7079" s="80"/>
      <c r="M7079" s="80" t="s">
        <v>9</v>
      </c>
      <c r="N7079" s="80"/>
      <c r="O7079" s="200"/>
      <c r="P7079" s="201">
        <v>50</v>
      </c>
    </row>
    <row r="7080" spans="1:16" ht="16.5" thickBot="1" x14ac:dyDescent="0.25">
      <c r="A7080" s="77"/>
      <c r="B7080" s="77"/>
      <c r="C7080" s="77"/>
      <c r="D7080" s="77"/>
      <c r="E7080" s="77"/>
      <c r="F7080" s="77"/>
      <c r="G7080" s="77"/>
      <c r="H7080" s="77"/>
      <c r="I7080" s="77"/>
      <c r="J7080" s="77"/>
      <c r="K7080" s="77"/>
      <c r="L7080" s="77"/>
      <c r="M7080" s="77"/>
      <c r="N7080" s="77"/>
      <c r="O7080" s="77"/>
      <c r="P7080" s="77"/>
    </row>
    <row r="7081" spans="1:16" ht="16.5" thickBot="1" x14ac:dyDescent="0.25">
      <c r="A7081" s="484" t="s">
        <v>10</v>
      </c>
      <c r="B7081" s="485"/>
      <c r="C7081" s="486" t="s">
        <v>181</v>
      </c>
      <c r="D7081" s="487"/>
      <c r="E7081" s="487"/>
      <c r="F7081" s="487"/>
      <c r="G7081" s="487"/>
      <c r="H7081" s="487"/>
      <c r="I7081" s="487"/>
      <c r="J7081" s="487"/>
      <c r="K7081" s="487"/>
      <c r="L7081" s="487"/>
      <c r="M7081" s="487"/>
      <c r="N7081" s="487"/>
      <c r="O7081" s="487"/>
      <c r="P7081" s="488"/>
    </row>
    <row r="7082" spans="1:16" ht="16.5" thickBot="1" x14ac:dyDescent="0.25">
      <c r="A7082" s="77"/>
      <c r="B7082" s="77"/>
      <c r="C7082" s="77"/>
      <c r="D7082" s="77"/>
      <c r="E7082" s="77"/>
      <c r="F7082" s="77"/>
      <c r="G7082" s="77"/>
      <c r="H7082" s="77"/>
      <c r="I7082" s="77"/>
      <c r="J7082" s="77"/>
      <c r="K7082" s="77"/>
      <c r="L7082" s="77"/>
      <c r="M7082" s="77"/>
      <c r="N7082" s="77"/>
      <c r="O7082" s="77"/>
      <c r="P7082" s="77"/>
    </row>
    <row r="7083" spans="1:16" ht="16.5" thickBot="1" x14ac:dyDescent="0.25">
      <c r="A7083" s="484" t="s">
        <v>11</v>
      </c>
      <c r="B7083" s="485"/>
      <c r="C7083" s="486" t="s">
        <v>239</v>
      </c>
      <c r="D7083" s="487"/>
      <c r="E7083" s="487"/>
      <c r="F7083" s="487"/>
      <c r="G7083" s="487"/>
      <c r="H7083" s="487"/>
      <c r="I7083" s="487"/>
      <c r="J7083" s="487"/>
      <c r="K7083" s="487"/>
      <c r="L7083" s="487"/>
      <c r="M7083" s="487"/>
      <c r="N7083" s="487"/>
      <c r="O7083" s="487"/>
      <c r="P7083" s="488"/>
    </row>
    <row r="7084" spans="1:16" ht="16.5" thickBot="1" x14ac:dyDescent="0.25">
      <c r="A7084" s="81"/>
      <c r="B7084" s="81"/>
      <c r="C7084" s="81"/>
      <c r="D7084" s="81"/>
      <c r="E7084" s="81"/>
      <c r="F7084" s="81"/>
      <c r="G7084" s="81"/>
      <c r="H7084" s="81"/>
      <c r="I7084" s="81"/>
      <c r="J7084" s="81"/>
      <c r="K7084" s="81"/>
      <c r="L7084" s="81"/>
      <c r="M7084" s="81"/>
      <c r="N7084" s="81"/>
      <c r="O7084" s="81"/>
      <c r="P7084" s="81"/>
    </row>
    <row r="7085" spans="1:16" ht="16.5" thickBot="1" x14ac:dyDescent="0.25">
      <c r="A7085" s="489" t="s">
        <v>12</v>
      </c>
      <c r="B7085" s="491" t="s">
        <v>13</v>
      </c>
      <c r="C7085" s="463"/>
      <c r="D7085" s="492" t="s">
        <v>265</v>
      </c>
      <c r="E7085" s="494" t="s">
        <v>15</v>
      </c>
      <c r="F7085" s="495"/>
      <c r="G7085" s="495"/>
      <c r="H7085" s="495"/>
      <c r="I7085" s="496"/>
      <c r="J7085" s="492" t="s">
        <v>16</v>
      </c>
      <c r="K7085" s="492" t="s">
        <v>17</v>
      </c>
      <c r="L7085" s="494" t="s">
        <v>18</v>
      </c>
      <c r="M7085" s="495"/>
      <c r="N7085" s="496"/>
      <c r="O7085" s="464" t="s">
        <v>115</v>
      </c>
      <c r="P7085" s="465"/>
    </row>
    <row r="7086" spans="1:16" ht="32.25" thickBot="1" x14ac:dyDescent="0.25">
      <c r="A7086" s="490"/>
      <c r="B7086" s="82" t="s">
        <v>19</v>
      </c>
      <c r="C7086" s="83" t="s">
        <v>20</v>
      </c>
      <c r="D7086" s="493"/>
      <c r="E7086" s="84" t="s">
        <v>21</v>
      </c>
      <c r="F7086" s="84" t="s">
        <v>22</v>
      </c>
      <c r="G7086" s="85" t="s">
        <v>23</v>
      </c>
      <c r="H7086" s="119" t="s">
        <v>24</v>
      </c>
      <c r="I7086" s="86" t="s">
        <v>25</v>
      </c>
      <c r="J7086" s="493"/>
      <c r="K7086" s="493"/>
      <c r="L7086" s="198" t="s">
        <v>268</v>
      </c>
      <c r="M7086" s="85" t="s">
        <v>266</v>
      </c>
      <c r="N7086" s="83" t="s">
        <v>267</v>
      </c>
      <c r="O7086" s="466"/>
      <c r="P7086" s="467"/>
    </row>
    <row r="7087" spans="1:16" ht="15.75" x14ac:dyDescent="0.2">
      <c r="A7087" s="165">
        <v>45821</v>
      </c>
      <c r="B7087" s="166"/>
      <c r="C7087" s="166">
        <v>255448</v>
      </c>
      <c r="D7087" s="160"/>
      <c r="E7087" s="96"/>
      <c r="F7087" s="96"/>
      <c r="G7087" s="166"/>
      <c r="H7087" s="169"/>
      <c r="I7087" s="175"/>
      <c r="J7087" s="162"/>
      <c r="K7087" s="99"/>
      <c r="L7087" s="195"/>
      <c r="M7087" s="94"/>
      <c r="N7087" s="100"/>
      <c r="O7087" s="573"/>
      <c r="P7087" s="502"/>
    </row>
    <row r="7088" spans="1:16" ht="15.75" x14ac:dyDescent="0.2">
      <c r="A7088" s="165">
        <v>45827</v>
      </c>
      <c r="B7088" s="166">
        <v>255448</v>
      </c>
      <c r="C7088" s="166">
        <v>255907</v>
      </c>
      <c r="D7088" s="160">
        <f>+C7088-B7088</f>
        <v>459</v>
      </c>
      <c r="E7088" s="96" t="s">
        <v>719</v>
      </c>
      <c r="F7088" s="96" t="s">
        <v>609</v>
      </c>
      <c r="G7088" s="166">
        <v>20.841999999999999</v>
      </c>
      <c r="H7088" s="169">
        <v>23.99</v>
      </c>
      <c r="I7088" s="175">
        <f>G7088*H7088</f>
        <v>499.99957999999992</v>
      </c>
      <c r="J7088" s="162">
        <f t="shared" ref="J7088:J7093" si="18">D7088/G7088</f>
        <v>22.022838499184342</v>
      </c>
      <c r="K7088" s="99">
        <v>45827</v>
      </c>
      <c r="L7088" s="195" t="s">
        <v>272</v>
      </c>
      <c r="M7088" s="94" t="s">
        <v>606</v>
      </c>
      <c r="N7088" s="100" t="s">
        <v>637</v>
      </c>
      <c r="O7088" s="573" t="s">
        <v>242</v>
      </c>
      <c r="P7088" s="502"/>
    </row>
    <row r="7089" spans="1:16" ht="15.75" x14ac:dyDescent="0.2">
      <c r="A7089" s="165"/>
      <c r="B7089" s="166"/>
      <c r="C7089" s="166"/>
      <c r="D7089" s="160">
        <f>+C7089-B7089</f>
        <v>0</v>
      </c>
      <c r="E7089" s="96"/>
      <c r="F7089" s="96"/>
      <c r="G7089" s="166"/>
      <c r="H7089" s="169"/>
      <c r="I7089" s="175">
        <f>G7089*H7089</f>
        <v>0</v>
      </c>
      <c r="J7089" s="162" t="e">
        <f t="shared" si="18"/>
        <v>#DIV/0!</v>
      </c>
      <c r="K7089" s="99"/>
      <c r="L7089" s="195"/>
      <c r="M7089" s="94"/>
      <c r="N7089" s="100"/>
      <c r="O7089" s="573"/>
      <c r="P7089" s="502"/>
    </row>
    <row r="7090" spans="1:16" ht="15.75" x14ac:dyDescent="0.2">
      <c r="A7090" s="165"/>
      <c r="B7090" s="166"/>
      <c r="C7090" s="166"/>
      <c r="D7090" s="160">
        <f>+C7090-B7090</f>
        <v>0</v>
      </c>
      <c r="E7090" s="96"/>
      <c r="F7090" s="96"/>
      <c r="G7090" s="166"/>
      <c r="H7090" s="169"/>
      <c r="I7090" s="175">
        <f>G7090*H7090</f>
        <v>0</v>
      </c>
      <c r="J7090" s="162" t="e">
        <f t="shared" si="18"/>
        <v>#DIV/0!</v>
      </c>
      <c r="K7090" s="99"/>
      <c r="L7090" s="195"/>
      <c r="M7090" s="94"/>
      <c r="N7090" s="100"/>
      <c r="O7090" s="573"/>
      <c r="P7090" s="502"/>
    </row>
    <row r="7091" spans="1:16" ht="15.75" x14ac:dyDescent="0.2">
      <c r="A7091" s="165"/>
      <c r="B7091" s="166"/>
      <c r="C7091" s="166"/>
      <c r="D7091" s="160">
        <f>+C7091-B7091</f>
        <v>0</v>
      </c>
      <c r="E7091" s="96"/>
      <c r="F7091" s="96"/>
      <c r="G7091" s="166"/>
      <c r="H7091" s="169"/>
      <c r="I7091" s="175">
        <f>G7091*H7091</f>
        <v>0</v>
      </c>
      <c r="J7091" s="162" t="e">
        <f t="shared" si="18"/>
        <v>#DIV/0!</v>
      </c>
      <c r="K7091" s="99"/>
      <c r="L7091" s="195"/>
      <c r="M7091" s="94"/>
      <c r="N7091" s="100"/>
      <c r="O7091" s="505"/>
      <c r="P7091" s="506"/>
    </row>
    <row r="7092" spans="1:16" ht="16.5" thickBot="1" x14ac:dyDescent="0.25">
      <c r="A7092" s="93"/>
      <c r="B7092" s="166"/>
      <c r="C7092" s="166"/>
      <c r="D7092" s="160">
        <f>+C7092-B7092</f>
        <v>0</v>
      </c>
      <c r="E7092" s="96"/>
      <c r="F7092" s="96"/>
      <c r="G7092" s="96"/>
      <c r="H7092" s="97"/>
      <c r="I7092" s="91">
        <f>G7092*H7092</f>
        <v>0</v>
      </c>
      <c r="J7092" s="98" t="e">
        <f t="shared" si="18"/>
        <v>#DIV/0!</v>
      </c>
      <c r="K7092" s="99"/>
      <c r="L7092" s="196"/>
      <c r="M7092" s="183"/>
      <c r="N7092" s="101"/>
      <c r="O7092" s="574"/>
      <c r="P7092" s="568"/>
    </row>
    <row r="7093" spans="1:16" ht="16.5" thickBot="1" x14ac:dyDescent="0.25">
      <c r="A7093" s="416" t="s">
        <v>28</v>
      </c>
      <c r="B7093" s="104"/>
      <c r="C7093" s="105"/>
      <c r="D7093" s="106">
        <f>SUM(D7087:D7092)</f>
        <v>459</v>
      </c>
      <c r="E7093" s="107"/>
      <c r="F7093" s="107"/>
      <c r="G7093" s="118">
        <f>SUM(G7087:G7092)</f>
        <v>20.841999999999999</v>
      </c>
      <c r="H7093" s="105"/>
      <c r="I7093" s="118">
        <f>SUM(I7087:I7092)</f>
        <v>499.99957999999992</v>
      </c>
      <c r="J7093" s="109">
        <f t="shared" si="18"/>
        <v>22.022838499184342</v>
      </c>
      <c r="K7093" s="110"/>
      <c r="L7093" s="197"/>
      <c r="M7093" s="111"/>
      <c r="N7093" s="112"/>
      <c r="O7093" s="468"/>
      <c r="P7093" s="469"/>
    </row>
    <row r="7094" spans="1:16" ht="15.75" x14ac:dyDescent="0.2">
      <c r="A7094" s="116"/>
      <c r="B7094" s="77"/>
      <c r="C7094" s="77"/>
      <c r="D7094" s="77"/>
      <c r="E7094" s="77"/>
      <c r="F7094" s="77"/>
      <c r="G7094" s="77"/>
      <c r="H7094" s="77"/>
      <c r="I7094" s="116"/>
      <c r="J7094" s="116"/>
      <c r="K7094" s="116"/>
      <c r="L7094" s="116"/>
      <c r="M7094" s="116"/>
      <c r="N7094" s="116"/>
      <c r="O7094" s="77"/>
      <c r="P7094" s="81"/>
    </row>
    <row r="7095" spans="1:16" ht="15.75" x14ac:dyDescent="0.2">
      <c r="A7095" s="116"/>
      <c r="B7095" s="77"/>
      <c r="C7095" s="77"/>
      <c r="D7095" s="77"/>
      <c r="E7095" s="77"/>
      <c r="F7095" s="77"/>
      <c r="G7095" s="77"/>
      <c r="H7095" s="77"/>
      <c r="I7095" s="116"/>
      <c r="J7095" s="116"/>
      <c r="K7095" s="116"/>
      <c r="L7095" s="116"/>
      <c r="M7095" s="116"/>
      <c r="N7095" s="116"/>
      <c r="O7095" s="77"/>
      <c r="P7095" s="81"/>
    </row>
    <row r="7096" spans="1:16" ht="15.75" x14ac:dyDescent="0.2">
      <c r="A7096" s="116"/>
      <c r="B7096" s="77"/>
      <c r="C7096" s="77"/>
      <c r="D7096" s="77"/>
      <c r="E7096" s="77"/>
      <c r="F7096" s="77"/>
      <c r="G7096" s="77"/>
      <c r="H7096" s="77"/>
      <c r="I7096" s="116"/>
      <c r="J7096" s="116"/>
      <c r="K7096" s="116"/>
      <c r="L7096" s="116"/>
      <c r="M7096" s="439"/>
      <c r="N7096" s="439"/>
      <c r="O7096" s="438"/>
      <c r="P7096" s="81"/>
    </row>
    <row r="7097" spans="1:16" ht="15.75" x14ac:dyDescent="0.2">
      <c r="A7097" s="115"/>
      <c r="B7097" s="470" t="s">
        <v>29</v>
      </c>
      <c r="C7097" s="470"/>
      <c r="D7097" s="470"/>
      <c r="E7097" s="116"/>
      <c r="F7097" s="116"/>
      <c r="G7097" s="116"/>
      <c r="H7097" s="115"/>
      <c r="I7097" s="116" t="s">
        <v>30</v>
      </c>
      <c r="J7097" s="115"/>
      <c r="K7097" s="116"/>
      <c r="L7097" s="116"/>
      <c r="M7097" s="116"/>
      <c r="N7097" s="116" t="s">
        <v>31</v>
      </c>
      <c r="O7097" s="116"/>
      <c r="P7097" s="115"/>
    </row>
    <row r="7098" spans="1:16" ht="15.75" x14ac:dyDescent="0.2">
      <c r="A7098" s="116"/>
      <c r="B7098" s="470" t="s">
        <v>230</v>
      </c>
      <c r="C7098" s="470"/>
      <c r="D7098" s="470"/>
      <c r="E7098" s="116"/>
      <c r="F7098" s="116"/>
      <c r="G7098" s="116"/>
      <c r="H7098" s="115"/>
      <c r="I7098" s="116" t="s">
        <v>438</v>
      </c>
      <c r="J7098" s="115"/>
      <c r="K7098" s="116"/>
      <c r="L7098" s="116"/>
      <c r="M7098" s="116"/>
      <c r="N7098" s="116" t="s">
        <v>220</v>
      </c>
      <c r="O7098" s="116"/>
      <c r="P7098" s="115"/>
    </row>
    <row r="7099" spans="1:16" ht="15.75" x14ac:dyDescent="0.2">
      <c r="A7099" s="470" t="s">
        <v>226</v>
      </c>
      <c r="B7099" s="470"/>
      <c r="C7099" s="470"/>
      <c r="D7099" s="470"/>
      <c r="E7099" s="470"/>
      <c r="F7099" s="116"/>
      <c r="G7099" s="116"/>
      <c r="H7099" s="115"/>
      <c r="I7099" s="116" t="s">
        <v>246</v>
      </c>
      <c r="J7099" s="115"/>
      <c r="K7099" s="116"/>
      <c r="L7099" s="116"/>
      <c r="M7099" s="116"/>
      <c r="N7099" s="116" t="s">
        <v>124</v>
      </c>
      <c r="O7099" s="116"/>
      <c r="P7099" s="115"/>
    </row>
    <row r="7100" spans="1:16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</row>
    <row r="7101" spans="1:16" x14ac:dyDescent="0.2">
      <c r="A7101" s="531" t="s">
        <v>269</v>
      </c>
      <c r="B7101" s="531"/>
      <c r="C7101" s="531"/>
      <c r="D7101" s="531"/>
      <c r="E7101" s="531"/>
      <c r="F7101"/>
      <c r="G7101"/>
      <c r="H7101"/>
      <c r="I7101"/>
      <c r="J7101"/>
      <c r="K7101"/>
      <c r="L7101"/>
      <c r="M7101"/>
      <c r="N7101"/>
      <c r="O7101"/>
      <c r="P7101"/>
    </row>
    <row r="7102" spans="1:16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</row>
    <row r="7103" spans="1:16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</row>
    <row r="7104" spans="1:16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</row>
    <row r="7105" spans="1:16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</row>
    <row r="7106" spans="1:16" ht="15.75" x14ac:dyDescent="0.2">
      <c r="A7106" s="470" t="s">
        <v>180</v>
      </c>
      <c r="B7106" s="470"/>
      <c r="C7106" s="470"/>
      <c r="D7106" s="470"/>
      <c r="E7106" s="470"/>
      <c r="F7106" s="470"/>
      <c r="G7106" s="470"/>
      <c r="H7106" s="470"/>
      <c r="I7106" s="470"/>
      <c r="J7106" s="470"/>
      <c r="K7106" s="470"/>
      <c r="L7106" s="470"/>
      <c r="M7106" s="470"/>
      <c r="N7106" s="470"/>
      <c r="O7106" s="470"/>
      <c r="P7106" s="470"/>
    </row>
    <row r="7107" spans="1:16" ht="15.75" x14ac:dyDescent="0.2">
      <c r="A7107" s="470" t="s">
        <v>1</v>
      </c>
      <c r="B7107" s="470"/>
      <c r="C7107" s="470"/>
      <c r="D7107" s="470"/>
      <c r="E7107" s="470"/>
      <c r="F7107" s="470"/>
      <c r="G7107" s="470"/>
      <c r="H7107" s="470"/>
      <c r="I7107" s="470"/>
      <c r="J7107" s="470"/>
      <c r="K7107" s="470"/>
      <c r="L7107" s="470"/>
      <c r="M7107" s="470"/>
      <c r="N7107" s="470"/>
      <c r="O7107" s="470"/>
      <c r="P7107" s="470"/>
    </row>
    <row r="7108" spans="1:16" ht="15.75" x14ac:dyDescent="0.2">
      <c r="A7108" s="470"/>
      <c r="B7108" s="470"/>
      <c r="C7108" s="470"/>
      <c r="D7108" s="470"/>
      <c r="E7108" s="470"/>
      <c r="F7108" s="470"/>
      <c r="G7108" s="470"/>
      <c r="H7108" s="470"/>
      <c r="I7108" s="470"/>
      <c r="J7108" s="470"/>
      <c r="K7108" s="470"/>
      <c r="L7108" s="470"/>
      <c r="M7108" s="470"/>
      <c r="N7108" s="470"/>
      <c r="O7108" s="470"/>
      <c r="P7108" s="470"/>
    </row>
    <row r="7109" spans="1:16" ht="15.75" x14ac:dyDescent="0.2">
      <c r="A7109" s="507" t="s">
        <v>602</v>
      </c>
      <c r="B7109" s="507"/>
      <c r="C7109" s="507"/>
      <c r="D7109" s="507"/>
      <c r="E7109" s="507"/>
      <c r="F7109" s="507"/>
      <c r="G7109" s="507"/>
      <c r="H7109" s="507"/>
      <c r="I7109" s="507"/>
      <c r="J7109" s="507"/>
      <c r="K7109" s="507"/>
      <c r="L7109" s="507"/>
      <c r="M7109" s="507"/>
      <c r="N7109" s="507"/>
      <c r="O7109" s="507"/>
      <c r="P7109" s="507"/>
    </row>
    <row r="7110" spans="1:16" ht="15.75" x14ac:dyDescent="0.2">
      <c r="A7110" s="77"/>
      <c r="B7110" s="77"/>
      <c r="C7110" s="77"/>
      <c r="D7110" s="77"/>
      <c r="E7110" s="77"/>
      <c r="F7110" s="77"/>
      <c r="G7110" s="77"/>
      <c r="H7110" s="77"/>
      <c r="I7110" s="77"/>
      <c r="J7110" s="77"/>
      <c r="K7110" s="77"/>
      <c r="L7110" s="77"/>
      <c r="M7110" s="77"/>
      <c r="N7110" s="77"/>
      <c r="O7110" s="77"/>
      <c r="P7110" s="77"/>
    </row>
    <row r="7111" spans="1:16" ht="16.5" thickBot="1" x14ac:dyDescent="0.25">
      <c r="A7111" s="77"/>
      <c r="B7111" s="77"/>
      <c r="C7111" s="77"/>
      <c r="D7111" s="77"/>
      <c r="E7111" s="77"/>
      <c r="F7111" s="77"/>
      <c r="G7111" s="77"/>
      <c r="H7111" s="77"/>
      <c r="I7111" s="77"/>
      <c r="J7111" s="77"/>
      <c r="K7111" s="77"/>
      <c r="L7111" s="77"/>
      <c r="M7111" s="77"/>
      <c r="N7111" s="77"/>
      <c r="O7111" s="77"/>
      <c r="P7111" s="77"/>
    </row>
    <row r="7112" spans="1:16" ht="16.5" thickBot="1" x14ac:dyDescent="0.25">
      <c r="A7112" s="78" t="s">
        <v>2</v>
      </c>
      <c r="B7112" s="486" t="s">
        <v>126</v>
      </c>
      <c r="C7112" s="498"/>
      <c r="D7112" s="79" t="s">
        <v>3</v>
      </c>
      <c r="E7112" s="486">
        <v>2019</v>
      </c>
      <c r="F7112" s="487"/>
      <c r="G7112" s="487"/>
      <c r="H7112" s="498"/>
      <c r="I7112" s="79" t="s">
        <v>4</v>
      </c>
      <c r="J7112" s="80" t="s">
        <v>234</v>
      </c>
      <c r="K7112" s="80"/>
      <c r="L7112" s="80"/>
      <c r="M7112" s="80" t="s">
        <v>5</v>
      </c>
      <c r="N7112" s="486" t="s">
        <v>238</v>
      </c>
      <c r="O7112" s="487"/>
      <c r="P7112" s="488"/>
    </row>
    <row r="7113" spans="1:16" ht="16.5" thickBot="1" x14ac:dyDescent="0.25">
      <c r="A7113" s="77"/>
      <c r="B7113" s="77"/>
      <c r="C7113" s="77"/>
      <c r="D7113" s="77"/>
      <c r="E7113" s="77"/>
      <c r="F7113" s="77"/>
      <c r="G7113" s="77"/>
      <c r="H7113" s="77"/>
      <c r="I7113" s="77"/>
      <c r="J7113" s="77"/>
      <c r="K7113" s="77"/>
      <c r="L7113" s="77"/>
      <c r="M7113" s="77"/>
      <c r="N7113" s="77"/>
      <c r="O7113" s="77"/>
      <c r="P7113" s="77"/>
    </row>
    <row r="7114" spans="1:16" ht="16.5" thickBot="1" x14ac:dyDescent="0.25">
      <c r="A7114" s="78" t="s">
        <v>6</v>
      </c>
      <c r="B7114" s="486" t="s">
        <v>182</v>
      </c>
      <c r="C7114" s="498"/>
      <c r="D7114" s="79" t="s">
        <v>7</v>
      </c>
      <c r="E7114" s="486" t="s">
        <v>214</v>
      </c>
      <c r="F7114" s="487"/>
      <c r="G7114" s="487"/>
      <c r="H7114" s="498"/>
      <c r="I7114" s="79" t="s">
        <v>8</v>
      </c>
      <c r="J7114" s="80">
        <v>15</v>
      </c>
      <c r="K7114" s="80"/>
      <c r="L7114" s="80"/>
      <c r="M7114" s="80" t="s">
        <v>9</v>
      </c>
      <c r="N7114" s="80"/>
      <c r="O7114" s="200"/>
      <c r="P7114" s="201">
        <v>50</v>
      </c>
    </row>
    <row r="7115" spans="1:16" ht="16.5" thickBot="1" x14ac:dyDescent="0.25">
      <c r="A7115" s="77"/>
      <c r="B7115" s="77"/>
      <c r="C7115" s="77"/>
      <c r="D7115" s="77"/>
      <c r="E7115" s="77"/>
      <c r="F7115" s="77"/>
      <c r="G7115" s="77"/>
      <c r="H7115" s="77"/>
      <c r="I7115" s="77"/>
      <c r="J7115" s="77"/>
      <c r="K7115" s="77"/>
      <c r="L7115" s="77"/>
      <c r="M7115" s="77"/>
      <c r="N7115" s="77"/>
      <c r="O7115" s="77"/>
      <c r="P7115" s="77"/>
    </row>
    <row r="7116" spans="1:16" ht="16.5" thickBot="1" x14ac:dyDescent="0.25">
      <c r="A7116" s="484" t="s">
        <v>10</v>
      </c>
      <c r="B7116" s="485"/>
      <c r="C7116" s="486" t="s">
        <v>181</v>
      </c>
      <c r="D7116" s="487"/>
      <c r="E7116" s="487"/>
      <c r="F7116" s="487"/>
      <c r="G7116" s="487"/>
      <c r="H7116" s="487"/>
      <c r="I7116" s="487"/>
      <c r="J7116" s="487"/>
      <c r="K7116" s="487"/>
      <c r="L7116" s="487"/>
      <c r="M7116" s="487"/>
      <c r="N7116" s="487"/>
      <c r="O7116" s="487"/>
      <c r="P7116" s="488"/>
    </row>
    <row r="7117" spans="1:16" ht="16.5" thickBot="1" x14ac:dyDescent="0.25">
      <c r="A7117" s="77"/>
      <c r="B7117" s="77"/>
      <c r="C7117" s="77"/>
      <c r="D7117" s="77"/>
      <c r="E7117" s="77"/>
      <c r="F7117" s="77"/>
      <c r="G7117" s="77"/>
      <c r="H7117" s="77"/>
      <c r="I7117" s="77"/>
      <c r="J7117" s="77"/>
      <c r="K7117" s="77"/>
      <c r="L7117" s="77"/>
      <c r="M7117" s="77"/>
      <c r="N7117" s="77"/>
      <c r="O7117" s="77"/>
      <c r="P7117" s="77"/>
    </row>
    <row r="7118" spans="1:16" ht="16.5" thickBot="1" x14ac:dyDescent="0.25">
      <c r="A7118" s="484" t="s">
        <v>11</v>
      </c>
      <c r="B7118" s="485"/>
      <c r="C7118" s="486" t="s">
        <v>239</v>
      </c>
      <c r="D7118" s="487"/>
      <c r="E7118" s="487"/>
      <c r="F7118" s="487"/>
      <c r="G7118" s="487"/>
      <c r="H7118" s="487"/>
      <c r="I7118" s="487"/>
      <c r="J7118" s="487"/>
      <c r="K7118" s="487"/>
      <c r="L7118" s="487"/>
      <c r="M7118" s="487"/>
      <c r="N7118" s="487"/>
      <c r="O7118" s="487"/>
      <c r="P7118" s="488"/>
    </row>
    <row r="7119" spans="1:16" ht="16.5" thickBot="1" x14ac:dyDescent="0.25">
      <c r="A7119" s="81"/>
      <c r="B7119" s="81"/>
      <c r="C7119" s="81"/>
      <c r="D7119" s="81"/>
      <c r="E7119" s="81"/>
      <c r="F7119" s="81"/>
      <c r="G7119" s="81"/>
      <c r="H7119" s="81"/>
      <c r="I7119" s="81"/>
      <c r="J7119" s="81"/>
      <c r="K7119" s="81"/>
      <c r="L7119" s="81"/>
      <c r="M7119" s="81"/>
      <c r="N7119" s="81"/>
      <c r="O7119" s="81"/>
      <c r="P7119" s="81"/>
    </row>
    <row r="7120" spans="1:16" ht="16.5" thickBot="1" x14ac:dyDescent="0.25">
      <c r="A7120" s="489" t="s">
        <v>12</v>
      </c>
      <c r="B7120" s="491" t="s">
        <v>13</v>
      </c>
      <c r="C7120" s="463"/>
      <c r="D7120" s="492" t="s">
        <v>265</v>
      </c>
      <c r="E7120" s="494" t="s">
        <v>15</v>
      </c>
      <c r="F7120" s="495"/>
      <c r="G7120" s="495"/>
      <c r="H7120" s="495"/>
      <c r="I7120" s="496"/>
      <c r="J7120" s="492" t="s">
        <v>16</v>
      </c>
      <c r="K7120" s="492" t="s">
        <v>17</v>
      </c>
      <c r="L7120" s="494" t="s">
        <v>18</v>
      </c>
      <c r="M7120" s="495"/>
      <c r="N7120" s="496"/>
      <c r="O7120" s="464" t="s">
        <v>115</v>
      </c>
      <c r="P7120" s="465"/>
    </row>
    <row r="7121" spans="1:16" ht="32.25" thickBot="1" x14ac:dyDescent="0.25">
      <c r="A7121" s="490"/>
      <c r="B7121" s="82" t="s">
        <v>19</v>
      </c>
      <c r="C7121" s="83" t="s">
        <v>20</v>
      </c>
      <c r="D7121" s="493"/>
      <c r="E7121" s="84" t="s">
        <v>21</v>
      </c>
      <c r="F7121" s="84" t="s">
        <v>22</v>
      </c>
      <c r="G7121" s="85" t="s">
        <v>23</v>
      </c>
      <c r="H7121" s="119" t="s">
        <v>24</v>
      </c>
      <c r="I7121" s="86" t="s">
        <v>25</v>
      </c>
      <c r="J7121" s="493"/>
      <c r="K7121" s="493"/>
      <c r="L7121" s="198" t="s">
        <v>268</v>
      </c>
      <c r="M7121" s="85" t="s">
        <v>266</v>
      </c>
      <c r="N7121" s="83" t="s">
        <v>267</v>
      </c>
      <c r="O7121" s="466"/>
      <c r="P7121" s="467"/>
    </row>
    <row r="7122" spans="1:16" ht="15.75" x14ac:dyDescent="0.2">
      <c r="A7122" s="165">
        <v>45827</v>
      </c>
      <c r="B7122" s="166"/>
      <c r="C7122" s="166">
        <v>255907</v>
      </c>
      <c r="D7122" s="160"/>
      <c r="E7122" s="96"/>
      <c r="F7122" s="96"/>
      <c r="G7122" s="166"/>
      <c r="H7122" s="169"/>
      <c r="I7122" s="175"/>
      <c r="J7122" s="162"/>
      <c r="K7122" s="99"/>
      <c r="L7122" s="195"/>
      <c r="M7122" s="94"/>
      <c r="N7122" s="100"/>
      <c r="O7122" s="573"/>
      <c r="P7122" s="502"/>
    </row>
    <row r="7123" spans="1:16" ht="15.75" x14ac:dyDescent="0.2">
      <c r="A7123" s="165">
        <v>45831</v>
      </c>
      <c r="B7123" s="166">
        <v>255907</v>
      </c>
      <c r="C7123" s="166">
        <v>256186</v>
      </c>
      <c r="D7123" s="160">
        <f>+C7123-B7123</f>
        <v>279</v>
      </c>
      <c r="E7123" s="96" t="s">
        <v>718</v>
      </c>
      <c r="F7123" s="96" t="s">
        <v>717</v>
      </c>
      <c r="G7123" s="166">
        <v>38.463200000000001</v>
      </c>
      <c r="H7123" s="169">
        <v>24.7</v>
      </c>
      <c r="I7123" s="175">
        <f>G7123*H7123</f>
        <v>950.04103999999995</v>
      </c>
      <c r="J7123" s="162">
        <f t="shared" ref="J7123:J7128" si="19">D7123/G7123</f>
        <v>7.2536866407371203</v>
      </c>
      <c r="K7123" s="99">
        <v>45832</v>
      </c>
      <c r="L7123" s="195" t="s">
        <v>272</v>
      </c>
      <c r="M7123" s="94" t="s">
        <v>606</v>
      </c>
      <c r="N7123" s="100" t="s">
        <v>637</v>
      </c>
      <c r="O7123" s="573" t="s">
        <v>630</v>
      </c>
      <c r="P7123" s="502"/>
    </row>
    <row r="7124" spans="1:16" ht="15.75" x14ac:dyDescent="0.2">
      <c r="A7124" s="165">
        <v>45833</v>
      </c>
      <c r="B7124" s="166">
        <v>256186</v>
      </c>
      <c r="C7124" s="166">
        <v>256848</v>
      </c>
      <c r="D7124" s="160">
        <f>+C7124-B7124</f>
        <v>662</v>
      </c>
      <c r="E7124" s="96" t="s">
        <v>716</v>
      </c>
      <c r="F7124" s="96" t="s">
        <v>704</v>
      </c>
      <c r="G7124" s="166">
        <v>18.751899999999999</v>
      </c>
      <c r="H7124" s="169">
        <v>24.1</v>
      </c>
      <c r="I7124" s="175">
        <f>G7124*H7124</f>
        <v>451.92079000000001</v>
      </c>
      <c r="J7124" s="162">
        <f t="shared" si="19"/>
        <v>35.303089286952257</v>
      </c>
      <c r="K7124" s="99">
        <v>45833</v>
      </c>
      <c r="L7124" s="195" t="s">
        <v>272</v>
      </c>
      <c r="M7124" s="94" t="s">
        <v>606</v>
      </c>
      <c r="N7124" s="100" t="s">
        <v>637</v>
      </c>
      <c r="O7124" s="573" t="s">
        <v>242</v>
      </c>
      <c r="P7124" s="502"/>
    </row>
    <row r="7125" spans="1:16" ht="15.75" x14ac:dyDescent="0.2">
      <c r="A7125" s="165">
        <v>45835</v>
      </c>
      <c r="B7125" s="166">
        <v>256848</v>
      </c>
      <c r="C7125" s="166">
        <v>257173</v>
      </c>
      <c r="D7125" s="160">
        <f>+C7125-B7125</f>
        <v>325</v>
      </c>
      <c r="E7125" s="96" t="s">
        <v>715</v>
      </c>
      <c r="F7125" s="96" t="s">
        <v>631</v>
      </c>
      <c r="G7125" s="166">
        <v>29.073899999999998</v>
      </c>
      <c r="H7125" s="169">
        <v>24.1</v>
      </c>
      <c r="I7125" s="175">
        <f>G7125*H7125</f>
        <v>700.68098999999995</v>
      </c>
      <c r="J7125" s="162">
        <f t="shared" si="19"/>
        <v>11.178410877109711</v>
      </c>
      <c r="K7125" s="99">
        <v>45835</v>
      </c>
      <c r="L7125" s="195" t="s">
        <v>272</v>
      </c>
      <c r="M7125" s="94" t="s">
        <v>606</v>
      </c>
      <c r="N7125" s="100" t="s">
        <v>637</v>
      </c>
      <c r="O7125" s="573" t="s">
        <v>630</v>
      </c>
      <c r="P7125" s="502"/>
    </row>
    <row r="7126" spans="1:16" ht="15.75" x14ac:dyDescent="0.2">
      <c r="A7126" s="165"/>
      <c r="B7126" s="166"/>
      <c r="C7126" s="166"/>
      <c r="D7126" s="160">
        <f>+C7126-B7126</f>
        <v>0</v>
      </c>
      <c r="E7126" s="96"/>
      <c r="F7126" s="96"/>
      <c r="G7126" s="166"/>
      <c r="H7126" s="169"/>
      <c r="I7126" s="175">
        <f>G7126*H7126</f>
        <v>0</v>
      </c>
      <c r="J7126" s="162" t="e">
        <f t="shared" si="19"/>
        <v>#DIV/0!</v>
      </c>
      <c r="K7126" s="99"/>
      <c r="L7126" s="195"/>
      <c r="M7126" s="94"/>
      <c r="N7126" s="100"/>
      <c r="O7126" s="505"/>
      <c r="P7126" s="506"/>
    </row>
    <row r="7127" spans="1:16" ht="16.5" thickBot="1" x14ac:dyDescent="0.25">
      <c r="A7127" s="93"/>
      <c r="B7127" s="166"/>
      <c r="C7127" s="166"/>
      <c r="D7127" s="160">
        <f>+C7127-B7127</f>
        <v>0</v>
      </c>
      <c r="E7127" s="96"/>
      <c r="F7127" s="96"/>
      <c r="G7127" s="96"/>
      <c r="H7127" s="97"/>
      <c r="I7127" s="91">
        <f>G7127*H7127</f>
        <v>0</v>
      </c>
      <c r="J7127" s="98" t="e">
        <f t="shared" si="19"/>
        <v>#DIV/0!</v>
      </c>
      <c r="K7127" s="99"/>
      <c r="L7127" s="196"/>
      <c r="M7127" s="183"/>
      <c r="N7127" s="101"/>
      <c r="O7127" s="574"/>
      <c r="P7127" s="568"/>
    </row>
    <row r="7128" spans="1:16" ht="16.5" thickBot="1" x14ac:dyDescent="0.25">
      <c r="A7128" s="416" t="s">
        <v>28</v>
      </c>
      <c r="B7128" s="104"/>
      <c r="C7128" s="105"/>
      <c r="D7128" s="106">
        <f>SUM(D7122:D7127)</f>
        <v>1266</v>
      </c>
      <c r="E7128" s="107"/>
      <c r="F7128" s="107"/>
      <c r="G7128" s="118">
        <f>SUM(G7122:G7127)</f>
        <v>86.289000000000001</v>
      </c>
      <c r="H7128" s="105"/>
      <c r="I7128" s="118">
        <f>SUM(I7122:I7127)</f>
        <v>2102.64282</v>
      </c>
      <c r="J7128" s="109">
        <f t="shared" si="19"/>
        <v>14.671626742690261</v>
      </c>
      <c r="K7128" s="110"/>
      <c r="L7128" s="197"/>
      <c r="M7128" s="111"/>
      <c r="N7128" s="112"/>
      <c r="O7128" s="468"/>
      <c r="P7128" s="469"/>
    </row>
    <row r="7129" spans="1:16" ht="15.75" x14ac:dyDescent="0.2">
      <c r="A7129" s="116"/>
      <c r="B7129" s="77"/>
      <c r="C7129" s="77"/>
      <c r="D7129" s="77"/>
      <c r="E7129" s="77"/>
      <c r="F7129" s="77"/>
      <c r="G7129" s="77"/>
      <c r="H7129" s="77"/>
      <c r="I7129" s="116"/>
      <c r="J7129" s="116"/>
      <c r="K7129" s="116"/>
      <c r="L7129" s="116"/>
      <c r="M7129" s="116"/>
      <c r="N7129" s="116"/>
      <c r="O7129" s="77"/>
      <c r="P7129" s="81"/>
    </row>
    <row r="7130" spans="1:16" ht="15.75" x14ac:dyDescent="0.2">
      <c r="A7130" s="116"/>
      <c r="B7130" s="77"/>
      <c r="C7130" s="77"/>
      <c r="D7130" s="77"/>
      <c r="E7130" s="77"/>
      <c r="F7130" s="77"/>
      <c r="G7130" s="77"/>
      <c r="H7130" s="77"/>
      <c r="I7130" s="116"/>
      <c r="J7130" s="116"/>
      <c r="K7130" s="116"/>
      <c r="L7130" s="116"/>
      <c r="M7130" s="116"/>
      <c r="N7130" s="116"/>
      <c r="O7130" s="77"/>
      <c r="P7130" s="81"/>
    </row>
    <row r="7131" spans="1:16" ht="15.75" x14ac:dyDescent="0.2">
      <c r="A7131" s="116"/>
      <c r="B7131" s="77"/>
      <c r="C7131" s="77"/>
      <c r="D7131" s="77"/>
      <c r="E7131" s="77"/>
      <c r="F7131" s="77"/>
      <c r="G7131" s="77"/>
      <c r="H7131" s="77"/>
      <c r="I7131" s="116"/>
      <c r="J7131" s="116"/>
      <c r="K7131" s="116"/>
      <c r="L7131" s="116"/>
      <c r="M7131" s="439"/>
      <c r="N7131" s="439"/>
      <c r="O7131" s="438"/>
      <c r="P7131" s="81"/>
    </row>
    <row r="7132" spans="1:16" ht="15.75" x14ac:dyDescent="0.2">
      <c r="A7132" s="115"/>
      <c r="B7132" s="470" t="s">
        <v>29</v>
      </c>
      <c r="C7132" s="470"/>
      <c r="D7132" s="470"/>
      <c r="E7132" s="116"/>
      <c r="F7132" s="116"/>
      <c r="G7132" s="116"/>
      <c r="H7132" s="115"/>
      <c r="I7132" s="116" t="s">
        <v>30</v>
      </c>
      <c r="J7132" s="115"/>
      <c r="K7132" s="116"/>
      <c r="L7132" s="116"/>
      <c r="M7132" s="116"/>
      <c r="N7132" s="116" t="s">
        <v>31</v>
      </c>
      <c r="O7132" s="116"/>
      <c r="P7132" s="115"/>
    </row>
    <row r="7133" spans="1:16" ht="15.75" x14ac:dyDescent="0.2">
      <c r="A7133" s="116"/>
      <c r="B7133" s="470" t="s">
        <v>230</v>
      </c>
      <c r="C7133" s="470"/>
      <c r="D7133" s="470"/>
      <c r="E7133" s="116"/>
      <c r="F7133" s="116"/>
      <c r="G7133" s="116"/>
      <c r="H7133" s="115"/>
      <c r="I7133" s="116" t="s">
        <v>438</v>
      </c>
      <c r="J7133" s="115"/>
      <c r="K7133" s="116"/>
      <c r="L7133" s="116"/>
      <c r="M7133" s="116"/>
      <c r="N7133" s="116" t="s">
        <v>220</v>
      </c>
      <c r="O7133" s="116"/>
      <c r="P7133" s="115"/>
    </row>
    <row r="7134" spans="1:16" ht="15.75" x14ac:dyDescent="0.2">
      <c r="A7134" s="470" t="s">
        <v>226</v>
      </c>
      <c r="B7134" s="470"/>
      <c r="C7134" s="470"/>
      <c r="D7134" s="470"/>
      <c r="E7134" s="470"/>
      <c r="F7134" s="116"/>
      <c r="G7134" s="116"/>
      <c r="H7134" s="115"/>
      <c r="I7134" s="116" t="s">
        <v>246</v>
      </c>
      <c r="J7134" s="115"/>
      <c r="K7134" s="116"/>
      <c r="L7134" s="116"/>
      <c r="M7134" s="116"/>
      <c r="N7134" s="116" t="s">
        <v>124</v>
      </c>
      <c r="O7134" s="116"/>
      <c r="P7134" s="115"/>
    </row>
    <row r="7135" spans="1:16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</row>
    <row r="7136" spans="1:16" x14ac:dyDescent="0.2">
      <c r="A7136" s="531" t="s">
        <v>269</v>
      </c>
      <c r="B7136" s="531"/>
      <c r="C7136" s="531"/>
      <c r="D7136" s="531"/>
      <c r="E7136" s="531"/>
      <c r="F7136"/>
      <c r="G7136"/>
      <c r="H7136"/>
      <c r="I7136"/>
      <c r="J7136"/>
      <c r="K7136"/>
      <c r="L7136"/>
      <c r="M7136"/>
      <c r="N7136"/>
      <c r="O7136"/>
      <c r="P7136"/>
    </row>
    <row r="7137" spans="1:16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</row>
    <row r="7138" spans="1:16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</row>
    <row r="7139" spans="1:16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</row>
    <row r="7140" spans="1:16" ht="15.75" x14ac:dyDescent="0.2">
      <c r="A7140" s="470" t="s">
        <v>180</v>
      </c>
      <c r="B7140" s="470"/>
      <c r="C7140" s="470"/>
      <c r="D7140" s="470"/>
      <c r="E7140" s="470"/>
      <c r="F7140" s="470"/>
      <c r="G7140" s="470"/>
      <c r="H7140" s="470"/>
      <c r="I7140" s="470"/>
      <c r="J7140" s="470"/>
      <c r="K7140" s="470"/>
      <c r="L7140" s="470"/>
      <c r="M7140" s="470"/>
      <c r="N7140" s="470"/>
      <c r="O7140" s="470"/>
      <c r="P7140" s="470"/>
    </row>
    <row r="7141" spans="1:16" ht="15.75" x14ac:dyDescent="0.2">
      <c r="A7141" s="470" t="s">
        <v>1</v>
      </c>
      <c r="B7141" s="470"/>
      <c r="C7141" s="470"/>
      <c r="D7141" s="470"/>
      <c r="E7141" s="470"/>
      <c r="F7141" s="470"/>
      <c r="G7141" s="470"/>
      <c r="H7141" s="470"/>
      <c r="I7141" s="470"/>
      <c r="J7141" s="470"/>
      <c r="K7141" s="470"/>
      <c r="L7141" s="470"/>
      <c r="M7141" s="470"/>
      <c r="N7141" s="470"/>
      <c r="O7141" s="470"/>
      <c r="P7141" s="470"/>
    </row>
    <row r="7142" spans="1:16" ht="15.75" x14ac:dyDescent="0.2">
      <c r="A7142" s="470"/>
      <c r="B7142" s="470"/>
      <c r="C7142" s="470"/>
      <c r="D7142" s="470"/>
      <c r="E7142" s="470"/>
      <c r="F7142" s="470"/>
      <c r="G7142" s="470"/>
      <c r="H7142" s="470"/>
      <c r="I7142" s="470"/>
      <c r="J7142" s="470"/>
      <c r="K7142" s="470"/>
      <c r="L7142" s="470"/>
      <c r="M7142" s="470"/>
      <c r="N7142" s="470"/>
      <c r="O7142" s="470"/>
      <c r="P7142" s="470"/>
    </row>
    <row r="7143" spans="1:16" ht="15.75" x14ac:dyDescent="0.2">
      <c r="A7143" s="507" t="s">
        <v>915</v>
      </c>
      <c r="B7143" s="507"/>
      <c r="C7143" s="507"/>
      <c r="D7143" s="507"/>
      <c r="E7143" s="507"/>
      <c r="F7143" s="507"/>
      <c r="G7143" s="507"/>
      <c r="H7143" s="507"/>
      <c r="I7143" s="507"/>
      <c r="J7143" s="507"/>
      <c r="K7143" s="507"/>
      <c r="L7143" s="507"/>
      <c r="M7143" s="507"/>
      <c r="N7143" s="507"/>
      <c r="O7143" s="507"/>
      <c r="P7143" s="507"/>
    </row>
    <row r="7144" spans="1:16" ht="15.75" x14ac:dyDescent="0.2">
      <c r="A7144" s="77"/>
      <c r="B7144" s="77"/>
      <c r="C7144" s="77"/>
      <c r="D7144" s="77"/>
      <c r="E7144" s="77"/>
      <c r="F7144" s="77"/>
      <c r="G7144" s="77"/>
      <c r="H7144" s="77"/>
      <c r="I7144" s="77"/>
      <c r="J7144" s="77"/>
      <c r="K7144" s="77"/>
      <c r="L7144" s="77"/>
      <c r="M7144" s="77"/>
      <c r="N7144" s="77"/>
      <c r="O7144" s="77"/>
      <c r="P7144" s="77"/>
    </row>
    <row r="7145" spans="1:16" ht="16.5" thickBot="1" x14ac:dyDescent="0.25">
      <c r="A7145" s="77"/>
      <c r="B7145" s="77"/>
      <c r="C7145" s="77"/>
      <c r="D7145" s="77"/>
      <c r="E7145" s="77"/>
      <c r="F7145" s="77"/>
      <c r="G7145" s="77"/>
      <c r="H7145" s="77"/>
      <c r="I7145" s="77"/>
      <c r="J7145" s="77"/>
      <c r="K7145" s="77"/>
      <c r="L7145" s="77"/>
      <c r="M7145" s="77"/>
      <c r="N7145" s="77"/>
      <c r="O7145" s="77"/>
      <c r="P7145" s="77"/>
    </row>
    <row r="7146" spans="1:16" ht="16.5" thickBot="1" x14ac:dyDescent="0.25">
      <c r="A7146" s="78" t="s">
        <v>2</v>
      </c>
      <c r="B7146" s="486" t="s">
        <v>126</v>
      </c>
      <c r="C7146" s="498"/>
      <c r="D7146" s="79" t="s">
        <v>3</v>
      </c>
      <c r="E7146" s="486">
        <v>2019</v>
      </c>
      <c r="F7146" s="487"/>
      <c r="G7146" s="487"/>
      <c r="H7146" s="498"/>
      <c r="I7146" s="79" t="s">
        <v>4</v>
      </c>
      <c r="J7146" s="80" t="s">
        <v>234</v>
      </c>
      <c r="K7146" s="80"/>
      <c r="L7146" s="80"/>
      <c r="M7146" s="80" t="s">
        <v>5</v>
      </c>
      <c r="N7146" s="486" t="s">
        <v>238</v>
      </c>
      <c r="O7146" s="487"/>
      <c r="P7146" s="488"/>
    </row>
    <row r="7147" spans="1:16" ht="16.5" thickBot="1" x14ac:dyDescent="0.25">
      <c r="A7147" s="77"/>
      <c r="B7147" s="77"/>
      <c r="C7147" s="77"/>
      <c r="D7147" s="77"/>
      <c r="E7147" s="77"/>
      <c r="F7147" s="77"/>
      <c r="G7147" s="77"/>
      <c r="H7147" s="77"/>
      <c r="I7147" s="77"/>
      <c r="J7147" s="77"/>
      <c r="K7147" s="77"/>
      <c r="L7147" s="77"/>
      <c r="M7147" s="77"/>
      <c r="N7147" s="77"/>
      <c r="O7147" s="77"/>
      <c r="P7147" s="77"/>
    </row>
    <row r="7148" spans="1:16" ht="16.5" thickBot="1" x14ac:dyDescent="0.25">
      <c r="A7148" s="78" t="s">
        <v>6</v>
      </c>
      <c r="B7148" s="486" t="s">
        <v>182</v>
      </c>
      <c r="C7148" s="498"/>
      <c r="D7148" s="79" t="s">
        <v>7</v>
      </c>
      <c r="E7148" s="486" t="s">
        <v>214</v>
      </c>
      <c r="F7148" s="487"/>
      <c r="G7148" s="487"/>
      <c r="H7148" s="498"/>
      <c r="I7148" s="79" t="s">
        <v>8</v>
      </c>
      <c r="J7148" s="80">
        <v>15</v>
      </c>
      <c r="K7148" s="80"/>
      <c r="L7148" s="80"/>
      <c r="M7148" s="80" t="s">
        <v>9</v>
      </c>
      <c r="N7148" s="80"/>
      <c r="O7148" s="200"/>
      <c r="P7148" s="201">
        <v>50</v>
      </c>
    </row>
    <row r="7149" spans="1:16" ht="16.5" thickBot="1" x14ac:dyDescent="0.25">
      <c r="A7149" s="77"/>
      <c r="B7149" s="77"/>
      <c r="C7149" s="77"/>
      <c r="D7149" s="77"/>
      <c r="E7149" s="77"/>
      <c r="F7149" s="77"/>
      <c r="G7149" s="77"/>
      <c r="H7149" s="77"/>
      <c r="I7149" s="77"/>
      <c r="J7149" s="77"/>
      <c r="K7149" s="77"/>
      <c r="L7149" s="77"/>
      <c r="M7149" s="77"/>
      <c r="N7149" s="77"/>
      <c r="O7149" s="77"/>
      <c r="P7149" s="77"/>
    </row>
    <row r="7150" spans="1:16" ht="16.5" thickBot="1" x14ac:dyDescent="0.25">
      <c r="A7150" s="484" t="s">
        <v>10</v>
      </c>
      <c r="B7150" s="485"/>
      <c r="C7150" s="486" t="s">
        <v>181</v>
      </c>
      <c r="D7150" s="487"/>
      <c r="E7150" s="487"/>
      <c r="F7150" s="487"/>
      <c r="G7150" s="487"/>
      <c r="H7150" s="487"/>
      <c r="I7150" s="487"/>
      <c r="J7150" s="487"/>
      <c r="K7150" s="487"/>
      <c r="L7150" s="487"/>
      <c r="M7150" s="487"/>
      <c r="N7150" s="487"/>
      <c r="O7150" s="487"/>
      <c r="P7150" s="488"/>
    </row>
    <row r="7151" spans="1:16" ht="16.5" thickBot="1" x14ac:dyDescent="0.25">
      <c r="A7151" s="77"/>
      <c r="B7151" s="77"/>
      <c r="C7151" s="77"/>
      <c r="D7151" s="77"/>
      <c r="E7151" s="77"/>
      <c r="F7151" s="77"/>
      <c r="G7151" s="77"/>
      <c r="H7151" s="77"/>
      <c r="I7151" s="77"/>
      <c r="J7151" s="77"/>
      <c r="K7151" s="77"/>
      <c r="L7151" s="77"/>
      <c r="M7151" s="77"/>
      <c r="N7151" s="77"/>
      <c r="O7151" s="77"/>
      <c r="P7151" s="77"/>
    </row>
    <row r="7152" spans="1:16" ht="16.5" thickBot="1" x14ac:dyDescent="0.25">
      <c r="A7152" s="484" t="s">
        <v>11</v>
      </c>
      <c r="B7152" s="485"/>
      <c r="C7152" s="486" t="s">
        <v>239</v>
      </c>
      <c r="D7152" s="487"/>
      <c r="E7152" s="487"/>
      <c r="F7152" s="487"/>
      <c r="G7152" s="487"/>
      <c r="H7152" s="487"/>
      <c r="I7152" s="487"/>
      <c r="J7152" s="487"/>
      <c r="K7152" s="487"/>
      <c r="L7152" s="487"/>
      <c r="M7152" s="487"/>
      <c r="N7152" s="487"/>
      <c r="O7152" s="487"/>
      <c r="P7152" s="488"/>
    </row>
    <row r="7153" spans="1:16" ht="16.5" thickBot="1" x14ac:dyDescent="0.25">
      <c r="A7153" s="81"/>
      <c r="B7153" s="81"/>
      <c r="C7153" s="81"/>
      <c r="D7153" s="81"/>
      <c r="E7153" s="81"/>
      <c r="F7153" s="81"/>
      <c r="G7153" s="81"/>
      <c r="H7153" s="81"/>
      <c r="I7153" s="81"/>
      <c r="J7153" s="81"/>
      <c r="K7153" s="81"/>
      <c r="L7153" s="81"/>
      <c r="M7153" s="81"/>
      <c r="N7153" s="81"/>
      <c r="O7153" s="81"/>
      <c r="P7153" s="81"/>
    </row>
    <row r="7154" spans="1:16" ht="16.5" thickBot="1" x14ac:dyDescent="0.25">
      <c r="A7154" s="489" t="s">
        <v>12</v>
      </c>
      <c r="B7154" s="491" t="s">
        <v>13</v>
      </c>
      <c r="C7154" s="463"/>
      <c r="D7154" s="492" t="s">
        <v>265</v>
      </c>
      <c r="E7154" s="494" t="s">
        <v>15</v>
      </c>
      <c r="F7154" s="495"/>
      <c r="G7154" s="495"/>
      <c r="H7154" s="495"/>
      <c r="I7154" s="496"/>
      <c r="J7154" s="492" t="s">
        <v>16</v>
      </c>
      <c r="K7154" s="492" t="s">
        <v>17</v>
      </c>
      <c r="L7154" s="494" t="s">
        <v>18</v>
      </c>
      <c r="M7154" s="495"/>
      <c r="N7154" s="496"/>
      <c r="O7154" s="464" t="s">
        <v>115</v>
      </c>
      <c r="P7154" s="465"/>
    </row>
    <row r="7155" spans="1:16" ht="32.25" thickBot="1" x14ac:dyDescent="0.25">
      <c r="A7155" s="490"/>
      <c r="B7155" s="82" t="s">
        <v>19</v>
      </c>
      <c r="C7155" s="83" t="s">
        <v>20</v>
      </c>
      <c r="D7155" s="493"/>
      <c r="E7155" s="84" t="s">
        <v>21</v>
      </c>
      <c r="F7155" s="84" t="s">
        <v>22</v>
      </c>
      <c r="G7155" s="85" t="s">
        <v>23</v>
      </c>
      <c r="H7155" s="119" t="s">
        <v>24</v>
      </c>
      <c r="I7155" s="86" t="s">
        <v>25</v>
      </c>
      <c r="J7155" s="493"/>
      <c r="K7155" s="493"/>
      <c r="L7155" s="198" t="s">
        <v>268</v>
      </c>
      <c r="M7155" s="85" t="s">
        <v>266</v>
      </c>
      <c r="N7155" s="83" t="s">
        <v>267</v>
      </c>
      <c r="O7155" s="466"/>
      <c r="P7155" s="467"/>
    </row>
    <row r="7156" spans="1:16" ht="15.75" x14ac:dyDescent="0.2">
      <c r="A7156" s="165">
        <v>45835</v>
      </c>
      <c r="B7156" s="166"/>
      <c r="C7156" s="166">
        <v>257173</v>
      </c>
      <c r="D7156" s="160"/>
      <c r="E7156" s="96"/>
      <c r="F7156" s="96"/>
      <c r="G7156" s="166"/>
      <c r="H7156" s="169"/>
      <c r="I7156" s="175"/>
      <c r="J7156" s="162"/>
      <c r="K7156" s="99"/>
      <c r="L7156" s="195"/>
      <c r="M7156" s="94"/>
      <c r="N7156" s="100"/>
      <c r="O7156" s="573"/>
      <c r="P7156" s="502"/>
    </row>
    <row r="7157" spans="1:16" ht="15.75" x14ac:dyDescent="0.2">
      <c r="A7157" s="165">
        <v>45841</v>
      </c>
      <c r="B7157" s="166">
        <v>257173</v>
      </c>
      <c r="C7157" s="166">
        <v>257721</v>
      </c>
      <c r="D7157" s="160">
        <f>+C7157-B7157</f>
        <v>548</v>
      </c>
      <c r="E7157" s="96" t="s">
        <v>1294</v>
      </c>
      <c r="F7157" s="96" t="s">
        <v>980</v>
      </c>
      <c r="G7157" s="166">
        <v>45.646900000000002</v>
      </c>
      <c r="H7157" s="169">
        <v>24.1</v>
      </c>
      <c r="I7157" s="175">
        <f>G7157*H7157</f>
        <v>1100.0902900000001</v>
      </c>
      <c r="J7157" s="162">
        <f t="shared" ref="J7157:J7162" si="20">D7157/G7157</f>
        <v>12.005196409832868</v>
      </c>
      <c r="K7157" s="99">
        <v>45841</v>
      </c>
      <c r="L7157" s="195" t="s">
        <v>268</v>
      </c>
      <c r="M7157" s="94" t="s">
        <v>272</v>
      </c>
      <c r="N7157" s="100" t="s">
        <v>272</v>
      </c>
      <c r="O7157" s="573" t="s">
        <v>630</v>
      </c>
      <c r="P7157" s="502"/>
    </row>
    <row r="7158" spans="1:16" ht="15.75" x14ac:dyDescent="0.2">
      <c r="A7158" s="165"/>
      <c r="B7158" s="166"/>
      <c r="C7158" s="166"/>
      <c r="D7158" s="160">
        <f>+C7158-B7158</f>
        <v>0</v>
      </c>
      <c r="E7158" s="96"/>
      <c r="F7158" s="96"/>
      <c r="G7158" s="166"/>
      <c r="H7158" s="169"/>
      <c r="I7158" s="175">
        <f>G7158*H7158</f>
        <v>0</v>
      </c>
      <c r="J7158" s="162" t="e">
        <f t="shared" si="20"/>
        <v>#DIV/0!</v>
      </c>
      <c r="K7158" s="99"/>
      <c r="L7158" s="195"/>
      <c r="M7158" s="94"/>
      <c r="N7158" s="100"/>
      <c r="O7158" s="573"/>
      <c r="P7158" s="502"/>
    </row>
    <row r="7159" spans="1:16" ht="15.75" x14ac:dyDescent="0.2">
      <c r="A7159" s="165"/>
      <c r="B7159" s="166"/>
      <c r="C7159" s="166"/>
      <c r="D7159" s="160">
        <f>+C7159-B7159</f>
        <v>0</v>
      </c>
      <c r="E7159" s="96"/>
      <c r="F7159" s="96"/>
      <c r="G7159" s="166"/>
      <c r="H7159" s="169"/>
      <c r="I7159" s="175">
        <f>G7159*H7159</f>
        <v>0</v>
      </c>
      <c r="J7159" s="162" t="e">
        <f t="shared" si="20"/>
        <v>#DIV/0!</v>
      </c>
      <c r="K7159" s="99"/>
      <c r="L7159" s="195"/>
      <c r="M7159" s="94"/>
      <c r="N7159" s="100"/>
      <c r="O7159" s="573"/>
      <c r="P7159" s="502"/>
    </row>
    <row r="7160" spans="1:16" ht="15.75" x14ac:dyDescent="0.2">
      <c r="A7160" s="165"/>
      <c r="B7160" s="166"/>
      <c r="C7160" s="166"/>
      <c r="D7160" s="160">
        <f>+C7160-B7160</f>
        <v>0</v>
      </c>
      <c r="E7160" s="96"/>
      <c r="F7160" s="96"/>
      <c r="G7160" s="166"/>
      <c r="H7160" s="169"/>
      <c r="I7160" s="175">
        <f>G7160*H7160</f>
        <v>0</v>
      </c>
      <c r="J7160" s="162" t="e">
        <f t="shared" si="20"/>
        <v>#DIV/0!</v>
      </c>
      <c r="K7160" s="99"/>
      <c r="L7160" s="195"/>
      <c r="M7160" s="94"/>
      <c r="N7160" s="100"/>
      <c r="O7160" s="505"/>
      <c r="P7160" s="506"/>
    </row>
    <row r="7161" spans="1:16" ht="16.5" thickBot="1" x14ac:dyDescent="0.25">
      <c r="A7161" s="93"/>
      <c r="B7161" s="166"/>
      <c r="C7161" s="166"/>
      <c r="D7161" s="160">
        <f>+C7161-B7161</f>
        <v>0</v>
      </c>
      <c r="E7161" s="96"/>
      <c r="F7161" s="96"/>
      <c r="G7161" s="96"/>
      <c r="H7161" s="97"/>
      <c r="I7161" s="91">
        <f>G7161*H7161</f>
        <v>0</v>
      </c>
      <c r="J7161" s="98" t="e">
        <f t="shared" si="20"/>
        <v>#DIV/0!</v>
      </c>
      <c r="K7161" s="99"/>
      <c r="L7161" s="196"/>
      <c r="M7161" s="183"/>
      <c r="N7161" s="101"/>
      <c r="O7161" s="574"/>
      <c r="P7161" s="568"/>
    </row>
    <row r="7162" spans="1:16" ht="16.5" thickBot="1" x14ac:dyDescent="0.25">
      <c r="A7162" s="416" t="s">
        <v>28</v>
      </c>
      <c r="B7162" s="104"/>
      <c r="C7162" s="105"/>
      <c r="D7162" s="106">
        <f>SUM(D7156:D7161)</f>
        <v>548</v>
      </c>
      <c r="E7162" s="107"/>
      <c r="F7162" s="107"/>
      <c r="G7162" s="118">
        <f>SUM(G7156:G7161)</f>
        <v>45.646900000000002</v>
      </c>
      <c r="H7162" s="105"/>
      <c r="I7162" s="118">
        <f>SUM(I7156:I7161)</f>
        <v>1100.0902900000001</v>
      </c>
      <c r="J7162" s="109">
        <f t="shared" si="20"/>
        <v>12.005196409832868</v>
      </c>
      <c r="K7162" s="110"/>
      <c r="L7162" s="197"/>
      <c r="M7162" s="111"/>
      <c r="N7162" s="112"/>
      <c r="O7162" s="468"/>
      <c r="P7162" s="469"/>
    </row>
    <row r="7163" spans="1:16" ht="15.75" x14ac:dyDescent="0.2">
      <c r="A7163" s="116"/>
      <c r="B7163" s="77"/>
      <c r="C7163" s="77"/>
      <c r="D7163" s="77"/>
      <c r="E7163" s="77"/>
      <c r="F7163" s="77"/>
      <c r="G7163" s="77"/>
      <c r="H7163" s="77"/>
      <c r="I7163" s="116"/>
      <c r="J7163" s="116"/>
      <c r="K7163" s="116"/>
      <c r="L7163" s="116"/>
      <c r="M7163" s="116"/>
      <c r="N7163" s="116"/>
      <c r="O7163" s="77"/>
      <c r="P7163" s="81"/>
    </row>
    <row r="7164" spans="1:16" ht="15.75" x14ac:dyDescent="0.2">
      <c r="A7164" s="116"/>
      <c r="B7164" s="77"/>
      <c r="C7164" s="77"/>
      <c r="D7164" s="77"/>
      <c r="E7164" s="77"/>
      <c r="F7164" s="77"/>
      <c r="G7164" s="77"/>
      <c r="H7164" s="77"/>
      <c r="I7164" s="116"/>
      <c r="J7164" s="116"/>
      <c r="K7164" s="116"/>
      <c r="L7164" s="116"/>
      <c r="M7164" s="116"/>
      <c r="N7164" s="116"/>
      <c r="O7164" s="77"/>
      <c r="P7164" s="81"/>
    </row>
    <row r="7165" spans="1:16" ht="15.75" x14ac:dyDescent="0.2">
      <c r="A7165" s="116"/>
      <c r="B7165" s="77"/>
      <c r="C7165" s="77"/>
      <c r="D7165" s="77"/>
      <c r="E7165" s="77"/>
      <c r="F7165" s="77"/>
      <c r="G7165" s="77"/>
      <c r="H7165" s="77"/>
      <c r="I7165" s="116"/>
      <c r="J7165" s="116"/>
      <c r="K7165" s="116"/>
      <c r="L7165" s="116"/>
      <c r="M7165" s="439"/>
      <c r="N7165" s="439"/>
      <c r="O7165" s="438"/>
      <c r="P7165" s="81"/>
    </row>
    <row r="7166" spans="1:16" ht="15.75" x14ac:dyDescent="0.2">
      <c r="A7166" s="115"/>
      <c r="B7166" s="470" t="s">
        <v>29</v>
      </c>
      <c r="C7166" s="470"/>
      <c r="D7166" s="470"/>
      <c r="E7166" s="116"/>
      <c r="F7166" s="116"/>
      <c r="G7166" s="116"/>
      <c r="H7166" s="115"/>
      <c r="I7166" s="116" t="s">
        <v>30</v>
      </c>
      <c r="J7166" s="115"/>
      <c r="K7166" s="116"/>
      <c r="L7166" s="116"/>
      <c r="M7166" s="116"/>
      <c r="N7166" s="116" t="s">
        <v>31</v>
      </c>
      <c r="O7166" s="116"/>
      <c r="P7166" s="115"/>
    </row>
    <row r="7167" spans="1:16" ht="15.75" x14ac:dyDescent="0.2">
      <c r="A7167" s="116"/>
      <c r="B7167" s="470" t="s">
        <v>230</v>
      </c>
      <c r="C7167" s="470"/>
      <c r="D7167" s="470"/>
      <c r="E7167" s="116"/>
      <c r="F7167" s="116"/>
      <c r="G7167" s="116"/>
      <c r="H7167" s="115"/>
      <c r="I7167" s="116" t="s">
        <v>438</v>
      </c>
      <c r="J7167" s="115"/>
      <c r="K7167" s="116"/>
      <c r="L7167" s="116"/>
      <c r="M7167" s="116"/>
      <c r="N7167" s="116" t="s">
        <v>220</v>
      </c>
      <c r="O7167" s="116"/>
      <c r="P7167" s="115"/>
    </row>
    <row r="7168" spans="1:16" ht="15.75" x14ac:dyDescent="0.2">
      <c r="A7168" s="470" t="s">
        <v>226</v>
      </c>
      <c r="B7168" s="470"/>
      <c r="C7168" s="470"/>
      <c r="D7168" s="470"/>
      <c r="E7168" s="470"/>
      <c r="F7168" s="116"/>
      <c r="G7168" s="116"/>
      <c r="H7168" s="115"/>
      <c r="I7168" s="116" t="s">
        <v>246</v>
      </c>
      <c r="J7168" s="115"/>
      <c r="K7168" s="116"/>
      <c r="L7168" s="116"/>
      <c r="M7168" s="116"/>
      <c r="N7168" s="116" t="s">
        <v>124</v>
      </c>
      <c r="O7168" s="116"/>
      <c r="P7168" s="115"/>
    </row>
    <row r="7169" spans="1:16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</row>
    <row r="7170" spans="1:16" x14ac:dyDescent="0.2">
      <c r="A7170" s="531" t="s">
        <v>269</v>
      </c>
      <c r="B7170" s="531"/>
      <c r="C7170" s="531"/>
      <c r="D7170" s="531"/>
      <c r="E7170" s="531"/>
      <c r="F7170"/>
      <c r="G7170"/>
      <c r="H7170"/>
      <c r="I7170"/>
      <c r="J7170"/>
      <c r="K7170"/>
      <c r="L7170"/>
      <c r="M7170"/>
      <c r="N7170"/>
      <c r="O7170"/>
      <c r="P7170"/>
    </row>
    <row r="7171" spans="1:16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</row>
    <row r="7172" spans="1:16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</row>
    <row r="7173" spans="1:16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</row>
    <row r="7174" spans="1:16" ht="15.75" x14ac:dyDescent="0.2">
      <c r="A7174" s="470" t="s">
        <v>180</v>
      </c>
      <c r="B7174" s="470"/>
      <c r="C7174" s="470"/>
      <c r="D7174" s="470"/>
      <c r="E7174" s="470"/>
      <c r="F7174" s="470"/>
      <c r="G7174" s="470"/>
      <c r="H7174" s="470"/>
      <c r="I7174" s="470"/>
      <c r="J7174" s="470"/>
      <c r="K7174" s="470"/>
      <c r="L7174" s="470"/>
      <c r="M7174" s="470"/>
      <c r="N7174" s="470"/>
      <c r="O7174" s="470"/>
      <c r="P7174" s="470"/>
    </row>
    <row r="7175" spans="1:16" ht="15.75" x14ac:dyDescent="0.2">
      <c r="A7175" s="470" t="s">
        <v>1</v>
      </c>
      <c r="B7175" s="470"/>
      <c r="C7175" s="470"/>
      <c r="D7175" s="470"/>
      <c r="E7175" s="470"/>
      <c r="F7175" s="470"/>
      <c r="G7175" s="470"/>
      <c r="H7175" s="470"/>
      <c r="I7175" s="470"/>
      <c r="J7175" s="470"/>
      <c r="K7175" s="470"/>
      <c r="L7175" s="470"/>
      <c r="M7175" s="470"/>
      <c r="N7175" s="470"/>
      <c r="O7175" s="470"/>
      <c r="P7175" s="470"/>
    </row>
    <row r="7176" spans="1:16" ht="15.75" x14ac:dyDescent="0.2">
      <c r="A7176" s="470"/>
      <c r="B7176" s="470"/>
      <c r="C7176" s="470"/>
      <c r="D7176" s="470"/>
      <c r="E7176" s="470"/>
      <c r="F7176" s="470"/>
      <c r="G7176" s="470"/>
      <c r="H7176" s="470"/>
      <c r="I7176" s="470"/>
      <c r="J7176" s="470"/>
      <c r="K7176" s="470"/>
      <c r="L7176" s="470"/>
      <c r="M7176" s="470"/>
      <c r="N7176" s="470"/>
      <c r="O7176" s="470"/>
      <c r="P7176" s="470"/>
    </row>
    <row r="7177" spans="1:16" ht="15.75" x14ac:dyDescent="0.2">
      <c r="A7177" s="507" t="s">
        <v>915</v>
      </c>
      <c r="B7177" s="507"/>
      <c r="C7177" s="507"/>
      <c r="D7177" s="507"/>
      <c r="E7177" s="507"/>
      <c r="F7177" s="507"/>
      <c r="G7177" s="507"/>
      <c r="H7177" s="507"/>
      <c r="I7177" s="507"/>
      <c r="J7177" s="507"/>
      <c r="K7177" s="507"/>
      <c r="L7177" s="507"/>
      <c r="M7177" s="507"/>
      <c r="N7177" s="507"/>
      <c r="O7177" s="507"/>
      <c r="P7177" s="507"/>
    </row>
    <row r="7178" spans="1:16" ht="15.75" x14ac:dyDescent="0.2">
      <c r="A7178" s="77"/>
      <c r="B7178" s="77"/>
      <c r="C7178" s="77"/>
      <c r="D7178" s="77"/>
      <c r="E7178" s="77"/>
      <c r="F7178" s="77"/>
      <c r="G7178" s="77"/>
      <c r="H7178" s="77"/>
      <c r="I7178" s="77"/>
      <c r="J7178" s="77"/>
      <c r="K7178" s="77"/>
      <c r="L7178" s="77"/>
      <c r="M7178" s="77"/>
      <c r="N7178" s="77"/>
      <c r="O7178" s="77"/>
      <c r="P7178" s="77"/>
    </row>
    <row r="7179" spans="1:16" ht="16.5" thickBot="1" x14ac:dyDescent="0.25">
      <c r="A7179" s="77"/>
      <c r="B7179" s="77"/>
      <c r="C7179" s="77"/>
      <c r="D7179" s="77"/>
      <c r="E7179" s="77"/>
      <c r="F7179" s="77"/>
      <c r="G7179" s="77"/>
      <c r="H7179" s="77"/>
      <c r="I7179" s="77"/>
      <c r="J7179" s="77"/>
      <c r="K7179" s="77"/>
      <c r="L7179" s="77"/>
      <c r="M7179" s="77"/>
      <c r="N7179" s="77"/>
      <c r="O7179" s="77"/>
      <c r="P7179" s="77"/>
    </row>
    <row r="7180" spans="1:16" ht="16.5" thickBot="1" x14ac:dyDescent="0.25">
      <c r="A7180" s="78" t="s">
        <v>2</v>
      </c>
      <c r="B7180" s="486" t="s">
        <v>126</v>
      </c>
      <c r="C7180" s="498"/>
      <c r="D7180" s="79" t="s">
        <v>3</v>
      </c>
      <c r="E7180" s="486">
        <v>2019</v>
      </c>
      <c r="F7180" s="487"/>
      <c r="G7180" s="487"/>
      <c r="H7180" s="498"/>
      <c r="I7180" s="79" t="s">
        <v>4</v>
      </c>
      <c r="J7180" s="80" t="s">
        <v>234</v>
      </c>
      <c r="K7180" s="80"/>
      <c r="L7180" s="80"/>
      <c r="M7180" s="80" t="s">
        <v>5</v>
      </c>
      <c r="N7180" s="486" t="s">
        <v>238</v>
      </c>
      <c r="O7180" s="487"/>
      <c r="P7180" s="488"/>
    </row>
    <row r="7181" spans="1:16" ht="16.5" thickBot="1" x14ac:dyDescent="0.25">
      <c r="A7181" s="77"/>
      <c r="B7181" s="77"/>
      <c r="C7181" s="77"/>
      <c r="D7181" s="77"/>
      <c r="E7181" s="77"/>
      <c r="F7181" s="77"/>
      <c r="G7181" s="77"/>
      <c r="H7181" s="77"/>
      <c r="I7181" s="77"/>
      <c r="J7181" s="77"/>
      <c r="K7181" s="77"/>
      <c r="L7181" s="77"/>
      <c r="M7181" s="77"/>
      <c r="N7181" s="77"/>
      <c r="O7181" s="77"/>
      <c r="P7181" s="77"/>
    </row>
    <row r="7182" spans="1:16" ht="16.5" thickBot="1" x14ac:dyDescent="0.25">
      <c r="A7182" s="78" t="s">
        <v>6</v>
      </c>
      <c r="B7182" s="486" t="s">
        <v>182</v>
      </c>
      <c r="C7182" s="498"/>
      <c r="D7182" s="79" t="s">
        <v>7</v>
      </c>
      <c r="E7182" s="486" t="s">
        <v>214</v>
      </c>
      <c r="F7182" s="487"/>
      <c r="G7182" s="487"/>
      <c r="H7182" s="498"/>
      <c r="I7182" s="79" t="s">
        <v>8</v>
      </c>
      <c r="J7182" s="80">
        <v>15</v>
      </c>
      <c r="K7182" s="80"/>
      <c r="L7182" s="80"/>
      <c r="M7182" s="80" t="s">
        <v>9</v>
      </c>
      <c r="N7182" s="80"/>
      <c r="O7182" s="200"/>
      <c r="P7182" s="201">
        <v>50</v>
      </c>
    </row>
    <row r="7183" spans="1:16" ht="16.5" thickBot="1" x14ac:dyDescent="0.25">
      <c r="A7183" s="77"/>
      <c r="B7183" s="77"/>
      <c r="C7183" s="77"/>
      <c r="D7183" s="77"/>
      <c r="E7183" s="77"/>
      <c r="F7183" s="77"/>
      <c r="G7183" s="77"/>
      <c r="H7183" s="77"/>
      <c r="I7183" s="77"/>
      <c r="J7183" s="77"/>
      <c r="K7183" s="77"/>
      <c r="L7183" s="77"/>
      <c r="M7183" s="77"/>
      <c r="N7183" s="77"/>
      <c r="O7183" s="77"/>
      <c r="P7183" s="77"/>
    </row>
    <row r="7184" spans="1:16" ht="16.5" thickBot="1" x14ac:dyDescent="0.25">
      <c r="A7184" s="484" t="s">
        <v>10</v>
      </c>
      <c r="B7184" s="485"/>
      <c r="C7184" s="486" t="s">
        <v>181</v>
      </c>
      <c r="D7184" s="487"/>
      <c r="E7184" s="487"/>
      <c r="F7184" s="487"/>
      <c r="G7184" s="487"/>
      <c r="H7184" s="487"/>
      <c r="I7184" s="487"/>
      <c r="J7184" s="487"/>
      <c r="K7184" s="487"/>
      <c r="L7184" s="487"/>
      <c r="M7184" s="487"/>
      <c r="N7184" s="487"/>
      <c r="O7184" s="487"/>
      <c r="P7184" s="488"/>
    </row>
    <row r="7185" spans="1:16" ht="16.5" thickBot="1" x14ac:dyDescent="0.25">
      <c r="A7185" s="77"/>
      <c r="B7185" s="77"/>
      <c r="C7185" s="77"/>
      <c r="D7185" s="77"/>
      <c r="E7185" s="77"/>
      <c r="F7185" s="77"/>
      <c r="G7185" s="77"/>
      <c r="H7185" s="77"/>
      <c r="I7185" s="77"/>
      <c r="J7185" s="77"/>
      <c r="K7185" s="77"/>
      <c r="L7185" s="77"/>
      <c r="M7185" s="77"/>
      <c r="N7185" s="77"/>
      <c r="O7185" s="77"/>
      <c r="P7185" s="77"/>
    </row>
    <row r="7186" spans="1:16" ht="16.5" thickBot="1" x14ac:dyDescent="0.25">
      <c r="A7186" s="484" t="s">
        <v>11</v>
      </c>
      <c r="B7186" s="485"/>
      <c r="C7186" s="486" t="s">
        <v>239</v>
      </c>
      <c r="D7186" s="487"/>
      <c r="E7186" s="487"/>
      <c r="F7186" s="487"/>
      <c r="G7186" s="487"/>
      <c r="H7186" s="487"/>
      <c r="I7186" s="487"/>
      <c r="J7186" s="487"/>
      <c r="K7186" s="487"/>
      <c r="L7186" s="487"/>
      <c r="M7186" s="487"/>
      <c r="N7186" s="487"/>
      <c r="O7186" s="487"/>
      <c r="P7186" s="488"/>
    </row>
    <row r="7187" spans="1:16" ht="16.5" thickBot="1" x14ac:dyDescent="0.25">
      <c r="A7187" s="81"/>
      <c r="B7187" s="81"/>
      <c r="C7187" s="81"/>
      <c r="D7187" s="81"/>
      <c r="E7187" s="81"/>
      <c r="F7187" s="81"/>
      <c r="G7187" s="81"/>
      <c r="H7187" s="81"/>
      <c r="I7187" s="81"/>
      <c r="J7187" s="81"/>
      <c r="K7187" s="81"/>
      <c r="L7187" s="81"/>
      <c r="M7187" s="81"/>
      <c r="N7187" s="81"/>
      <c r="O7187" s="81"/>
      <c r="P7187" s="81"/>
    </row>
    <row r="7188" spans="1:16" ht="16.5" thickBot="1" x14ac:dyDescent="0.25">
      <c r="A7188" s="489" t="s">
        <v>12</v>
      </c>
      <c r="B7188" s="491" t="s">
        <v>13</v>
      </c>
      <c r="C7188" s="463"/>
      <c r="D7188" s="492" t="s">
        <v>265</v>
      </c>
      <c r="E7188" s="494" t="s">
        <v>15</v>
      </c>
      <c r="F7188" s="495"/>
      <c r="G7188" s="495"/>
      <c r="H7188" s="495"/>
      <c r="I7188" s="496"/>
      <c r="J7188" s="492" t="s">
        <v>16</v>
      </c>
      <c r="K7188" s="492" t="s">
        <v>17</v>
      </c>
      <c r="L7188" s="494" t="s">
        <v>18</v>
      </c>
      <c r="M7188" s="495"/>
      <c r="N7188" s="496"/>
      <c r="O7188" s="464" t="s">
        <v>115</v>
      </c>
      <c r="P7188" s="465"/>
    </row>
    <row r="7189" spans="1:16" ht="32.25" thickBot="1" x14ac:dyDescent="0.25">
      <c r="A7189" s="490"/>
      <c r="B7189" s="82" t="s">
        <v>19</v>
      </c>
      <c r="C7189" s="83" t="s">
        <v>20</v>
      </c>
      <c r="D7189" s="493"/>
      <c r="E7189" s="84" t="s">
        <v>21</v>
      </c>
      <c r="F7189" s="84" t="s">
        <v>22</v>
      </c>
      <c r="G7189" s="85" t="s">
        <v>23</v>
      </c>
      <c r="H7189" s="119" t="s">
        <v>24</v>
      </c>
      <c r="I7189" s="86" t="s">
        <v>25</v>
      </c>
      <c r="J7189" s="493"/>
      <c r="K7189" s="493"/>
      <c r="L7189" s="198" t="s">
        <v>268</v>
      </c>
      <c r="M7189" s="85" t="s">
        <v>266</v>
      </c>
      <c r="N7189" s="83" t="s">
        <v>267</v>
      </c>
      <c r="O7189" s="466"/>
      <c r="P7189" s="467"/>
    </row>
    <row r="7190" spans="1:16" ht="15.75" x14ac:dyDescent="0.2">
      <c r="A7190" s="165">
        <v>45841</v>
      </c>
      <c r="B7190" s="166"/>
      <c r="C7190" s="166">
        <v>257721</v>
      </c>
      <c r="D7190" s="160"/>
      <c r="E7190" s="96"/>
      <c r="F7190" s="96"/>
      <c r="G7190" s="166"/>
      <c r="H7190" s="169"/>
      <c r="I7190" s="175"/>
      <c r="J7190" s="162"/>
      <c r="K7190" s="99"/>
      <c r="L7190" s="195"/>
      <c r="M7190" s="94"/>
      <c r="N7190" s="100"/>
      <c r="O7190" s="573"/>
      <c r="P7190" s="502"/>
    </row>
    <row r="7191" spans="1:16" ht="15.75" x14ac:dyDescent="0.2">
      <c r="A7191" s="165">
        <v>45845</v>
      </c>
      <c r="B7191" s="166">
        <v>257721</v>
      </c>
      <c r="C7191" s="166">
        <v>258242</v>
      </c>
      <c r="D7191" s="160">
        <f>+C7191-B7191</f>
        <v>521</v>
      </c>
      <c r="E7191" s="96" t="s">
        <v>1293</v>
      </c>
      <c r="F7191" s="96" t="s">
        <v>1083</v>
      </c>
      <c r="G7191" s="166">
        <v>29.0456</v>
      </c>
      <c r="H7191" s="169">
        <v>24.1</v>
      </c>
      <c r="I7191" s="175">
        <f>G7191*H7191</f>
        <v>699.99896000000001</v>
      </c>
      <c r="J7191" s="162">
        <f t="shared" ref="J7191:J7196" si="21">D7191/G7191</f>
        <v>17.937312364006942</v>
      </c>
      <c r="K7191" s="99">
        <v>45845</v>
      </c>
      <c r="L7191" s="195" t="s">
        <v>268</v>
      </c>
      <c r="M7191" s="94" t="s">
        <v>272</v>
      </c>
      <c r="N7191" s="100" t="s">
        <v>272</v>
      </c>
      <c r="O7191" s="573" t="s">
        <v>1096</v>
      </c>
      <c r="P7191" s="502"/>
    </row>
    <row r="7192" spans="1:16" ht="15.75" x14ac:dyDescent="0.2">
      <c r="A7192" s="165">
        <v>45846</v>
      </c>
      <c r="B7192" s="166">
        <v>258242</v>
      </c>
      <c r="C7192" s="166">
        <v>258457</v>
      </c>
      <c r="D7192" s="160">
        <f>+C7192-B7192</f>
        <v>215</v>
      </c>
      <c r="E7192" s="96" t="s">
        <v>1292</v>
      </c>
      <c r="F7192" s="96" t="s">
        <v>921</v>
      </c>
      <c r="G7192" s="166">
        <v>11.583</v>
      </c>
      <c r="H7192" s="169">
        <v>25.9</v>
      </c>
      <c r="I7192" s="175">
        <f>G7192*H7192</f>
        <v>299.99969999999996</v>
      </c>
      <c r="J7192" s="162">
        <f t="shared" si="21"/>
        <v>18.561685228351894</v>
      </c>
      <c r="K7192" s="99">
        <v>45846</v>
      </c>
      <c r="L7192" s="195" t="s">
        <v>272</v>
      </c>
      <c r="M7192" s="94" t="s">
        <v>156</v>
      </c>
      <c r="N7192" s="100" t="s">
        <v>241</v>
      </c>
      <c r="O7192" s="573" t="s">
        <v>242</v>
      </c>
      <c r="P7192" s="502"/>
    </row>
    <row r="7193" spans="1:16" ht="15.75" x14ac:dyDescent="0.2">
      <c r="A7193" s="165">
        <v>45847</v>
      </c>
      <c r="B7193" s="166">
        <v>258457</v>
      </c>
      <c r="C7193" s="166">
        <v>258689</v>
      </c>
      <c r="D7193" s="160">
        <f>+C7193-B7193</f>
        <v>232</v>
      </c>
      <c r="E7193" s="96" t="s">
        <v>1291</v>
      </c>
      <c r="F7193" s="96" t="s">
        <v>918</v>
      </c>
      <c r="G7193" s="166">
        <v>20.7531</v>
      </c>
      <c r="H7193" s="169">
        <v>24.1</v>
      </c>
      <c r="I7193" s="175">
        <f>G7193*H7193</f>
        <v>500.14971000000003</v>
      </c>
      <c r="J7193" s="162">
        <f t="shared" si="21"/>
        <v>11.179052768020199</v>
      </c>
      <c r="K7193" s="99">
        <v>45847</v>
      </c>
      <c r="L7193" s="195" t="s">
        <v>272</v>
      </c>
      <c r="M7193" s="94" t="s">
        <v>156</v>
      </c>
      <c r="N7193" s="100" t="s">
        <v>241</v>
      </c>
      <c r="O7193" s="573" t="s">
        <v>314</v>
      </c>
      <c r="P7193" s="502"/>
    </row>
    <row r="7194" spans="1:16" ht="15.75" x14ac:dyDescent="0.2">
      <c r="A7194" s="165">
        <v>45849</v>
      </c>
      <c r="B7194" s="166">
        <v>258689</v>
      </c>
      <c r="C7194" s="166">
        <v>258941</v>
      </c>
      <c r="D7194" s="160">
        <f>+C7194-B7194</f>
        <v>252</v>
      </c>
      <c r="E7194" s="96" t="s">
        <v>1290</v>
      </c>
      <c r="F7194" s="96" t="s">
        <v>1077</v>
      </c>
      <c r="G7194" s="166">
        <v>27.0809</v>
      </c>
      <c r="H7194" s="169">
        <v>25.85</v>
      </c>
      <c r="I7194" s="175">
        <f>G7194*H7194</f>
        <v>700.04126500000007</v>
      </c>
      <c r="J7194" s="162">
        <f t="shared" si="21"/>
        <v>9.3054514436373985</v>
      </c>
      <c r="K7194" s="99">
        <v>45849</v>
      </c>
      <c r="L7194" s="195" t="s">
        <v>268</v>
      </c>
      <c r="M7194" s="94" t="s">
        <v>272</v>
      </c>
      <c r="N7194" s="100" t="s">
        <v>272</v>
      </c>
      <c r="O7194" s="505" t="s">
        <v>314</v>
      </c>
      <c r="P7194" s="506"/>
    </row>
    <row r="7195" spans="1:16" ht="16.5" thickBot="1" x14ac:dyDescent="0.25">
      <c r="A7195" s="93"/>
      <c r="B7195" s="166"/>
      <c r="C7195" s="166"/>
      <c r="D7195" s="160">
        <f>+C7195-B7195</f>
        <v>0</v>
      </c>
      <c r="E7195" s="96"/>
      <c r="F7195" s="96"/>
      <c r="G7195" s="96"/>
      <c r="H7195" s="97"/>
      <c r="I7195" s="91">
        <f>G7195*H7195</f>
        <v>0</v>
      </c>
      <c r="J7195" s="98" t="e">
        <f t="shared" si="21"/>
        <v>#DIV/0!</v>
      </c>
      <c r="K7195" s="99"/>
      <c r="L7195" s="196"/>
      <c r="M7195" s="183"/>
      <c r="N7195" s="101"/>
      <c r="O7195" s="574"/>
      <c r="P7195" s="568"/>
    </row>
    <row r="7196" spans="1:16" ht="16.5" thickBot="1" x14ac:dyDescent="0.25">
      <c r="A7196" s="416" t="s">
        <v>28</v>
      </c>
      <c r="B7196" s="104"/>
      <c r="C7196" s="105"/>
      <c r="D7196" s="106">
        <f>SUM(D7190:D7195)</f>
        <v>1220</v>
      </c>
      <c r="E7196" s="107"/>
      <c r="F7196" s="107"/>
      <c r="G7196" s="118">
        <f>SUM(G7190:G7195)</f>
        <v>88.462599999999995</v>
      </c>
      <c r="H7196" s="105"/>
      <c r="I7196" s="118">
        <f>SUM(I7190:I7195)</f>
        <v>2200.1896349999997</v>
      </c>
      <c r="J7196" s="109">
        <f t="shared" si="21"/>
        <v>13.791138854159838</v>
      </c>
      <c r="K7196" s="110"/>
      <c r="L7196" s="197"/>
      <c r="M7196" s="111"/>
      <c r="N7196" s="112"/>
      <c r="O7196" s="468"/>
      <c r="P7196" s="469"/>
    </row>
    <row r="7197" spans="1:16" ht="15.75" x14ac:dyDescent="0.2">
      <c r="A7197" s="116"/>
      <c r="B7197" s="77"/>
      <c r="C7197" s="77"/>
      <c r="D7197" s="77"/>
      <c r="E7197" s="77"/>
      <c r="F7197" s="77"/>
      <c r="G7197" s="77"/>
      <c r="H7197" s="77"/>
      <c r="I7197" s="116"/>
      <c r="J7197" s="116"/>
      <c r="K7197" s="116"/>
      <c r="L7197" s="116"/>
      <c r="M7197" s="116"/>
      <c r="N7197" s="116"/>
      <c r="O7197" s="77"/>
      <c r="P7197" s="81"/>
    </row>
    <row r="7198" spans="1:16" ht="15.75" x14ac:dyDescent="0.2">
      <c r="A7198" s="116"/>
      <c r="B7198" s="77"/>
      <c r="C7198" s="77"/>
      <c r="D7198" s="77"/>
      <c r="E7198" s="77"/>
      <c r="F7198" s="77"/>
      <c r="G7198" s="77"/>
      <c r="H7198" s="77"/>
      <c r="I7198" s="116"/>
      <c r="J7198" s="116"/>
      <c r="K7198" s="116"/>
      <c r="L7198" s="116"/>
      <c r="M7198" s="116"/>
      <c r="N7198" s="116"/>
      <c r="O7198" s="77"/>
      <c r="P7198" s="81"/>
    </row>
    <row r="7199" spans="1:16" ht="15.75" x14ac:dyDescent="0.2">
      <c r="A7199" s="116"/>
      <c r="B7199" s="77"/>
      <c r="C7199" s="77"/>
      <c r="D7199" s="77"/>
      <c r="E7199" s="77"/>
      <c r="F7199" s="77"/>
      <c r="G7199" s="77"/>
      <c r="H7199" s="77"/>
      <c r="I7199" s="116"/>
      <c r="J7199" s="116"/>
      <c r="K7199" s="116"/>
      <c r="L7199" s="116"/>
      <c r="M7199" s="439"/>
      <c r="N7199" s="439"/>
      <c r="O7199" s="438"/>
      <c r="P7199" s="81"/>
    </row>
    <row r="7200" spans="1:16" ht="15.75" x14ac:dyDescent="0.2">
      <c r="A7200" s="115"/>
      <c r="B7200" s="470" t="s">
        <v>29</v>
      </c>
      <c r="C7200" s="470"/>
      <c r="D7200" s="470"/>
      <c r="E7200" s="116"/>
      <c r="F7200" s="116"/>
      <c r="G7200" s="116"/>
      <c r="H7200" s="115"/>
      <c r="I7200" s="116" t="s">
        <v>30</v>
      </c>
      <c r="J7200" s="115"/>
      <c r="K7200" s="116"/>
      <c r="L7200" s="116"/>
      <c r="M7200" s="116"/>
      <c r="N7200" s="116" t="s">
        <v>31</v>
      </c>
      <c r="O7200" s="116"/>
      <c r="P7200" s="115"/>
    </row>
    <row r="7201" spans="1:16" ht="15.75" x14ac:dyDescent="0.2">
      <c r="A7201" s="116"/>
      <c r="B7201" s="470" t="s">
        <v>230</v>
      </c>
      <c r="C7201" s="470"/>
      <c r="D7201" s="470"/>
      <c r="E7201" s="116"/>
      <c r="F7201" s="116"/>
      <c r="G7201" s="116"/>
      <c r="H7201" s="115"/>
      <c r="I7201" s="116" t="s">
        <v>438</v>
      </c>
      <c r="J7201" s="115"/>
      <c r="K7201" s="116"/>
      <c r="L7201" s="116"/>
      <c r="M7201" s="116"/>
      <c r="N7201" s="116" t="s">
        <v>220</v>
      </c>
      <c r="O7201" s="116"/>
      <c r="P7201" s="115"/>
    </row>
    <row r="7202" spans="1:16" ht="15.75" x14ac:dyDescent="0.2">
      <c r="A7202" s="470" t="s">
        <v>226</v>
      </c>
      <c r="B7202" s="470"/>
      <c r="C7202" s="470"/>
      <c r="D7202" s="470"/>
      <c r="E7202" s="470"/>
      <c r="F7202" s="116"/>
      <c r="G7202" s="116"/>
      <c r="H7202" s="115"/>
      <c r="I7202" s="116" t="s">
        <v>246</v>
      </c>
      <c r="J7202" s="115"/>
      <c r="K7202" s="116"/>
      <c r="L7202" s="116"/>
      <c r="M7202" s="116"/>
      <c r="N7202" s="116" t="s">
        <v>124</v>
      </c>
      <c r="O7202" s="116"/>
      <c r="P7202" s="115"/>
    </row>
    <row r="7203" spans="1:16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</row>
    <row r="7204" spans="1:16" x14ac:dyDescent="0.2">
      <c r="A7204" s="531" t="s">
        <v>269</v>
      </c>
      <c r="B7204" s="531"/>
      <c r="C7204" s="531"/>
      <c r="D7204" s="531"/>
      <c r="E7204" s="531"/>
      <c r="F7204"/>
      <c r="G7204"/>
      <c r="H7204"/>
      <c r="I7204"/>
      <c r="J7204"/>
      <c r="K7204"/>
      <c r="L7204"/>
      <c r="M7204"/>
      <c r="N7204"/>
      <c r="O7204"/>
      <c r="P7204"/>
    </row>
    <row r="7205" spans="1:16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</row>
    <row r="7206" spans="1:16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</row>
    <row r="7207" spans="1:16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</row>
    <row r="7208" spans="1:16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</row>
    <row r="7209" spans="1:16" ht="15.75" x14ac:dyDescent="0.2">
      <c r="A7209" s="470" t="s">
        <v>180</v>
      </c>
      <c r="B7209" s="470"/>
      <c r="C7209" s="470"/>
      <c r="D7209" s="470"/>
      <c r="E7209" s="470"/>
      <c r="F7209" s="470"/>
      <c r="G7209" s="470"/>
      <c r="H7209" s="470"/>
      <c r="I7209" s="470"/>
      <c r="J7209" s="470"/>
      <c r="K7209" s="470"/>
      <c r="L7209" s="470"/>
      <c r="M7209" s="470"/>
      <c r="N7209" s="470"/>
      <c r="O7209" s="470"/>
      <c r="P7209" s="470"/>
    </row>
    <row r="7210" spans="1:16" ht="15.75" x14ac:dyDescent="0.2">
      <c r="A7210" s="470" t="s">
        <v>1</v>
      </c>
      <c r="B7210" s="470"/>
      <c r="C7210" s="470"/>
      <c r="D7210" s="470"/>
      <c r="E7210" s="470"/>
      <c r="F7210" s="470"/>
      <c r="G7210" s="470"/>
      <c r="H7210" s="470"/>
      <c r="I7210" s="470"/>
      <c r="J7210" s="470"/>
      <c r="K7210" s="470"/>
      <c r="L7210" s="470"/>
      <c r="M7210" s="470"/>
      <c r="N7210" s="470"/>
      <c r="O7210" s="470"/>
      <c r="P7210" s="470"/>
    </row>
    <row r="7211" spans="1:16" ht="15.75" x14ac:dyDescent="0.2">
      <c r="A7211" s="470"/>
      <c r="B7211" s="470"/>
      <c r="C7211" s="470"/>
      <c r="D7211" s="470"/>
      <c r="E7211" s="470"/>
      <c r="F7211" s="470"/>
      <c r="G7211" s="470"/>
      <c r="H7211" s="470"/>
      <c r="I7211" s="470"/>
      <c r="J7211" s="470"/>
      <c r="K7211" s="470"/>
      <c r="L7211" s="470"/>
      <c r="M7211" s="470"/>
      <c r="N7211" s="470"/>
      <c r="O7211" s="470"/>
      <c r="P7211" s="470"/>
    </row>
    <row r="7212" spans="1:16" ht="15.75" x14ac:dyDescent="0.2">
      <c r="A7212" s="507" t="s">
        <v>915</v>
      </c>
      <c r="B7212" s="507"/>
      <c r="C7212" s="507"/>
      <c r="D7212" s="507"/>
      <c r="E7212" s="507"/>
      <c r="F7212" s="507"/>
      <c r="G7212" s="507"/>
      <c r="H7212" s="507"/>
      <c r="I7212" s="507"/>
      <c r="J7212" s="507"/>
      <c r="K7212" s="507"/>
      <c r="L7212" s="507"/>
      <c r="M7212" s="507"/>
      <c r="N7212" s="507"/>
      <c r="O7212" s="507"/>
      <c r="P7212" s="507"/>
    </row>
    <row r="7213" spans="1:16" ht="15.75" x14ac:dyDescent="0.2">
      <c r="A7213" s="77"/>
      <c r="B7213" s="77"/>
      <c r="C7213" s="77"/>
      <c r="D7213" s="77"/>
      <c r="E7213" s="77"/>
      <c r="F7213" s="77"/>
      <c r="G7213" s="77"/>
      <c r="H7213" s="77"/>
      <c r="I7213" s="77"/>
      <c r="J7213" s="77"/>
      <c r="K7213" s="77"/>
      <c r="L7213" s="77"/>
      <c r="M7213" s="77"/>
      <c r="N7213" s="77"/>
      <c r="O7213" s="77"/>
      <c r="P7213" s="77"/>
    </row>
    <row r="7214" spans="1:16" ht="16.5" thickBot="1" x14ac:dyDescent="0.25">
      <c r="A7214" s="77"/>
      <c r="B7214" s="77"/>
      <c r="C7214" s="77"/>
      <c r="D7214" s="77"/>
      <c r="E7214" s="77"/>
      <c r="F7214" s="77"/>
      <c r="G7214" s="77"/>
      <c r="H7214" s="77"/>
      <c r="I7214" s="77"/>
      <c r="J7214" s="77"/>
      <c r="K7214" s="77"/>
      <c r="L7214" s="77"/>
      <c r="M7214" s="77"/>
      <c r="N7214" s="77"/>
      <c r="O7214" s="77"/>
      <c r="P7214" s="77"/>
    </row>
    <row r="7215" spans="1:16" ht="16.5" thickBot="1" x14ac:dyDescent="0.25">
      <c r="A7215" s="78" t="s">
        <v>2</v>
      </c>
      <c r="B7215" s="486" t="s">
        <v>126</v>
      </c>
      <c r="C7215" s="498"/>
      <c r="D7215" s="79" t="s">
        <v>3</v>
      </c>
      <c r="E7215" s="486">
        <v>2019</v>
      </c>
      <c r="F7215" s="487"/>
      <c r="G7215" s="487"/>
      <c r="H7215" s="498"/>
      <c r="I7215" s="79" t="s">
        <v>4</v>
      </c>
      <c r="J7215" s="80" t="s">
        <v>234</v>
      </c>
      <c r="K7215" s="80"/>
      <c r="L7215" s="80"/>
      <c r="M7215" s="80" t="s">
        <v>5</v>
      </c>
      <c r="N7215" s="486" t="s">
        <v>238</v>
      </c>
      <c r="O7215" s="487"/>
      <c r="P7215" s="488"/>
    </row>
    <row r="7216" spans="1:16" ht="16.5" thickBot="1" x14ac:dyDescent="0.25">
      <c r="A7216" s="77"/>
      <c r="B7216" s="77"/>
      <c r="C7216" s="77"/>
      <c r="D7216" s="77"/>
      <c r="E7216" s="77"/>
      <c r="F7216" s="77"/>
      <c r="G7216" s="77"/>
      <c r="H7216" s="77"/>
      <c r="I7216" s="77"/>
      <c r="J7216" s="77"/>
      <c r="K7216" s="77"/>
      <c r="L7216" s="77"/>
      <c r="M7216" s="77"/>
      <c r="N7216" s="77"/>
      <c r="O7216" s="77"/>
      <c r="P7216" s="77"/>
    </row>
    <row r="7217" spans="1:16" ht="16.5" thickBot="1" x14ac:dyDescent="0.25">
      <c r="A7217" s="78" t="s">
        <v>6</v>
      </c>
      <c r="B7217" s="486" t="s">
        <v>182</v>
      </c>
      <c r="C7217" s="498"/>
      <c r="D7217" s="79" t="s">
        <v>7</v>
      </c>
      <c r="E7217" s="486" t="s">
        <v>214</v>
      </c>
      <c r="F7217" s="487"/>
      <c r="G7217" s="487"/>
      <c r="H7217" s="498"/>
      <c r="I7217" s="79" t="s">
        <v>8</v>
      </c>
      <c r="J7217" s="80">
        <v>15</v>
      </c>
      <c r="K7217" s="80"/>
      <c r="L7217" s="80"/>
      <c r="M7217" s="80" t="s">
        <v>9</v>
      </c>
      <c r="N7217" s="80"/>
      <c r="O7217" s="200"/>
      <c r="P7217" s="201">
        <v>50</v>
      </c>
    </row>
    <row r="7218" spans="1:16" ht="16.5" thickBot="1" x14ac:dyDescent="0.25">
      <c r="A7218" s="77"/>
      <c r="B7218" s="77"/>
      <c r="C7218" s="77"/>
      <c r="D7218" s="77"/>
      <c r="E7218" s="77"/>
      <c r="F7218" s="77"/>
      <c r="G7218" s="77"/>
      <c r="H7218" s="77"/>
      <c r="I7218" s="77"/>
      <c r="J7218" s="77"/>
      <c r="K7218" s="77"/>
      <c r="L7218" s="77"/>
      <c r="M7218" s="77"/>
      <c r="N7218" s="77"/>
      <c r="O7218" s="77"/>
      <c r="P7218" s="77"/>
    </row>
    <row r="7219" spans="1:16" ht="16.5" thickBot="1" x14ac:dyDescent="0.25">
      <c r="A7219" s="484" t="s">
        <v>10</v>
      </c>
      <c r="B7219" s="485"/>
      <c r="C7219" s="486" t="s">
        <v>181</v>
      </c>
      <c r="D7219" s="487"/>
      <c r="E7219" s="487"/>
      <c r="F7219" s="487"/>
      <c r="G7219" s="487"/>
      <c r="H7219" s="487"/>
      <c r="I7219" s="487"/>
      <c r="J7219" s="487"/>
      <c r="K7219" s="487"/>
      <c r="L7219" s="487"/>
      <c r="M7219" s="487"/>
      <c r="N7219" s="487"/>
      <c r="O7219" s="487"/>
      <c r="P7219" s="488"/>
    </row>
    <row r="7220" spans="1:16" ht="16.5" thickBot="1" x14ac:dyDescent="0.25">
      <c r="A7220" s="77"/>
      <c r="B7220" s="77"/>
      <c r="C7220" s="77"/>
      <c r="D7220" s="77"/>
      <c r="E7220" s="77"/>
      <c r="F7220" s="77"/>
      <c r="G7220" s="77"/>
      <c r="H7220" s="77"/>
      <c r="I7220" s="77"/>
      <c r="J7220" s="77"/>
      <c r="K7220" s="77"/>
      <c r="L7220" s="77"/>
      <c r="M7220" s="77"/>
      <c r="N7220" s="77"/>
      <c r="O7220" s="77"/>
      <c r="P7220" s="77"/>
    </row>
    <row r="7221" spans="1:16" ht="16.5" thickBot="1" x14ac:dyDescent="0.25">
      <c r="A7221" s="484" t="s">
        <v>11</v>
      </c>
      <c r="B7221" s="485"/>
      <c r="C7221" s="486" t="s">
        <v>239</v>
      </c>
      <c r="D7221" s="487"/>
      <c r="E7221" s="487"/>
      <c r="F7221" s="487"/>
      <c r="G7221" s="487"/>
      <c r="H7221" s="487"/>
      <c r="I7221" s="487"/>
      <c r="J7221" s="487"/>
      <c r="K7221" s="487"/>
      <c r="L7221" s="487"/>
      <c r="M7221" s="487"/>
      <c r="N7221" s="487"/>
      <c r="O7221" s="487"/>
      <c r="P7221" s="488"/>
    </row>
    <row r="7222" spans="1:16" ht="16.5" thickBot="1" x14ac:dyDescent="0.25">
      <c r="A7222" s="81"/>
      <c r="B7222" s="81"/>
      <c r="C7222" s="81"/>
      <c r="D7222" s="81"/>
      <c r="E7222" s="81"/>
      <c r="F7222" s="81"/>
      <c r="G7222" s="81"/>
      <c r="H7222" s="81"/>
      <c r="I7222" s="81"/>
      <c r="J7222" s="81"/>
      <c r="K7222" s="81"/>
      <c r="L7222" s="81"/>
      <c r="M7222" s="81"/>
      <c r="N7222" s="81"/>
      <c r="O7222" s="81"/>
      <c r="P7222" s="81"/>
    </row>
    <row r="7223" spans="1:16" ht="16.5" thickBot="1" x14ac:dyDescent="0.25">
      <c r="A7223" s="489" t="s">
        <v>12</v>
      </c>
      <c r="B7223" s="491" t="s">
        <v>13</v>
      </c>
      <c r="C7223" s="463"/>
      <c r="D7223" s="492" t="s">
        <v>265</v>
      </c>
      <c r="E7223" s="494" t="s">
        <v>15</v>
      </c>
      <c r="F7223" s="495"/>
      <c r="G7223" s="495"/>
      <c r="H7223" s="495"/>
      <c r="I7223" s="496"/>
      <c r="J7223" s="492" t="s">
        <v>16</v>
      </c>
      <c r="K7223" s="492" t="s">
        <v>17</v>
      </c>
      <c r="L7223" s="494" t="s">
        <v>18</v>
      </c>
      <c r="M7223" s="495"/>
      <c r="N7223" s="496"/>
      <c r="O7223" s="464" t="s">
        <v>115</v>
      </c>
      <c r="P7223" s="465"/>
    </row>
    <row r="7224" spans="1:16" ht="32.25" thickBot="1" x14ac:dyDescent="0.25">
      <c r="A7224" s="490"/>
      <c r="B7224" s="82" t="s">
        <v>19</v>
      </c>
      <c r="C7224" s="83" t="s">
        <v>20</v>
      </c>
      <c r="D7224" s="493"/>
      <c r="E7224" s="84" t="s">
        <v>21</v>
      </c>
      <c r="F7224" s="84" t="s">
        <v>22</v>
      </c>
      <c r="G7224" s="85" t="s">
        <v>23</v>
      </c>
      <c r="H7224" s="119" t="s">
        <v>24</v>
      </c>
      <c r="I7224" s="86" t="s">
        <v>25</v>
      </c>
      <c r="J7224" s="493"/>
      <c r="K7224" s="493"/>
      <c r="L7224" s="198" t="s">
        <v>268</v>
      </c>
      <c r="M7224" s="85" t="s">
        <v>266</v>
      </c>
      <c r="N7224" s="83" t="s">
        <v>267</v>
      </c>
      <c r="O7224" s="466"/>
      <c r="P7224" s="467"/>
    </row>
    <row r="7225" spans="1:16" ht="15.75" x14ac:dyDescent="0.2">
      <c r="A7225" s="165">
        <v>45849</v>
      </c>
      <c r="B7225" s="166"/>
      <c r="C7225" s="166">
        <v>258941</v>
      </c>
      <c r="D7225" s="160"/>
      <c r="E7225" s="96"/>
      <c r="F7225" s="96"/>
      <c r="G7225" s="166"/>
      <c r="H7225" s="169"/>
      <c r="I7225" s="175"/>
      <c r="J7225" s="162"/>
      <c r="K7225" s="99"/>
      <c r="L7225" s="195"/>
      <c r="M7225" s="94"/>
      <c r="N7225" s="100"/>
      <c r="O7225" s="573"/>
      <c r="P7225" s="502"/>
    </row>
    <row r="7226" spans="1:16" ht="15.75" x14ac:dyDescent="0.2">
      <c r="A7226" s="165">
        <v>45854</v>
      </c>
      <c r="B7226" s="166">
        <v>258941</v>
      </c>
      <c r="C7226" s="166">
        <v>259266</v>
      </c>
      <c r="D7226" s="160">
        <f>+C7226-B7226</f>
        <v>325</v>
      </c>
      <c r="E7226" s="96" t="s">
        <v>1289</v>
      </c>
      <c r="F7226" s="96" t="s">
        <v>1288</v>
      </c>
      <c r="G7226" s="166">
        <v>33.826999999999998</v>
      </c>
      <c r="H7226" s="169">
        <v>23.99</v>
      </c>
      <c r="I7226" s="175">
        <f>G7226*H7226</f>
        <v>811.50972999999988</v>
      </c>
      <c r="J7226" s="162">
        <f>D7226/G7226</f>
        <v>9.6077098176013251</v>
      </c>
      <c r="K7226" s="99">
        <v>45854</v>
      </c>
      <c r="L7226" s="195" t="s">
        <v>272</v>
      </c>
      <c r="M7226" s="94" t="s">
        <v>311</v>
      </c>
      <c r="N7226" s="100" t="s">
        <v>1282</v>
      </c>
      <c r="O7226" s="573" t="s">
        <v>242</v>
      </c>
      <c r="P7226" s="502"/>
    </row>
    <row r="7227" spans="1:16" ht="15.75" x14ac:dyDescent="0.2">
      <c r="A7227" s="165"/>
      <c r="B7227" s="166"/>
      <c r="C7227" s="166"/>
      <c r="D7227" s="160">
        <f>+C7227-B7227</f>
        <v>0</v>
      </c>
      <c r="E7227" s="96"/>
      <c r="F7227" s="96"/>
      <c r="G7227" s="166"/>
      <c r="H7227" s="169"/>
      <c r="I7227" s="175">
        <f>G7227*H7227</f>
        <v>0</v>
      </c>
      <c r="J7227" s="162" t="e">
        <f>D7227/G7227</f>
        <v>#DIV/0!</v>
      </c>
      <c r="K7227" s="99"/>
      <c r="L7227" s="195"/>
      <c r="M7227" s="94"/>
      <c r="N7227" s="100"/>
      <c r="O7227" s="573"/>
      <c r="P7227" s="502"/>
    </row>
    <row r="7228" spans="1:16" ht="16.5" thickBot="1" x14ac:dyDescent="0.25">
      <c r="A7228" s="93"/>
      <c r="B7228" s="166"/>
      <c r="C7228" s="166"/>
      <c r="D7228" s="160">
        <f>+C7228-B7228</f>
        <v>0</v>
      </c>
      <c r="E7228" s="96"/>
      <c r="F7228" s="96"/>
      <c r="G7228" s="96"/>
      <c r="H7228" s="97"/>
      <c r="I7228" s="91">
        <f>G7228*H7228</f>
        <v>0</v>
      </c>
      <c r="J7228" s="98" t="e">
        <f>D7228/G7228</f>
        <v>#DIV/0!</v>
      </c>
      <c r="K7228" s="99"/>
      <c r="L7228" s="196"/>
      <c r="M7228" s="183"/>
      <c r="N7228" s="101"/>
      <c r="O7228" s="574"/>
      <c r="P7228" s="568"/>
    </row>
    <row r="7229" spans="1:16" ht="16.5" thickBot="1" x14ac:dyDescent="0.25">
      <c r="A7229" s="416" t="s">
        <v>28</v>
      </c>
      <c r="B7229" s="104"/>
      <c r="C7229" s="105"/>
      <c r="D7229" s="106">
        <f>SUM(D7225:D7228)</f>
        <v>325</v>
      </c>
      <c r="E7229" s="107"/>
      <c r="F7229" s="107"/>
      <c r="G7229" s="118">
        <f>SUM(G7225:G7228)</f>
        <v>33.826999999999998</v>
      </c>
      <c r="H7229" s="105"/>
      <c r="I7229" s="118">
        <f>SUM(I7225:I7228)</f>
        <v>811.50972999999988</v>
      </c>
      <c r="J7229" s="109">
        <f>D7229/G7229</f>
        <v>9.6077098176013251</v>
      </c>
      <c r="K7229" s="110"/>
      <c r="L7229" s="197"/>
      <c r="M7229" s="111"/>
      <c r="N7229" s="112"/>
      <c r="O7229" s="468"/>
      <c r="P7229" s="469"/>
    </row>
    <row r="7230" spans="1:16" ht="15.75" x14ac:dyDescent="0.2">
      <c r="A7230" s="116"/>
      <c r="B7230" s="77"/>
      <c r="C7230" s="77"/>
      <c r="D7230" s="77"/>
      <c r="E7230" s="77"/>
      <c r="F7230" s="77"/>
      <c r="G7230" s="77"/>
      <c r="H7230" s="77"/>
      <c r="I7230" s="116"/>
      <c r="J7230" s="116"/>
      <c r="K7230" s="116"/>
      <c r="L7230" s="116"/>
      <c r="M7230" s="116"/>
      <c r="N7230" s="116"/>
      <c r="O7230" s="77"/>
      <c r="P7230" s="81"/>
    </row>
    <row r="7231" spans="1:16" ht="15.75" x14ac:dyDescent="0.2">
      <c r="A7231" s="116"/>
      <c r="B7231" s="77"/>
      <c r="C7231" s="77"/>
      <c r="D7231" s="77"/>
      <c r="E7231" s="77"/>
      <c r="F7231" s="77"/>
      <c r="G7231" s="77"/>
      <c r="H7231" s="77"/>
      <c r="I7231" s="116"/>
      <c r="J7231" s="116"/>
      <c r="K7231" s="116"/>
      <c r="L7231" s="116"/>
      <c r="M7231" s="116"/>
      <c r="N7231" s="116"/>
      <c r="O7231" s="77"/>
      <c r="P7231" s="81"/>
    </row>
    <row r="7232" spans="1:16" ht="15.75" x14ac:dyDescent="0.2">
      <c r="A7232" s="116"/>
      <c r="B7232" s="77"/>
      <c r="C7232" s="77"/>
      <c r="D7232" s="77"/>
      <c r="E7232" s="77"/>
      <c r="F7232" s="77"/>
      <c r="G7232" s="77"/>
      <c r="H7232" s="77"/>
      <c r="I7232" s="116"/>
      <c r="J7232" s="116"/>
      <c r="K7232" s="116"/>
      <c r="L7232" s="116"/>
      <c r="M7232" s="439"/>
      <c r="N7232" s="439"/>
      <c r="O7232" s="438"/>
      <c r="P7232" s="81"/>
    </row>
    <row r="7233" spans="1:16" ht="15.75" x14ac:dyDescent="0.2">
      <c r="A7233" s="115"/>
      <c r="B7233" s="470" t="s">
        <v>29</v>
      </c>
      <c r="C7233" s="470"/>
      <c r="D7233" s="470"/>
      <c r="E7233" s="116"/>
      <c r="F7233" s="116"/>
      <c r="G7233" s="116"/>
      <c r="H7233" s="115"/>
      <c r="I7233" s="116" t="s">
        <v>30</v>
      </c>
      <c r="J7233" s="115"/>
      <c r="K7233" s="116"/>
      <c r="L7233" s="116"/>
      <c r="M7233" s="116"/>
      <c r="N7233" s="116" t="s">
        <v>31</v>
      </c>
      <c r="O7233" s="116"/>
      <c r="P7233" s="115"/>
    </row>
    <row r="7234" spans="1:16" ht="15.75" x14ac:dyDescent="0.2">
      <c r="A7234" s="116"/>
      <c r="B7234" s="470" t="s">
        <v>230</v>
      </c>
      <c r="C7234" s="470"/>
      <c r="D7234" s="470"/>
      <c r="E7234" s="116"/>
      <c r="F7234" s="116"/>
      <c r="G7234" s="116"/>
      <c r="H7234" s="115"/>
      <c r="I7234" s="116" t="s">
        <v>438</v>
      </c>
      <c r="J7234" s="115"/>
      <c r="K7234" s="116"/>
      <c r="L7234" s="116"/>
      <c r="M7234" s="116"/>
      <c r="N7234" s="116" t="s">
        <v>220</v>
      </c>
      <c r="O7234" s="116"/>
      <c r="P7234" s="115"/>
    </row>
    <row r="7235" spans="1:16" ht="15.75" x14ac:dyDescent="0.2">
      <c r="A7235" s="470" t="s">
        <v>226</v>
      </c>
      <c r="B7235" s="470"/>
      <c r="C7235" s="470"/>
      <c r="D7235" s="470"/>
      <c r="E7235" s="470"/>
      <c r="F7235" s="116"/>
      <c r="G7235" s="116"/>
      <c r="H7235" s="115"/>
      <c r="I7235" s="116" t="s">
        <v>246</v>
      </c>
      <c r="J7235" s="115"/>
      <c r="K7235" s="116"/>
      <c r="L7235" s="116"/>
      <c r="M7235" s="116"/>
      <c r="N7235" s="116" t="s">
        <v>124</v>
      </c>
      <c r="O7235" s="116"/>
      <c r="P7235" s="115"/>
    </row>
    <row r="7236" spans="1:16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</row>
    <row r="7237" spans="1:16" x14ac:dyDescent="0.2">
      <c r="A7237" s="531" t="s">
        <v>269</v>
      </c>
      <c r="B7237" s="531"/>
      <c r="C7237" s="531"/>
      <c r="D7237" s="531"/>
      <c r="E7237" s="531"/>
      <c r="F7237"/>
      <c r="G7237"/>
      <c r="H7237"/>
      <c r="I7237"/>
      <c r="J7237"/>
      <c r="K7237"/>
      <c r="L7237"/>
      <c r="M7237"/>
      <c r="N7237"/>
      <c r="O7237"/>
      <c r="P7237"/>
    </row>
    <row r="7238" spans="1:16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</row>
    <row r="7239" spans="1:16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</row>
    <row r="7240" spans="1:16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</row>
    <row r="7241" spans="1:16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</row>
    <row r="7242" spans="1:16" ht="15.75" x14ac:dyDescent="0.2">
      <c r="A7242" s="470" t="s">
        <v>180</v>
      </c>
      <c r="B7242" s="470"/>
      <c r="C7242" s="470"/>
      <c r="D7242" s="470"/>
      <c r="E7242" s="470"/>
      <c r="F7242" s="470"/>
      <c r="G7242" s="470"/>
      <c r="H7242" s="470"/>
      <c r="I7242" s="470"/>
      <c r="J7242" s="470"/>
      <c r="K7242" s="470"/>
      <c r="L7242" s="470"/>
      <c r="M7242" s="470"/>
      <c r="N7242" s="470"/>
      <c r="O7242" s="470"/>
      <c r="P7242" s="470"/>
    </row>
    <row r="7243" spans="1:16" ht="15.75" x14ac:dyDescent="0.2">
      <c r="A7243" s="470" t="s">
        <v>1</v>
      </c>
      <c r="B7243" s="470"/>
      <c r="C7243" s="470"/>
      <c r="D7243" s="470"/>
      <c r="E7243" s="470"/>
      <c r="F7243" s="470"/>
      <c r="G7243" s="470"/>
      <c r="H7243" s="470"/>
      <c r="I7243" s="470"/>
      <c r="J7243" s="470"/>
      <c r="K7243" s="470"/>
      <c r="L7243" s="470"/>
      <c r="M7243" s="470"/>
      <c r="N7243" s="470"/>
      <c r="O7243" s="470"/>
      <c r="P7243" s="470"/>
    </row>
    <row r="7244" spans="1:16" ht="15.75" x14ac:dyDescent="0.2">
      <c r="A7244" s="470"/>
      <c r="B7244" s="470"/>
      <c r="C7244" s="470"/>
      <c r="D7244" s="470"/>
      <c r="E7244" s="470"/>
      <c r="F7244" s="470"/>
      <c r="G7244" s="470"/>
      <c r="H7244" s="470"/>
      <c r="I7244" s="470"/>
      <c r="J7244" s="470"/>
      <c r="K7244" s="470"/>
      <c r="L7244" s="470"/>
      <c r="M7244" s="470"/>
      <c r="N7244" s="470"/>
      <c r="O7244" s="470"/>
      <c r="P7244" s="470"/>
    </row>
    <row r="7245" spans="1:16" ht="15.75" x14ac:dyDescent="0.2">
      <c r="A7245" s="507" t="s">
        <v>915</v>
      </c>
      <c r="B7245" s="507"/>
      <c r="C7245" s="507"/>
      <c r="D7245" s="507"/>
      <c r="E7245" s="507"/>
      <c r="F7245" s="507"/>
      <c r="G7245" s="507"/>
      <c r="H7245" s="507"/>
      <c r="I7245" s="507"/>
      <c r="J7245" s="507"/>
      <c r="K7245" s="507"/>
      <c r="L7245" s="507"/>
      <c r="M7245" s="507"/>
      <c r="N7245" s="507"/>
      <c r="O7245" s="507"/>
      <c r="P7245" s="507"/>
    </row>
    <row r="7246" spans="1:16" ht="15.75" x14ac:dyDescent="0.2">
      <c r="A7246" s="77"/>
      <c r="B7246" s="77"/>
      <c r="C7246" s="77"/>
      <c r="D7246" s="77"/>
      <c r="E7246" s="77"/>
      <c r="F7246" s="77"/>
      <c r="G7246" s="77"/>
      <c r="H7246" s="77"/>
      <c r="I7246" s="77"/>
      <c r="J7246" s="77"/>
      <c r="K7246" s="77"/>
      <c r="L7246" s="77"/>
      <c r="M7246" s="77"/>
      <c r="N7246" s="77"/>
      <c r="O7246" s="77"/>
      <c r="P7246" s="77"/>
    </row>
    <row r="7247" spans="1:16" ht="16.5" thickBot="1" x14ac:dyDescent="0.25">
      <c r="A7247" s="77"/>
      <c r="B7247" s="77"/>
      <c r="C7247" s="77"/>
      <c r="D7247" s="77"/>
      <c r="E7247" s="77"/>
      <c r="F7247" s="77"/>
      <c r="G7247" s="77"/>
      <c r="H7247" s="77"/>
      <c r="I7247" s="77"/>
      <c r="J7247" s="77"/>
      <c r="K7247" s="77"/>
      <c r="L7247" s="77"/>
      <c r="M7247" s="77"/>
      <c r="N7247" s="77"/>
      <c r="O7247" s="77"/>
      <c r="P7247" s="77"/>
    </row>
    <row r="7248" spans="1:16" ht="16.5" thickBot="1" x14ac:dyDescent="0.25">
      <c r="A7248" s="78" t="s">
        <v>2</v>
      </c>
      <c r="B7248" s="486" t="s">
        <v>126</v>
      </c>
      <c r="C7248" s="498"/>
      <c r="D7248" s="79" t="s">
        <v>3</v>
      </c>
      <c r="E7248" s="486">
        <v>2019</v>
      </c>
      <c r="F7248" s="487"/>
      <c r="G7248" s="487"/>
      <c r="H7248" s="498"/>
      <c r="I7248" s="79" t="s">
        <v>4</v>
      </c>
      <c r="J7248" s="80" t="s">
        <v>234</v>
      </c>
      <c r="K7248" s="80"/>
      <c r="L7248" s="80"/>
      <c r="M7248" s="80" t="s">
        <v>5</v>
      </c>
      <c r="N7248" s="486" t="s">
        <v>238</v>
      </c>
      <c r="O7248" s="487"/>
      <c r="P7248" s="488"/>
    </row>
    <row r="7249" spans="1:16" ht="16.5" thickBot="1" x14ac:dyDescent="0.25">
      <c r="A7249" s="77"/>
      <c r="B7249" s="77"/>
      <c r="C7249" s="77"/>
      <c r="D7249" s="77"/>
      <c r="E7249" s="77"/>
      <c r="F7249" s="77"/>
      <c r="G7249" s="77"/>
      <c r="H7249" s="77"/>
      <c r="I7249" s="77"/>
      <c r="J7249" s="77"/>
      <c r="K7249" s="77"/>
      <c r="L7249" s="77"/>
      <c r="M7249" s="77"/>
      <c r="N7249" s="77"/>
      <c r="O7249" s="77"/>
      <c r="P7249" s="77"/>
    </row>
    <row r="7250" spans="1:16" ht="16.5" thickBot="1" x14ac:dyDescent="0.25">
      <c r="A7250" s="78" t="s">
        <v>6</v>
      </c>
      <c r="B7250" s="486" t="s">
        <v>182</v>
      </c>
      <c r="C7250" s="498"/>
      <c r="D7250" s="79" t="s">
        <v>7</v>
      </c>
      <c r="E7250" s="486" t="s">
        <v>214</v>
      </c>
      <c r="F7250" s="487"/>
      <c r="G7250" s="487"/>
      <c r="H7250" s="498"/>
      <c r="I7250" s="79" t="s">
        <v>8</v>
      </c>
      <c r="J7250" s="80">
        <v>15</v>
      </c>
      <c r="K7250" s="80"/>
      <c r="L7250" s="80"/>
      <c r="M7250" s="80" t="s">
        <v>9</v>
      </c>
      <c r="N7250" s="80"/>
      <c r="O7250" s="200"/>
      <c r="P7250" s="201">
        <v>50</v>
      </c>
    </row>
    <row r="7251" spans="1:16" ht="16.5" thickBot="1" x14ac:dyDescent="0.25">
      <c r="A7251" s="77"/>
      <c r="B7251" s="77"/>
      <c r="C7251" s="77"/>
      <c r="D7251" s="77"/>
      <c r="E7251" s="77"/>
      <c r="F7251" s="77"/>
      <c r="G7251" s="77"/>
      <c r="H7251" s="77"/>
      <c r="I7251" s="77"/>
      <c r="J7251" s="77"/>
      <c r="K7251" s="77"/>
      <c r="L7251" s="77"/>
      <c r="M7251" s="77"/>
      <c r="N7251" s="77"/>
      <c r="O7251" s="77"/>
      <c r="P7251" s="77"/>
    </row>
    <row r="7252" spans="1:16" ht="16.5" thickBot="1" x14ac:dyDescent="0.25">
      <c r="A7252" s="484" t="s">
        <v>10</v>
      </c>
      <c r="B7252" s="485"/>
      <c r="C7252" s="486" t="s">
        <v>181</v>
      </c>
      <c r="D7252" s="487"/>
      <c r="E7252" s="487"/>
      <c r="F7252" s="487"/>
      <c r="G7252" s="487"/>
      <c r="H7252" s="487"/>
      <c r="I7252" s="487"/>
      <c r="J7252" s="487"/>
      <c r="K7252" s="487"/>
      <c r="L7252" s="487"/>
      <c r="M7252" s="487"/>
      <c r="N7252" s="487"/>
      <c r="O7252" s="487"/>
      <c r="P7252" s="488"/>
    </row>
    <row r="7253" spans="1:16" ht="16.5" thickBot="1" x14ac:dyDescent="0.25">
      <c r="A7253" s="77"/>
      <c r="B7253" s="77"/>
      <c r="C7253" s="77"/>
      <c r="D7253" s="77"/>
      <c r="E7253" s="77"/>
      <c r="F7253" s="77"/>
      <c r="G7253" s="77"/>
      <c r="H7253" s="77"/>
      <c r="I7253" s="77"/>
      <c r="J7253" s="77"/>
      <c r="K7253" s="77"/>
      <c r="L7253" s="77"/>
      <c r="M7253" s="77"/>
      <c r="N7253" s="77"/>
      <c r="O7253" s="77"/>
      <c r="P7253" s="77"/>
    </row>
    <row r="7254" spans="1:16" ht="16.5" thickBot="1" x14ac:dyDescent="0.25">
      <c r="A7254" s="484" t="s">
        <v>11</v>
      </c>
      <c r="B7254" s="485"/>
      <c r="C7254" s="486" t="s">
        <v>239</v>
      </c>
      <c r="D7254" s="487"/>
      <c r="E7254" s="487"/>
      <c r="F7254" s="487"/>
      <c r="G7254" s="487"/>
      <c r="H7254" s="487"/>
      <c r="I7254" s="487"/>
      <c r="J7254" s="487"/>
      <c r="K7254" s="487"/>
      <c r="L7254" s="487"/>
      <c r="M7254" s="487"/>
      <c r="N7254" s="487"/>
      <c r="O7254" s="487"/>
      <c r="P7254" s="488"/>
    </row>
    <row r="7255" spans="1:16" ht="16.5" thickBot="1" x14ac:dyDescent="0.25">
      <c r="A7255" s="81"/>
      <c r="B7255" s="81"/>
      <c r="C7255" s="81"/>
      <c r="D7255" s="81"/>
      <c r="E7255" s="81"/>
      <c r="F7255" s="81"/>
      <c r="G7255" s="81"/>
      <c r="H7255" s="81"/>
      <c r="I7255" s="81"/>
      <c r="J7255" s="81"/>
      <c r="K7255" s="81"/>
      <c r="L7255" s="81"/>
      <c r="M7255" s="81"/>
      <c r="N7255" s="81"/>
      <c r="O7255" s="81"/>
      <c r="P7255" s="81"/>
    </row>
    <row r="7256" spans="1:16" ht="16.5" thickBot="1" x14ac:dyDescent="0.25">
      <c r="A7256" s="489" t="s">
        <v>12</v>
      </c>
      <c r="B7256" s="491" t="s">
        <v>13</v>
      </c>
      <c r="C7256" s="463"/>
      <c r="D7256" s="492" t="s">
        <v>265</v>
      </c>
      <c r="E7256" s="494" t="s">
        <v>15</v>
      </c>
      <c r="F7256" s="495"/>
      <c r="G7256" s="495"/>
      <c r="H7256" s="495"/>
      <c r="I7256" s="496"/>
      <c r="J7256" s="492" t="s">
        <v>16</v>
      </c>
      <c r="K7256" s="492" t="s">
        <v>17</v>
      </c>
      <c r="L7256" s="494" t="s">
        <v>18</v>
      </c>
      <c r="M7256" s="495"/>
      <c r="N7256" s="496"/>
      <c r="O7256" s="464" t="s">
        <v>115</v>
      </c>
      <c r="P7256" s="465"/>
    </row>
    <row r="7257" spans="1:16" ht="32.25" thickBot="1" x14ac:dyDescent="0.25">
      <c r="A7257" s="490"/>
      <c r="B7257" s="82" t="s">
        <v>19</v>
      </c>
      <c r="C7257" s="83" t="s">
        <v>20</v>
      </c>
      <c r="D7257" s="493"/>
      <c r="E7257" s="84" t="s">
        <v>21</v>
      </c>
      <c r="F7257" s="84" t="s">
        <v>22</v>
      </c>
      <c r="G7257" s="85" t="s">
        <v>23</v>
      </c>
      <c r="H7257" s="119" t="s">
        <v>24</v>
      </c>
      <c r="I7257" s="86" t="s">
        <v>25</v>
      </c>
      <c r="J7257" s="493"/>
      <c r="K7257" s="493"/>
      <c r="L7257" s="198" t="s">
        <v>268</v>
      </c>
      <c r="M7257" s="85" t="s">
        <v>266</v>
      </c>
      <c r="N7257" s="83" t="s">
        <v>267</v>
      </c>
      <c r="O7257" s="466"/>
      <c r="P7257" s="467"/>
    </row>
    <row r="7258" spans="1:16" ht="15.75" x14ac:dyDescent="0.2">
      <c r="A7258" s="165">
        <v>45854</v>
      </c>
      <c r="B7258" s="166"/>
      <c r="C7258" s="166">
        <v>259266</v>
      </c>
      <c r="D7258" s="160"/>
      <c r="E7258" s="96"/>
      <c r="F7258" s="96"/>
      <c r="G7258" s="166"/>
      <c r="H7258" s="169"/>
      <c r="I7258" s="175"/>
      <c r="J7258" s="162"/>
      <c r="K7258" s="99"/>
      <c r="L7258" s="195"/>
      <c r="M7258" s="94"/>
      <c r="N7258" s="100"/>
      <c r="O7258" s="573"/>
      <c r="P7258" s="502"/>
    </row>
    <row r="7259" spans="1:16" ht="15.75" x14ac:dyDescent="0.2">
      <c r="A7259" s="165">
        <v>45854</v>
      </c>
      <c r="B7259" s="166">
        <v>259266</v>
      </c>
      <c r="C7259" s="166">
        <v>259622</v>
      </c>
      <c r="D7259" s="160">
        <f>+C7259-B7259</f>
        <v>356</v>
      </c>
      <c r="E7259" s="96" t="s">
        <v>1287</v>
      </c>
      <c r="F7259" s="96" t="s">
        <v>1286</v>
      </c>
      <c r="G7259" s="166">
        <v>20.890999999999998</v>
      </c>
      <c r="H7259" s="169">
        <v>23.99</v>
      </c>
      <c r="I7259" s="175">
        <f>G7259*H7259</f>
        <v>501.1750899999999</v>
      </c>
      <c r="J7259" s="162">
        <f t="shared" ref="J7259:J7264" si="22">D7259/G7259</f>
        <v>17.040830979847783</v>
      </c>
      <c r="K7259" s="99">
        <v>45854</v>
      </c>
      <c r="L7259" s="195" t="s">
        <v>272</v>
      </c>
      <c r="M7259" s="94" t="s">
        <v>311</v>
      </c>
      <c r="N7259" s="100" t="s">
        <v>1282</v>
      </c>
      <c r="O7259" s="573" t="s">
        <v>242</v>
      </c>
      <c r="P7259" s="502"/>
    </row>
    <row r="7260" spans="1:16" ht="15.75" x14ac:dyDescent="0.2">
      <c r="A7260" s="165">
        <v>45856</v>
      </c>
      <c r="B7260" s="166">
        <v>259622</v>
      </c>
      <c r="C7260" s="166">
        <v>260068</v>
      </c>
      <c r="D7260" s="160">
        <f>+C7260-B7260</f>
        <v>446</v>
      </c>
      <c r="E7260" s="96" t="s">
        <v>1285</v>
      </c>
      <c r="F7260" s="96" t="s">
        <v>1283</v>
      </c>
      <c r="G7260" s="166">
        <v>31.007999999999999</v>
      </c>
      <c r="H7260" s="169">
        <v>23.99</v>
      </c>
      <c r="I7260" s="175">
        <f>G7260*H7260</f>
        <v>743.88191999999992</v>
      </c>
      <c r="J7260" s="162">
        <f t="shared" si="22"/>
        <v>14.383384932920537</v>
      </c>
      <c r="K7260" s="432">
        <v>45856</v>
      </c>
      <c r="L7260" s="461" t="s">
        <v>272</v>
      </c>
      <c r="M7260" s="100" t="s">
        <v>1282</v>
      </c>
      <c r="N7260" s="94" t="s">
        <v>311</v>
      </c>
      <c r="O7260" s="573" t="s">
        <v>242</v>
      </c>
      <c r="P7260" s="502"/>
    </row>
    <row r="7261" spans="1:16" ht="15.75" x14ac:dyDescent="0.2">
      <c r="A7261" s="165">
        <v>45856</v>
      </c>
      <c r="B7261" s="166">
        <v>260068</v>
      </c>
      <c r="C7261" s="166">
        <v>260536</v>
      </c>
      <c r="D7261" s="160">
        <f>+C7261-B7261</f>
        <v>468</v>
      </c>
      <c r="E7261" s="96" t="s">
        <v>1284</v>
      </c>
      <c r="F7261" s="96" t="s">
        <v>1283</v>
      </c>
      <c r="G7261" s="166">
        <v>15</v>
      </c>
      <c r="H7261" s="169">
        <v>23.99</v>
      </c>
      <c r="I7261" s="175">
        <f>G7261*H7261</f>
        <v>359.84999999999997</v>
      </c>
      <c r="J7261" s="162">
        <f t="shared" si="22"/>
        <v>31.2</v>
      </c>
      <c r="K7261" s="432">
        <v>45856</v>
      </c>
      <c r="L7261" s="461" t="s">
        <v>272</v>
      </c>
      <c r="M7261" s="100" t="s">
        <v>1282</v>
      </c>
      <c r="N7261" s="94" t="s">
        <v>311</v>
      </c>
      <c r="O7261" s="573" t="s">
        <v>242</v>
      </c>
      <c r="P7261" s="502"/>
    </row>
    <row r="7262" spans="1:16" ht="15.75" x14ac:dyDescent="0.2">
      <c r="A7262" s="165"/>
      <c r="B7262" s="166"/>
      <c r="C7262" s="166"/>
      <c r="D7262" s="160">
        <f>+C7262-B7262</f>
        <v>0</v>
      </c>
      <c r="E7262" s="96"/>
      <c r="F7262" s="96"/>
      <c r="G7262" s="166"/>
      <c r="H7262" s="169"/>
      <c r="I7262" s="175">
        <f>G7262*H7262</f>
        <v>0</v>
      </c>
      <c r="J7262" s="162" t="e">
        <f t="shared" si="22"/>
        <v>#DIV/0!</v>
      </c>
      <c r="K7262" s="432"/>
      <c r="L7262" s="435"/>
      <c r="M7262" s="100"/>
      <c r="N7262" s="100"/>
      <c r="O7262" s="505"/>
      <c r="P7262" s="506"/>
    </row>
    <row r="7263" spans="1:16" ht="16.5" thickBot="1" x14ac:dyDescent="0.25">
      <c r="A7263" s="93"/>
      <c r="B7263" s="166"/>
      <c r="C7263" s="166"/>
      <c r="D7263" s="160">
        <f>+C7263-B7263</f>
        <v>0</v>
      </c>
      <c r="E7263" s="96"/>
      <c r="F7263" s="96"/>
      <c r="G7263" s="96"/>
      <c r="H7263" s="97"/>
      <c r="I7263" s="91">
        <f>G7263*H7263</f>
        <v>0</v>
      </c>
      <c r="J7263" s="98" t="e">
        <f t="shared" si="22"/>
        <v>#DIV/0!</v>
      </c>
      <c r="K7263" s="99"/>
      <c r="L7263" s="196"/>
      <c r="M7263" s="183"/>
      <c r="N7263" s="101"/>
      <c r="O7263" s="574"/>
      <c r="P7263" s="568"/>
    </row>
    <row r="7264" spans="1:16" ht="16.5" thickBot="1" x14ac:dyDescent="0.25">
      <c r="A7264" s="416" t="s">
        <v>28</v>
      </c>
      <c r="B7264" s="104"/>
      <c r="C7264" s="105"/>
      <c r="D7264" s="106">
        <f>SUM(D7258:D7263)</f>
        <v>1270</v>
      </c>
      <c r="E7264" s="107"/>
      <c r="F7264" s="107"/>
      <c r="G7264" s="118">
        <f>SUM(G7258:G7263)</f>
        <v>66.899000000000001</v>
      </c>
      <c r="H7264" s="105"/>
      <c r="I7264" s="118">
        <f>SUM(I7258:I7263)</f>
        <v>1604.9070099999997</v>
      </c>
      <c r="J7264" s="109">
        <f t="shared" si="22"/>
        <v>18.983841313024111</v>
      </c>
      <c r="K7264" s="110"/>
      <c r="L7264" s="197"/>
      <c r="M7264" s="111"/>
      <c r="N7264" s="112"/>
      <c r="O7264" s="468"/>
      <c r="P7264" s="469"/>
    </row>
    <row r="7265" spans="1:16" ht="15.75" x14ac:dyDescent="0.2">
      <c r="A7265" s="116"/>
      <c r="B7265" s="77"/>
      <c r="C7265" s="77"/>
      <c r="D7265" s="77"/>
      <c r="E7265" s="77"/>
      <c r="F7265" s="77"/>
      <c r="G7265" s="77"/>
      <c r="H7265" s="77"/>
      <c r="I7265" s="116"/>
      <c r="J7265" s="116"/>
      <c r="K7265" s="116"/>
      <c r="L7265" s="116"/>
      <c r="M7265" s="116"/>
      <c r="N7265" s="116"/>
      <c r="O7265" s="77"/>
      <c r="P7265" s="81"/>
    </row>
    <row r="7266" spans="1:16" ht="15.75" x14ac:dyDescent="0.2">
      <c r="A7266" s="116"/>
      <c r="B7266" s="77"/>
      <c r="C7266" s="77"/>
      <c r="D7266" s="77"/>
      <c r="E7266" s="77"/>
      <c r="F7266" s="77"/>
      <c r="G7266" s="77"/>
      <c r="H7266" s="77"/>
      <c r="I7266" s="116"/>
      <c r="J7266" s="116"/>
      <c r="K7266" s="116"/>
      <c r="L7266" s="116"/>
      <c r="M7266" s="116"/>
      <c r="N7266" s="116"/>
      <c r="O7266" s="77"/>
      <c r="P7266" s="81"/>
    </row>
    <row r="7267" spans="1:16" ht="15.75" x14ac:dyDescent="0.2">
      <c r="A7267" s="116"/>
      <c r="B7267" s="77"/>
      <c r="C7267" s="77"/>
      <c r="D7267" s="77"/>
      <c r="E7267" s="77"/>
      <c r="F7267" s="77"/>
      <c r="G7267" s="77"/>
      <c r="H7267" s="77"/>
      <c r="I7267" s="116"/>
      <c r="J7267" s="116"/>
      <c r="K7267" s="116"/>
      <c r="L7267" s="116"/>
      <c r="M7267" s="439"/>
      <c r="N7267" s="439"/>
      <c r="O7267" s="438"/>
      <c r="P7267" s="81"/>
    </row>
    <row r="7268" spans="1:16" ht="15.75" x14ac:dyDescent="0.2">
      <c r="A7268" s="115"/>
      <c r="B7268" s="470" t="s">
        <v>29</v>
      </c>
      <c r="C7268" s="470"/>
      <c r="D7268" s="470"/>
      <c r="E7268" s="116"/>
      <c r="F7268" s="116"/>
      <c r="G7268" s="116"/>
      <c r="H7268" s="115"/>
      <c r="I7268" s="116" t="s">
        <v>30</v>
      </c>
      <c r="J7268" s="115"/>
      <c r="K7268" s="116"/>
      <c r="L7268" s="116"/>
      <c r="M7268" s="116"/>
      <c r="N7268" s="116" t="s">
        <v>31</v>
      </c>
      <c r="O7268" s="116"/>
      <c r="P7268" s="115"/>
    </row>
    <row r="7269" spans="1:16" ht="15.75" x14ac:dyDescent="0.2">
      <c r="A7269" s="116"/>
      <c r="B7269" s="470" t="s">
        <v>230</v>
      </c>
      <c r="C7269" s="470"/>
      <c r="D7269" s="470"/>
      <c r="E7269" s="116"/>
      <c r="F7269" s="116"/>
      <c r="G7269" s="116"/>
      <c r="H7269" s="115"/>
      <c r="I7269" s="116" t="s">
        <v>438</v>
      </c>
      <c r="J7269" s="115"/>
      <c r="K7269" s="116"/>
      <c r="L7269" s="116"/>
      <c r="M7269" s="116"/>
      <c r="N7269" s="116" t="s">
        <v>220</v>
      </c>
      <c r="O7269" s="116"/>
      <c r="P7269" s="115"/>
    </row>
    <row r="7270" spans="1:16" ht="15.75" x14ac:dyDescent="0.2">
      <c r="A7270" s="470" t="s">
        <v>226</v>
      </c>
      <c r="B7270" s="470"/>
      <c r="C7270" s="470"/>
      <c r="D7270" s="470"/>
      <c r="E7270" s="470"/>
      <c r="F7270" s="116"/>
      <c r="G7270" s="116"/>
      <c r="H7270" s="115"/>
      <c r="I7270" s="116" t="s">
        <v>246</v>
      </c>
      <c r="J7270" s="115"/>
      <c r="K7270" s="116"/>
      <c r="L7270" s="116"/>
      <c r="M7270" s="116"/>
      <c r="N7270" s="116" t="s">
        <v>124</v>
      </c>
      <c r="O7270" s="116"/>
      <c r="P7270" s="115"/>
    </row>
    <row r="7271" spans="1:16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</row>
    <row r="7272" spans="1:16" x14ac:dyDescent="0.2">
      <c r="A7272" s="531" t="s">
        <v>269</v>
      </c>
      <c r="B7272" s="531"/>
      <c r="C7272" s="531"/>
      <c r="D7272" s="531"/>
      <c r="E7272" s="531"/>
      <c r="F7272"/>
      <c r="G7272"/>
      <c r="H7272"/>
      <c r="I7272"/>
      <c r="J7272"/>
      <c r="K7272"/>
      <c r="L7272"/>
      <c r="M7272"/>
      <c r="N7272"/>
      <c r="O7272"/>
      <c r="P7272"/>
    </row>
    <row r="7273" spans="1:16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</row>
    <row r="7274" spans="1:16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</row>
    <row r="7275" spans="1:16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</row>
    <row r="7276" spans="1:16" ht="15.75" x14ac:dyDescent="0.2">
      <c r="A7276" s="470" t="s">
        <v>180</v>
      </c>
      <c r="B7276" s="470"/>
      <c r="C7276" s="470"/>
      <c r="D7276" s="470"/>
      <c r="E7276" s="470"/>
      <c r="F7276" s="470"/>
      <c r="G7276" s="470"/>
      <c r="H7276" s="470"/>
      <c r="I7276" s="470"/>
      <c r="J7276" s="470"/>
      <c r="K7276" s="470"/>
      <c r="L7276" s="470"/>
      <c r="M7276" s="470"/>
      <c r="N7276" s="470"/>
      <c r="O7276" s="470"/>
      <c r="P7276" s="470"/>
    </row>
    <row r="7277" spans="1:16" ht="15.75" x14ac:dyDescent="0.2">
      <c r="A7277" s="470" t="s">
        <v>1</v>
      </c>
      <c r="B7277" s="470"/>
      <c r="C7277" s="470"/>
      <c r="D7277" s="470"/>
      <c r="E7277" s="470"/>
      <c r="F7277" s="470"/>
      <c r="G7277" s="470"/>
      <c r="H7277" s="470"/>
      <c r="I7277" s="470"/>
      <c r="J7277" s="470"/>
      <c r="K7277" s="470"/>
      <c r="L7277" s="470"/>
      <c r="M7277" s="470"/>
      <c r="N7277" s="470"/>
      <c r="O7277" s="470"/>
      <c r="P7277" s="470"/>
    </row>
    <row r="7278" spans="1:16" ht="15.75" x14ac:dyDescent="0.2">
      <c r="A7278" s="470"/>
      <c r="B7278" s="470"/>
      <c r="C7278" s="470"/>
      <c r="D7278" s="470"/>
      <c r="E7278" s="470"/>
      <c r="F7278" s="470"/>
      <c r="G7278" s="470"/>
      <c r="H7278" s="470"/>
      <c r="I7278" s="470"/>
      <c r="J7278" s="470"/>
      <c r="K7278" s="470"/>
      <c r="L7278" s="470"/>
      <c r="M7278" s="470"/>
      <c r="N7278" s="470"/>
      <c r="O7278" s="470"/>
      <c r="P7278" s="470"/>
    </row>
    <row r="7279" spans="1:16" ht="15.75" x14ac:dyDescent="0.2">
      <c r="A7279" s="507" t="s">
        <v>915</v>
      </c>
      <c r="B7279" s="507"/>
      <c r="C7279" s="507"/>
      <c r="D7279" s="507"/>
      <c r="E7279" s="507"/>
      <c r="F7279" s="507"/>
      <c r="G7279" s="507"/>
      <c r="H7279" s="507"/>
      <c r="I7279" s="507"/>
      <c r="J7279" s="507"/>
      <c r="K7279" s="507"/>
      <c r="L7279" s="507"/>
      <c r="M7279" s="507"/>
      <c r="N7279" s="507"/>
      <c r="O7279" s="507"/>
      <c r="P7279" s="507"/>
    </row>
    <row r="7280" spans="1:16" ht="15.75" x14ac:dyDescent="0.2">
      <c r="A7280" s="77"/>
      <c r="B7280" s="77"/>
      <c r="C7280" s="77"/>
      <c r="D7280" s="77"/>
      <c r="E7280" s="77"/>
      <c r="F7280" s="77"/>
      <c r="G7280" s="77"/>
      <c r="H7280" s="77"/>
      <c r="I7280" s="77"/>
      <c r="J7280" s="77"/>
      <c r="K7280" s="77"/>
      <c r="L7280" s="77"/>
      <c r="M7280" s="77"/>
      <c r="N7280" s="77"/>
      <c r="O7280" s="77"/>
      <c r="P7280" s="77"/>
    </row>
    <row r="7281" spans="1:16" ht="16.5" thickBot="1" x14ac:dyDescent="0.25">
      <c r="A7281" s="77"/>
      <c r="B7281" s="77"/>
      <c r="C7281" s="77"/>
      <c r="D7281" s="77"/>
      <c r="E7281" s="77"/>
      <c r="F7281" s="77"/>
      <c r="G7281" s="77"/>
      <c r="H7281" s="77"/>
      <c r="I7281" s="77"/>
      <c r="J7281" s="77"/>
      <c r="K7281" s="77"/>
      <c r="L7281" s="77"/>
      <c r="M7281" s="77"/>
      <c r="N7281" s="77"/>
      <c r="O7281" s="77"/>
      <c r="P7281" s="77"/>
    </row>
    <row r="7282" spans="1:16" ht="16.5" thickBot="1" x14ac:dyDescent="0.25">
      <c r="A7282" s="78" t="s">
        <v>2</v>
      </c>
      <c r="B7282" s="486" t="s">
        <v>126</v>
      </c>
      <c r="C7282" s="498"/>
      <c r="D7282" s="79" t="s">
        <v>3</v>
      </c>
      <c r="E7282" s="486">
        <v>2019</v>
      </c>
      <c r="F7282" s="487"/>
      <c r="G7282" s="487"/>
      <c r="H7282" s="498"/>
      <c r="I7282" s="79" t="s">
        <v>4</v>
      </c>
      <c r="J7282" s="80" t="s">
        <v>234</v>
      </c>
      <c r="K7282" s="80"/>
      <c r="L7282" s="80"/>
      <c r="M7282" s="80" t="s">
        <v>5</v>
      </c>
      <c r="N7282" s="486" t="s">
        <v>238</v>
      </c>
      <c r="O7282" s="487"/>
      <c r="P7282" s="488"/>
    </row>
    <row r="7283" spans="1:16" ht="16.5" thickBot="1" x14ac:dyDescent="0.25">
      <c r="A7283" s="77"/>
      <c r="B7283" s="77"/>
      <c r="C7283" s="77"/>
      <c r="D7283" s="77"/>
      <c r="E7283" s="77"/>
      <c r="F7283" s="77"/>
      <c r="G7283" s="77"/>
      <c r="H7283" s="77"/>
      <c r="I7283" s="77"/>
      <c r="J7283" s="77"/>
      <c r="K7283" s="77"/>
      <c r="L7283" s="77"/>
      <c r="M7283" s="77"/>
      <c r="N7283" s="77"/>
      <c r="O7283" s="77"/>
      <c r="P7283" s="77"/>
    </row>
    <row r="7284" spans="1:16" ht="16.5" thickBot="1" x14ac:dyDescent="0.25">
      <c r="A7284" s="78" t="s">
        <v>6</v>
      </c>
      <c r="B7284" s="486" t="s">
        <v>182</v>
      </c>
      <c r="C7284" s="498"/>
      <c r="D7284" s="79" t="s">
        <v>7</v>
      </c>
      <c r="E7284" s="486" t="s">
        <v>214</v>
      </c>
      <c r="F7284" s="487"/>
      <c r="G7284" s="487"/>
      <c r="H7284" s="498"/>
      <c r="I7284" s="79" t="s">
        <v>8</v>
      </c>
      <c r="J7284" s="80">
        <v>15</v>
      </c>
      <c r="K7284" s="80"/>
      <c r="L7284" s="80"/>
      <c r="M7284" s="80" t="s">
        <v>9</v>
      </c>
      <c r="N7284" s="80"/>
      <c r="O7284" s="200"/>
      <c r="P7284" s="201">
        <v>50</v>
      </c>
    </row>
    <row r="7285" spans="1:16" ht="16.5" thickBot="1" x14ac:dyDescent="0.25">
      <c r="A7285" s="77"/>
      <c r="B7285" s="77"/>
      <c r="C7285" s="77"/>
      <c r="D7285" s="77"/>
      <c r="E7285" s="77"/>
      <c r="F7285" s="77"/>
      <c r="G7285" s="77"/>
      <c r="H7285" s="77"/>
      <c r="I7285" s="77"/>
      <c r="J7285" s="77"/>
      <c r="K7285" s="77"/>
      <c r="L7285" s="77"/>
      <c r="M7285" s="77"/>
      <c r="N7285" s="77"/>
      <c r="O7285" s="77"/>
      <c r="P7285" s="77"/>
    </row>
    <row r="7286" spans="1:16" ht="16.5" thickBot="1" x14ac:dyDescent="0.25">
      <c r="A7286" s="484" t="s">
        <v>10</v>
      </c>
      <c r="B7286" s="485"/>
      <c r="C7286" s="486" t="s">
        <v>181</v>
      </c>
      <c r="D7286" s="487"/>
      <c r="E7286" s="487"/>
      <c r="F7286" s="487"/>
      <c r="G7286" s="487"/>
      <c r="H7286" s="487"/>
      <c r="I7286" s="487"/>
      <c r="J7286" s="487"/>
      <c r="K7286" s="487"/>
      <c r="L7286" s="487"/>
      <c r="M7286" s="487"/>
      <c r="N7286" s="487"/>
      <c r="O7286" s="487"/>
      <c r="P7286" s="488"/>
    </row>
    <row r="7287" spans="1:16" ht="16.5" thickBot="1" x14ac:dyDescent="0.25">
      <c r="A7287" s="77"/>
      <c r="B7287" s="77"/>
      <c r="C7287" s="77"/>
      <c r="D7287" s="77"/>
      <c r="E7287" s="77"/>
      <c r="F7287" s="77"/>
      <c r="G7287" s="77"/>
      <c r="H7287" s="77"/>
      <c r="I7287" s="77"/>
      <c r="J7287" s="77"/>
      <c r="K7287" s="77"/>
      <c r="L7287" s="77"/>
      <c r="M7287" s="77"/>
      <c r="N7287" s="77"/>
      <c r="O7287" s="77"/>
      <c r="P7287" s="77"/>
    </row>
    <row r="7288" spans="1:16" ht="16.5" thickBot="1" x14ac:dyDescent="0.25">
      <c r="A7288" s="484" t="s">
        <v>11</v>
      </c>
      <c r="B7288" s="485"/>
      <c r="C7288" s="486" t="s">
        <v>239</v>
      </c>
      <c r="D7288" s="487"/>
      <c r="E7288" s="487"/>
      <c r="F7288" s="487"/>
      <c r="G7288" s="487"/>
      <c r="H7288" s="487"/>
      <c r="I7288" s="487"/>
      <c r="J7288" s="487"/>
      <c r="K7288" s="487"/>
      <c r="L7288" s="487"/>
      <c r="M7288" s="487"/>
      <c r="N7288" s="487"/>
      <c r="O7288" s="487"/>
      <c r="P7288" s="488"/>
    </row>
    <row r="7289" spans="1:16" ht="16.5" thickBot="1" x14ac:dyDescent="0.25">
      <c r="A7289" s="81"/>
      <c r="B7289" s="81"/>
      <c r="C7289" s="81"/>
      <c r="D7289" s="81"/>
      <c r="E7289" s="81"/>
      <c r="F7289" s="81"/>
      <c r="G7289" s="81"/>
      <c r="H7289" s="81"/>
      <c r="I7289" s="81"/>
      <c r="J7289" s="81"/>
      <c r="K7289" s="81"/>
      <c r="L7289" s="81"/>
      <c r="M7289" s="81"/>
      <c r="N7289" s="81"/>
      <c r="O7289" s="81"/>
      <c r="P7289" s="81"/>
    </row>
    <row r="7290" spans="1:16" ht="16.5" thickBot="1" x14ac:dyDescent="0.25">
      <c r="A7290" s="489" t="s">
        <v>12</v>
      </c>
      <c r="B7290" s="491" t="s">
        <v>13</v>
      </c>
      <c r="C7290" s="463"/>
      <c r="D7290" s="492" t="s">
        <v>265</v>
      </c>
      <c r="E7290" s="494" t="s">
        <v>15</v>
      </c>
      <c r="F7290" s="495"/>
      <c r="G7290" s="495"/>
      <c r="H7290" s="495"/>
      <c r="I7290" s="496"/>
      <c r="J7290" s="492" t="s">
        <v>16</v>
      </c>
      <c r="K7290" s="492" t="s">
        <v>17</v>
      </c>
      <c r="L7290" s="494" t="s">
        <v>18</v>
      </c>
      <c r="M7290" s="495"/>
      <c r="N7290" s="496"/>
      <c r="O7290" s="464" t="s">
        <v>115</v>
      </c>
      <c r="P7290" s="465"/>
    </row>
    <row r="7291" spans="1:16" ht="32.25" thickBot="1" x14ac:dyDescent="0.25">
      <c r="A7291" s="490"/>
      <c r="B7291" s="82" t="s">
        <v>19</v>
      </c>
      <c r="C7291" s="83" t="s">
        <v>20</v>
      </c>
      <c r="D7291" s="493"/>
      <c r="E7291" s="84" t="s">
        <v>21</v>
      </c>
      <c r="F7291" s="84" t="s">
        <v>22</v>
      </c>
      <c r="G7291" s="85" t="s">
        <v>23</v>
      </c>
      <c r="H7291" s="119" t="s">
        <v>24</v>
      </c>
      <c r="I7291" s="86" t="s">
        <v>25</v>
      </c>
      <c r="J7291" s="493"/>
      <c r="K7291" s="493"/>
      <c r="L7291" s="198" t="s">
        <v>268</v>
      </c>
      <c r="M7291" s="85" t="s">
        <v>266</v>
      </c>
      <c r="N7291" s="83" t="s">
        <v>267</v>
      </c>
      <c r="O7291" s="466"/>
      <c r="P7291" s="467"/>
    </row>
    <row r="7292" spans="1:16" ht="15.75" x14ac:dyDescent="0.2">
      <c r="A7292" s="165">
        <v>45856</v>
      </c>
      <c r="B7292" s="166"/>
      <c r="C7292" s="166">
        <v>260536</v>
      </c>
      <c r="D7292" s="160"/>
      <c r="E7292" s="96"/>
      <c r="F7292" s="96"/>
      <c r="G7292" s="166"/>
      <c r="H7292" s="169"/>
      <c r="I7292" s="175"/>
      <c r="J7292" s="162"/>
      <c r="K7292" s="99"/>
      <c r="L7292" s="195"/>
      <c r="M7292" s="94"/>
      <c r="N7292" s="100"/>
      <c r="O7292" s="573"/>
      <c r="P7292" s="502"/>
    </row>
    <row r="7293" spans="1:16" ht="15.75" x14ac:dyDescent="0.2">
      <c r="A7293" s="165">
        <v>45859</v>
      </c>
      <c r="B7293" s="166">
        <v>260536</v>
      </c>
      <c r="C7293" s="166">
        <v>260863</v>
      </c>
      <c r="D7293" s="160">
        <f>+C7293-B7293</f>
        <v>327</v>
      </c>
      <c r="E7293" s="96" t="s">
        <v>1281</v>
      </c>
      <c r="F7293" s="96" t="s">
        <v>916</v>
      </c>
      <c r="G7293" s="166">
        <v>30</v>
      </c>
      <c r="H7293" s="169">
        <v>23.99</v>
      </c>
      <c r="I7293" s="175">
        <f>G7293*H7293</f>
        <v>719.69999999999993</v>
      </c>
      <c r="J7293" s="162">
        <f t="shared" ref="J7293:J7298" si="23">D7293/G7293</f>
        <v>10.9</v>
      </c>
      <c r="K7293" s="99">
        <v>45859</v>
      </c>
      <c r="L7293" s="195" t="s">
        <v>272</v>
      </c>
      <c r="M7293" s="94" t="s">
        <v>311</v>
      </c>
      <c r="N7293" s="100" t="s">
        <v>241</v>
      </c>
      <c r="O7293" s="573" t="s">
        <v>242</v>
      </c>
      <c r="P7293" s="502"/>
    </row>
    <row r="7294" spans="1:16" ht="15.75" x14ac:dyDescent="0.2">
      <c r="A7294" s="165">
        <v>45860</v>
      </c>
      <c r="B7294" s="166">
        <v>260863</v>
      </c>
      <c r="C7294" s="166">
        <v>261074</v>
      </c>
      <c r="D7294" s="160">
        <f>+C7294-B7294</f>
        <v>211</v>
      </c>
      <c r="E7294" s="96" t="s">
        <v>1280</v>
      </c>
      <c r="F7294" s="96" t="s">
        <v>1279</v>
      </c>
      <c r="G7294" s="166">
        <v>20.844899999999999</v>
      </c>
      <c r="H7294" s="169">
        <v>23.99</v>
      </c>
      <c r="I7294" s="175">
        <f>G7294*H7294</f>
        <v>500.06915099999992</v>
      </c>
      <c r="J7294" s="162">
        <f t="shared" si="23"/>
        <v>10.122380054593689</v>
      </c>
      <c r="K7294" s="99">
        <v>45860</v>
      </c>
      <c r="L7294" s="195" t="s">
        <v>272</v>
      </c>
      <c r="M7294" s="94" t="s">
        <v>311</v>
      </c>
      <c r="N7294" s="100" t="s">
        <v>241</v>
      </c>
      <c r="O7294" s="573" t="s">
        <v>314</v>
      </c>
      <c r="P7294" s="502"/>
    </row>
    <row r="7295" spans="1:16" ht="15.75" x14ac:dyDescent="0.2">
      <c r="A7295" s="165">
        <v>45861</v>
      </c>
      <c r="B7295" s="166">
        <v>261074</v>
      </c>
      <c r="C7295" s="166">
        <v>261294</v>
      </c>
      <c r="D7295" s="160">
        <f>+C7295-B7295</f>
        <v>220</v>
      </c>
      <c r="E7295" s="96" t="s">
        <v>1278</v>
      </c>
      <c r="F7295" s="96" t="s">
        <v>1143</v>
      </c>
      <c r="G7295" s="166">
        <v>16.6736</v>
      </c>
      <c r="H7295" s="169">
        <v>23.99</v>
      </c>
      <c r="I7295" s="175">
        <f>G7295*H7295</f>
        <v>399.999664</v>
      </c>
      <c r="J7295" s="162">
        <f t="shared" si="23"/>
        <v>13.19451108338931</v>
      </c>
      <c r="K7295" s="99">
        <v>45861</v>
      </c>
      <c r="L7295" s="195" t="s">
        <v>272</v>
      </c>
      <c r="M7295" s="94" t="s">
        <v>311</v>
      </c>
      <c r="N7295" s="100" t="s">
        <v>241</v>
      </c>
      <c r="O7295" s="573" t="s">
        <v>242</v>
      </c>
      <c r="P7295" s="502"/>
    </row>
    <row r="7296" spans="1:16" ht="15.75" x14ac:dyDescent="0.2">
      <c r="A7296" s="165">
        <v>45863</v>
      </c>
      <c r="B7296" s="166">
        <v>261294</v>
      </c>
      <c r="C7296" s="166">
        <v>261575</v>
      </c>
      <c r="D7296" s="160">
        <f>+C7296-B7296</f>
        <v>281</v>
      </c>
      <c r="E7296" s="96" t="s">
        <v>1277</v>
      </c>
      <c r="F7296" s="96" t="s">
        <v>1065</v>
      </c>
      <c r="G7296" s="166">
        <v>28.970800000000001</v>
      </c>
      <c r="H7296" s="169">
        <v>23.99</v>
      </c>
      <c r="I7296" s="175">
        <f>G7296*H7296</f>
        <v>695.00949200000002</v>
      </c>
      <c r="J7296" s="162">
        <f t="shared" si="23"/>
        <v>9.6994214864622315</v>
      </c>
      <c r="K7296" s="99">
        <v>45863</v>
      </c>
      <c r="L7296" s="195" t="s">
        <v>272</v>
      </c>
      <c r="M7296" s="94" t="s">
        <v>311</v>
      </c>
      <c r="N7296" s="100" t="s">
        <v>241</v>
      </c>
      <c r="O7296" s="505" t="s">
        <v>780</v>
      </c>
      <c r="P7296" s="506"/>
    </row>
    <row r="7297" spans="1:16" ht="16.5" thickBot="1" x14ac:dyDescent="0.25">
      <c r="A7297" s="93"/>
      <c r="B7297" s="166"/>
      <c r="C7297" s="166"/>
      <c r="D7297" s="160">
        <f>+C7297-B7297</f>
        <v>0</v>
      </c>
      <c r="E7297" s="96"/>
      <c r="F7297" s="96"/>
      <c r="G7297" s="96"/>
      <c r="H7297" s="97"/>
      <c r="I7297" s="91">
        <f>G7297*H7297</f>
        <v>0</v>
      </c>
      <c r="J7297" s="98" t="e">
        <f t="shared" si="23"/>
        <v>#DIV/0!</v>
      </c>
      <c r="K7297" s="99"/>
      <c r="L7297" s="196"/>
      <c r="M7297" s="183"/>
      <c r="N7297" s="101"/>
      <c r="O7297" s="574"/>
      <c r="P7297" s="568"/>
    </row>
    <row r="7298" spans="1:16" ht="16.5" thickBot="1" x14ac:dyDescent="0.25">
      <c r="A7298" s="416" t="s">
        <v>28</v>
      </c>
      <c r="B7298" s="104"/>
      <c r="C7298" s="105"/>
      <c r="D7298" s="106">
        <f>SUM(D7292:D7297)</f>
        <v>1039</v>
      </c>
      <c r="E7298" s="107"/>
      <c r="F7298" s="107"/>
      <c r="G7298" s="118">
        <f>SUM(G7292:G7297)</f>
        <v>96.489299999999986</v>
      </c>
      <c r="H7298" s="105"/>
      <c r="I7298" s="118">
        <f>SUM(I7292:I7297)</f>
        <v>2314.778307</v>
      </c>
      <c r="J7298" s="109">
        <f t="shared" si="23"/>
        <v>10.768033346702692</v>
      </c>
      <c r="K7298" s="110"/>
      <c r="L7298" s="197"/>
      <c r="M7298" s="111"/>
      <c r="N7298" s="112"/>
      <c r="O7298" s="468"/>
      <c r="P7298" s="469"/>
    </row>
    <row r="7299" spans="1:16" ht="15.75" x14ac:dyDescent="0.2">
      <c r="A7299" s="116"/>
      <c r="B7299" s="77"/>
      <c r="C7299" s="77"/>
      <c r="D7299" s="77"/>
      <c r="E7299" s="77"/>
      <c r="F7299" s="77"/>
      <c r="G7299" s="77"/>
      <c r="H7299" s="77"/>
      <c r="I7299" s="116"/>
      <c r="J7299" s="116"/>
      <c r="K7299" s="116"/>
      <c r="L7299" s="116"/>
      <c r="M7299" s="116"/>
      <c r="N7299" s="116"/>
      <c r="O7299" s="77"/>
      <c r="P7299" s="81"/>
    </row>
    <row r="7300" spans="1:16" ht="15.75" x14ac:dyDescent="0.2">
      <c r="A7300" s="116"/>
      <c r="B7300" s="77"/>
      <c r="C7300" s="77"/>
      <c r="D7300" s="77"/>
      <c r="E7300" s="77"/>
      <c r="F7300" s="77"/>
      <c r="G7300" s="77"/>
      <c r="H7300" s="77"/>
      <c r="I7300" s="116"/>
      <c r="J7300" s="116"/>
      <c r="K7300" s="116"/>
      <c r="L7300" s="116"/>
      <c r="M7300" s="116"/>
      <c r="N7300" s="116"/>
      <c r="O7300" s="77"/>
      <c r="P7300" s="81"/>
    </row>
    <row r="7301" spans="1:16" ht="15.75" x14ac:dyDescent="0.2">
      <c r="A7301" s="116"/>
      <c r="B7301" s="77"/>
      <c r="C7301" s="77"/>
      <c r="D7301" s="77"/>
      <c r="E7301" s="77"/>
      <c r="F7301" s="77"/>
      <c r="G7301" s="77"/>
      <c r="H7301" s="77"/>
      <c r="I7301" s="116"/>
      <c r="J7301" s="116"/>
      <c r="K7301" s="116"/>
      <c r="L7301" s="116"/>
      <c r="M7301" s="439"/>
      <c r="N7301" s="439"/>
      <c r="O7301" s="438"/>
      <c r="P7301" s="81"/>
    </row>
    <row r="7302" spans="1:16" ht="15.75" x14ac:dyDescent="0.2">
      <c r="A7302" s="115"/>
      <c r="B7302" s="470" t="s">
        <v>29</v>
      </c>
      <c r="C7302" s="470"/>
      <c r="D7302" s="470"/>
      <c r="E7302" s="116"/>
      <c r="F7302" s="116"/>
      <c r="G7302" s="116"/>
      <c r="H7302" s="115"/>
      <c r="I7302" s="116" t="s">
        <v>30</v>
      </c>
      <c r="J7302" s="115"/>
      <c r="K7302" s="116"/>
      <c r="L7302" s="116"/>
      <c r="M7302" s="116"/>
      <c r="N7302" s="116" t="s">
        <v>31</v>
      </c>
      <c r="O7302" s="116"/>
      <c r="P7302" s="115"/>
    </row>
    <row r="7303" spans="1:16" ht="15.75" x14ac:dyDescent="0.2">
      <c r="A7303" s="116"/>
      <c r="B7303" s="470" t="s">
        <v>230</v>
      </c>
      <c r="C7303" s="470"/>
      <c r="D7303" s="470"/>
      <c r="E7303" s="116"/>
      <c r="F7303" s="116"/>
      <c r="G7303" s="116"/>
      <c r="H7303" s="115"/>
      <c r="I7303" s="116" t="s">
        <v>438</v>
      </c>
      <c r="J7303" s="115"/>
      <c r="K7303" s="116"/>
      <c r="L7303" s="116"/>
      <c r="M7303" s="116"/>
      <c r="N7303" s="116" t="s">
        <v>220</v>
      </c>
      <c r="O7303" s="116"/>
      <c r="P7303" s="115"/>
    </row>
    <row r="7304" spans="1:16" ht="15.75" x14ac:dyDescent="0.2">
      <c r="A7304" s="470" t="s">
        <v>226</v>
      </c>
      <c r="B7304" s="470"/>
      <c r="C7304" s="470"/>
      <c r="D7304" s="470"/>
      <c r="E7304" s="470"/>
      <c r="F7304" s="116"/>
      <c r="G7304" s="116"/>
      <c r="H7304" s="115"/>
      <c r="I7304" s="116" t="s">
        <v>246</v>
      </c>
      <c r="J7304" s="115"/>
      <c r="K7304" s="116"/>
      <c r="L7304" s="116"/>
      <c r="M7304" s="116"/>
      <c r="N7304" s="116" t="s">
        <v>124</v>
      </c>
      <c r="O7304" s="116"/>
      <c r="P7304" s="115"/>
    </row>
    <row r="7305" spans="1:16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</row>
    <row r="7306" spans="1:16" x14ac:dyDescent="0.2">
      <c r="A7306" s="531" t="s">
        <v>269</v>
      </c>
      <c r="B7306" s="531"/>
      <c r="C7306" s="531"/>
      <c r="D7306" s="531"/>
      <c r="E7306" s="531"/>
      <c r="F7306"/>
      <c r="G7306"/>
      <c r="H7306"/>
      <c r="I7306"/>
      <c r="J7306"/>
      <c r="K7306"/>
      <c r="L7306"/>
      <c r="M7306"/>
      <c r="N7306"/>
      <c r="O7306"/>
      <c r="P7306"/>
    </row>
    <row r="7307" spans="1:16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</row>
    <row r="7308" spans="1:16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</row>
    <row r="7309" spans="1:16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</row>
    <row r="7310" spans="1:16" ht="15.75" x14ac:dyDescent="0.2">
      <c r="A7310" s="470" t="s">
        <v>180</v>
      </c>
      <c r="B7310" s="470"/>
      <c r="C7310" s="470"/>
      <c r="D7310" s="470"/>
      <c r="E7310" s="470"/>
      <c r="F7310" s="470"/>
      <c r="G7310" s="470"/>
      <c r="H7310" s="470"/>
      <c r="I7310" s="470"/>
      <c r="J7310" s="470"/>
      <c r="K7310" s="470"/>
      <c r="L7310" s="470"/>
      <c r="M7310" s="470"/>
      <c r="N7310" s="470"/>
      <c r="O7310" s="470"/>
      <c r="P7310" s="470"/>
    </row>
    <row r="7311" spans="1:16" ht="15.75" x14ac:dyDescent="0.2">
      <c r="A7311" s="470" t="s">
        <v>1</v>
      </c>
      <c r="B7311" s="470"/>
      <c r="C7311" s="470"/>
      <c r="D7311" s="470"/>
      <c r="E7311" s="470"/>
      <c r="F7311" s="470"/>
      <c r="G7311" s="470"/>
      <c r="H7311" s="470"/>
      <c r="I7311" s="470"/>
      <c r="J7311" s="470"/>
      <c r="K7311" s="470"/>
      <c r="L7311" s="470"/>
      <c r="M7311" s="470"/>
      <c r="N7311" s="470"/>
      <c r="O7311" s="470"/>
      <c r="P7311" s="470"/>
    </row>
    <row r="7312" spans="1:16" ht="15.75" x14ac:dyDescent="0.2">
      <c r="A7312" s="470"/>
      <c r="B7312" s="470"/>
      <c r="C7312" s="470"/>
      <c r="D7312" s="470"/>
      <c r="E7312" s="470"/>
      <c r="F7312" s="470"/>
      <c r="G7312" s="470"/>
      <c r="H7312" s="470"/>
      <c r="I7312" s="470"/>
      <c r="J7312" s="470"/>
      <c r="K7312" s="470"/>
      <c r="L7312" s="470"/>
      <c r="M7312" s="470"/>
      <c r="N7312" s="470"/>
      <c r="O7312" s="470"/>
      <c r="P7312" s="470"/>
    </row>
    <row r="7313" spans="1:16" ht="15.75" x14ac:dyDescent="0.2">
      <c r="A7313" s="507" t="s">
        <v>915</v>
      </c>
      <c r="B7313" s="507"/>
      <c r="C7313" s="507"/>
      <c r="D7313" s="507"/>
      <c r="E7313" s="507"/>
      <c r="F7313" s="507"/>
      <c r="G7313" s="507"/>
      <c r="H7313" s="507"/>
      <c r="I7313" s="507"/>
      <c r="J7313" s="507"/>
      <c r="K7313" s="507"/>
      <c r="L7313" s="507"/>
      <c r="M7313" s="507"/>
      <c r="N7313" s="507"/>
      <c r="O7313" s="507"/>
      <c r="P7313" s="507"/>
    </row>
    <row r="7314" spans="1:16" ht="15.75" x14ac:dyDescent="0.2">
      <c r="A7314" s="77"/>
      <c r="B7314" s="77"/>
      <c r="C7314" s="77"/>
      <c r="D7314" s="77"/>
      <c r="E7314" s="77"/>
      <c r="F7314" s="77"/>
      <c r="G7314" s="77"/>
      <c r="H7314" s="77"/>
      <c r="I7314" s="77"/>
      <c r="J7314" s="77"/>
      <c r="K7314" s="77"/>
      <c r="L7314" s="77"/>
      <c r="M7314" s="77"/>
      <c r="N7314" s="77"/>
      <c r="O7314" s="77"/>
      <c r="P7314" s="77"/>
    </row>
    <row r="7315" spans="1:16" ht="16.5" thickBot="1" x14ac:dyDescent="0.25">
      <c r="A7315" s="77"/>
      <c r="B7315" s="77"/>
      <c r="C7315" s="77"/>
      <c r="D7315" s="77"/>
      <c r="E7315" s="77"/>
      <c r="F7315" s="77"/>
      <c r="G7315" s="77"/>
      <c r="H7315" s="77"/>
      <c r="I7315" s="77"/>
      <c r="J7315" s="77"/>
      <c r="K7315" s="77"/>
      <c r="L7315" s="77"/>
      <c r="M7315" s="77"/>
      <c r="N7315" s="77"/>
      <c r="O7315" s="77"/>
      <c r="P7315" s="77"/>
    </row>
    <row r="7316" spans="1:16" ht="16.5" thickBot="1" x14ac:dyDescent="0.25">
      <c r="A7316" s="78" t="s">
        <v>2</v>
      </c>
      <c r="B7316" s="486" t="s">
        <v>126</v>
      </c>
      <c r="C7316" s="498"/>
      <c r="D7316" s="79" t="s">
        <v>3</v>
      </c>
      <c r="E7316" s="486">
        <v>2019</v>
      </c>
      <c r="F7316" s="487"/>
      <c r="G7316" s="487"/>
      <c r="H7316" s="498"/>
      <c r="I7316" s="79" t="s">
        <v>4</v>
      </c>
      <c r="J7316" s="80" t="s">
        <v>234</v>
      </c>
      <c r="K7316" s="80"/>
      <c r="L7316" s="80"/>
      <c r="M7316" s="80" t="s">
        <v>5</v>
      </c>
      <c r="N7316" s="486" t="s">
        <v>238</v>
      </c>
      <c r="O7316" s="487"/>
      <c r="P7316" s="488"/>
    </row>
    <row r="7317" spans="1:16" ht="16.5" thickBot="1" x14ac:dyDescent="0.25">
      <c r="A7317" s="77"/>
      <c r="B7317" s="77"/>
      <c r="C7317" s="77"/>
      <c r="D7317" s="77"/>
      <c r="E7317" s="77"/>
      <c r="F7317" s="77"/>
      <c r="G7317" s="77"/>
      <c r="H7317" s="77"/>
      <c r="I7317" s="77"/>
      <c r="J7317" s="77"/>
      <c r="K7317" s="77"/>
      <c r="L7317" s="77"/>
      <c r="M7317" s="77"/>
      <c r="N7317" s="77"/>
      <c r="O7317" s="77"/>
      <c r="P7317" s="77"/>
    </row>
    <row r="7318" spans="1:16" ht="16.5" thickBot="1" x14ac:dyDescent="0.25">
      <c r="A7318" s="78" t="s">
        <v>6</v>
      </c>
      <c r="B7318" s="486" t="s">
        <v>182</v>
      </c>
      <c r="C7318" s="498"/>
      <c r="D7318" s="79" t="s">
        <v>7</v>
      </c>
      <c r="E7318" s="486" t="s">
        <v>214</v>
      </c>
      <c r="F7318" s="487"/>
      <c r="G7318" s="487"/>
      <c r="H7318" s="498"/>
      <c r="I7318" s="79" t="s">
        <v>8</v>
      </c>
      <c r="J7318" s="80">
        <v>15</v>
      </c>
      <c r="K7318" s="80"/>
      <c r="L7318" s="80"/>
      <c r="M7318" s="80" t="s">
        <v>9</v>
      </c>
      <c r="N7318" s="80"/>
      <c r="O7318" s="200"/>
      <c r="P7318" s="201">
        <v>50</v>
      </c>
    </row>
    <row r="7319" spans="1:16" ht="16.5" thickBot="1" x14ac:dyDescent="0.25">
      <c r="A7319" s="77"/>
      <c r="B7319" s="77"/>
      <c r="C7319" s="77"/>
      <c r="D7319" s="77"/>
      <c r="E7319" s="77"/>
      <c r="F7319" s="77"/>
      <c r="G7319" s="77"/>
      <c r="H7319" s="77"/>
      <c r="I7319" s="77"/>
      <c r="J7319" s="77"/>
      <c r="K7319" s="77"/>
      <c r="L7319" s="77"/>
      <c r="M7319" s="77"/>
      <c r="N7319" s="77"/>
      <c r="O7319" s="77"/>
      <c r="P7319" s="77"/>
    </row>
    <row r="7320" spans="1:16" ht="16.5" thickBot="1" x14ac:dyDescent="0.25">
      <c r="A7320" s="484" t="s">
        <v>10</v>
      </c>
      <c r="B7320" s="485"/>
      <c r="C7320" s="486" t="s">
        <v>181</v>
      </c>
      <c r="D7320" s="487"/>
      <c r="E7320" s="487"/>
      <c r="F7320" s="487"/>
      <c r="G7320" s="487"/>
      <c r="H7320" s="487"/>
      <c r="I7320" s="487"/>
      <c r="J7320" s="487"/>
      <c r="K7320" s="487"/>
      <c r="L7320" s="487"/>
      <c r="M7320" s="487"/>
      <c r="N7320" s="487"/>
      <c r="O7320" s="487"/>
      <c r="P7320" s="488"/>
    </row>
    <row r="7321" spans="1:16" ht="16.5" thickBot="1" x14ac:dyDescent="0.25">
      <c r="A7321" s="77"/>
      <c r="B7321" s="77"/>
      <c r="C7321" s="77"/>
      <c r="D7321" s="77"/>
      <c r="E7321" s="77"/>
      <c r="F7321" s="77"/>
      <c r="G7321" s="77"/>
      <c r="H7321" s="77"/>
      <c r="I7321" s="77"/>
      <c r="J7321" s="77"/>
      <c r="K7321" s="77"/>
      <c r="L7321" s="77"/>
      <c r="M7321" s="77"/>
      <c r="N7321" s="77"/>
      <c r="O7321" s="77"/>
      <c r="P7321" s="77"/>
    </row>
    <row r="7322" spans="1:16" ht="16.5" thickBot="1" x14ac:dyDescent="0.25">
      <c r="A7322" s="484" t="s">
        <v>11</v>
      </c>
      <c r="B7322" s="485"/>
      <c r="C7322" s="486" t="s">
        <v>239</v>
      </c>
      <c r="D7322" s="487"/>
      <c r="E7322" s="487"/>
      <c r="F7322" s="487"/>
      <c r="G7322" s="487"/>
      <c r="H7322" s="487"/>
      <c r="I7322" s="487"/>
      <c r="J7322" s="487"/>
      <c r="K7322" s="487"/>
      <c r="L7322" s="487"/>
      <c r="M7322" s="487"/>
      <c r="N7322" s="487"/>
      <c r="O7322" s="487"/>
      <c r="P7322" s="488"/>
    </row>
    <row r="7323" spans="1:16" ht="16.5" thickBot="1" x14ac:dyDescent="0.25">
      <c r="A7323" s="81"/>
      <c r="B7323" s="81"/>
      <c r="C7323" s="81"/>
      <c r="D7323" s="81"/>
      <c r="E7323" s="81"/>
      <c r="F7323" s="81"/>
      <c r="G7323" s="81"/>
      <c r="H7323" s="81"/>
      <c r="I7323" s="81"/>
      <c r="J7323" s="81"/>
      <c r="K7323" s="81"/>
      <c r="L7323" s="81"/>
      <c r="M7323" s="81"/>
      <c r="N7323" s="81"/>
      <c r="O7323" s="81"/>
      <c r="P7323" s="81"/>
    </row>
    <row r="7324" spans="1:16" ht="16.5" thickBot="1" x14ac:dyDescent="0.25">
      <c r="A7324" s="489" t="s">
        <v>12</v>
      </c>
      <c r="B7324" s="491" t="s">
        <v>13</v>
      </c>
      <c r="C7324" s="463"/>
      <c r="D7324" s="492" t="s">
        <v>265</v>
      </c>
      <c r="E7324" s="494" t="s">
        <v>15</v>
      </c>
      <c r="F7324" s="495"/>
      <c r="G7324" s="495"/>
      <c r="H7324" s="495"/>
      <c r="I7324" s="496"/>
      <c r="J7324" s="492" t="s">
        <v>16</v>
      </c>
      <c r="K7324" s="492" t="s">
        <v>17</v>
      </c>
      <c r="L7324" s="494" t="s">
        <v>18</v>
      </c>
      <c r="M7324" s="495"/>
      <c r="N7324" s="496"/>
      <c r="O7324" s="464" t="s">
        <v>115</v>
      </c>
      <c r="P7324" s="465"/>
    </row>
    <row r="7325" spans="1:16" ht="32.25" thickBot="1" x14ac:dyDescent="0.25">
      <c r="A7325" s="490"/>
      <c r="B7325" s="82" t="s">
        <v>19</v>
      </c>
      <c r="C7325" s="83" t="s">
        <v>20</v>
      </c>
      <c r="D7325" s="493"/>
      <c r="E7325" s="84" t="s">
        <v>21</v>
      </c>
      <c r="F7325" s="84" t="s">
        <v>22</v>
      </c>
      <c r="G7325" s="85" t="s">
        <v>23</v>
      </c>
      <c r="H7325" s="119" t="s">
        <v>24</v>
      </c>
      <c r="I7325" s="86" t="s">
        <v>25</v>
      </c>
      <c r="J7325" s="493"/>
      <c r="K7325" s="493"/>
      <c r="L7325" s="198" t="s">
        <v>268</v>
      </c>
      <c r="M7325" s="85" t="s">
        <v>266</v>
      </c>
      <c r="N7325" s="83" t="s">
        <v>267</v>
      </c>
      <c r="O7325" s="466"/>
      <c r="P7325" s="467"/>
    </row>
    <row r="7326" spans="1:16" ht="15.75" x14ac:dyDescent="0.2">
      <c r="A7326" s="165">
        <v>45863</v>
      </c>
      <c r="B7326" s="166"/>
      <c r="C7326" s="166">
        <v>261575</v>
      </c>
      <c r="D7326" s="160"/>
      <c r="E7326" s="96"/>
      <c r="F7326" s="96"/>
      <c r="G7326" s="166"/>
      <c r="H7326" s="169"/>
      <c r="I7326" s="175"/>
      <c r="J7326" s="162"/>
      <c r="K7326" s="99"/>
      <c r="L7326" s="195"/>
      <c r="M7326" s="94"/>
      <c r="N7326" s="100"/>
      <c r="O7326" s="573"/>
      <c r="P7326" s="502"/>
    </row>
    <row r="7327" spans="1:16" ht="15.75" x14ac:dyDescent="0.2">
      <c r="A7327" s="165">
        <v>45873</v>
      </c>
      <c r="B7327" s="166">
        <v>261575</v>
      </c>
      <c r="C7327" s="166">
        <v>262008</v>
      </c>
      <c r="D7327" s="160">
        <f>+C7327-B7327</f>
        <v>433</v>
      </c>
      <c r="E7327" s="96" t="s">
        <v>1276</v>
      </c>
      <c r="F7327" s="96" t="s">
        <v>1139</v>
      </c>
      <c r="G7327" s="166">
        <v>20.847000000000001</v>
      </c>
      <c r="H7327" s="169">
        <v>23.99</v>
      </c>
      <c r="I7327" s="175">
        <f>G7327*H7327</f>
        <v>500.11953</v>
      </c>
      <c r="J7327" s="162">
        <f t="shared" ref="J7327:J7332" si="24">D7327/G7327</f>
        <v>20.770374634239936</v>
      </c>
      <c r="K7327" s="99">
        <v>45873</v>
      </c>
      <c r="L7327" s="195" t="s">
        <v>272</v>
      </c>
      <c r="M7327" s="94" t="s">
        <v>304</v>
      </c>
      <c r="N7327" s="100" t="s">
        <v>241</v>
      </c>
      <c r="O7327" s="573" t="s">
        <v>314</v>
      </c>
      <c r="P7327" s="502"/>
    </row>
    <row r="7328" spans="1:16" ht="15.75" x14ac:dyDescent="0.2">
      <c r="A7328" s="165">
        <v>45874</v>
      </c>
      <c r="B7328" s="166">
        <v>262008</v>
      </c>
      <c r="C7328" s="166">
        <v>262232</v>
      </c>
      <c r="D7328" s="160">
        <f>+C7328-B7328</f>
        <v>224</v>
      </c>
      <c r="E7328" s="96" t="s">
        <v>1275</v>
      </c>
      <c r="F7328" s="96" t="s">
        <v>1137</v>
      </c>
      <c r="G7328" s="166">
        <v>20.841999999999999</v>
      </c>
      <c r="H7328" s="169">
        <v>23.99</v>
      </c>
      <c r="I7328" s="175">
        <f>G7328*H7328</f>
        <v>499.99957999999992</v>
      </c>
      <c r="J7328" s="162">
        <f t="shared" si="24"/>
        <v>10.747529027924385</v>
      </c>
      <c r="K7328" s="99">
        <v>45874</v>
      </c>
      <c r="L7328" s="195" t="s">
        <v>272</v>
      </c>
      <c r="M7328" s="94" t="s">
        <v>304</v>
      </c>
      <c r="N7328" s="100" t="s">
        <v>241</v>
      </c>
      <c r="O7328" s="573" t="s">
        <v>721</v>
      </c>
      <c r="P7328" s="502"/>
    </row>
    <row r="7329" spans="1:16" ht="15.75" x14ac:dyDescent="0.2">
      <c r="A7329" s="165">
        <v>45875</v>
      </c>
      <c r="B7329" s="166">
        <v>262232</v>
      </c>
      <c r="C7329" s="166">
        <v>262445</v>
      </c>
      <c r="D7329" s="160">
        <f>+C7329-B7329</f>
        <v>213</v>
      </c>
      <c r="E7329" s="96" t="s">
        <v>1274</v>
      </c>
      <c r="F7329" s="96" t="s">
        <v>1193</v>
      </c>
      <c r="G7329" s="166">
        <v>24.177199999999999</v>
      </c>
      <c r="H7329" s="169">
        <v>23.99</v>
      </c>
      <c r="I7329" s="175">
        <f>G7329*H7329</f>
        <v>580.0110279999999</v>
      </c>
      <c r="J7329" s="162">
        <f t="shared" si="24"/>
        <v>8.8099531790281755</v>
      </c>
      <c r="K7329" s="99">
        <v>45874</v>
      </c>
      <c r="L7329" s="195" t="s">
        <v>272</v>
      </c>
      <c r="M7329" s="94" t="s">
        <v>304</v>
      </c>
      <c r="N7329" s="100" t="s">
        <v>381</v>
      </c>
      <c r="O7329" s="573" t="s">
        <v>242</v>
      </c>
      <c r="P7329" s="502"/>
    </row>
    <row r="7330" spans="1:16" ht="15.75" x14ac:dyDescent="0.2">
      <c r="A7330" s="165">
        <v>45876</v>
      </c>
      <c r="B7330" s="166">
        <v>262445</v>
      </c>
      <c r="C7330" s="166">
        <v>262868</v>
      </c>
      <c r="D7330" s="160">
        <f>+C7330-B7330</f>
        <v>423</v>
      </c>
      <c r="E7330" s="96" t="s">
        <v>1273</v>
      </c>
      <c r="F7330" s="96" t="s">
        <v>1063</v>
      </c>
      <c r="G7330" s="166">
        <v>25.010400000000001</v>
      </c>
      <c r="H7330" s="169">
        <v>23.99</v>
      </c>
      <c r="I7330" s="175">
        <f>G7330*H7330</f>
        <v>599.99949600000002</v>
      </c>
      <c r="J7330" s="162">
        <f t="shared" si="24"/>
        <v>16.912964206889935</v>
      </c>
      <c r="K7330" s="99">
        <v>45877</v>
      </c>
      <c r="L7330" s="195" t="s">
        <v>272</v>
      </c>
      <c r="M7330" s="94" t="s">
        <v>304</v>
      </c>
      <c r="N7330" s="100" t="s">
        <v>241</v>
      </c>
      <c r="O7330" s="505" t="s">
        <v>242</v>
      </c>
      <c r="P7330" s="506"/>
    </row>
    <row r="7331" spans="1:16" ht="16.5" thickBot="1" x14ac:dyDescent="0.25">
      <c r="A7331" s="93"/>
      <c r="B7331" s="166"/>
      <c r="C7331" s="166"/>
      <c r="D7331" s="160">
        <f>+C7331-B7331</f>
        <v>0</v>
      </c>
      <c r="E7331" s="96"/>
      <c r="F7331" s="96"/>
      <c r="G7331" s="96"/>
      <c r="H7331" s="97"/>
      <c r="I7331" s="91">
        <f>G7331*H7331</f>
        <v>0</v>
      </c>
      <c r="J7331" s="98" t="e">
        <f t="shared" si="24"/>
        <v>#DIV/0!</v>
      </c>
      <c r="K7331" s="99"/>
      <c r="L7331" s="196"/>
      <c r="M7331" s="183"/>
      <c r="N7331" s="101"/>
      <c r="O7331" s="574"/>
      <c r="P7331" s="568"/>
    </row>
    <row r="7332" spans="1:16" ht="16.5" thickBot="1" x14ac:dyDescent="0.25">
      <c r="A7332" s="416" t="s">
        <v>28</v>
      </c>
      <c r="B7332" s="104"/>
      <c r="C7332" s="105"/>
      <c r="D7332" s="106">
        <f>SUM(D7326:D7331)</f>
        <v>1293</v>
      </c>
      <c r="E7332" s="107"/>
      <c r="F7332" s="107"/>
      <c r="G7332" s="118">
        <f>SUM(G7326:G7331)</f>
        <v>90.876599999999996</v>
      </c>
      <c r="H7332" s="105"/>
      <c r="I7332" s="118">
        <f>SUM(I7326:I7331)</f>
        <v>2180.1296339999999</v>
      </c>
      <c r="J7332" s="109">
        <f t="shared" si="24"/>
        <v>14.228085117621038</v>
      </c>
      <c r="K7332" s="110"/>
      <c r="L7332" s="197"/>
      <c r="M7332" s="111"/>
      <c r="N7332" s="112"/>
      <c r="O7332" s="468"/>
      <c r="P7332" s="469"/>
    </row>
    <row r="7333" spans="1:16" ht="15.75" x14ac:dyDescent="0.2">
      <c r="A7333" s="116"/>
      <c r="B7333" s="77"/>
      <c r="C7333" s="77"/>
      <c r="D7333" s="77"/>
      <c r="E7333" s="77"/>
      <c r="F7333" s="77"/>
      <c r="G7333" s="77"/>
      <c r="H7333" s="77"/>
      <c r="I7333" s="116"/>
      <c r="J7333" s="116"/>
      <c r="K7333" s="116"/>
      <c r="L7333" s="116"/>
      <c r="M7333" s="116"/>
      <c r="N7333" s="116"/>
      <c r="O7333" s="77"/>
      <c r="P7333" s="81"/>
    </row>
    <row r="7334" spans="1:16" ht="15.75" x14ac:dyDescent="0.2">
      <c r="A7334" s="116"/>
      <c r="B7334" s="77"/>
      <c r="C7334" s="77"/>
      <c r="D7334" s="77"/>
      <c r="E7334" s="77"/>
      <c r="F7334" s="77"/>
      <c r="G7334" s="77"/>
      <c r="H7334" s="77"/>
      <c r="I7334" s="116"/>
      <c r="J7334" s="116"/>
      <c r="K7334" s="116"/>
      <c r="L7334" s="116"/>
      <c r="M7334" s="116"/>
      <c r="N7334" s="116"/>
      <c r="O7334" s="77"/>
      <c r="P7334" s="81"/>
    </row>
    <row r="7335" spans="1:16" ht="15.75" x14ac:dyDescent="0.2">
      <c r="A7335" s="116"/>
      <c r="B7335" s="77"/>
      <c r="C7335" s="77"/>
      <c r="D7335" s="77"/>
      <c r="E7335" s="77"/>
      <c r="F7335" s="77"/>
      <c r="G7335" s="77"/>
      <c r="H7335" s="77"/>
      <c r="I7335" s="116"/>
      <c r="J7335" s="116"/>
      <c r="K7335" s="116"/>
      <c r="L7335" s="116"/>
      <c r="M7335" s="439"/>
      <c r="N7335" s="439"/>
      <c r="O7335" s="438"/>
      <c r="P7335" s="81"/>
    </row>
    <row r="7336" spans="1:16" ht="15.75" x14ac:dyDescent="0.2">
      <c r="A7336" s="115"/>
      <c r="B7336" s="470" t="s">
        <v>29</v>
      </c>
      <c r="C7336" s="470"/>
      <c r="D7336" s="470"/>
      <c r="E7336" s="116"/>
      <c r="F7336" s="116"/>
      <c r="G7336" s="116"/>
      <c r="H7336" s="115"/>
      <c r="I7336" s="116" t="s">
        <v>30</v>
      </c>
      <c r="J7336" s="115"/>
      <c r="K7336" s="116"/>
      <c r="L7336" s="116"/>
      <c r="M7336" s="116"/>
      <c r="N7336" s="116" t="s">
        <v>31</v>
      </c>
      <c r="O7336" s="116"/>
      <c r="P7336" s="115"/>
    </row>
    <row r="7337" spans="1:16" ht="15.75" x14ac:dyDescent="0.2">
      <c r="A7337" s="116"/>
      <c r="B7337" s="470" t="s">
        <v>230</v>
      </c>
      <c r="C7337" s="470"/>
      <c r="D7337" s="470"/>
      <c r="E7337" s="116"/>
      <c r="F7337" s="116"/>
      <c r="G7337" s="116"/>
      <c r="H7337" s="115"/>
      <c r="I7337" s="116" t="s">
        <v>438</v>
      </c>
      <c r="J7337" s="115"/>
      <c r="K7337" s="116"/>
      <c r="L7337" s="116"/>
      <c r="M7337" s="116"/>
      <c r="N7337" s="116" t="s">
        <v>220</v>
      </c>
      <c r="O7337" s="116"/>
      <c r="P7337" s="115"/>
    </row>
    <row r="7338" spans="1:16" ht="15.75" x14ac:dyDescent="0.2">
      <c r="A7338" s="470" t="s">
        <v>226</v>
      </c>
      <c r="B7338" s="470"/>
      <c r="C7338" s="470"/>
      <c r="D7338" s="470"/>
      <c r="E7338" s="470"/>
      <c r="F7338" s="116"/>
      <c r="G7338" s="116"/>
      <c r="H7338" s="115"/>
      <c r="I7338" s="116" t="s">
        <v>246</v>
      </c>
      <c r="J7338" s="115"/>
      <c r="K7338" s="116"/>
      <c r="L7338" s="116"/>
      <c r="M7338" s="116"/>
      <c r="N7338" s="116" t="s">
        <v>124</v>
      </c>
      <c r="O7338" s="116"/>
      <c r="P7338" s="115"/>
    </row>
    <row r="7339" spans="1:16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</row>
    <row r="7340" spans="1:16" x14ac:dyDescent="0.2">
      <c r="A7340" s="531" t="s">
        <v>269</v>
      </c>
      <c r="B7340" s="531"/>
      <c r="C7340" s="531"/>
      <c r="D7340" s="531"/>
      <c r="E7340" s="531"/>
      <c r="F7340"/>
      <c r="G7340"/>
      <c r="H7340"/>
      <c r="I7340"/>
      <c r="J7340"/>
      <c r="K7340"/>
      <c r="L7340"/>
      <c r="M7340"/>
      <c r="N7340"/>
      <c r="O7340"/>
      <c r="P7340"/>
    </row>
    <row r="7341" spans="1:16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</row>
    <row r="7342" spans="1:16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</row>
    <row r="7343" spans="1:16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</row>
    <row r="7344" spans="1:16" ht="15.75" x14ac:dyDescent="0.2">
      <c r="A7344" s="470" t="s">
        <v>180</v>
      </c>
      <c r="B7344" s="470"/>
      <c r="C7344" s="470"/>
      <c r="D7344" s="470"/>
      <c r="E7344" s="470"/>
      <c r="F7344" s="470"/>
      <c r="G7344" s="470"/>
      <c r="H7344" s="470"/>
      <c r="I7344" s="470"/>
      <c r="J7344" s="470"/>
      <c r="K7344" s="470"/>
      <c r="L7344" s="470"/>
      <c r="M7344" s="470"/>
      <c r="N7344" s="470"/>
      <c r="O7344" s="470"/>
      <c r="P7344" s="470"/>
    </row>
    <row r="7345" spans="1:16" ht="15.75" x14ac:dyDescent="0.2">
      <c r="A7345" s="470" t="s">
        <v>1</v>
      </c>
      <c r="B7345" s="470"/>
      <c r="C7345" s="470"/>
      <c r="D7345" s="470"/>
      <c r="E7345" s="470"/>
      <c r="F7345" s="470"/>
      <c r="G7345" s="470"/>
      <c r="H7345" s="470"/>
      <c r="I7345" s="470"/>
      <c r="J7345" s="470"/>
      <c r="K7345" s="470"/>
      <c r="L7345" s="470"/>
      <c r="M7345" s="470"/>
      <c r="N7345" s="470"/>
      <c r="O7345" s="470"/>
      <c r="P7345" s="470"/>
    </row>
    <row r="7346" spans="1:16" ht="15.75" x14ac:dyDescent="0.2">
      <c r="A7346" s="470"/>
      <c r="B7346" s="470"/>
      <c r="C7346" s="470"/>
      <c r="D7346" s="470"/>
      <c r="E7346" s="470"/>
      <c r="F7346" s="470"/>
      <c r="G7346" s="470"/>
      <c r="H7346" s="470"/>
      <c r="I7346" s="470"/>
      <c r="J7346" s="470"/>
      <c r="K7346" s="470"/>
      <c r="L7346" s="470"/>
      <c r="M7346" s="470"/>
      <c r="N7346" s="470"/>
      <c r="O7346" s="470"/>
      <c r="P7346" s="470"/>
    </row>
    <row r="7347" spans="1:16" ht="15.75" x14ac:dyDescent="0.2">
      <c r="A7347" s="507" t="s">
        <v>915</v>
      </c>
      <c r="B7347" s="507"/>
      <c r="C7347" s="507"/>
      <c r="D7347" s="507"/>
      <c r="E7347" s="507"/>
      <c r="F7347" s="507"/>
      <c r="G7347" s="507"/>
      <c r="H7347" s="507"/>
      <c r="I7347" s="507"/>
      <c r="J7347" s="507"/>
      <c r="K7347" s="507"/>
      <c r="L7347" s="507"/>
      <c r="M7347" s="507"/>
      <c r="N7347" s="507"/>
      <c r="O7347" s="507"/>
      <c r="P7347" s="507"/>
    </row>
    <row r="7348" spans="1:16" ht="15.75" x14ac:dyDescent="0.2">
      <c r="A7348" s="77"/>
      <c r="B7348" s="77"/>
      <c r="C7348" s="77"/>
      <c r="D7348" s="77"/>
      <c r="E7348" s="77"/>
      <c r="F7348" s="77"/>
      <c r="G7348" s="77"/>
      <c r="H7348" s="77"/>
      <c r="I7348" s="77"/>
      <c r="J7348" s="77"/>
      <c r="K7348" s="77"/>
      <c r="L7348" s="77"/>
      <c r="M7348" s="77"/>
      <c r="N7348" s="77"/>
      <c r="O7348" s="77"/>
      <c r="P7348" s="77"/>
    </row>
    <row r="7349" spans="1:16" ht="16.5" thickBot="1" x14ac:dyDescent="0.25">
      <c r="A7349" s="77"/>
      <c r="B7349" s="77"/>
      <c r="C7349" s="77"/>
      <c r="D7349" s="77"/>
      <c r="E7349" s="77"/>
      <c r="F7349" s="77"/>
      <c r="G7349" s="77"/>
      <c r="H7349" s="77"/>
      <c r="I7349" s="77"/>
      <c r="J7349" s="77"/>
      <c r="K7349" s="77"/>
      <c r="L7349" s="77"/>
      <c r="M7349" s="77"/>
      <c r="N7349" s="77"/>
      <c r="O7349" s="77"/>
      <c r="P7349" s="77"/>
    </row>
    <row r="7350" spans="1:16" ht="16.5" thickBot="1" x14ac:dyDescent="0.25">
      <c r="A7350" s="78" t="s">
        <v>2</v>
      </c>
      <c r="B7350" s="486" t="s">
        <v>126</v>
      </c>
      <c r="C7350" s="498"/>
      <c r="D7350" s="79" t="s">
        <v>3</v>
      </c>
      <c r="E7350" s="486">
        <v>2019</v>
      </c>
      <c r="F7350" s="487"/>
      <c r="G7350" s="487"/>
      <c r="H7350" s="498"/>
      <c r="I7350" s="79" t="s">
        <v>4</v>
      </c>
      <c r="J7350" s="80" t="s">
        <v>234</v>
      </c>
      <c r="K7350" s="80"/>
      <c r="L7350" s="80"/>
      <c r="M7350" s="80" t="s">
        <v>5</v>
      </c>
      <c r="N7350" s="486" t="s">
        <v>238</v>
      </c>
      <c r="O7350" s="487"/>
      <c r="P7350" s="488"/>
    </row>
    <row r="7351" spans="1:16" ht="16.5" thickBot="1" x14ac:dyDescent="0.25">
      <c r="A7351" s="77"/>
      <c r="B7351" s="77"/>
      <c r="C7351" s="77"/>
      <c r="D7351" s="77"/>
      <c r="E7351" s="77"/>
      <c r="F7351" s="77"/>
      <c r="G7351" s="77"/>
      <c r="H7351" s="77"/>
      <c r="I7351" s="77"/>
      <c r="J7351" s="77"/>
      <c r="K7351" s="77"/>
      <c r="L7351" s="77"/>
      <c r="M7351" s="77"/>
      <c r="N7351" s="77"/>
      <c r="O7351" s="77"/>
      <c r="P7351" s="77"/>
    </row>
    <row r="7352" spans="1:16" ht="16.5" thickBot="1" x14ac:dyDescent="0.25">
      <c r="A7352" s="78" t="s">
        <v>6</v>
      </c>
      <c r="B7352" s="486" t="s">
        <v>182</v>
      </c>
      <c r="C7352" s="498"/>
      <c r="D7352" s="79" t="s">
        <v>7</v>
      </c>
      <c r="E7352" s="486" t="s">
        <v>214</v>
      </c>
      <c r="F7352" s="487"/>
      <c r="G7352" s="487"/>
      <c r="H7352" s="498"/>
      <c r="I7352" s="79" t="s">
        <v>8</v>
      </c>
      <c r="J7352" s="80">
        <v>15</v>
      </c>
      <c r="K7352" s="80"/>
      <c r="L7352" s="80"/>
      <c r="M7352" s="80" t="s">
        <v>9</v>
      </c>
      <c r="N7352" s="80"/>
      <c r="O7352" s="200"/>
      <c r="P7352" s="201">
        <v>50</v>
      </c>
    </row>
    <row r="7353" spans="1:16" ht="16.5" thickBot="1" x14ac:dyDescent="0.25">
      <c r="A7353" s="77"/>
      <c r="B7353" s="77"/>
      <c r="C7353" s="77"/>
      <c r="D7353" s="77"/>
      <c r="E7353" s="77"/>
      <c r="F7353" s="77"/>
      <c r="G7353" s="77"/>
      <c r="H7353" s="77"/>
      <c r="I7353" s="77"/>
      <c r="J7353" s="77"/>
      <c r="K7353" s="77"/>
      <c r="L7353" s="77"/>
      <c r="M7353" s="77"/>
      <c r="N7353" s="77"/>
      <c r="O7353" s="77"/>
      <c r="P7353" s="77"/>
    </row>
    <row r="7354" spans="1:16" ht="16.5" thickBot="1" x14ac:dyDescent="0.25">
      <c r="A7354" s="484" t="s">
        <v>10</v>
      </c>
      <c r="B7354" s="485"/>
      <c r="C7354" s="486" t="s">
        <v>181</v>
      </c>
      <c r="D7354" s="487"/>
      <c r="E7354" s="487"/>
      <c r="F7354" s="487"/>
      <c r="G7354" s="487"/>
      <c r="H7354" s="487"/>
      <c r="I7354" s="487"/>
      <c r="J7354" s="487"/>
      <c r="K7354" s="487"/>
      <c r="L7354" s="487"/>
      <c r="M7354" s="487"/>
      <c r="N7354" s="487"/>
      <c r="O7354" s="487"/>
      <c r="P7354" s="488"/>
    </row>
    <row r="7355" spans="1:16" ht="16.5" thickBot="1" x14ac:dyDescent="0.25">
      <c r="A7355" s="77"/>
      <c r="B7355" s="77"/>
      <c r="C7355" s="77"/>
      <c r="D7355" s="77"/>
      <c r="E7355" s="77"/>
      <c r="F7355" s="77"/>
      <c r="G7355" s="77"/>
      <c r="H7355" s="77"/>
      <c r="I7355" s="77"/>
      <c r="J7355" s="77"/>
      <c r="K7355" s="77"/>
      <c r="L7355" s="77"/>
      <c r="M7355" s="77"/>
      <c r="N7355" s="77"/>
      <c r="O7355" s="77"/>
      <c r="P7355" s="77"/>
    </row>
    <row r="7356" spans="1:16" ht="16.5" thickBot="1" x14ac:dyDescent="0.25">
      <c r="A7356" s="484" t="s">
        <v>11</v>
      </c>
      <c r="B7356" s="485"/>
      <c r="C7356" s="486" t="s">
        <v>239</v>
      </c>
      <c r="D7356" s="487"/>
      <c r="E7356" s="487"/>
      <c r="F7356" s="487"/>
      <c r="G7356" s="487"/>
      <c r="H7356" s="487"/>
      <c r="I7356" s="487"/>
      <c r="J7356" s="487"/>
      <c r="K7356" s="487"/>
      <c r="L7356" s="487"/>
      <c r="M7356" s="487"/>
      <c r="N7356" s="487"/>
      <c r="O7356" s="487"/>
      <c r="P7356" s="488"/>
    </row>
    <row r="7357" spans="1:16" ht="16.5" thickBot="1" x14ac:dyDescent="0.25">
      <c r="A7357" s="81"/>
      <c r="B7357" s="81"/>
      <c r="C7357" s="81"/>
      <c r="D7357" s="81"/>
      <c r="E7357" s="81"/>
      <c r="F7357" s="81"/>
      <c r="G7357" s="81"/>
      <c r="H7357" s="81"/>
      <c r="I7357" s="81"/>
      <c r="J7357" s="81"/>
      <c r="K7357" s="81"/>
      <c r="L7357" s="81"/>
      <c r="M7357" s="81"/>
      <c r="N7357" s="81"/>
      <c r="O7357" s="81"/>
      <c r="P7357" s="81"/>
    </row>
    <row r="7358" spans="1:16" ht="16.5" thickBot="1" x14ac:dyDescent="0.25">
      <c r="A7358" s="489" t="s">
        <v>12</v>
      </c>
      <c r="B7358" s="491" t="s">
        <v>13</v>
      </c>
      <c r="C7358" s="463"/>
      <c r="D7358" s="492" t="s">
        <v>265</v>
      </c>
      <c r="E7358" s="494" t="s">
        <v>15</v>
      </c>
      <c r="F7358" s="495"/>
      <c r="G7358" s="495"/>
      <c r="H7358" s="495"/>
      <c r="I7358" s="496"/>
      <c r="J7358" s="492" t="s">
        <v>16</v>
      </c>
      <c r="K7358" s="492" t="s">
        <v>17</v>
      </c>
      <c r="L7358" s="494" t="s">
        <v>18</v>
      </c>
      <c r="M7358" s="495"/>
      <c r="N7358" s="496"/>
      <c r="O7358" s="464" t="s">
        <v>115</v>
      </c>
      <c r="P7358" s="465"/>
    </row>
    <row r="7359" spans="1:16" ht="32.25" thickBot="1" x14ac:dyDescent="0.25">
      <c r="A7359" s="490"/>
      <c r="B7359" s="82" t="s">
        <v>19</v>
      </c>
      <c r="C7359" s="83" t="s">
        <v>20</v>
      </c>
      <c r="D7359" s="493"/>
      <c r="E7359" s="84" t="s">
        <v>21</v>
      </c>
      <c r="F7359" s="84" t="s">
        <v>22</v>
      </c>
      <c r="G7359" s="85" t="s">
        <v>23</v>
      </c>
      <c r="H7359" s="119" t="s">
        <v>24</v>
      </c>
      <c r="I7359" s="86" t="s">
        <v>25</v>
      </c>
      <c r="J7359" s="493"/>
      <c r="K7359" s="493"/>
      <c r="L7359" s="198" t="s">
        <v>268</v>
      </c>
      <c r="M7359" s="85" t="s">
        <v>266</v>
      </c>
      <c r="N7359" s="83" t="s">
        <v>267</v>
      </c>
      <c r="O7359" s="466"/>
      <c r="P7359" s="467"/>
    </row>
    <row r="7360" spans="1:16" ht="15.75" x14ac:dyDescent="0.2">
      <c r="A7360" s="165">
        <v>45876</v>
      </c>
      <c r="B7360" s="166"/>
      <c r="C7360" s="166">
        <v>262868</v>
      </c>
      <c r="D7360" s="160"/>
      <c r="E7360" s="96"/>
      <c r="F7360" s="96"/>
      <c r="G7360" s="166"/>
      <c r="H7360" s="169"/>
      <c r="I7360" s="175"/>
      <c r="J7360" s="162"/>
      <c r="K7360" s="99"/>
      <c r="L7360" s="195"/>
      <c r="M7360" s="94"/>
      <c r="N7360" s="100"/>
      <c r="O7360" s="573"/>
      <c r="P7360" s="502"/>
    </row>
    <row r="7361" spans="1:16" ht="15.75" x14ac:dyDescent="0.2">
      <c r="A7361" s="165">
        <v>45880</v>
      </c>
      <c r="B7361" s="166">
        <v>262868</v>
      </c>
      <c r="C7361" s="166">
        <v>263103</v>
      </c>
      <c r="D7361" s="160">
        <f>+C7361-B7361</f>
        <v>235</v>
      </c>
      <c r="E7361" s="96" t="s">
        <v>1272</v>
      </c>
      <c r="F7361" s="96" t="s">
        <v>1191</v>
      </c>
      <c r="G7361" s="166">
        <v>23.361000000000001</v>
      </c>
      <c r="H7361" s="169">
        <v>23.99</v>
      </c>
      <c r="I7361" s="175">
        <f>G7361*H7361</f>
        <v>560.43038999999999</v>
      </c>
      <c r="J7361" s="162">
        <f t="shared" ref="J7361:J7366" si="25">D7361/G7361</f>
        <v>10.059500877530928</v>
      </c>
      <c r="K7361" s="99">
        <v>45880</v>
      </c>
      <c r="L7361" s="195" t="s">
        <v>272</v>
      </c>
      <c r="M7361" s="94" t="s">
        <v>311</v>
      </c>
      <c r="N7361" s="100" t="s">
        <v>381</v>
      </c>
      <c r="O7361" s="573" t="s">
        <v>314</v>
      </c>
      <c r="P7361" s="502"/>
    </row>
    <row r="7362" spans="1:16" ht="15.75" x14ac:dyDescent="0.2">
      <c r="A7362" s="165">
        <v>45881</v>
      </c>
      <c r="B7362" s="166">
        <v>263103</v>
      </c>
      <c r="C7362" s="166">
        <v>263540</v>
      </c>
      <c r="D7362" s="160">
        <f>+C7362-B7362</f>
        <v>437</v>
      </c>
      <c r="E7362" s="96" t="s">
        <v>1271</v>
      </c>
      <c r="F7362" s="96" t="s">
        <v>1133</v>
      </c>
      <c r="G7362" s="166">
        <v>38.115000000000002</v>
      </c>
      <c r="H7362" s="169">
        <v>23.99</v>
      </c>
      <c r="I7362" s="175">
        <f>G7362*H7362</f>
        <v>914.37884999999994</v>
      </c>
      <c r="J7362" s="162">
        <f t="shared" si="25"/>
        <v>11.465302374393282</v>
      </c>
      <c r="K7362" s="99">
        <v>45881</v>
      </c>
      <c r="L7362" s="195" t="s">
        <v>272</v>
      </c>
      <c r="M7362" s="94" t="s">
        <v>311</v>
      </c>
      <c r="N7362" s="100" t="s">
        <v>381</v>
      </c>
      <c r="O7362" s="573" t="s">
        <v>314</v>
      </c>
      <c r="P7362" s="502"/>
    </row>
    <row r="7363" spans="1:16" ht="15.75" x14ac:dyDescent="0.2">
      <c r="A7363" s="165">
        <v>45882</v>
      </c>
      <c r="B7363" s="166">
        <v>263540</v>
      </c>
      <c r="C7363" s="166">
        <v>263982</v>
      </c>
      <c r="D7363" s="160">
        <f>+C7363-B7363</f>
        <v>442</v>
      </c>
      <c r="E7363" s="96" t="s">
        <v>1270</v>
      </c>
      <c r="F7363" s="96" t="s">
        <v>977</v>
      </c>
      <c r="G7363" s="166">
        <v>37.684899999999999</v>
      </c>
      <c r="H7363" s="169">
        <v>23.99</v>
      </c>
      <c r="I7363" s="175">
        <f>G7363*H7363</f>
        <v>904.06075099999987</v>
      </c>
      <c r="J7363" s="162">
        <f t="shared" si="25"/>
        <v>11.728835687503484</v>
      </c>
      <c r="K7363" s="99">
        <v>45882</v>
      </c>
      <c r="L7363" s="195" t="s">
        <v>272</v>
      </c>
      <c r="M7363" s="94" t="s">
        <v>311</v>
      </c>
      <c r="N7363" s="100" t="s">
        <v>381</v>
      </c>
      <c r="O7363" s="573" t="s">
        <v>314</v>
      </c>
      <c r="P7363" s="502"/>
    </row>
    <row r="7364" spans="1:16" ht="15.75" x14ac:dyDescent="0.2">
      <c r="A7364" s="165">
        <v>45883</v>
      </c>
      <c r="B7364" s="166">
        <v>263982</v>
      </c>
      <c r="C7364" s="166">
        <v>264424</v>
      </c>
      <c r="D7364" s="160">
        <f>+C7364-B7364</f>
        <v>442</v>
      </c>
      <c r="E7364" s="96" t="s">
        <v>1269</v>
      </c>
      <c r="F7364" s="96" t="s">
        <v>975</v>
      </c>
      <c r="G7364" s="166">
        <v>20.841999999999999</v>
      </c>
      <c r="H7364" s="169">
        <v>23.99</v>
      </c>
      <c r="I7364" s="175">
        <f>G7364*H7364</f>
        <v>499.99957999999992</v>
      </c>
      <c r="J7364" s="162">
        <f t="shared" si="25"/>
        <v>21.207177814029365</v>
      </c>
      <c r="K7364" s="99">
        <v>45883</v>
      </c>
      <c r="L7364" s="195" t="s">
        <v>272</v>
      </c>
      <c r="M7364" s="94" t="s">
        <v>311</v>
      </c>
      <c r="N7364" s="100" t="s">
        <v>241</v>
      </c>
      <c r="O7364" s="505" t="s">
        <v>431</v>
      </c>
      <c r="P7364" s="506"/>
    </row>
    <row r="7365" spans="1:16" ht="16.5" thickBot="1" x14ac:dyDescent="0.25">
      <c r="A7365" s="93">
        <v>45884</v>
      </c>
      <c r="B7365" s="166">
        <v>264424</v>
      </c>
      <c r="C7365" s="166">
        <v>264636</v>
      </c>
      <c r="D7365" s="160">
        <f>+C7365-B7365</f>
        <v>212</v>
      </c>
      <c r="E7365" s="96" t="s">
        <v>1268</v>
      </c>
      <c r="F7365" s="96" t="s">
        <v>1170</v>
      </c>
      <c r="G7365" s="166">
        <v>20.841999999999999</v>
      </c>
      <c r="H7365" s="97">
        <v>23.99</v>
      </c>
      <c r="I7365" s="91">
        <f>G7365*H7365</f>
        <v>499.99957999999992</v>
      </c>
      <c r="J7365" s="98">
        <f t="shared" si="25"/>
        <v>10.171768544285579</v>
      </c>
      <c r="K7365" s="99">
        <v>45884</v>
      </c>
      <c r="L7365" s="196" t="s">
        <v>272</v>
      </c>
      <c r="M7365" s="183" t="s">
        <v>311</v>
      </c>
      <c r="N7365" s="101" t="s">
        <v>241</v>
      </c>
      <c r="O7365" s="574" t="s">
        <v>1267</v>
      </c>
      <c r="P7365" s="568"/>
    </row>
    <row r="7366" spans="1:16" ht="16.5" thickBot="1" x14ac:dyDescent="0.25">
      <c r="A7366" s="416" t="s">
        <v>28</v>
      </c>
      <c r="B7366" s="104"/>
      <c r="C7366" s="105"/>
      <c r="D7366" s="106">
        <f>SUM(D7360:D7365)</f>
        <v>1768</v>
      </c>
      <c r="E7366" s="107"/>
      <c r="F7366" s="107"/>
      <c r="G7366" s="118">
        <f>SUM(G7360:G7365)</f>
        <v>140.8449</v>
      </c>
      <c r="H7366" s="105"/>
      <c r="I7366" s="118">
        <f>SUM(I7360:I7365)</f>
        <v>3378.8691509999999</v>
      </c>
      <c r="J7366" s="109">
        <f t="shared" si="25"/>
        <v>12.552815188906379</v>
      </c>
      <c r="K7366" s="110"/>
      <c r="L7366" s="197"/>
      <c r="M7366" s="111"/>
      <c r="N7366" s="112"/>
      <c r="O7366" s="468"/>
      <c r="P7366" s="469"/>
    </row>
    <row r="7367" spans="1:16" ht="15.75" x14ac:dyDescent="0.2">
      <c r="A7367" s="116"/>
      <c r="B7367" s="77"/>
      <c r="C7367" s="77"/>
      <c r="D7367" s="77"/>
      <c r="E7367" s="77"/>
      <c r="F7367" s="77"/>
      <c r="G7367" s="77"/>
      <c r="H7367" s="77"/>
      <c r="I7367" s="116"/>
      <c r="J7367" s="116"/>
      <c r="K7367" s="116"/>
      <c r="L7367" s="116"/>
      <c r="M7367" s="116"/>
      <c r="N7367" s="116"/>
      <c r="O7367" s="77"/>
      <c r="P7367" s="81"/>
    </row>
    <row r="7368" spans="1:16" ht="15.75" x14ac:dyDescent="0.2">
      <c r="A7368" s="116"/>
      <c r="B7368" s="77"/>
      <c r="C7368" s="77"/>
      <c r="D7368" s="77"/>
      <c r="E7368" s="77"/>
      <c r="F7368" s="77"/>
      <c r="G7368" s="77"/>
      <c r="H7368" s="77"/>
      <c r="I7368" s="116"/>
      <c r="J7368" s="116"/>
      <c r="K7368" s="116"/>
      <c r="L7368" s="116"/>
      <c r="M7368" s="116"/>
      <c r="N7368" s="116"/>
      <c r="O7368" s="77"/>
      <c r="P7368" s="81"/>
    </row>
    <row r="7369" spans="1:16" ht="15.75" x14ac:dyDescent="0.2">
      <c r="A7369" s="116"/>
      <c r="B7369" s="77"/>
      <c r="C7369" s="77"/>
      <c r="D7369" s="77"/>
      <c r="E7369" s="77"/>
      <c r="F7369" s="77"/>
      <c r="G7369" s="77"/>
      <c r="H7369" s="77"/>
      <c r="I7369" s="116"/>
      <c r="J7369" s="116"/>
      <c r="K7369" s="116"/>
      <c r="L7369" s="116"/>
      <c r="M7369" s="439"/>
      <c r="N7369" s="439"/>
      <c r="O7369" s="438"/>
      <c r="P7369" s="81"/>
    </row>
    <row r="7370" spans="1:16" ht="15.75" x14ac:dyDescent="0.2">
      <c r="A7370" s="115"/>
      <c r="B7370" s="470" t="s">
        <v>29</v>
      </c>
      <c r="C7370" s="470"/>
      <c r="D7370" s="470"/>
      <c r="E7370" s="116"/>
      <c r="F7370" s="116"/>
      <c r="G7370" s="116"/>
      <c r="H7370" s="115"/>
      <c r="I7370" s="116" t="s">
        <v>30</v>
      </c>
      <c r="J7370" s="115"/>
      <c r="K7370" s="116"/>
      <c r="L7370" s="116"/>
      <c r="M7370" s="116"/>
      <c r="N7370" s="116" t="s">
        <v>31</v>
      </c>
      <c r="O7370" s="116"/>
      <c r="P7370" s="115"/>
    </row>
    <row r="7371" spans="1:16" ht="15.75" x14ac:dyDescent="0.2">
      <c r="A7371" s="116"/>
      <c r="B7371" s="470" t="s">
        <v>230</v>
      </c>
      <c r="C7371" s="470"/>
      <c r="D7371" s="470"/>
      <c r="E7371" s="116"/>
      <c r="F7371" s="116"/>
      <c r="G7371" s="116"/>
      <c r="H7371" s="115"/>
      <c r="I7371" s="116" t="s">
        <v>438</v>
      </c>
      <c r="J7371" s="115"/>
      <c r="K7371" s="116"/>
      <c r="L7371" s="116"/>
      <c r="M7371" s="116"/>
      <c r="N7371" s="116" t="s">
        <v>220</v>
      </c>
      <c r="O7371" s="116"/>
      <c r="P7371" s="115"/>
    </row>
    <row r="7372" spans="1:16" ht="15.75" x14ac:dyDescent="0.2">
      <c r="A7372" s="470" t="s">
        <v>226</v>
      </c>
      <c r="B7372" s="470"/>
      <c r="C7372" s="470"/>
      <c r="D7372" s="470"/>
      <c r="E7372" s="470"/>
      <c r="F7372" s="116"/>
      <c r="G7372" s="116"/>
      <c r="H7372" s="115"/>
      <c r="I7372" s="116" t="s">
        <v>246</v>
      </c>
      <c r="J7372" s="115"/>
      <c r="K7372" s="116"/>
      <c r="L7372" s="116"/>
      <c r="M7372" s="116"/>
      <c r="N7372" s="116" t="s">
        <v>124</v>
      </c>
      <c r="O7372" s="116"/>
      <c r="P7372" s="115"/>
    </row>
    <row r="7373" spans="1:16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</row>
    <row r="7374" spans="1:16" x14ac:dyDescent="0.2">
      <c r="A7374" s="531" t="s">
        <v>269</v>
      </c>
      <c r="B7374" s="531"/>
      <c r="C7374" s="531"/>
      <c r="D7374" s="531"/>
      <c r="E7374" s="531"/>
      <c r="F7374"/>
      <c r="G7374"/>
      <c r="H7374"/>
      <c r="I7374"/>
      <c r="J7374"/>
      <c r="K7374"/>
      <c r="L7374"/>
      <c r="M7374"/>
      <c r="N7374"/>
      <c r="O7374"/>
      <c r="P7374"/>
    </row>
    <row r="7375" spans="1:16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</row>
    <row r="7376" spans="1:16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</row>
    <row r="7377" spans="1:16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</row>
    <row r="7378" spans="1:16" ht="15.75" x14ac:dyDescent="0.2">
      <c r="A7378" s="470" t="s">
        <v>180</v>
      </c>
      <c r="B7378" s="470"/>
      <c r="C7378" s="470"/>
      <c r="D7378" s="470"/>
      <c r="E7378" s="470"/>
      <c r="F7378" s="470"/>
      <c r="G7378" s="470"/>
      <c r="H7378" s="470"/>
      <c r="I7378" s="470"/>
      <c r="J7378" s="470"/>
      <c r="K7378" s="470"/>
      <c r="L7378" s="470"/>
      <c r="M7378" s="470"/>
      <c r="N7378" s="470"/>
      <c r="O7378" s="470"/>
      <c r="P7378" s="470"/>
    </row>
    <row r="7379" spans="1:16" ht="15.75" x14ac:dyDescent="0.2">
      <c r="A7379" s="470" t="s">
        <v>1</v>
      </c>
      <c r="B7379" s="470"/>
      <c r="C7379" s="470"/>
      <c r="D7379" s="470"/>
      <c r="E7379" s="470"/>
      <c r="F7379" s="470"/>
      <c r="G7379" s="470"/>
      <c r="H7379" s="470"/>
      <c r="I7379" s="470"/>
      <c r="J7379" s="470"/>
      <c r="K7379" s="470"/>
      <c r="L7379" s="470"/>
      <c r="M7379" s="470"/>
      <c r="N7379" s="470"/>
      <c r="O7379" s="470"/>
      <c r="P7379" s="470"/>
    </row>
    <row r="7380" spans="1:16" ht="15.75" x14ac:dyDescent="0.2">
      <c r="A7380" s="470"/>
      <c r="B7380" s="470"/>
      <c r="C7380" s="470"/>
      <c r="D7380" s="470"/>
      <c r="E7380" s="470"/>
      <c r="F7380" s="470"/>
      <c r="G7380" s="470"/>
      <c r="H7380" s="470"/>
      <c r="I7380" s="470"/>
      <c r="J7380" s="470"/>
      <c r="K7380" s="470"/>
      <c r="L7380" s="470"/>
      <c r="M7380" s="470"/>
      <c r="N7380" s="470"/>
      <c r="O7380" s="470"/>
      <c r="P7380" s="470"/>
    </row>
    <row r="7381" spans="1:16" ht="15.75" x14ac:dyDescent="0.2">
      <c r="A7381" s="507" t="s">
        <v>915</v>
      </c>
      <c r="B7381" s="507"/>
      <c r="C7381" s="507"/>
      <c r="D7381" s="507"/>
      <c r="E7381" s="507"/>
      <c r="F7381" s="507"/>
      <c r="G7381" s="507"/>
      <c r="H7381" s="507"/>
      <c r="I7381" s="507"/>
      <c r="J7381" s="507"/>
      <c r="K7381" s="507"/>
      <c r="L7381" s="507"/>
      <c r="M7381" s="507"/>
      <c r="N7381" s="507"/>
      <c r="O7381" s="507"/>
      <c r="P7381" s="507"/>
    </row>
    <row r="7382" spans="1:16" ht="15.75" x14ac:dyDescent="0.2">
      <c r="A7382" s="77"/>
      <c r="B7382" s="77"/>
      <c r="C7382" s="77"/>
      <c r="D7382" s="77"/>
      <c r="E7382" s="77"/>
      <c r="F7382" s="77"/>
      <c r="G7382" s="77"/>
      <c r="H7382" s="77"/>
      <c r="I7382" s="77"/>
      <c r="J7382" s="77"/>
      <c r="K7382" s="77"/>
      <c r="L7382" s="77"/>
      <c r="M7382" s="77"/>
      <c r="N7382" s="77"/>
      <c r="O7382" s="77"/>
      <c r="P7382" s="77"/>
    </row>
    <row r="7383" spans="1:16" ht="16.5" thickBot="1" x14ac:dyDescent="0.25">
      <c r="A7383" s="77"/>
      <c r="B7383" s="77"/>
      <c r="C7383" s="77"/>
      <c r="D7383" s="77"/>
      <c r="E7383" s="77"/>
      <c r="F7383" s="77"/>
      <c r="G7383" s="77"/>
      <c r="H7383" s="77"/>
      <c r="I7383" s="77"/>
      <c r="J7383" s="77"/>
      <c r="K7383" s="77"/>
      <c r="L7383" s="77"/>
      <c r="M7383" s="77"/>
      <c r="N7383" s="77"/>
      <c r="O7383" s="77"/>
      <c r="P7383" s="77"/>
    </row>
    <row r="7384" spans="1:16" ht="16.5" thickBot="1" x14ac:dyDescent="0.25">
      <c r="A7384" s="78" t="s">
        <v>2</v>
      </c>
      <c r="B7384" s="486" t="s">
        <v>126</v>
      </c>
      <c r="C7384" s="498"/>
      <c r="D7384" s="79" t="s">
        <v>3</v>
      </c>
      <c r="E7384" s="486">
        <v>2019</v>
      </c>
      <c r="F7384" s="487"/>
      <c r="G7384" s="487"/>
      <c r="H7384" s="498"/>
      <c r="I7384" s="79" t="s">
        <v>4</v>
      </c>
      <c r="J7384" s="80" t="s">
        <v>234</v>
      </c>
      <c r="K7384" s="80"/>
      <c r="L7384" s="80"/>
      <c r="M7384" s="80" t="s">
        <v>5</v>
      </c>
      <c r="N7384" s="486" t="s">
        <v>238</v>
      </c>
      <c r="O7384" s="487"/>
      <c r="P7384" s="488"/>
    </row>
    <row r="7385" spans="1:16" ht="16.5" thickBot="1" x14ac:dyDescent="0.25">
      <c r="A7385" s="77"/>
      <c r="B7385" s="77"/>
      <c r="C7385" s="77"/>
      <c r="D7385" s="77"/>
      <c r="E7385" s="77"/>
      <c r="F7385" s="77"/>
      <c r="G7385" s="77"/>
      <c r="H7385" s="77"/>
      <c r="I7385" s="77"/>
      <c r="J7385" s="77"/>
      <c r="K7385" s="77"/>
      <c r="L7385" s="77"/>
      <c r="M7385" s="77"/>
      <c r="N7385" s="77"/>
      <c r="O7385" s="77"/>
      <c r="P7385" s="77"/>
    </row>
    <row r="7386" spans="1:16" ht="16.5" thickBot="1" x14ac:dyDescent="0.25">
      <c r="A7386" s="78" t="s">
        <v>6</v>
      </c>
      <c r="B7386" s="486" t="s">
        <v>182</v>
      </c>
      <c r="C7386" s="498"/>
      <c r="D7386" s="79" t="s">
        <v>7</v>
      </c>
      <c r="E7386" s="486" t="s">
        <v>214</v>
      </c>
      <c r="F7386" s="487"/>
      <c r="G7386" s="487"/>
      <c r="H7386" s="498"/>
      <c r="I7386" s="79" t="s">
        <v>8</v>
      </c>
      <c r="J7386" s="80">
        <v>15</v>
      </c>
      <c r="K7386" s="80"/>
      <c r="L7386" s="80"/>
      <c r="M7386" s="80" t="s">
        <v>9</v>
      </c>
      <c r="N7386" s="80"/>
      <c r="O7386" s="200"/>
      <c r="P7386" s="201">
        <v>50</v>
      </c>
    </row>
    <row r="7387" spans="1:16" ht="16.5" thickBot="1" x14ac:dyDescent="0.25">
      <c r="A7387" s="77"/>
      <c r="B7387" s="77"/>
      <c r="C7387" s="77"/>
      <c r="D7387" s="77"/>
      <c r="E7387" s="77"/>
      <c r="F7387" s="77"/>
      <c r="G7387" s="77"/>
      <c r="H7387" s="77"/>
      <c r="I7387" s="77"/>
      <c r="J7387" s="77"/>
      <c r="K7387" s="77"/>
      <c r="L7387" s="77"/>
      <c r="M7387" s="77"/>
      <c r="N7387" s="77"/>
      <c r="O7387" s="77"/>
      <c r="P7387" s="77"/>
    </row>
    <row r="7388" spans="1:16" ht="16.5" thickBot="1" x14ac:dyDescent="0.25">
      <c r="A7388" s="484" t="s">
        <v>10</v>
      </c>
      <c r="B7388" s="485"/>
      <c r="C7388" s="486" t="s">
        <v>181</v>
      </c>
      <c r="D7388" s="487"/>
      <c r="E7388" s="487"/>
      <c r="F7388" s="487"/>
      <c r="G7388" s="487"/>
      <c r="H7388" s="487"/>
      <c r="I7388" s="487"/>
      <c r="J7388" s="487"/>
      <c r="K7388" s="487"/>
      <c r="L7388" s="487"/>
      <c r="M7388" s="487"/>
      <c r="N7388" s="487"/>
      <c r="O7388" s="487"/>
      <c r="P7388" s="488"/>
    </row>
    <row r="7389" spans="1:16" ht="16.5" thickBot="1" x14ac:dyDescent="0.25">
      <c r="A7389" s="77"/>
      <c r="B7389" s="77"/>
      <c r="C7389" s="77"/>
      <c r="D7389" s="77"/>
      <c r="E7389" s="77"/>
      <c r="F7389" s="77"/>
      <c r="G7389" s="77"/>
      <c r="H7389" s="77"/>
      <c r="I7389" s="77"/>
      <c r="J7389" s="77"/>
      <c r="K7389" s="77"/>
      <c r="L7389" s="77"/>
      <c r="M7389" s="77"/>
      <c r="N7389" s="77"/>
      <c r="O7389" s="77"/>
      <c r="P7389" s="77"/>
    </row>
    <row r="7390" spans="1:16" ht="16.5" thickBot="1" x14ac:dyDescent="0.25">
      <c r="A7390" s="484" t="s">
        <v>11</v>
      </c>
      <c r="B7390" s="485"/>
      <c r="C7390" s="486" t="s">
        <v>239</v>
      </c>
      <c r="D7390" s="487"/>
      <c r="E7390" s="487"/>
      <c r="F7390" s="487"/>
      <c r="G7390" s="487"/>
      <c r="H7390" s="487"/>
      <c r="I7390" s="487"/>
      <c r="J7390" s="487"/>
      <c r="K7390" s="487"/>
      <c r="L7390" s="487"/>
      <c r="M7390" s="487"/>
      <c r="N7390" s="487"/>
      <c r="O7390" s="487"/>
      <c r="P7390" s="488"/>
    </row>
    <row r="7391" spans="1:16" ht="16.5" thickBot="1" x14ac:dyDescent="0.25">
      <c r="A7391" s="81"/>
      <c r="B7391" s="81"/>
      <c r="C7391" s="81"/>
      <c r="D7391" s="81"/>
      <c r="E7391" s="81"/>
      <c r="F7391" s="81"/>
      <c r="G7391" s="81"/>
      <c r="H7391" s="81"/>
      <c r="I7391" s="81"/>
      <c r="J7391" s="81"/>
      <c r="K7391" s="81"/>
      <c r="L7391" s="81"/>
      <c r="M7391" s="81"/>
      <c r="N7391" s="81"/>
      <c r="O7391" s="81"/>
      <c r="P7391" s="81"/>
    </row>
    <row r="7392" spans="1:16" ht="16.5" thickBot="1" x14ac:dyDescent="0.25">
      <c r="A7392" s="489" t="s">
        <v>12</v>
      </c>
      <c r="B7392" s="491" t="s">
        <v>13</v>
      </c>
      <c r="C7392" s="463"/>
      <c r="D7392" s="492" t="s">
        <v>265</v>
      </c>
      <c r="E7392" s="494" t="s">
        <v>15</v>
      </c>
      <c r="F7392" s="495"/>
      <c r="G7392" s="495"/>
      <c r="H7392" s="495"/>
      <c r="I7392" s="496"/>
      <c r="J7392" s="492" t="s">
        <v>16</v>
      </c>
      <c r="K7392" s="492" t="s">
        <v>17</v>
      </c>
      <c r="L7392" s="494" t="s">
        <v>18</v>
      </c>
      <c r="M7392" s="495"/>
      <c r="N7392" s="496"/>
      <c r="O7392" s="464" t="s">
        <v>115</v>
      </c>
      <c r="P7392" s="465"/>
    </row>
    <row r="7393" spans="1:16" ht="32.25" thickBot="1" x14ac:dyDescent="0.25">
      <c r="A7393" s="490"/>
      <c r="B7393" s="82" t="s">
        <v>19</v>
      </c>
      <c r="C7393" s="83" t="s">
        <v>20</v>
      </c>
      <c r="D7393" s="493"/>
      <c r="E7393" s="84" t="s">
        <v>21</v>
      </c>
      <c r="F7393" s="84" t="s">
        <v>22</v>
      </c>
      <c r="G7393" s="85" t="s">
        <v>23</v>
      </c>
      <c r="H7393" s="119" t="s">
        <v>24</v>
      </c>
      <c r="I7393" s="86" t="s">
        <v>25</v>
      </c>
      <c r="J7393" s="493"/>
      <c r="K7393" s="493"/>
      <c r="L7393" s="198" t="s">
        <v>268</v>
      </c>
      <c r="M7393" s="85" t="s">
        <v>266</v>
      </c>
      <c r="N7393" s="83" t="s">
        <v>267</v>
      </c>
      <c r="O7393" s="466"/>
      <c r="P7393" s="467"/>
    </row>
    <row r="7394" spans="1:16" ht="15.75" x14ac:dyDescent="0.2">
      <c r="A7394" s="93">
        <v>45884</v>
      </c>
      <c r="B7394" s="166"/>
      <c r="C7394" s="166">
        <v>264636</v>
      </c>
      <c r="D7394" s="160"/>
      <c r="E7394" s="96"/>
      <c r="F7394" s="96"/>
      <c r="G7394" s="166"/>
      <c r="H7394" s="169"/>
      <c r="I7394" s="175"/>
      <c r="J7394" s="162"/>
      <c r="K7394" s="99"/>
      <c r="L7394" s="195"/>
      <c r="M7394" s="94"/>
      <c r="N7394" s="100"/>
      <c r="O7394" s="573"/>
      <c r="P7394" s="502"/>
    </row>
    <row r="7395" spans="1:16" ht="15.75" x14ac:dyDescent="0.2">
      <c r="A7395" s="165">
        <v>45887</v>
      </c>
      <c r="B7395" s="166">
        <v>264636</v>
      </c>
      <c r="C7395" s="166">
        <v>264853</v>
      </c>
      <c r="D7395" s="160">
        <f>+C7395-B7395</f>
        <v>217</v>
      </c>
      <c r="E7395" s="96" t="s">
        <v>1266</v>
      </c>
      <c r="F7395" s="96" t="s">
        <v>1265</v>
      </c>
      <c r="G7395" s="166">
        <v>16.6736</v>
      </c>
      <c r="H7395" s="169">
        <v>23.99</v>
      </c>
      <c r="I7395" s="175">
        <f>G7395*H7395</f>
        <v>399.999664</v>
      </c>
      <c r="J7395" s="162">
        <f t="shared" ref="J7395:J7400" si="26">D7395/G7395</f>
        <v>13.014585932252183</v>
      </c>
      <c r="K7395" s="99">
        <v>45887</v>
      </c>
      <c r="L7395" s="195" t="s">
        <v>272</v>
      </c>
      <c r="M7395" s="94" t="s">
        <v>311</v>
      </c>
      <c r="N7395" s="100" t="s">
        <v>381</v>
      </c>
      <c r="O7395" s="573" t="s">
        <v>314</v>
      </c>
      <c r="P7395" s="502"/>
    </row>
    <row r="7396" spans="1:16" ht="15.75" x14ac:dyDescent="0.2">
      <c r="A7396" s="165">
        <v>45890</v>
      </c>
      <c r="B7396" s="166">
        <v>264853</v>
      </c>
      <c r="C7396" s="166">
        <v>265481</v>
      </c>
      <c r="D7396" s="160">
        <f>+C7396-B7396</f>
        <v>628</v>
      </c>
      <c r="E7396" s="96" t="s">
        <v>1264</v>
      </c>
      <c r="F7396" s="96" t="s">
        <v>1189</v>
      </c>
      <c r="G7396" s="166">
        <v>35.649000000000001</v>
      </c>
      <c r="H7396" s="169">
        <v>23.99</v>
      </c>
      <c r="I7396" s="175">
        <f>G7396*H7396</f>
        <v>855.21951000000001</v>
      </c>
      <c r="J7396" s="162">
        <f t="shared" si="26"/>
        <v>17.616202418020141</v>
      </c>
      <c r="K7396" s="99">
        <v>45890</v>
      </c>
      <c r="L7396" s="195" t="s">
        <v>272</v>
      </c>
      <c r="M7396" s="94" t="s">
        <v>311</v>
      </c>
      <c r="N7396" s="100" t="s">
        <v>381</v>
      </c>
      <c r="O7396" s="573" t="s">
        <v>242</v>
      </c>
      <c r="P7396" s="502"/>
    </row>
    <row r="7397" spans="1:16" ht="15.75" x14ac:dyDescent="0.2">
      <c r="A7397" s="165"/>
      <c r="B7397" s="166"/>
      <c r="C7397" s="166"/>
      <c r="D7397" s="160">
        <f>+C7397-B7397</f>
        <v>0</v>
      </c>
      <c r="E7397" s="96"/>
      <c r="F7397" s="96"/>
      <c r="G7397" s="166"/>
      <c r="H7397" s="169"/>
      <c r="I7397" s="175">
        <f>G7397*H7397</f>
        <v>0</v>
      </c>
      <c r="J7397" s="162" t="e">
        <f t="shared" si="26"/>
        <v>#DIV/0!</v>
      </c>
      <c r="K7397" s="99"/>
      <c r="L7397" s="195"/>
      <c r="M7397" s="94"/>
      <c r="N7397" s="100"/>
      <c r="O7397" s="573"/>
      <c r="P7397" s="502"/>
    </row>
    <row r="7398" spans="1:16" ht="15.75" x14ac:dyDescent="0.2">
      <c r="A7398" s="165"/>
      <c r="B7398" s="166"/>
      <c r="C7398" s="166"/>
      <c r="D7398" s="160">
        <f>+C7398-B7398</f>
        <v>0</v>
      </c>
      <c r="E7398" s="96"/>
      <c r="F7398" s="96"/>
      <c r="G7398" s="166"/>
      <c r="H7398" s="169"/>
      <c r="I7398" s="175">
        <f>G7398*H7398</f>
        <v>0</v>
      </c>
      <c r="J7398" s="162" t="e">
        <f t="shared" si="26"/>
        <v>#DIV/0!</v>
      </c>
      <c r="K7398" s="99"/>
      <c r="L7398" s="195"/>
      <c r="M7398" s="94"/>
      <c r="N7398" s="100"/>
      <c r="O7398" s="505"/>
      <c r="P7398" s="506"/>
    </row>
    <row r="7399" spans="1:16" ht="16.5" thickBot="1" x14ac:dyDescent="0.25">
      <c r="A7399" s="93"/>
      <c r="B7399" s="166"/>
      <c r="C7399" s="166"/>
      <c r="D7399" s="160">
        <f>+C7399-B7399</f>
        <v>0</v>
      </c>
      <c r="E7399" s="96"/>
      <c r="F7399" s="96"/>
      <c r="G7399" s="96"/>
      <c r="H7399" s="97"/>
      <c r="I7399" s="91">
        <f>G7399*H7399</f>
        <v>0</v>
      </c>
      <c r="J7399" s="98" t="e">
        <f t="shared" si="26"/>
        <v>#DIV/0!</v>
      </c>
      <c r="K7399" s="99"/>
      <c r="L7399" s="196"/>
      <c r="M7399" s="183"/>
      <c r="N7399" s="101"/>
      <c r="O7399" s="574"/>
      <c r="P7399" s="568"/>
    </row>
    <row r="7400" spans="1:16" ht="16.5" thickBot="1" x14ac:dyDescent="0.25">
      <c r="A7400" s="416" t="s">
        <v>28</v>
      </c>
      <c r="B7400" s="104"/>
      <c r="C7400" s="105"/>
      <c r="D7400" s="106">
        <f>SUM(D7394:D7399)</f>
        <v>845</v>
      </c>
      <c r="E7400" s="107"/>
      <c r="F7400" s="107"/>
      <c r="G7400" s="118">
        <f>SUM(G7394:G7399)</f>
        <v>52.322600000000001</v>
      </c>
      <c r="H7400" s="105"/>
      <c r="I7400" s="118">
        <f>SUM(I7394:I7399)</f>
        <v>1255.2191740000001</v>
      </c>
      <c r="J7400" s="109">
        <f t="shared" si="26"/>
        <v>16.149809069121183</v>
      </c>
      <c r="K7400" s="110"/>
      <c r="L7400" s="197"/>
      <c r="M7400" s="111"/>
      <c r="N7400" s="112"/>
      <c r="O7400" s="468"/>
      <c r="P7400" s="469"/>
    </row>
    <row r="7401" spans="1:16" ht="15.75" x14ac:dyDescent="0.2">
      <c r="A7401" s="116"/>
      <c r="B7401" s="77"/>
      <c r="C7401" s="77"/>
      <c r="D7401" s="77"/>
      <c r="E7401" s="77"/>
      <c r="F7401" s="77"/>
      <c r="G7401" s="77"/>
      <c r="H7401" s="77"/>
      <c r="I7401" s="116"/>
      <c r="J7401" s="116"/>
      <c r="K7401" s="116"/>
      <c r="L7401" s="116"/>
      <c r="M7401" s="116"/>
      <c r="N7401" s="116"/>
      <c r="O7401" s="77"/>
      <c r="P7401" s="81"/>
    </row>
    <row r="7402" spans="1:16" ht="15.75" x14ac:dyDescent="0.2">
      <c r="A7402" s="116"/>
      <c r="B7402" s="77"/>
      <c r="C7402" s="77"/>
      <c r="D7402" s="77"/>
      <c r="E7402" s="77"/>
      <c r="F7402" s="77"/>
      <c r="G7402" s="77"/>
      <c r="H7402" s="77"/>
      <c r="I7402" s="116"/>
      <c r="J7402" s="116"/>
      <c r="K7402" s="116"/>
      <c r="L7402" s="116"/>
      <c r="M7402" s="116"/>
      <c r="N7402" s="116"/>
      <c r="O7402" s="77"/>
      <c r="P7402" s="81"/>
    </row>
    <row r="7403" spans="1:16" ht="15.75" x14ac:dyDescent="0.2">
      <c r="A7403" s="116"/>
      <c r="B7403" s="77"/>
      <c r="C7403" s="77"/>
      <c r="D7403" s="77"/>
      <c r="E7403" s="77"/>
      <c r="F7403" s="77"/>
      <c r="G7403" s="77"/>
      <c r="H7403" s="77"/>
      <c r="I7403" s="116"/>
      <c r="J7403" s="116"/>
      <c r="K7403" s="116"/>
      <c r="L7403" s="116"/>
      <c r="M7403" s="439"/>
      <c r="N7403" s="439"/>
      <c r="O7403" s="438"/>
      <c r="P7403" s="81"/>
    </row>
    <row r="7404" spans="1:16" ht="15.75" x14ac:dyDescent="0.2">
      <c r="A7404" s="115"/>
      <c r="B7404" s="470" t="s">
        <v>29</v>
      </c>
      <c r="C7404" s="470"/>
      <c r="D7404" s="470"/>
      <c r="E7404" s="116"/>
      <c r="F7404" s="116"/>
      <c r="G7404" s="116"/>
      <c r="H7404" s="115"/>
      <c r="I7404" s="116" t="s">
        <v>30</v>
      </c>
      <c r="J7404" s="115"/>
      <c r="K7404" s="116"/>
      <c r="L7404" s="116"/>
      <c r="M7404" s="116"/>
      <c r="N7404" s="116" t="s">
        <v>31</v>
      </c>
      <c r="O7404" s="116"/>
      <c r="P7404" s="115"/>
    </row>
    <row r="7405" spans="1:16" ht="15.75" x14ac:dyDescent="0.2">
      <c r="A7405" s="116"/>
      <c r="B7405" s="470" t="s">
        <v>230</v>
      </c>
      <c r="C7405" s="470"/>
      <c r="D7405" s="470"/>
      <c r="E7405" s="116"/>
      <c r="F7405" s="116"/>
      <c r="G7405" s="116"/>
      <c r="H7405" s="115"/>
      <c r="I7405" s="116" t="s">
        <v>438</v>
      </c>
      <c r="J7405" s="115"/>
      <c r="K7405" s="116"/>
      <c r="L7405" s="116"/>
      <c r="M7405" s="116"/>
      <c r="N7405" s="116" t="s">
        <v>220</v>
      </c>
      <c r="O7405" s="116"/>
      <c r="P7405" s="115"/>
    </row>
    <row r="7406" spans="1:16" ht="15.75" x14ac:dyDescent="0.2">
      <c r="A7406" s="470" t="s">
        <v>226</v>
      </c>
      <c r="B7406" s="470"/>
      <c r="C7406" s="470"/>
      <c r="D7406" s="470"/>
      <c r="E7406" s="470"/>
      <c r="F7406" s="116"/>
      <c r="G7406" s="116"/>
      <c r="H7406" s="115"/>
      <c r="I7406" s="116" t="s">
        <v>246</v>
      </c>
      <c r="J7406" s="115"/>
      <c r="K7406" s="116"/>
      <c r="L7406" s="116"/>
      <c r="M7406" s="116"/>
      <c r="N7406" s="116" t="s">
        <v>124</v>
      </c>
      <c r="O7406" s="116"/>
      <c r="P7406" s="115"/>
    </row>
    <row r="7407" spans="1:16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</row>
    <row r="7408" spans="1:16" x14ac:dyDescent="0.2">
      <c r="A7408" s="531" t="s">
        <v>269</v>
      </c>
      <c r="B7408" s="531"/>
      <c r="C7408" s="531"/>
      <c r="D7408" s="531"/>
      <c r="E7408" s="531"/>
      <c r="F7408"/>
      <c r="G7408"/>
      <c r="H7408"/>
      <c r="I7408"/>
      <c r="J7408"/>
      <c r="K7408"/>
      <c r="L7408"/>
      <c r="M7408"/>
      <c r="N7408"/>
      <c r="O7408"/>
      <c r="P7408"/>
    </row>
    <row r="7409" spans="1:16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</row>
    <row r="7410" spans="1:16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</row>
    <row r="7411" spans="1:16" ht="15.75" x14ac:dyDescent="0.2">
      <c r="A7411" s="470" t="s">
        <v>180</v>
      </c>
      <c r="B7411" s="470"/>
      <c r="C7411" s="470"/>
      <c r="D7411" s="470"/>
      <c r="E7411" s="470"/>
      <c r="F7411" s="470"/>
      <c r="G7411" s="470"/>
      <c r="H7411" s="470"/>
      <c r="I7411" s="470"/>
      <c r="J7411" s="470"/>
      <c r="K7411" s="470"/>
      <c r="L7411" s="470"/>
      <c r="M7411" s="470"/>
      <c r="N7411" s="470"/>
      <c r="O7411" s="470"/>
      <c r="P7411" s="470"/>
    </row>
    <row r="7412" spans="1:16" ht="15.75" x14ac:dyDescent="0.2">
      <c r="A7412" s="470" t="s">
        <v>1</v>
      </c>
      <c r="B7412" s="470"/>
      <c r="C7412" s="470"/>
      <c r="D7412" s="470"/>
      <c r="E7412" s="470"/>
      <c r="F7412" s="470"/>
      <c r="G7412" s="470"/>
      <c r="H7412" s="470"/>
      <c r="I7412" s="470"/>
      <c r="J7412" s="470"/>
      <c r="K7412" s="470"/>
      <c r="L7412" s="470"/>
      <c r="M7412" s="470"/>
      <c r="N7412" s="470"/>
      <c r="O7412" s="470"/>
      <c r="P7412" s="470"/>
    </row>
    <row r="7413" spans="1:16" ht="15.75" x14ac:dyDescent="0.2">
      <c r="A7413" s="470"/>
      <c r="B7413" s="470"/>
      <c r="C7413" s="470"/>
      <c r="D7413" s="470"/>
      <c r="E7413" s="470"/>
      <c r="F7413" s="470"/>
      <c r="G7413" s="470"/>
      <c r="H7413" s="470"/>
      <c r="I7413" s="470"/>
      <c r="J7413" s="470"/>
      <c r="K7413" s="470"/>
      <c r="L7413" s="470"/>
      <c r="M7413" s="470"/>
      <c r="N7413" s="470"/>
      <c r="O7413" s="470"/>
      <c r="P7413" s="470"/>
    </row>
    <row r="7414" spans="1:16" ht="15.75" x14ac:dyDescent="0.2">
      <c r="A7414" s="507" t="s">
        <v>915</v>
      </c>
      <c r="B7414" s="507"/>
      <c r="C7414" s="507"/>
      <c r="D7414" s="507"/>
      <c r="E7414" s="507"/>
      <c r="F7414" s="507"/>
      <c r="G7414" s="507"/>
      <c r="H7414" s="507"/>
      <c r="I7414" s="507"/>
      <c r="J7414" s="507"/>
      <c r="K7414" s="507"/>
      <c r="L7414" s="507"/>
      <c r="M7414" s="507"/>
      <c r="N7414" s="507"/>
      <c r="O7414" s="507"/>
      <c r="P7414" s="507"/>
    </row>
    <row r="7415" spans="1:16" ht="15.75" x14ac:dyDescent="0.2">
      <c r="A7415" s="77"/>
      <c r="B7415" s="77"/>
      <c r="C7415" s="77"/>
      <c r="D7415" s="77"/>
      <c r="E7415" s="77"/>
      <c r="F7415" s="77"/>
      <c r="G7415" s="77"/>
      <c r="H7415" s="77"/>
      <c r="I7415" s="77"/>
      <c r="J7415" s="77"/>
      <c r="K7415" s="77"/>
      <c r="L7415" s="77"/>
      <c r="M7415" s="77"/>
      <c r="N7415" s="77"/>
      <c r="O7415" s="77"/>
      <c r="P7415" s="77"/>
    </row>
    <row r="7416" spans="1:16" ht="16.5" thickBot="1" x14ac:dyDescent="0.25">
      <c r="A7416" s="77"/>
      <c r="B7416" s="77"/>
      <c r="C7416" s="77"/>
      <c r="D7416" s="77"/>
      <c r="E7416" s="77"/>
      <c r="F7416" s="77"/>
      <c r="G7416" s="77"/>
      <c r="H7416" s="77"/>
      <c r="I7416" s="77"/>
      <c r="J7416" s="77"/>
      <c r="K7416" s="77"/>
      <c r="L7416" s="77"/>
      <c r="M7416" s="77"/>
      <c r="N7416" s="77"/>
      <c r="O7416" s="77"/>
      <c r="P7416" s="77"/>
    </row>
    <row r="7417" spans="1:16" ht="16.5" thickBot="1" x14ac:dyDescent="0.25">
      <c r="A7417" s="78" t="s">
        <v>2</v>
      </c>
      <c r="B7417" s="486" t="s">
        <v>126</v>
      </c>
      <c r="C7417" s="498"/>
      <c r="D7417" s="79" t="s">
        <v>3</v>
      </c>
      <c r="E7417" s="486">
        <v>2019</v>
      </c>
      <c r="F7417" s="487"/>
      <c r="G7417" s="487"/>
      <c r="H7417" s="498"/>
      <c r="I7417" s="79" t="s">
        <v>4</v>
      </c>
      <c r="J7417" s="80" t="s">
        <v>234</v>
      </c>
      <c r="K7417" s="80"/>
      <c r="L7417" s="80"/>
      <c r="M7417" s="80" t="s">
        <v>5</v>
      </c>
      <c r="N7417" s="486" t="s">
        <v>238</v>
      </c>
      <c r="O7417" s="487"/>
      <c r="P7417" s="488"/>
    </row>
    <row r="7418" spans="1:16" ht="16.5" thickBot="1" x14ac:dyDescent="0.25">
      <c r="A7418" s="77"/>
      <c r="B7418" s="77"/>
      <c r="C7418" s="77"/>
      <c r="D7418" s="77"/>
      <c r="E7418" s="77"/>
      <c r="F7418" s="77"/>
      <c r="G7418" s="77"/>
      <c r="H7418" s="77"/>
      <c r="I7418" s="77"/>
      <c r="J7418" s="77"/>
      <c r="K7418" s="77"/>
      <c r="L7418" s="77"/>
      <c r="M7418" s="77"/>
      <c r="N7418" s="77"/>
      <c r="O7418" s="77"/>
      <c r="P7418" s="77"/>
    </row>
    <row r="7419" spans="1:16" ht="16.5" thickBot="1" x14ac:dyDescent="0.25">
      <c r="A7419" s="78" t="s">
        <v>6</v>
      </c>
      <c r="B7419" s="486" t="s">
        <v>182</v>
      </c>
      <c r="C7419" s="498"/>
      <c r="D7419" s="79" t="s">
        <v>7</v>
      </c>
      <c r="E7419" s="486" t="s">
        <v>214</v>
      </c>
      <c r="F7419" s="487"/>
      <c r="G7419" s="487"/>
      <c r="H7419" s="498"/>
      <c r="I7419" s="79" t="s">
        <v>8</v>
      </c>
      <c r="J7419" s="80">
        <v>15</v>
      </c>
      <c r="K7419" s="80"/>
      <c r="L7419" s="80"/>
      <c r="M7419" s="80" t="s">
        <v>9</v>
      </c>
      <c r="N7419" s="80"/>
      <c r="O7419" s="200"/>
      <c r="P7419" s="201">
        <v>50</v>
      </c>
    </row>
    <row r="7420" spans="1:16" ht="16.5" thickBot="1" x14ac:dyDescent="0.25">
      <c r="A7420" s="77"/>
      <c r="B7420" s="77"/>
      <c r="C7420" s="77"/>
      <c r="D7420" s="77"/>
      <c r="E7420" s="77"/>
      <c r="F7420" s="77"/>
      <c r="G7420" s="77"/>
      <c r="H7420" s="77"/>
      <c r="I7420" s="77"/>
      <c r="J7420" s="77"/>
      <c r="K7420" s="77"/>
      <c r="L7420" s="77"/>
      <c r="M7420" s="77"/>
      <c r="N7420" s="77"/>
      <c r="O7420" s="77"/>
      <c r="P7420" s="77"/>
    </row>
    <row r="7421" spans="1:16" ht="16.5" thickBot="1" x14ac:dyDescent="0.25">
      <c r="A7421" s="484" t="s">
        <v>10</v>
      </c>
      <c r="B7421" s="485"/>
      <c r="C7421" s="486" t="s">
        <v>181</v>
      </c>
      <c r="D7421" s="487"/>
      <c r="E7421" s="487"/>
      <c r="F7421" s="487"/>
      <c r="G7421" s="487"/>
      <c r="H7421" s="487"/>
      <c r="I7421" s="487"/>
      <c r="J7421" s="487"/>
      <c r="K7421" s="487"/>
      <c r="L7421" s="487"/>
      <c r="M7421" s="487"/>
      <c r="N7421" s="487"/>
      <c r="O7421" s="487"/>
      <c r="P7421" s="488"/>
    </row>
    <row r="7422" spans="1:16" ht="16.5" thickBot="1" x14ac:dyDescent="0.25">
      <c r="A7422" s="77"/>
      <c r="B7422" s="77"/>
      <c r="C7422" s="77"/>
      <c r="D7422" s="77"/>
      <c r="E7422" s="77"/>
      <c r="F7422" s="77"/>
      <c r="G7422" s="77"/>
      <c r="H7422" s="77"/>
      <c r="I7422" s="77"/>
      <c r="J7422" s="77"/>
      <c r="K7422" s="77"/>
      <c r="L7422" s="77"/>
      <c r="M7422" s="77"/>
      <c r="N7422" s="77"/>
      <c r="O7422" s="77"/>
      <c r="P7422" s="77"/>
    </row>
    <row r="7423" spans="1:16" ht="16.5" thickBot="1" x14ac:dyDescent="0.25">
      <c r="A7423" s="484" t="s">
        <v>11</v>
      </c>
      <c r="B7423" s="485"/>
      <c r="C7423" s="486" t="s">
        <v>239</v>
      </c>
      <c r="D7423" s="487"/>
      <c r="E7423" s="487"/>
      <c r="F7423" s="487"/>
      <c r="G7423" s="487"/>
      <c r="H7423" s="487"/>
      <c r="I7423" s="487"/>
      <c r="J7423" s="487"/>
      <c r="K7423" s="487"/>
      <c r="L7423" s="487"/>
      <c r="M7423" s="487"/>
      <c r="N7423" s="487"/>
      <c r="O7423" s="487"/>
      <c r="P7423" s="488"/>
    </row>
    <row r="7424" spans="1:16" ht="16.5" thickBot="1" x14ac:dyDescent="0.25">
      <c r="A7424" s="81"/>
      <c r="B7424" s="81"/>
      <c r="C7424" s="81"/>
      <c r="D7424" s="81"/>
      <c r="E7424" s="81"/>
      <c r="F7424" s="81"/>
      <c r="G7424" s="81"/>
      <c r="H7424" s="81"/>
      <c r="I7424" s="81"/>
      <c r="J7424" s="81"/>
      <c r="K7424" s="81"/>
      <c r="L7424" s="81"/>
      <c r="M7424" s="81"/>
      <c r="N7424" s="81"/>
      <c r="O7424" s="81"/>
      <c r="P7424" s="81"/>
    </row>
    <row r="7425" spans="1:16" ht="16.5" thickBot="1" x14ac:dyDescent="0.25">
      <c r="A7425" s="489" t="s">
        <v>12</v>
      </c>
      <c r="B7425" s="491" t="s">
        <v>13</v>
      </c>
      <c r="C7425" s="463"/>
      <c r="D7425" s="492" t="s">
        <v>265</v>
      </c>
      <c r="E7425" s="494" t="s">
        <v>15</v>
      </c>
      <c r="F7425" s="495"/>
      <c r="G7425" s="495"/>
      <c r="H7425" s="495"/>
      <c r="I7425" s="496"/>
      <c r="J7425" s="492" t="s">
        <v>16</v>
      </c>
      <c r="K7425" s="492" t="s">
        <v>17</v>
      </c>
      <c r="L7425" s="494" t="s">
        <v>18</v>
      </c>
      <c r="M7425" s="495"/>
      <c r="N7425" s="496"/>
      <c r="O7425" s="464" t="s">
        <v>115</v>
      </c>
      <c r="P7425" s="465"/>
    </row>
    <row r="7426" spans="1:16" ht="32.25" thickBot="1" x14ac:dyDescent="0.25">
      <c r="A7426" s="490"/>
      <c r="B7426" s="82" t="s">
        <v>19</v>
      </c>
      <c r="C7426" s="83" t="s">
        <v>20</v>
      </c>
      <c r="D7426" s="493"/>
      <c r="E7426" s="84" t="s">
        <v>21</v>
      </c>
      <c r="F7426" s="84" t="s">
        <v>22</v>
      </c>
      <c r="G7426" s="85" t="s">
        <v>23</v>
      </c>
      <c r="H7426" s="119" t="s">
        <v>24</v>
      </c>
      <c r="I7426" s="86" t="s">
        <v>25</v>
      </c>
      <c r="J7426" s="493"/>
      <c r="K7426" s="493"/>
      <c r="L7426" s="198" t="s">
        <v>268</v>
      </c>
      <c r="M7426" s="85" t="s">
        <v>266</v>
      </c>
      <c r="N7426" s="83" t="s">
        <v>267</v>
      </c>
      <c r="O7426" s="466"/>
      <c r="P7426" s="467"/>
    </row>
    <row r="7427" spans="1:16" ht="15.75" x14ac:dyDescent="0.2">
      <c r="A7427" s="165">
        <v>45890</v>
      </c>
      <c r="B7427" s="166"/>
      <c r="C7427" s="166">
        <v>265481</v>
      </c>
      <c r="D7427" s="160"/>
      <c r="E7427" s="96"/>
      <c r="F7427" s="96"/>
      <c r="G7427" s="166"/>
      <c r="H7427" s="169"/>
      <c r="I7427" s="175"/>
      <c r="J7427" s="162"/>
      <c r="K7427" s="99"/>
      <c r="L7427" s="195"/>
      <c r="M7427" s="94"/>
      <c r="N7427" s="100"/>
      <c r="O7427" s="573"/>
      <c r="P7427" s="502"/>
    </row>
    <row r="7428" spans="1:16" ht="15.75" x14ac:dyDescent="0.2">
      <c r="A7428" s="165">
        <v>45896</v>
      </c>
      <c r="B7428" s="166">
        <v>265481</v>
      </c>
      <c r="C7428" s="166">
        <v>265938</v>
      </c>
      <c r="D7428" s="160">
        <f>+C7428-B7428</f>
        <v>457</v>
      </c>
      <c r="E7428" s="96" t="s">
        <v>1263</v>
      </c>
      <c r="F7428" s="96" t="s">
        <v>1168</v>
      </c>
      <c r="G7428" s="166">
        <v>29.178799999999999</v>
      </c>
      <c r="H7428" s="169">
        <v>23.99</v>
      </c>
      <c r="I7428" s="175">
        <f>G7428*H7428</f>
        <v>699.99941199999989</v>
      </c>
      <c r="J7428" s="162">
        <f t="shared" ref="J7428:J7433" si="27">D7428/G7428</f>
        <v>15.662056013269909</v>
      </c>
      <c r="K7428" s="99">
        <v>45896</v>
      </c>
      <c r="L7428" s="195" t="s">
        <v>272</v>
      </c>
      <c r="M7428" s="94" t="s">
        <v>311</v>
      </c>
      <c r="N7428" s="100" t="s">
        <v>241</v>
      </c>
      <c r="O7428" s="573" t="s">
        <v>780</v>
      </c>
      <c r="P7428" s="502"/>
    </row>
    <row r="7429" spans="1:16" ht="15.75" x14ac:dyDescent="0.2">
      <c r="A7429" s="165">
        <v>45898</v>
      </c>
      <c r="B7429" s="166">
        <v>265938</v>
      </c>
      <c r="C7429" s="166">
        <v>266423</v>
      </c>
      <c r="D7429" s="160">
        <f>+C7429-B7429</f>
        <v>485</v>
      </c>
      <c r="E7429" s="96" t="s">
        <v>1262</v>
      </c>
      <c r="F7429" s="96" t="s">
        <v>1051</v>
      </c>
      <c r="G7429" s="166">
        <v>37.5261</v>
      </c>
      <c r="H7429" s="169">
        <v>23.99</v>
      </c>
      <c r="I7429" s="175">
        <f>G7429*H7429</f>
        <v>900.25113899999997</v>
      </c>
      <c r="J7429" s="162">
        <f t="shared" si="27"/>
        <v>12.924337994089447</v>
      </c>
      <c r="K7429" s="99">
        <v>45898</v>
      </c>
      <c r="L7429" s="195" t="s">
        <v>272</v>
      </c>
      <c r="M7429" s="94" t="s">
        <v>311</v>
      </c>
      <c r="N7429" s="100" t="s">
        <v>241</v>
      </c>
      <c r="O7429" s="573" t="s">
        <v>242</v>
      </c>
      <c r="P7429" s="502"/>
    </row>
    <row r="7430" spans="1:16" ht="15.75" x14ac:dyDescent="0.2">
      <c r="A7430" s="165"/>
      <c r="B7430" s="166"/>
      <c r="C7430" s="166"/>
      <c r="D7430" s="160">
        <f>+C7430-B7430</f>
        <v>0</v>
      </c>
      <c r="E7430" s="96"/>
      <c r="F7430" s="96"/>
      <c r="G7430" s="166"/>
      <c r="H7430" s="169"/>
      <c r="I7430" s="175">
        <f>G7430*H7430</f>
        <v>0</v>
      </c>
      <c r="J7430" s="162" t="e">
        <f t="shared" si="27"/>
        <v>#DIV/0!</v>
      </c>
      <c r="K7430" s="99"/>
      <c r="L7430" s="195"/>
      <c r="M7430" s="94"/>
      <c r="N7430" s="100"/>
      <c r="O7430" s="573"/>
      <c r="P7430" s="502"/>
    </row>
    <row r="7431" spans="1:16" ht="15.75" x14ac:dyDescent="0.2">
      <c r="A7431" s="165"/>
      <c r="B7431" s="166"/>
      <c r="C7431" s="166"/>
      <c r="D7431" s="160">
        <f>+C7431-B7431</f>
        <v>0</v>
      </c>
      <c r="E7431" s="96"/>
      <c r="F7431" s="96"/>
      <c r="G7431" s="166"/>
      <c r="H7431" s="169"/>
      <c r="I7431" s="175">
        <f>G7431*H7431</f>
        <v>0</v>
      </c>
      <c r="J7431" s="162" t="e">
        <f t="shared" si="27"/>
        <v>#DIV/0!</v>
      </c>
      <c r="K7431" s="99"/>
      <c r="L7431" s="195"/>
      <c r="M7431" s="94"/>
      <c r="N7431" s="100"/>
      <c r="O7431" s="505"/>
      <c r="P7431" s="506"/>
    </row>
    <row r="7432" spans="1:16" ht="16.5" thickBot="1" x14ac:dyDescent="0.25">
      <c r="A7432" s="93"/>
      <c r="B7432" s="166"/>
      <c r="C7432" s="166"/>
      <c r="D7432" s="160">
        <f>+C7432-B7432</f>
        <v>0</v>
      </c>
      <c r="E7432" s="96"/>
      <c r="F7432" s="96"/>
      <c r="G7432" s="96"/>
      <c r="H7432" s="97"/>
      <c r="I7432" s="91">
        <f>G7432*H7432</f>
        <v>0</v>
      </c>
      <c r="J7432" s="98" t="e">
        <f t="shared" si="27"/>
        <v>#DIV/0!</v>
      </c>
      <c r="K7432" s="99"/>
      <c r="L7432" s="196"/>
      <c r="M7432" s="183"/>
      <c r="N7432" s="101"/>
      <c r="O7432" s="574"/>
      <c r="P7432" s="568"/>
    </row>
    <row r="7433" spans="1:16" ht="16.5" thickBot="1" x14ac:dyDescent="0.25">
      <c r="A7433" s="416" t="s">
        <v>28</v>
      </c>
      <c r="B7433" s="104"/>
      <c r="C7433" s="105"/>
      <c r="D7433" s="106">
        <f>SUM(D7427:D7432)</f>
        <v>942</v>
      </c>
      <c r="E7433" s="107"/>
      <c r="F7433" s="107"/>
      <c r="G7433" s="118">
        <f>SUM(G7427:G7432)</f>
        <v>66.704899999999995</v>
      </c>
      <c r="H7433" s="105"/>
      <c r="I7433" s="118">
        <f>SUM(I7427:I7432)</f>
        <v>1600.2505509999999</v>
      </c>
      <c r="J7433" s="109">
        <f t="shared" si="27"/>
        <v>14.121901089725045</v>
      </c>
      <c r="K7433" s="110"/>
      <c r="L7433" s="197"/>
      <c r="M7433" s="111"/>
      <c r="N7433" s="112"/>
      <c r="O7433" s="468"/>
      <c r="P7433" s="469"/>
    </row>
    <row r="7434" spans="1:16" ht="15.75" x14ac:dyDescent="0.2">
      <c r="A7434" s="116"/>
      <c r="B7434" s="77"/>
      <c r="C7434" s="77"/>
      <c r="D7434" s="77"/>
      <c r="E7434" s="77"/>
      <c r="F7434" s="77"/>
      <c r="G7434" s="77"/>
      <c r="H7434" s="77"/>
      <c r="I7434" s="116"/>
      <c r="J7434" s="116"/>
      <c r="K7434" s="116"/>
      <c r="L7434" s="116"/>
      <c r="M7434" s="116"/>
      <c r="N7434" s="116"/>
      <c r="O7434" s="77"/>
      <c r="P7434" s="81"/>
    </row>
    <row r="7435" spans="1:16" ht="15.75" x14ac:dyDescent="0.2">
      <c r="A7435" s="116"/>
      <c r="B7435" s="77"/>
      <c r="C7435" s="77"/>
      <c r="D7435" s="77"/>
      <c r="E7435" s="77"/>
      <c r="F7435" s="77"/>
      <c r="G7435" s="77"/>
      <c r="H7435" s="77"/>
      <c r="I7435" s="116"/>
      <c r="J7435" s="116"/>
      <c r="K7435" s="116"/>
      <c r="L7435" s="116"/>
      <c r="M7435" s="116"/>
      <c r="N7435" s="116"/>
      <c r="O7435" s="77"/>
      <c r="P7435" s="81"/>
    </row>
    <row r="7436" spans="1:16" ht="15.75" x14ac:dyDescent="0.2">
      <c r="A7436" s="116"/>
      <c r="B7436" s="77"/>
      <c r="C7436" s="77"/>
      <c r="D7436" s="77"/>
      <c r="E7436" s="77"/>
      <c r="F7436" s="77"/>
      <c r="G7436" s="77"/>
      <c r="H7436" s="77"/>
      <c r="I7436" s="116"/>
      <c r="J7436" s="116"/>
      <c r="K7436" s="116"/>
      <c r="L7436" s="116"/>
      <c r="M7436" s="439"/>
      <c r="N7436" s="439"/>
      <c r="O7436" s="438"/>
      <c r="P7436" s="81"/>
    </row>
    <row r="7437" spans="1:16" ht="15.75" x14ac:dyDescent="0.2">
      <c r="A7437" s="115"/>
      <c r="B7437" s="470" t="s">
        <v>29</v>
      </c>
      <c r="C7437" s="470"/>
      <c r="D7437" s="470"/>
      <c r="E7437" s="116"/>
      <c r="F7437" s="116"/>
      <c r="G7437" s="116"/>
      <c r="H7437" s="115"/>
      <c r="I7437" s="116" t="s">
        <v>30</v>
      </c>
      <c r="J7437" s="115"/>
      <c r="K7437" s="116"/>
      <c r="L7437" s="116"/>
      <c r="M7437" s="116"/>
      <c r="N7437" s="116" t="s">
        <v>31</v>
      </c>
      <c r="O7437" s="116"/>
      <c r="P7437" s="115"/>
    </row>
    <row r="7438" spans="1:16" ht="15.75" x14ac:dyDescent="0.2">
      <c r="A7438" s="116"/>
      <c r="B7438" s="470" t="s">
        <v>230</v>
      </c>
      <c r="C7438" s="470"/>
      <c r="D7438" s="470"/>
      <c r="E7438" s="116"/>
      <c r="F7438" s="116"/>
      <c r="G7438" s="116"/>
      <c r="H7438" s="115"/>
      <c r="I7438" s="116" t="s">
        <v>438</v>
      </c>
      <c r="J7438" s="115"/>
      <c r="K7438" s="116"/>
      <c r="L7438" s="116"/>
      <c r="M7438" s="116"/>
      <c r="N7438" s="116" t="s">
        <v>220</v>
      </c>
      <c r="O7438" s="116"/>
      <c r="P7438" s="115"/>
    </row>
    <row r="7439" spans="1:16" ht="15.75" x14ac:dyDescent="0.2">
      <c r="A7439" s="470" t="s">
        <v>226</v>
      </c>
      <c r="B7439" s="470"/>
      <c r="C7439" s="470"/>
      <c r="D7439" s="470"/>
      <c r="E7439" s="470"/>
      <c r="F7439" s="116"/>
      <c r="G7439" s="116"/>
      <c r="H7439" s="115"/>
      <c r="I7439" s="116" t="s">
        <v>246</v>
      </c>
      <c r="J7439" s="115"/>
      <c r="K7439" s="116"/>
      <c r="L7439" s="116"/>
      <c r="M7439" s="116"/>
      <c r="N7439" s="116" t="s">
        <v>124</v>
      </c>
      <c r="O7439" s="116"/>
      <c r="P7439" s="115"/>
    </row>
    <row r="7440" spans="1:16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</row>
    <row r="7441" spans="1:16" x14ac:dyDescent="0.2">
      <c r="A7441" s="531" t="s">
        <v>269</v>
      </c>
      <c r="B7441" s="531"/>
      <c r="C7441" s="531"/>
      <c r="D7441" s="531"/>
      <c r="E7441" s="531"/>
      <c r="F7441"/>
      <c r="G7441"/>
      <c r="H7441"/>
      <c r="I7441"/>
      <c r="J7441"/>
      <c r="K7441"/>
      <c r="L7441"/>
      <c r="M7441"/>
      <c r="N7441"/>
      <c r="O7441"/>
      <c r="P7441"/>
    </row>
    <row r="7442" spans="1:16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</row>
    <row r="7443" spans="1:16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</row>
    <row r="7444" spans="1:16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</row>
    <row r="7445" spans="1:16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</row>
    <row r="7446" spans="1:16" ht="15.75" x14ac:dyDescent="0.2">
      <c r="A7446" s="470" t="s">
        <v>180</v>
      </c>
      <c r="B7446" s="470"/>
      <c r="C7446" s="470"/>
      <c r="D7446" s="470"/>
      <c r="E7446" s="470"/>
      <c r="F7446" s="470"/>
      <c r="G7446" s="470"/>
      <c r="H7446" s="470"/>
      <c r="I7446" s="470"/>
      <c r="J7446" s="470"/>
      <c r="K7446" s="470"/>
      <c r="L7446" s="470"/>
      <c r="M7446" s="470"/>
      <c r="N7446" s="470"/>
      <c r="O7446" s="470"/>
      <c r="P7446" s="470"/>
    </row>
    <row r="7447" spans="1:16" ht="15.75" x14ac:dyDescent="0.2">
      <c r="A7447" s="470" t="s">
        <v>1</v>
      </c>
      <c r="B7447" s="470"/>
      <c r="C7447" s="470"/>
      <c r="D7447" s="470"/>
      <c r="E7447" s="470"/>
      <c r="F7447" s="470"/>
      <c r="G7447" s="470"/>
      <c r="H7447" s="470"/>
      <c r="I7447" s="470"/>
      <c r="J7447" s="470"/>
      <c r="K7447" s="470"/>
      <c r="L7447" s="470"/>
      <c r="M7447" s="470"/>
      <c r="N7447" s="470"/>
      <c r="O7447" s="470"/>
      <c r="P7447" s="470"/>
    </row>
    <row r="7448" spans="1:16" ht="15.75" x14ac:dyDescent="0.2">
      <c r="A7448" s="470"/>
      <c r="B7448" s="470"/>
      <c r="C7448" s="470"/>
      <c r="D7448" s="470"/>
      <c r="E7448" s="470"/>
      <c r="F7448" s="470"/>
      <c r="G7448" s="470"/>
      <c r="H7448" s="470"/>
      <c r="I7448" s="470"/>
      <c r="J7448" s="470"/>
      <c r="K7448" s="470"/>
      <c r="L7448" s="470"/>
      <c r="M7448" s="470"/>
      <c r="N7448" s="470"/>
      <c r="O7448" s="470"/>
      <c r="P7448" s="470"/>
    </row>
    <row r="7449" spans="1:16" ht="15.75" x14ac:dyDescent="0.2">
      <c r="A7449" s="507" t="s">
        <v>915</v>
      </c>
      <c r="B7449" s="507"/>
      <c r="C7449" s="507"/>
      <c r="D7449" s="507"/>
      <c r="E7449" s="507"/>
      <c r="F7449" s="507"/>
      <c r="G7449" s="507"/>
      <c r="H7449" s="507"/>
      <c r="I7449" s="507"/>
      <c r="J7449" s="507"/>
      <c r="K7449" s="507"/>
      <c r="L7449" s="507"/>
      <c r="M7449" s="507"/>
      <c r="N7449" s="507"/>
      <c r="O7449" s="507"/>
      <c r="P7449" s="507"/>
    </row>
    <row r="7450" spans="1:16" ht="15.75" x14ac:dyDescent="0.2">
      <c r="A7450" s="77"/>
      <c r="B7450" s="77"/>
      <c r="C7450" s="77"/>
      <c r="D7450" s="77"/>
      <c r="E7450" s="77"/>
      <c r="F7450" s="77"/>
      <c r="G7450" s="77"/>
      <c r="H7450" s="77"/>
      <c r="I7450" s="77"/>
      <c r="J7450" s="77"/>
      <c r="K7450" s="77"/>
      <c r="L7450" s="77"/>
      <c r="M7450" s="77"/>
      <c r="N7450" s="77"/>
      <c r="O7450" s="77"/>
      <c r="P7450" s="77"/>
    </row>
    <row r="7451" spans="1:16" ht="16.5" thickBot="1" x14ac:dyDescent="0.25">
      <c r="A7451" s="77"/>
      <c r="B7451" s="77"/>
      <c r="C7451" s="77"/>
      <c r="D7451" s="77"/>
      <c r="E7451" s="77"/>
      <c r="F7451" s="77"/>
      <c r="G7451" s="77"/>
      <c r="H7451" s="77"/>
      <c r="I7451" s="77"/>
      <c r="J7451" s="77"/>
      <c r="K7451" s="77"/>
      <c r="L7451" s="77"/>
      <c r="M7451" s="77"/>
      <c r="N7451" s="77"/>
      <c r="O7451" s="77"/>
      <c r="P7451" s="77"/>
    </row>
    <row r="7452" spans="1:16" ht="16.5" thickBot="1" x14ac:dyDescent="0.25">
      <c r="A7452" s="78" t="s">
        <v>2</v>
      </c>
      <c r="B7452" s="486" t="s">
        <v>126</v>
      </c>
      <c r="C7452" s="498"/>
      <c r="D7452" s="79" t="s">
        <v>3</v>
      </c>
      <c r="E7452" s="486">
        <v>2019</v>
      </c>
      <c r="F7452" s="487"/>
      <c r="G7452" s="487"/>
      <c r="H7452" s="498"/>
      <c r="I7452" s="79" t="s">
        <v>4</v>
      </c>
      <c r="J7452" s="80" t="s">
        <v>234</v>
      </c>
      <c r="K7452" s="80"/>
      <c r="L7452" s="80"/>
      <c r="M7452" s="80" t="s">
        <v>5</v>
      </c>
      <c r="N7452" s="486" t="s">
        <v>238</v>
      </c>
      <c r="O7452" s="487"/>
      <c r="P7452" s="488"/>
    </row>
    <row r="7453" spans="1:16" ht="16.5" thickBot="1" x14ac:dyDescent="0.25">
      <c r="A7453" s="77"/>
      <c r="B7453" s="77"/>
      <c r="C7453" s="77"/>
      <c r="D7453" s="77"/>
      <c r="E7453" s="77"/>
      <c r="F7453" s="77"/>
      <c r="G7453" s="77"/>
      <c r="H7453" s="77"/>
      <c r="I7453" s="77"/>
      <c r="J7453" s="77"/>
      <c r="K7453" s="77"/>
      <c r="L7453" s="77"/>
      <c r="M7453" s="77"/>
      <c r="N7453" s="77"/>
      <c r="O7453" s="77"/>
      <c r="P7453" s="77"/>
    </row>
    <row r="7454" spans="1:16" ht="16.5" thickBot="1" x14ac:dyDescent="0.25">
      <c r="A7454" s="78" t="s">
        <v>6</v>
      </c>
      <c r="B7454" s="486" t="s">
        <v>182</v>
      </c>
      <c r="C7454" s="498"/>
      <c r="D7454" s="79" t="s">
        <v>7</v>
      </c>
      <c r="E7454" s="486" t="s">
        <v>214</v>
      </c>
      <c r="F7454" s="487"/>
      <c r="G7454" s="487"/>
      <c r="H7454" s="498"/>
      <c r="I7454" s="79" t="s">
        <v>8</v>
      </c>
      <c r="J7454" s="80">
        <v>15</v>
      </c>
      <c r="K7454" s="80"/>
      <c r="L7454" s="80"/>
      <c r="M7454" s="80" t="s">
        <v>9</v>
      </c>
      <c r="N7454" s="80"/>
      <c r="O7454" s="200"/>
      <c r="P7454" s="201">
        <v>50</v>
      </c>
    </row>
    <row r="7455" spans="1:16" ht="16.5" thickBot="1" x14ac:dyDescent="0.25">
      <c r="A7455" s="77"/>
      <c r="B7455" s="77"/>
      <c r="C7455" s="77"/>
      <c r="D7455" s="77"/>
      <c r="E7455" s="77"/>
      <c r="F7455" s="77"/>
      <c r="G7455" s="77"/>
      <c r="H7455" s="77"/>
      <c r="I7455" s="77"/>
      <c r="J7455" s="77"/>
      <c r="K7455" s="77"/>
      <c r="L7455" s="77"/>
      <c r="M7455" s="77"/>
      <c r="N7455" s="77"/>
      <c r="O7455" s="77"/>
      <c r="P7455" s="77"/>
    </row>
    <row r="7456" spans="1:16" ht="16.5" thickBot="1" x14ac:dyDescent="0.25">
      <c r="A7456" s="484" t="s">
        <v>10</v>
      </c>
      <c r="B7456" s="485"/>
      <c r="C7456" s="486" t="s">
        <v>181</v>
      </c>
      <c r="D7456" s="487"/>
      <c r="E7456" s="487"/>
      <c r="F7456" s="487"/>
      <c r="G7456" s="487"/>
      <c r="H7456" s="487"/>
      <c r="I7456" s="487"/>
      <c r="J7456" s="487"/>
      <c r="K7456" s="487"/>
      <c r="L7456" s="487"/>
      <c r="M7456" s="487"/>
      <c r="N7456" s="487"/>
      <c r="O7456" s="487"/>
      <c r="P7456" s="488"/>
    </row>
    <row r="7457" spans="1:16" ht="16.5" thickBot="1" x14ac:dyDescent="0.25">
      <c r="A7457" s="77"/>
      <c r="B7457" s="77"/>
      <c r="C7457" s="77"/>
      <c r="D7457" s="77"/>
      <c r="E7457" s="77"/>
      <c r="F7457" s="77"/>
      <c r="G7457" s="77"/>
      <c r="H7457" s="77"/>
      <c r="I7457" s="77"/>
      <c r="J7457" s="77"/>
      <c r="K7457" s="77"/>
      <c r="L7457" s="77"/>
      <c r="M7457" s="77"/>
      <c r="N7457" s="77"/>
      <c r="O7457" s="77"/>
      <c r="P7457" s="77"/>
    </row>
    <row r="7458" spans="1:16" ht="16.5" thickBot="1" x14ac:dyDescent="0.25">
      <c r="A7458" s="484" t="s">
        <v>11</v>
      </c>
      <c r="B7458" s="485"/>
      <c r="C7458" s="486" t="s">
        <v>239</v>
      </c>
      <c r="D7458" s="487"/>
      <c r="E7458" s="487"/>
      <c r="F7458" s="487"/>
      <c r="G7458" s="487"/>
      <c r="H7458" s="487"/>
      <c r="I7458" s="487"/>
      <c r="J7458" s="487"/>
      <c r="K7458" s="487"/>
      <c r="L7458" s="487"/>
      <c r="M7458" s="487"/>
      <c r="N7458" s="487"/>
      <c r="O7458" s="487"/>
      <c r="P7458" s="488"/>
    </row>
    <row r="7459" spans="1:16" ht="16.5" thickBot="1" x14ac:dyDescent="0.25">
      <c r="A7459" s="81"/>
      <c r="B7459" s="81"/>
      <c r="C7459" s="81"/>
      <c r="D7459" s="81"/>
      <c r="E7459" s="81"/>
      <c r="F7459" s="81"/>
      <c r="G7459" s="81"/>
      <c r="H7459" s="81"/>
      <c r="I7459" s="81"/>
      <c r="J7459" s="81"/>
      <c r="K7459" s="81"/>
      <c r="L7459" s="81"/>
      <c r="M7459" s="81"/>
      <c r="N7459" s="81"/>
      <c r="O7459" s="81"/>
      <c r="P7459" s="81"/>
    </row>
    <row r="7460" spans="1:16" ht="16.5" thickBot="1" x14ac:dyDescent="0.25">
      <c r="A7460" s="489" t="s">
        <v>12</v>
      </c>
      <c r="B7460" s="491" t="s">
        <v>13</v>
      </c>
      <c r="C7460" s="463"/>
      <c r="D7460" s="492" t="s">
        <v>265</v>
      </c>
      <c r="E7460" s="494" t="s">
        <v>15</v>
      </c>
      <c r="F7460" s="495"/>
      <c r="G7460" s="495"/>
      <c r="H7460" s="495"/>
      <c r="I7460" s="496"/>
      <c r="J7460" s="492" t="s">
        <v>16</v>
      </c>
      <c r="K7460" s="492" t="s">
        <v>17</v>
      </c>
      <c r="L7460" s="494" t="s">
        <v>18</v>
      </c>
      <c r="M7460" s="495"/>
      <c r="N7460" s="496"/>
      <c r="O7460" s="464" t="s">
        <v>115</v>
      </c>
      <c r="P7460" s="465"/>
    </row>
    <row r="7461" spans="1:16" ht="32.25" thickBot="1" x14ac:dyDescent="0.25">
      <c r="A7461" s="490"/>
      <c r="B7461" s="82" t="s">
        <v>19</v>
      </c>
      <c r="C7461" s="83" t="s">
        <v>20</v>
      </c>
      <c r="D7461" s="493"/>
      <c r="E7461" s="84" t="s">
        <v>21</v>
      </c>
      <c r="F7461" s="84" t="s">
        <v>22</v>
      </c>
      <c r="G7461" s="85" t="s">
        <v>23</v>
      </c>
      <c r="H7461" s="119" t="s">
        <v>24</v>
      </c>
      <c r="I7461" s="86" t="s">
        <v>25</v>
      </c>
      <c r="J7461" s="493"/>
      <c r="K7461" s="493"/>
      <c r="L7461" s="198" t="s">
        <v>268</v>
      </c>
      <c r="M7461" s="85" t="s">
        <v>266</v>
      </c>
      <c r="N7461" s="83" t="s">
        <v>267</v>
      </c>
      <c r="O7461" s="466"/>
      <c r="P7461" s="467"/>
    </row>
    <row r="7462" spans="1:16" ht="15.75" x14ac:dyDescent="0.2">
      <c r="A7462" s="165">
        <v>45898</v>
      </c>
      <c r="B7462" s="166"/>
      <c r="C7462" s="166">
        <v>266423</v>
      </c>
      <c r="D7462" s="160"/>
      <c r="E7462" s="96"/>
      <c r="F7462" s="96"/>
      <c r="G7462" s="166"/>
      <c r="H7462" s="169"/>
      <c r="I7462" s="175"/>
      <c r="J7462" s="162"/>
      <c r="K7462" s="99"/>
      <c r="L7462" s="195"/>
      <c r="M7462" s="94"/>
      <c r="N7462" s="100"/>
      <c r="O7462" s="573"/>
      <c r="P7462" s="502"/>
    </row>
    <row r="7463" spans="1:16" ht="15.75" x14ac:dyDescent="0.2">
      <c r="A7463" s="165">
        <v>45901</v>
      </c>
      <c r="B7463" s="166">
        <v>266423</v>
      </c>
      <c r="C7463" s="166">
        <v>266966</v>
      </c>
      <c r="D7463" s="160">
        <f>+C7463-B7463</f>
        <v>543</v>
      </c>
      <c r="E7463" s="96" t="s">
        <v>1261</v>
      </c>
      <c r="F7463" s="96" t="s">
        <v>1260</v>
      </c>
      <c r="G7463" s="166">
        <v>24.11</v>
      </c>
      <c r="H7463" s="169">
        <v>23.99</v>
      </c>
      <c r="I7463" s="175">
        <f>G7463*H7463</f>
        <v>578.39889999999991</v>
      </c>
      <c r="J7463" s="162">
        <f t="shared" ref="J7463:J7468" si="28">D7463/G7463</f>
        <v>22.521775197013689</v>
      </c>
      <c r="K7463" s="99">
        <v>45901</v>
      </c>
      <c r="L7463" s="195" t="s">
        <v>272</v>
      </c>
      <c r="M7463" s="94" t="s">
        <v>156</v>
      </c>
      <c r="N7463" s="100" t="s">
        <v>241</v>
      </c>
      <c r="O7463" s="573" t="s">
        <v>242</v>
      </c>
      <c r="P7463" s="502"/>
    </row>
    <row r="7464" spans="1:16" ht="15.75" x14ac:dyDescent="0.2">
      <c r="A7464" s="165">
        <v>45902</v>
      </c>
      <c r="B7464" s="166">
        <v>266966</v>
      </c>
      <c r="C7464" s="166">
        <v>267389</v>
      </c>
      <c r="D7464" s="160">
        <f>+C7464-B7464</f>
        <v>423</v>
      </c>
      <c r="E7464" s="96" t="s">
        <v>1259</v>
      </c>
      <c r="F7464" s="96" t="s">
        <v>1049</v>
      </c>
      <c r="G7464" s="166">
        <v>20.841999999999999</v>
      </c>
      <c r="H7464" s="169">
        <v>23.99</v>
      </c>
      <c r="I7464" s="175">
        <f>G7464*H7464</f>
        <v>499.99957999999992</v>
      </c>
      <c r="J7464" s="162">
        <f t="shared" si="28"/>
        <v>20.295557048267924</v>
      </c>
      <c r="K7464" s="99">
        <v>45902</v>
      </c>
      <c r="L7464" s="195" t="s">
        <v>272</v>
      </c>
      <c r="M7464" s="94" t="s">
        <v>156</v>
      </c>
      <c r="N7464" s="100" t="s">
        <v>241</v>
      </c>
      <c r="O7464" s="573" t="s">
        <v>242</v>
      </c>
      <c r="P7464" s="502"/>
    </row>
    <row r="7465" spans="1:16" ht="15.75" x14ac:dyDescent="0.2">
      <c r="A7465" s="165"/>
      <c r="B7465" s="166"/>
      <c r="C7465" s="166"/>
      <c r="D7465" s="160">
        <f>+C7465-B7465</f>
        <v>0</v>
      </c>
      <c r="E7465" s="96"/>
      <c r="F7465" s="96"/>
      <c r="G7465" s="166"/>
      <c r="H7465" s="169"/>
      <c r="I7465" s="175">
        <f>G7465*H7465</f>
        <v>0</v>
      </c>
      <c r="J7465" s="162" t="e">
        <f t="shared" si="28"/>
        <v>#DIV/0!</v>
      </c>
      <c r="K7465" s="99"/>
      <c r="L7465" s="195"/>
      <c r="M7465" s="94"/>
      <c r="N7465" s="100"/>
      <c r="O7465" s="573"/>
      <c r="P7465" s="502"/>
    </row>
    <row r="7466" spans="1:16" ht="15.75" x14ac:dyDescent="0.2">
      <c r="A7466" s="165"/>
      <c r="B7466" s="166"/>
      <c r="C7466" s="166"/>
      <c r="D7466" s="160">
        <f>+C7466-B7466</f>
        <v>0</v>
      </c>
      <c r="E7466" s="96"/>
      <c r="F7466" s="96"/>
      <c r="G7466" s="166"/>
      <c r="H7466" s="169"/>
      <c r="I7466" s="175">
        <f>G7466*H7466</f>
        <v>0</v>
      </c>
      <c r="J7466" s="162" t="e">
        <f t="shared" si="28"/>
        <v>#DIV/0!</v>
      </c>
      <c r="K7466" s="99"/>
      <c r="L7466" s="195"/>
      <c r="M7466" s="94"/>
      <c r="N7466" s="100"/>
      <c r="O7466" s="505"/>
      <c r="P7466" s="506"/>
    </row>
    <row r="7467" spans="1:16" ht="16.5" thickBot="1" x14ac:dyDescent="0.25">
      <c r="A7467" s="93"/>
      <c r="B7467" s="166"/>
      <c r="C7467" s="166"/>
      <c r="D7467" s="160">
        <f>+C7467-B7467</f>
        <v>0</v>
      </c>
      <c r="E7467" s="96"/>
      <c r="F7467" s="96"/>
      <c r="G7467" s="96"/>
      <c r="H7467" s="97"/>
      <c r="I7467" s="91">
        <f>G7467*H7467</f>
        <v>0</v>
      </c>
      <c r="J7467" s="98" t="e">
        <f t="shared" si="28"/>
        <v>#DIV/0!</v>
      </c>
      <c r="K7467" s="99"/>
      <c r="L7467" s="196"/>
      <c r="M7467" s="183"/>
      <c r="N7467" s="101"/>
      <c r="O7467" s="574"/>
      <c r="P7467" s="568"/>
    </row>
    <row r="7468" spans="1:16" ht="16.5" thickBot="1" x14ac:dyDescent="0.25">
      <c r="A7468" s="416" t="s">
        <v>28</v>
      </c>
      <c r="B7468" s="104"/>
      <c r="C7468" s="105"/>
      <c r="D7468" s="106">
        <f>SUM(D7462:D7467)</f>
        <v>966</v>
      </c>
      <c r="E7468" s="107"/>
      <c r="F7468" s="107"/>
      <c r="G7468" s="118">
        <f>SUM(G7462:G7467)</f>
        <v>44.951999999999998</v>
      </c>
      <c r="H7468" s="105"/>
      <c r="I7468" s="118">
        <f>SUM(I7462:I7467)</f>
        <v>1078.3984799999998</v>
      </c>
      <c r="J7468" s="109">
        <f t="shared" si="28"/>
        <v>21.489588894821143</v>
      </c>
      <c r="K7468" s="110"/>
      <c r="L7468" s="197"/>
      <c r="M7468" s="111"/>
      <c r="N7468" s="112"/>
      <c r="O7468" s="468"/>
      <c r="P7468" s="469"/>
    </row>
    <row r="7469" spans="1:16" ht="15.75" x14ac:dyDescent="0.2">
      <c r="A7469" s="116"/>
      <c r="B7469" s="77"/>
      <c r="C7469" s="77"/>
      <c r="D7469" s="77"/>
      <c r="E7469" s="77"/>
      <c r="F7469" s="77"/>
      <c r="G7469" s="77"/>
      <c r="H7469" s="77"/>
      <c r="I7469" s="116"/>
      <c r="J7469" s="116"/>
      <c r="K7469" s="116"/>
      <c r="L7469" s="116"/>
      <c r="M7469" s="116"/>
      <c r="N7469" s="116"/>
      <c r="O7469" s="77"/>
      <c r="P7469" s="81"/>
    </row>
    <row r="7470" spans="1:16" ht="15.75" x14ac:dyDescent="0.2">
      <c r="A7470" s="116"/>
      <c r="B7470" s="77"/>
      <c r="C7470" s="77"/>
      <c r="D7470" s="77"/>
      <c r="E7470" s="77"/>
      <c r="F7470" s="77"/>
      <c r="G7470" s="77"/>
      <c r="H7470" s="77"/>
      <c r="I7470" s="116"/>
      <c r="J7470" s="116"/>
      <c r="K7470" s="116"/>
      <c r="L7470" s="116"/>
      <c r="M7470" s="116"/>
      <c r="N7470" s="116"/>
      <c r="O7470" s="77"/>
      <c r="P7470" s="81"/>
    </row>
    <row r="7471" spans="1:16" ht="15.75" x14ac:dyDescent="0.2">
      <c r="A7471" s="116"/>
      <c r="B7471" s="77"/>
      <c r="C7471" s="77"/>
      <c r="D7471" s="77"/>
      <c r="E7471" s="77"/>
      <c r="F7471" s="77"/>
      <c r="G7471" s="77"/>
      <c r="H7471" s="77"/>
      <c r="I7471" s="116"/>
      <c r="J7471" s="116"/>
      <c r="K7471" s="116"/>
      <c r="L7471" s="116"/>
      <c r="M7471" s="439"/>
      <c r="N7471" s="439"/>
      <c r="O7471" s="438"/>
      <c r="P7471" s="81"/>
    </row>
    <row r="7472" spans="1:16" ht="15.75" x14ac:dyDescent="0.2">
      <c r="A7472" s="115"/>
      <c r="B7472" s="470" t="s">
        <v>29</v>
      </c>
      <c r="C7472" s="470"/>
      <c r="D7472" s="470"/>
      <c r="E7472" s="116"/>
      <c r="F7472" s="116"/>
      <c r="G7472" s="116"/>
      <c r="H7472" s="115"/>
      <c r="I7472" s="116" t="s">
        <v>30</v>
      </c>
      <c r="J7472" s="115"/>
      <c r="K7472" s="116"/>
      <c r="L7472" s="116"/>
      <c r="M7472" s="116"/>
      <c r="N7472" s="116" t="s">
        <v>31</v>
      </c>
      <c r="O7472" s="116"/>
      <c r="P7472" s="115"/>
    </row>
    <row r="7473" spans="1:16" ht="15.75" x14ac:dyDescent="0.2">
      <c r="A7473" s="116"/>
      <c r="B7473" s="470" t="s">
        <v>230</v>
      </c>
      <c r="C7473" s="470"/>
      <c r="D7473" s="470"/>
      <c r="E7473" s="116"/>
      <c r="F7473" s="116"/>
      <c r="G7473" s="116"/>
      <c r="H7473" s="115"/>
      <c r="I7473" s="116" t="s">
        <v>438</v>
      </c>
      <c r="J7473" s="115"/>
      <c r="K7473" s="116"/>
      <c r="L7473" s="116"/>
      <c r="M7473" s="116"/>
      <c r="N7473" s="116" t="s">
        <v>220</v>
      </c>
      <c r="O7473" s="116"/>
      <c r="P7473" s="115"/>
    </row>
    <row r="7474" spans="1:16" ht="15.75" x14ac:dyDescent="0.2">
      <c r="A7474" s="470" t="s">
        <v>226</v>
      </c>
      <c r="B7474" s="470"/>
      <c r="C7474" s="470"/>
      <c r="D7474" s="470"/>
      <c r="E7474" s="470"/>
      <c r="F7474" s="116"/>
      <c r="G7474" s="116"/>
      <c r="H7474" s="115"/>
      <c r="I7474" s="116" t="s">
        <v>246</v>
      </c>
      <c r="J7474" s="115"/>
      <c r="K7474" s="116"/>
      <c r="L7474" s="116"/>
      <c r="M7474" s="116"/>
      <c r="N7474" s="116" t="s">
        <v>124</v>
      </c>
      <c r="O7474" s="116"/>
      <c r="P7474" s="115"/>
    </row>
    <row r="7475" spans="1:16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</row>
    <row r="7476" spans="1:16" x14ac:dyDescent="0.2">
      <c r="A7476" s="531" t="s">
        <v>269</v>
      </c>
      <c r="B7476" s="531"/>
      <c r="C7476" s="531"/>
      <c r="D7476" s="531"/>
      <c r="E7476" s="531"/>
      <c r="F7476"/>
      <c r="G7476"/>
      <c r="H7476"/>
      <c r="I7476"/>
      <c r="J7476"/>
      <c r="K7476"/>
      <c r="L7476"/>
      <c r="M7476"/>
      <c r="N7476"/>
      <c r="O7476"/>
      <c r="P7476"/>
    </row>
    <row r="7477" spans="1:16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</row>
    <row r="7478" spans="1:16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</row>
    <row r="7479" spans="1:16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</row>
    <row r="7480" spans="1:16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</row>
    <row r="7481" spans="1:16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</row>
    <row r="7482" spans="1:16" ht="15.75" x14ac:dyDescent="0.2">
      <c r="A7482" s="470" t="s">
        <v>180</v>
      </c>
      <c r="B7482" s="470"/>
      <c r="C7482" s="470"/>
      <c r="D7482" s="470"/>
      <c r="E7482" s="470"/>
      <c r="F7482" s="470"/>
      <c r="G7482" s="470"/>
      <c r="H7482" s="470"/>
      <c r="I7482" s="470"/>
      <c r="J7482" s="470"/>
      <c r="K7482" s="470"/>
      <c r="L7482" s="470"/>
      <c r="M7482" s="470"/>
      <c r="N7482" s="470"/>
      <c r="O7482" s="470"/>
      <c r="P7482" s="470"/>
    </row>
    <row r="7483" spans="1:16" ht="15.75" x14ac:dyDescent="0.2">
      <c r="A7483" s="470" t="s">
        <v>1</v>
      </c>
      <c r="B7483" s="470"/>
      <c r="C7483" s="470"/>
      <c r="D7483" s="470"/>
      <c r="E7483" s="470"/>
      <c r="F7483" s="470"/>
      <c r="G7483" s="470"/>
      <c r="H7483" s="470"/>
      <c r="I7483" s="470"/>
      <c r="J7483" s="470"/>
      <c r="K7483" s="470"/>
      <c r="L7483" s="470"/>
      <c r="M7483" s="470"/>
      <c r="N7483" s="470"/>
      <c r="O7483" s="470"/>
      <c r="P7483" s="470"/>
    </row>
    <row r="7484" spans="1:16" ht="15.75" x14ac:dyDescent="0.2">
      <c r="A7484" s="470"/>
      <c r="B7484" s="470"/>
      <c r="C7484" s="470"/>
      <c r="D7484" s="470"/>
      <c r="E7484" s="470"/>
      <c r="F7484" s="470"/>
      <c r="G7484" s="470"/>
      <c r="H7484" s="470"/>
      <c r="I7484" s="470"/>
      <c r="J7484" s="470"/>
      <c r="K7484" s="470"/>
      <c r="L7484" s="470"/>
      <c r="M7484" s="470"/>
      <c r="N7484" s="470"/>
      <c r="O7484" s="470"/>
      <c r="P7484" s="470"/>
    </row>
    <row r="7485" spans="1:16" ht="15.75" x14ac:dyDescent="0.2">
      <c r="A7485" s="507" t="s">
        <v>915</v>
      </c>
      <c r="B7485" s="507"/>
      <c r="C7485" s="507"/>
      <c r="D7485" s="507"/>
      <c r="E7485" s="507"/>
      <c r="F7485" s="507"/>
      <c r="G7485" s="507"/>
      <c r="H7485" s="507"/>
      <c r="I7485" s="507"/>
      <c r="J7485" s="507"/>
      <c r="K7485" s="507"/>
      <c r="L7485" s="507"/>
      <c r="M7485" s="507"/>
      <c r="N7485" s="507"/>
      <c r="O7485" s="507"/>
      <c r="P7485" s="507"/>
    </row>
    <row r="7486" spans="1:16" ht="15.75" x14ac:dyDescent="0.2">
      <c r="A7486" s="77"/>
      <c r="B7486" s="77"/>
      <c r="C7486" s="77"/>
      <c r="D7486" s="77"/>
      <c r="E7486" s="77"/>
      <c r="F7486" s="77"/>
      <c r="G7486" s="77"/>
      <c r="H7486" s="77"/>
      <c r="I7486" s="77"/>
      <c r="J7486" s="77"/>
      <c r="K7486" s="77"/>
      <c r="L7486" s="77"/>
      <c r="M7486" s="77"/>
      <c r="N7486" s="77"/>
      <c r="O7486" s="77"/>
      <c r="P7486" s="77"/>
    </row>
    <row r="7487" spans="1:16" ht="16.5" thickBot="1" x14ac:dyDescent="0.25">
      <c r="A7487" s="77"/>
      <c r="B7487" s="77"/>
      <c r="C7487" s="77"/>
      <c r="D7487" s="77"/>
      <c r="E7487" s="77"/>
      <c r="F7487" s="77"/>
      <c r="G7487" s="77"/>
      <c r="H7487" s="77"/>
      <c r="I7487" s="77"/>
      <c r="J7487" s="77"/>
      <c r="K7487" s="77"/>
      <c r="L7487" s="77"/>
      <c r="M7487" s="77"/>
      <c r="N7487" s="77"/>
      <c r="O7487" s="77"/>
      <c r="P7487" s="77"/>
    </row>
    <row r="7488" spans="1:16" ht="16.5" thickBot="1" x14ac:dyDescent="0.25">
      <c r="A7488" s="78" t="s">
        <v>2</v>
      </c>
      <c r="B7488" s="486" t="s">
        <v>126</v>
      </c>
      <c r="C7488" s="498"/>
      <c r="D7488" s="79" t="s">
        <v>3</v>
      </c>
      <c r="E7488" s="486">
        <v>2019</v>
      </c>
      <c r="F7488" s="487"/>
      <c r="G7488" s="487"/>
      <c r="H7488" s="498"/>
      <c r="I7488" s="79" t="s">
        <v>4</v>
      </c>
      <c r="J7488" s="80" t="s">
        <v>234</v>
      </c>
      <c r="K7488" s="80"/>
      <c r="L7488" s="80"/>
      <c r="M7488" s="80" t="s">
        <v>5</v>
      </c>
      <c r="N7488" s="486" t="s">
        <v>238</v>
      </c>
      <c r="O7488" s="487"/>
      <c r="P7488" s="488"/>
    </row>
    <row r="7489" spans="1:16" ht="16.5" thickBot="1" x14ac:dyDescent="0.25">
      <c r="A7489" s="77"/>
      <c r="B7489" s="77"/>
      <c r="C7489" s="77"/>
      <c r="D7489" s="77"/>
      <c r="E7489" s="77"/>
      <c r="F7489" s="77"/>
      <c r="G7489" s="77"/>
      <c r="H7489" s="77"/>
      <c r="I7489" s="77"/>
      <c r="J7489" s="77"/>
      <c r="K7489" s="77"/>
      <c r="L7489" s="77"/>
      <c r="M7489" s="77"/>
      <c r="N7489" s="77"/>
      <c r="O7489" s="77"/>
      <c r="P7489" s="77"/>
    </row>
    <row r="7490" spans="1:16" ht="16.5" thickBot="1" x14ac:dyDescent="0.25">
      <c r="A7490" s="78" t="s">
        <v>6</v>
      </c>
      <c r="B7490" s="486" t="s">
        <v>182</v>
      </c>
      <c r="C7490" s="498"/>
      <c r="D7490" s="79" t="s">
        <v>7</v>
      </c>
      <c r="E7490" s="486" t="s">
        <v>214</v>
      </c>
      <c r="F7490" s="487"/>
      <c r="G7490" s="487"/>
      <c r="H7490" s="498"/>
      <c r="I7490" s="79" t="s">
        <v>8</v>
      </c>
      <c r="J7490" s="80">
        <v>15</v>
      </c>
      <c r="K7490" s="80"/>
      <c r="L7490" s="80"/>
      <c r="M7490" s="80" t="s">
        <v>9</v>
      </c>
      <c r="N7490" s="80"/>
      <c r="O7490" s="200"/>
      <c r="P7490" s="201">
        <v>50</v>
      </c>
    </row>
    <row r="7491" spans="1:16" ht="16.5" thickBot="1" x14ac:dyDescent="0.25">
      <c r="A7491" s="77"/>
      <c r="B7491" s="77"/>
      <c r="C7491" s="77"/>
      <c r="D7491" s="77"/>
      <c r="E7491" s="77"/>
      <c r="F7491" s="77"/>
      <c r="G7491" s="77"/>
      <c r="H7491" s="77"/>
      <c r="I7491" s="77"/>
      <c r="J7491" s="77"/>
      <c r="K7491" s="77"/>
      <c r="L7491" s="77"/>
      <c r="M7491" s="77"/>
      <c r="N7491" s="77"/>
      <c r="O7491" s="77"/>
      <c r="P7491" s="77"/>
    </row>
    <row r="7492" spans="1:16" ht="16.5" thickBot="1" x14ac:dyDescent="0.25">
      <c r="A7492" s="484" t="s">
        <v>10</v>
      </c>
      <c r="B7492" s="485"/>
      <c r="C7492" s="486" t="s">
        <v>181</v>
      </c>
      <c r="D7492" s="487"/>
      <c r="E7492" s="487"/>
      <c r="F7492" s="487"/>
      <c r="G7492" s="487"/>
      <c r="H7492" s="487"/>
      <c r="I7492" s="487"/>
      <c r="J7492" s="487"/>
      <c r="K7492" s="487"/>
      <c r="L7492" s="487"/>
      <c r="M7492" s="487"/>
      <c r="N7492" s="487"/>
      <c r="O7492" s="487"/>
      <c r="P7492" s="488"/>
    </row>
    <row r="7493" spans="1:16" ht="16.5" thickBot="1" x14ac:dyDescent="0.25">
      <c r="A7493" s="77"/>
      <c r="B7493" s="77"/>
      <c r="C7493" s="77"/>
      <c r="D7493" s="77"/>
      <c r="E7493" s="77"/>
      <c r="F7493" s="77"/>
      <c r="G7493" s="77"/>
      <c r="H7493" s="77"/>
      <c r="I7493" s="77"/>
      <c r="J7493" s="77"/>
      <c r="K7493" s="77"/>
      <c r="L7493" s="77"/>
      <c r="M7493" s="77"/>
      <c r="N7493" s="77"/>
      <c r="O7493" s="77"/>
      <c r="P7493" s="77"/>
    </row>
    <row r="7494" spans="1:16" ht="16.5" thickBot="1" x14ac:dyDescent="0.25">
      <c r="A7494" s="484" t="s">
        <v>11</v>
      </c>
      <c r="B7494" s="485"/>
      <c r="C7494" s="486" t="s">
        <v>239</v>
      </c>
      <c r="D7494" s="487"/>
      <c r="E7494" s="487"/>
      <c r="F7494" s="487"/>
      <c r="G7494" s="487"/>
      <c r="H7494" s="487"/>
      <c r="I7494" s="487"/>
      <c r="J7494" s="487"/>
      <c r="K7494" s="487"/>
      <c r="L7494" s="487"/>
      <c r="M7494" s="487"/>
      <c r="N7494" s="487"/>
      <c r="O7494" s="487"/>
      <c r="P7494" s="488"/>
    </row>
    <row r="7495" spans="1:16" ht="16.5" thickBot="1" x14ac:dyDescent="0.25">
      <c r="A7495" s="81"/>
      <c r="B7495" s="81"/>
      <c r="C7495" s="81"/>
      <c r="D7495" s="81"/>
      <c r="E7495" s="81"/>
      <c r="F7495" s="81"/>
      <c r="G7495" s="81"/>
      <c r="H7495" s="81"/>
      <c r="I7495" s="81"/>
      <c r="J7495" s="81"/>
      <c r="K7495" s="81"/>
      <c r="L7495" s="81"/>
      <c r="M7495" s="81"/>
      <c r="N7495" s="81"/>
      <c r="O7495" s="81"/>
      <c r="P7495" s="81"/>
    </row>
    <row r="7496" spans="1:16" ht="16.5" thickBot="1" x14ac:dyDescent="0.25">
      <c r="A7496" s="489" t="s">
        <v>12</v>
      </c>
      <c r="B7496" s="491" t="s">
        <v>13</v>
      </c>
      <c r="C7496" s="463"/>
      <c r="D7496" s="492" t="s">
        <v>265</v>
      </c>
      <c r="E7496" s="494" t="s">
        <v>15</v>
      </c>
      <c r="F7496" s="495"/>
      <c r="G7496" s="495"/>
      <c r="H7496" s="495"/>
      <c r="I7496" s="496"/>
      <c r="J7496" s="492" t="s">
        <v>16</v>
      </c>
      <c r="K7496" s="492" t="s">
        <v>17</v>
      </c>
      <c r="L7496" s="494" t="s">
        <v>18</v>
      </c>
      <c r="M7496" s="495"/>
      <c r="N7496" s="496"/>
      <c r="O7496" s="464" t="s">
        <v>115</v>
      </c>
      <c r="P7496" s="465"/>
    </row>
    <row r="7497" spans="1:16" ht="32.25" thickBot="1" x14ac:dyDescent="0.25">
      <c r="A7497" s="490"/>
      <c r="B7497" s="82" t="s">
        <v>19</v>
      </c>
      <c r="C7497" s="83" t="s">
        <v>20</v>
      </c>
      <c r="D7497" s="493"/>
      <c r="E7497" s="84" t="s">
        <v>21</v>
      </c>
      <c r="F7497" s="84" t="s">
        <v>22</v>
      </c>
      <c r="G7497" s="85" t="s">
        <v>23</v>
      </c>
      <c r="H7497" s="119" t="s">
        <v>24</v>
      </c>
      <c r="I7497" s="86" t="s">
        <v>25</v>
      </c>
      <c r="J7497" s="493"/>
      <c r="K7497" s="493"/>
      <c r="L7497" s="198" t="s">
        <v>268</v>
      </c>
      <c r="M7497" s="85" t="s">
        <v>266</v>
      </c>
      <c r="N7497" s="83" t="s">
        <v>267</v>
      </c>
      <c r="O7497" s="466"/>
      <c r="P7497" s="467"/>
    </row>
    <row r="7498" spans="1:16" ht="15.75" x14ac:dyDescent="0.2">
      <c r="A7498" s="165">
        <v>45902</v>
      </c>
      <c r="B7498" s="166"/>
      <c r="C7498" s="166">
        <v>267389</v>
      </c>
      <c r="D7498" s="160"/>
      <c r="E7498" s="96"/>
      <c r="F7498" s="96"/>
      <c r="G7498" s="166"/>
      <c r="H7498" s="169"/>
      <c r="I7498" s="175"/>
      <c r="J7498" s="162"/>
      <c r="K7498" s="99"/>
      <c r="L7498" s="195"/>
      <c r="M7498" s="94"/>
      <c r="N7498" s="100"/>
      <c r="O7498" s="573"/>
      <c r="P7498" s="502"/>
    </row>
    <row r="7499" spans="1:16" ht="15.75" x14ac:dyDescent="0.2">
      <c r="A7499" s="165">
        <v>45908</v>
      </c>
      <c r="B7499" s="166">
        <v>267389</v>
      </c>
      <c r="C7499" s="166">
        <v>267849</v>
      </c>
      <c r="D7499" s="160">
        <f>+C7499-B7499</f>
        <v>460</v>
      </c>
      <c r="E7499" s="96" t="s">
        <v>1258</v>
      </c>
      <c r="F7499" s="96" t="s">
        <v>1184</v>
      </c>
      <c r="G7499" s="166">
        <v>36.225900000000003</v>
      </c>
      <c r="H7499" s="169">
        <v>23.99</v>
      </c>
      <c r="I7499" s="175">
        <f>G7499*H7499</f>
        <v>869.05934100000002</v>
      </c>
      <c r="J7499" s="162">
        <f t="shared" ref="J7499:J7504" si="29">D7499/G7499</f>
        <v>12.69809721773648</v>
      </c>
      <c r="K7499" s="99">
        <v>45908</v>
      </c>
      <c r="L7499" s="195" t="s">
        <v>272</v>
      </c>
      <c r="M7499" s="94" t="s">
        <v>311</v>
      </c>
      <c r="N7499" s="100" t="s">
        <v>241</v>
      </c>
      <c r="O7499" s="573" t="s">
        <v>242</v>
      </c>
      <c r="P7499" s="502"/>
    </row>
    <row r="7500" spans="1:16" ht="15.75" x14ac:dyDescent="0.2">
      <c r="A7500" s="165">
        <v>45911</v>
      </c>
      <c r="B7500" s="166">
        <v>267849</v>
      </c>
      <c r="C7500" s="166">
        <v>268485</v>
      </c>
      <c r="D7500" s="160">
        <f>+C7500-B7500</f>
        <v>636</v>
      </c>
      <c r="E7500" s="96" t="s">
        <v>1257</v>
      </c>
      <c r="F7500" s="96" t="s">
        <v>1043</v>
      </c>
      <c r="G7500" s="166">
        <v>41.716999999999999</v>
      </c>
      <c r="H7500" s="169">
        <v>23.99</v>
      </c>
      <c r="I7500" s="175">
        <f>G7500*H7500</f>
        <v>1000.7908299999999</v>
      </c>
      <c r="J7500" s="162">
        <f t="shared" si="29"/>
        <v>15.24558333533092</v>
      </c>
      <c r="K7500" s="99">
        <v>45911</v>
      </c>
      <c r="L7500" s="195" t="s">
        <v>272</v>
      </c>
      <c r="M7500" s="94" t="s">
        <v>311</v>
      </c>
      <c r="N7500" s="100" t="s">
        <v>241</v>
      </c>
      <c r="O7500" s="573" t="s">
        <v>314</v>
      </c>
      <c r="P7500" s="502"/>
    </row>
    <row r="7501" spans="1:16" ht="15.75" x14ac:dyDescent="0.2">
      <c r="A7501" s="165"/>
      <c r="B7501" s="166"/>
      <c r="C7501" s="166"/>
      <c r="D7501" s="160">
        <f>+C7501-B7501</f>
        <v>0</v>
      </c>
      <c r="E7501" s="96"/>
      <c r="F7501" s="96"/>
      <c r="G7501" s="166"/>
      <c r="H7501" s="169"/>
      <c r="I7501" s="175">
        <f>G7501*H7501</f>
        <v>0</v>
      </c>
      <c r="J7501" s="162" t="e">
        <f t="shared" si="29"/>
        <v>#DIV/0!</v>
      </c>
      <c r="K7501" s="99"/>
      <c r="L7501" s="195"/>
      <c r="M7501" s="94"/>
      <c r="N7501" s="100"/>
      <c r="O7501" s="573"/>
      <c r="P7501" s="502"/>
    </row>
    <row r="7502" spans="1:16" ht="15.75" x14ac:dyDescent="0.2">
      <c r="A7502" s="165"/>
      <c r="B7502" s="166"/>
      <c r="C7502" s="166"/>
      <c r="D7502" s="160">
        <f>+C7502-B7502</f>
        <v>0</v>
      </c>
      <c r="E7502" s="96"/>
      <c r="F7502" s="96"/>
      <c r="G7502" s="166"/>
      <c r="H7502" s="169"/>
      <c r="I7502" s="175">
        <f>G7502*H7502</f>
        <v>0</v>
      </c>
      <c r="J7502" s="162" t="e">
        <f t="shared" si="29"/>
        <v>#DIV/0!</v>
      </c>
      <c r="K7502" s="99"/>
      <c r="L7502" s="195"/>
      <c r="M7502" s="94"/>
      <c r="N7502" s="100"/>
      <c r="O7502" s="505"/>
      <c r="P7502" s="506"/>
    </row>
    <row r="7503" spans="1:16" ht="16.5" thickBot="1" x14ac:dyDescent="0.25">
      <c r="A7503" s="93"/>
      <c r="B7503" s="166"/>
      <c r="C7503" s="166"/>
      <c r="D7503" s="160">
        <f>+C7503-B7503</f>
        <v>0</v>
      </c>
      <c r="E7503" s="96"/>
      <c r="F7503" s="96"/>
      <c r="G7503" s="96"/>
      <c r="H7503" s="97"/>
      <c r="I7503" s="91">
        <f>G7503*H7503</f>
        <v>0</v>
      </c>
      <c r="J7503" s="98" t="e">
        <f t="shared" si="29"/>
        <v>#DIV/0!</v>
      </c>
      <c r="K7503" s="99"/>
      <c r="L7503" s="196"/>
      <c r="M7503" s="183"/>
      <c r="N7503" s="101"/>
      <c r="O7503" s="574"/>
      <c r="P7503" s="568"/>
    </row>
    <row r="7504" spans="1:16" ht="16.5" thickBot="1" x14ac:dyDescent="0.25">
      <c r="A7504" s="416" t="s">
        <v>28</v>
      </c>
      <c r="B7504" s="104"/>
      <c r="C7504" s="105"/>
      <c r="D7504" s="106">
        <f>SUM(D7498:D7503)</f>
        <v>1096</v>
      </c>
      <c r="E7504" s="107"/>
      <c r="F7504" s="107"/>
      <c r="G7504" s="118">
        <f>SUM(G7498:G7503)</f>
        <v>77.942900000000009</v>
      </c>
      <c r="H7504" s="105"/>
      <c r="I7504" s="118">
        <f>SUM(I7498:I7503)</f>
        <v>1869.850171</v>
      </c>
      <c r="J7504" s="109">
        <f t="shared" si="29"/>
        <v>14.061575845907708</v>
      </c>
      <c r="K7504" s="110"/>
      <c r="L7504" s="197"/>
      <c r="M7504" s="111"/>
      <c r="N7504" s="112"/>
      <c r="O7504" s="468"/>
      <c r="P7504" s="469"/>
    </row>
    <row r="7505" spans="1:16" ht="15.75" x14ac:dyDescent="0.2">
      <c r="A7505" s="116"/>
      <c r="B7505" s="77"/>
      <c r="C7505" s="77"/>
      <c r="D7505" s="77"/>
      <c r="E7505" s="77"/>
      <c r="F7505" s="77"/>
      <c r="G7505" s="77"/>
      <c r="H7505" s="77"/>
      <c r="I7505" s="116"/>
      <c r="J7505" s="116"/>
      <c r="K7505" s="116"/>
      <c r="L7505" s="116"/>
      <c r="M7505" s="116"/>
      <c r="N7505" s="116"/>
      <c r="O7505" s="77"/>
      <c r="P7505" s="81"/>
    </row>
    <row r="7506" spans="1:16" ht="15.75" x14ac:dyDescent="0.2">
      <c r="A7506" s="116"/>
      <c r="B7506" s="77"/>
      <c r="C7506" s="77"/>
      <c r="D7506" s="77"/>
      <c r="E7506" s="77"/>
      <c r="F7506" s="77"/>
      <c r="G7506" s="77"/>
      <c r="H7506" s="77"/>
      <c r="I7506" s="116"/>
      <c r="J7506" s="116"/>
      <c r="K7506" s="116"/>
      <c r="L7506" s="116"/>
      <c r="M7506" s="116"/>
      <c r="N7506" s="116"/>
      <c r="O7506" s="77"/>
      <c r="P7506" s="81"/>
    </row>
    <row r="7507" spans="1:16" ht="15.75" x14ac:dyDescent="0.2">
      <c r="A7507" s="116"/>
      <c r="B7507" s="77"/>
      <c r="C7507" s="77"/>
      <c r="D7507" s="77"/>
      <c r="E7507" s="77"/>
      <c r="F7507" s="77"/>
      <c r="G7507" s="77"/>
      <c r="H7507" s="77"/>
      <c r="I7507" s="116"/>
      <c r="J7507" s="116"/>
      <c r="K7507" s="116"/>
      <c r="L7507" s="116"/>
      <c r="M7507" s="439"/>
      <c r="N7507" s="439"/>
      <c r="O7507" s="438"/>
      <c r="P7507" s="81"/>
    </row>
    <row r="7508" spans="1:16" ht="15.75" x14ac:dyDescent="0.2">
      <c r="A7508" s="115"/>
      <c r="B7508" s="470" t="s">
        <v>29</v>
      </c>
      <c r="C7508" s="470"/>
      <c r="D7508" s="470"/>
      <c r="E7508" s="116"/>
      <c r="F7508" s="116"/>
      <c r="G7508" s="116"/>
      <c r="H7508" s="115"/>
      <c r="I7508" s="116" t="s">
        <v>30</v>
      </c>
      <c r="J7508" s="115"/>
      <c r="K7508" s="116"/>
      <c r="L7508" s="116"/>
      <c r="M7508" s="116"/>
      <c r="N7508" s="116" t="s">
        <v>31</v>
      </c>
      <c r="O7508" s="116"/>
      <c r="P7508" s="115"/>
    </row>
    <row r="7509" spans="1:16" ht="15.75" x14ac:dyDescent="0.2">
      <c r="A7509" s="116"/>
      <c r="B7509" s="470" t="s">
        <v>230</v>
      </c>
      <c r="C7509" s="470"/>
      <c r="D7509" s="470"/>
      <c r="E7509" s="116"/>
      <c r="F7509" s="116"/>
      <c r="G7509" s="116"/>
      <c r="H7509" s="115"/>
      <c r="I7509" s="116" t="s">
        <v>438</v>
      </c>
      <c r="J7509" s="115"/>
      <c r="K7509" s="116"/>
      <c r="L7509" s="116"/>
      <c r="M7509" s="116"/>
      <c r="N7509" s="116" t="s">
        <v>220</v>
      </c>
      <c r="O7509" s="116"/>
      <c r="P7509" s="115"/>
    </row>
    <row r="7510" spans="1:16" ht="15.75" x14ac:dyDescent="0.2">
      <c r="A7510" s="470" t="s">
        <v>226</v>
      </c>
      <c r="B7510" s="470"/>
      <c r="C7510" s="470"/>
      <c r="D7510" s="470"/>
      <c r="E7510" s="470"/>
      <c r="F7510" s="116"/>
      <c r="G7510" s="116"/>
      <c r="H7510" s="115"/>
      <c r="I7510" s="116" t="s">
        <v>246</v>
      </c>
      <c r="J7510" s="115"/>
      <c r="K7510" s="116"/>
      <c r="L7510" s="116"/>
      <c r="M7510" s="116"/>
      <c r="N7510" s="116" t="s">
        <v>124</v>
      </c>
      <c r="O7510" s="116"/>
      <c r="P7510" s="115"/>
    </row>
    <row r="7511" spans="1:16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</row>
    <row r="7512" spans="1:16" x14ac:dyDescent="0.2">
      <c r="A7512" s="531" t="s">
        <v>269</v>
      </c>
      <c r="B7512" s="531"/>
      <c r="C7512" s="531"/>
      <c r="D7512" s="531"/>
      <c r="E7512" s="531"/>
      <c r="F7512"/>
      <c r="G7512"/>
      <c r="H7512"/>
      <c r="I7512"/>
      <c r="J7512"/>
      <c r="K7512"/>
      <c r="L7512"/>
      <c r="M7512"/>
      <c r="N7512"/>
      <c r="O7512"/>
      <c r="P7512"/>
    </row>
    <row r="7513" spans="1:16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</row>
    <row r="7514" spans="1:16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</row>
    <row r="7515" spans="1:16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</row>
    <row r="7516" spans="1:16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</row>
    <row r="7517" spans="1:16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</row>
    <row r="7518" spans="1:16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</row>
    <row r="7519" spans="1:16" ht="15.75" x14ac:dyDescent="0.2">
      <c r="A7519" s="470" t="s">
        <v>180</v>
      </c>
      <c r="B7519" s="470"/>
      <c r="C7519" s="470"/>
      <c r="D7519" s="470"/>
      <c r="E7519" s="470"/>
      <c r="F7519" s="470"/>
      <c r="G7519" s="470"/>
      <c r="H7519" s="470"/>
      <c r="I7519" s="470"/>
      <c r="J7519" s="470"/>
      <c r="K7519" s="470"/>
      <c r="L7519" s="470"/>
      <c r="M7519" s="470"/>
      <c r="N7519" s="470"/>
      <c r="O7519" s="470"/>
      <c r="P7519" s="470"/>
    </row>
    <row r="7520" spans="1:16" ht="15.75" x14ac:dyDescent="0.2">
      <c r="A7520" s="470" t="s">
        <v>1</v>
      </c>
      <c r="B7520" s="470"/>
      <c r="C7520" s="470"/>
      <c r="D7520" s="470"/>
      <c r="E7520" s="470"/>
      <c r="F7520" s="470"/>
      <c r="G7520" s="470"/>
      <c r="H7520" s="470"/>
      <c r="I7520" s="470"/>
      <c r="J7520" s="470"/>
      <c r="K7520" s="470"/>
      <c r="L7520" s="470"/>
      <c r="M7520" s="470"/>
      <c r="N7520" s="470"/>
      <c r="O7520" s="470"/>
      <c r="P7520" s="470"/>
    </row>
    <row r="7521" spans="1:16" ht="15.75" x14ac:dyDescent="0.2">
      <c r="A7521" s="470"/>
      <c r="B7521" s="470"/>
      <c r="C7521" s="470"/>
      <c r="D7521" s="470"/>
      <c r="E7521" s="470"/>
      <c r="F7521" s="470"/>
      <c r="G7521" s="470"/>
      <c r="H7521" s="470"/>
      <c r="I7521" s="470"/>
      <c r="J7521" s="470"/>
      <c r="K7521" s="470"/>
      <c r="L7521" s="470"/>
      <c r="M7521" s="470"/>
      <c r="N7521" s="470"/>
      <c r="O7521" s="470"/>
      <c r="P7521" s="470"/>
    </row>
    <row r="7522" spans="1:16" ht="15.75" x14ac:dyDescent="0.2">
      <c r="A7522" s="507" t="s">
        <v>915</v>
      </c>
      <c r="B7522" s="507"/>
      <c r="C7522" s="507"/>
      <c r="D7522" s="507"/>
      <c r="E7522" s="507"/>
      <c r="F7522" s="507"/>
      <c r="G7522" s="507"/>
      <c r="H7522" s="507"/>
      <c r="I7522" s="507"/>
      <c r="J7522" s="507"/>
      <c r="K7522" s="507"/>
      <c r="L7522" s="507"/>
      <c r="M7522" s="507"/>
      <c r="N7522" s="507"/>
      <c r="O7522" s="507"/>
      <c r="P7522" s="507"/>
    </row>
    <row r="7523" spans="1:16" ht="15.75" x14ac:dyDescent="0.2">
      <c r="A7523" s="77"/>
      <c r="B7523" s="77"/>
      <c r="C7523" s="77"/>
      <c r="D7523" s="77"/>
      <c r="E7523" s="77"/>
      <c r="F7523" s="77"/>
      <c r="G7523" s="77"/>
      <c r="H7523" s="77"/>
      <c r="I7523" s="77"/>
      <c r="J7523" s="77"/>
      <c r="K7523" s="77"/>
      <c r="L7523" s="77"/>
      <c r="M7523" s="77"/>
      <c r="N7523" s="77"/>
      <c r="O7523" s="77"/>
      <c r="P7523" s="77"/>
    </row>
    <row r="7524" spans="1:16" ht="16.5" thickBot="1" x14ac:dyDescent="0.25">
      <c r="A7524" s="77"/>
      <c r="B7524" s="77"/>
      <c r="C7524" s="77"/>
      <c r="D7524" s="77"/>
      <c r="E7524" s="77"/>
      <c r="F7524" s="77"/>
      <c r="G7524" s="77"/>
      <c r="H7524" s="77"/>
      <c r="I7524" s="77"/>
      <c r="J7524" s="77"/>
      <c r="K7524" s="77"/>
      <c r="L7524" s="77"/>
      <c r="M7524" s="77"/>
      <c r="N7524" s="77"/>
      <c r="O7524" s="77"/>
      <c r="P7524" s="77"/>
    </row>
    <row r="7525" spans="1:16" ht="16.5" thickBot="1" x14ac:dyDescent="0.25">
      <c r="A7525" s="78" t="s">
        <v>2</v>
      </c>
      <c r="B7525" s="486" t="s">
        <v>126</v>
      </c>
      <c r="C7525" s="498"/>
      <c r="D7525" s="79" t="s">
        <v>3</v>
      </c>
      <c r="E7525" s="486">
        <v>2019</v>
      </c>
      <c r="F7525" s="487"/>
      <c r="G7525" s="487"/>
      <c r="H7525" s="498"/>
      <c r="I7525" s="79" t="s">
        <v>4</v>
      </c>
      <c r="J7525" s="80" t="s">
        <v>234</v>
      </c>
      <c r="K7525" s="80"/>
      <c r="L7525" s="80"/>
      <c r="M7525" s="80" t="s">
        <v>5</v>
      </c>
      <c r="N7525" s="486" t="s">
        <v>238</v>
      </c>
      <c r="O7525" s="487"/>
      <c r="P7525" s="488"/>
    </row>
    <row r="7526" spans="1:16" ht="16.5" thickBot="1" x14ac:dyDescent="0.25">
      <c r="A7526" s="77"/>
      <c r="B7526" s="77"/>
      <c r="C7526" s="77"/>
      <c r="D7526" s="77"/>
      <c r="E7526" s="77"/>
      <c r="F7526" s="77"/>
      <c r="G7526" s="77"/>
      <c r="H7526" s="77"/>
      <c r="I7526" s="77"/>
      <c r="J7526" s="77"/>
      <c r="K7526" s="77"/>
      <c r="L7526" s="77"/>
      <c r="M7526" s="77"/>
      <c r="N7526" s="77"/>
      <c r="O7526" s="77"/>
      <c r="P7526" s="77"/>
    </row>
    <row r="7527" spans="1:16" ht="16.5" thickBot="1" x14ac:dyDescent="0.25">
      <c r="A7527" s="78" t="s">
        <v>6</v>
      </c>
      <c r="B7527" s="486" t="s">
        <v>182</v>
      </c>
      <c r="C7527" s="498"/>
      <c r="D7527" s="79" t="s">
        <v>7</v>
      </c>
      <c r="E7527" s="486" t="s">
        <v>214</v>
      </c>
      <c r="F7527" s="487"/>
      <c r="G7527" s="487"/>
      <c r="H7527" s="498"/>
      <c r="I7527" s="79" t="s">
        <v>8</v>
      </c>
      <c r="J7527" s="80">
        <v>15</v>
      </c>
      <c r="K7527" s="80"/>
      <c r="L7527" s="80"/>
      <c r="M7527" s="80" t="s">
        <v>9</v>
      </c>
      <c r="N7527" s="80"/>
      <c r="O7527" s="200"/>
      <c r="P7527" s="201">
        <v>50</v>
      </c>
    </row>
    <row r="7528" spans="1:16" ht="16.5" thickBot="1" x14ac:dyDescent="0.25">
      <c r="A7528" s="77"/>
      <c r="B7528" s="77"/>
      <c r="C7528" s="77"/>
      <c r="D7528" s="77"/>
      <c r="E7528" s="77"/>
      <c r="F7528" s="77"/>
      <c r="G7528" s="77"/>
      <c r="H7528" s="77"/>
      <c r="I7528" s="77"/>
      <c r="J7528" s="77"/>
      <c r="K7528" s="77"/>
      <c r="L7528" s="77"/>
      <c r="M7528" s="77"/>
      <c r="N7528" s="77"/>
      <c r="O7528" s="77"/>
      <c r="P7528" s="77"/>
    </row>
    <row r="7529" spans="1:16" ht="16.5" thickBot="1" x14ac:dyDescent="0.25">
      <c r="A7529" s="484" t="s">
        <v>10</v>
      </c>
      <c r="B7529" s="485"/>
      <c r="C7529" s="486" t="s">
        <v>181</v>
      </c>
      <c r="D7529" s="487"/>
      <c r="E7529" s="487"/>
      <c r="F7529" s="487"/>
      <c r="G7529" s="487"/>
      <c r="H7529" s="487"/>
      <c r="I7529" s="487"/>
      <c r="J7529" s="487"/>
      <c r="K7529" s="487"/>
      <c r="L7529" s="487"/>
      <c r="M7529" s="487"/>
      <c r="N7529" s="487"/>
      <c r="O7529" s="487"/>
      <c r="P7529" s="488"/>
    </row>
    <row r="7530" spans="1:16" ht="16.5" thickBot="1" x14ac:dyDescent="0.25">
      <c r="A7530" s="77"/>
      <c r="B7530" s="77"/>
      <c r="C7530" s="77"/>
      <c r="D7530" s="77"/>
      <c r="E7530" s="77"/>
      <c r="F7530" s="77"/>
      <c r="G7530" s="77"/>
      <c r="H7530" s="77"/>
      <c r="I7530" s="77"/>
      <c r="J7530" s="77"/>
      <c r="K7530" s="77"/>
      <c r="L7530" s="77"/>
      <c r="M7530" s="77"/>
      <c r="N7530" s="77"/>
      <c r="O7530" s="77"/>
      <c r="P7530" s="77"/>
    </row>
    <row r="7531" spans="1:16" ht="16.5" thickBot="1" x14ac:dyDescent="0.25">
      <c r="A7531" s="484" t="s">
        <v>11</v>
      </c>
      <c r="B7531" s="485"/>
      <c r="C7531" s="486" t="s">
        <v>239</v>
      </c>
      <c r="D7531" s="487"/>
      <c r="E7531" s="487"/>
      <c r="F7531" s="487"/>
      <c r="G7531" s="487"/>
      <c r="H7531" s="487"/>
      <c r="I7531" s="487"/>
      <c r="J7531" s="487"/>
      <c r="K7531" s="487"/>
      <c r="L7531" s="487"/>
      <c r="M7531" s="487"/>
      <c r="N7531" s="487"/>
      <c r="O7531" s="487"/>
      <c r="P7531" s="488"/>
    </row>
    <row r="7532" spans="1:16" ht="16.5" thickBot="1" x14ac:dyDescent="0.25">
      <c r="A7532" s="81"/>
      <c r="B7532" s="81"/>
      <c r="C7532" s="81"/>
      <c r="D7532" s="81"/>
      <c r="E7532" s="81"/>
      <c r="F7532" s="81"/>
      <c r="G7532" s="81"/>
      <c r="H7532" s="81"/>
      <c r="I7532" s="81"/>
      <c r="J7532" s="81"/>
      <c r="K7532" s="81"/>
      <c r="L7532" s="81"/>
      <c r="M7532" s="81"/>
      <c r="N7532" s="81"/>
      <c r="O7532" s="81"/>
      <c r="P7532" s="81"/>
    </row>
    <row r="7533" spans="1:16" ht="16.5" thickBot="1" x14ac:dyDescent="0.25">
      <c r="A7533" s="489" t="s">
        <v>12</v>
      </c>
      <c r="B7533" s="491" t="s">
        <v>13</v>
      </c>
      <c r="C7533" s="463"/>
      <c r="D7533" s="492" t="s">
        <v>265</v>
      </c>
      <c r="E7533" s="494" t="s">
        <v>15</v>
      </c>
      <c r="F7533" s="495"/>
      <c r="G7533" s="495"/>
      <c r="H7533" s="495"/>
      <c r="I7533" s="496"/>
      <c r="J7533" s="492" t="s">
        <v>16</v>
      </c>
      <c r="K7533" s="492" t="s">
        <v>17</v>
      </c>
      <c r="L7533" s="494" t="s">
        <v>18</v>
      </c>
      <c r="M7533" s="495"/>
      <c r="N7533" s="496"/>
      <c r="O7533" s="464" t="s">
        <v>115</v>
      </c>
      <c r="P7533" s="465"/>
    </row>
    <row r="7534" spans="1:16" ht="32.25" thickBot="1" x14ac:dyDescent="0.25">
      <c r="A7534" s="490"/>
      <c r="B7534" s="82" t="s">
        <v>19</v>
      </c>
      <c r="C7534" s="83" t="s">
        <v>20</v>
      </c>
      <c r="D7534" s="493"/>
      <c r="E7534" s="84" t="s">
        <v>21</v>
      </c>
      <c r="F7534" s="84" t="s">
        <v>22</v>
      </c>
      <c r="G7534" s="85" t="s">
        <v>23</v>
      </c>
      <c r="H7534" s="119" t="s">
        <v>24</v>
      </c>
      <c r="I7534" s="86" t="s">
        <v>25</v>
      </c>
      <c r="J7534" s="493"/>
      <c r="K7534" s="493"/>
      <c r="L7534" s="198" t="s">
        <v>268</v>
      </c>
      <c r="M7534" s="85" t="s">
        <v>266</v>
      </c>
      <c r="N7534" s="83" t="s">
        <v>267</v>
      </c>
      <c r="O7534" s="466"/>
      <c r="P7534" s="467"/>
    </row>
    <row r="7535" spans="1:16" ht="15.75" x14ac:dyDescent="0.2">
      <c r="A7535" s="165">
        <v>45911</v>
      </c>
      <c r="B7535" s="166"/>
      <c r="C7535" s="166">
        <v>268485</v>
      </c>
      <c r="D7535" s="160"/>
      <c r="E7535" s="96"/>
      <c r="F7535" s="96"/>
      <c r="G7535" s="166"/>
      <c r="H7535" s="169"/>
      <c r="I7535" s="175"/>
      <c r="J7535" s="162"/>
      <c r="K7535" s="99"/>
      <c r="L7535" s="195"/>
      <c r="M7535" s="94"/>
      <c r="N7535" s="100"/>
      <c r="O7535" s="573"/>
      <c r="P7535" s="502"/>
    </row>
    <row r="7536" spans="1:16" ht="15.75" x14ac:dyDescent="0.2">
      <c r="A7536" s="165">
        <v>45917</v>
      </c>
      <c r="B7536" s="166">
        <v>268485</v>
      </c>
      <c r="C7536" s="166">
        <v>268917</v>
      </c>
      <c r="D7536" s="160">
        <f>+C7536-B7536</f>
        <v>432</v>
      </c>
      <c r="E7536" s="96" t="s">
        <v>1256</v>
      </c>
      <c r="F7536" s="96" t="s">
        <v>1041</v>
      </c>
      <c r="G7536" s="166">
        <v>20.841999999999999</v>
      </c>
      <c r="H7536" s="169">
        <v>23.99</v>
      </c>
      <c r="I7536" s="175">
        <f>G7536*H7536</f>
        <v>499.99957999999992</v>
      </c>
      <c r="J7536" s="162">
        <f t="shared" ref="J7536:J7541" si="30">D7536/G7536</f>
        <v>20.727377410997025</v>
      </c>
      <c r="K7536" s="99">
        <v>45917</v>
      </c>
      <c r="L7536" s="195" t="s">
        <v>272</v>
      </c>
      <c r="M7536" s="94" t="s">
        <v>156</v>
      </c>
      <c r="N7536" s="100" t="s">
        <v>241</v>
      </c>
      <c r="O7536" s="573" t="s">
        <v>1255</v>
      </c>
      <c r="P7536" s="502"/>
    </row>
    <row r="7537" spans="1:16" ht="15.75" x14ac:dyDescent="0.2">
      <c r="A7537" s="165">
        <v>45917</v>
      </c>
      <c r="B7537" s="166">
        <v>268917</v>
      </c>
      <c r="C7537" s="166">
        <v>269111</v>
      </c>
      <c r="D7537" s="160">
        <f>+C7537-B7537</f>
        <v>194</v>
      </c>
      <c r="E7537" s="96" t="s">
        <v>1254</v>
      </c>
      <c r="F7537" s="96" t="s">
        <v>1041</v>
      </c>
      <c r="G7537" s="166">
        <v>20.841999999999999</v>
      </c>
      <c r="H7537" s="169">
        <v>23.99</v>
      </c>
      <c r="I7537" s="175">
        <f>G7537*H7537</f>
        <v>499.99957999999992</v>
      </c>
      <c r="J7537" s="162">
        <f t="shared" si="30"/>
        <v>9.3081278188273675</v>
      </c>
      <c r="K7537" s="99">
        <v>45917</v>
      </c>
      <c r="L7537" s="195" t="s">
        <v>272</v>
      </c>
      <c r="M7537" s="94" t="s">
        <v>156</v>
      </c>
      <c r="N7537" s="100" t="s">
        <v>241</v>
      </c>
      <c r="O7537" s="573" t="s">
        <v>1141</v>
      </c>
      <c r="P7537" s="502"/>
    </row>
    <row r="7538" spans="1:16" ht="15.75" x14ac:dyDescent="0.2">
      <c r="A7538" s="165">
        <v>45919</v>
      </c>
      <c r="B7538" s="166">
        <v>269111</v>
      </c>
      <c r="C7538" s="166">
        <v>269625</v>
      </c>
      <c r="D7538" s="160">
        <f>+C7538-B7538</f>
        <v>514</v>
      </c>
      <c r="E7538" s="96" t="s">
        <v>1253</v>
      </c>
      <c r="F7538" s="96" t="s">
        <v>1038</v>
      </c>
      <c r="G7538" s="166">
        <v>20.841999999999999</v>
      </c>
      <c r="H7538" s="169">
        <v>23.99</v>
      </c>
      <c r="I7538" s="175">
        <f>G7538*H7538</f>
        <v>499.99957999999992</v>
      </c>
      <c r="J7538" s="162">
        <f t="shared" si="30"/>
        <v>24.661740715862202</v>
      </c>
      <c r="K7538" s="99">
        <v>45919</v>
      </c>
      <c r="L7538" s="195" t="s">
        <v>272</v>
      </c>
      <c r="M7538" s="94" t="s">
        <v>156</v>
      </c>
      <c r="N7538" s="100" t="s">
        <v>241</v>
      </c>
      <c r="O7538" s="573" t="s">
        <v>630</v>
      </c>
      <c r="P7538" s="502"/>
    </row>
    <row r="7539" spans="1:16" ht="15.75" x14ac:dyDescent="0.2">
      <c r="A7539" s="165"/>
      <c r="B7539" s="166"/>
      <c r="C7539" s="166"/>
      <c r="D7539" s="160">
        <f>+C7539-B7539</f>
        <v>0</v>
      </c>
      <c r="E7539" s="96"/>
      <c r="F7539" s="96"/>
      <c r="G7539" s="166"/>
      <c r="H7539" s="169"/>
      <c r="I7539" s="175">
        <f>G7539*H7539</f>
        <v>0</v>
      </c>
      <c r="J7539" s="162" t="e">
        <f t="shared" si="30"/>
        <v>#DIV/0!</v>
      </c>
      <c r="K7539" s="99"/>
      <c r="L7539" s="195"/>
      <c r="M7539" s="94"/>
      <c r="N7539" s="100"/>
      <c r="O7539" s="505"/>
      <c r="P7539" s="506"/>
    </row>
    <row r="7540" spans="1:16" ht="16.5" thickBot="1" x14ac:dyDescent="0.25">
      <c r="A7540" s="93"/>
      <c r="B7540" s="166"/>
      <c r="C7540" s="166"/>
      <c r="D7540" s="160">
        <f>+C7540-B7540</f>
        <v>0</v>
      </c>
      <c r="E7540" s="96"/>
      <c r="F7540" s="96"/>
      <c r="G7540" s="96"/>
      <c r="H7540" s="97"/>
      <c r="I7540" s="91">
        <f>G7540*H7540</f>
        <v>0</v>
      </c>
      <c r="J7540" s="98" t="e">
        <f t="shared" si="30"/>
        <v>#DIV/0!</v>
      </c>
      <c r="K7540" s="99"/>
      <c r="L7540" s="196"/>
      <c r="M7540" s="183"/>
      <c r="N7540" s="101"/>
      <c r="O7540" s="574"/>
      <c r="P7540" s="568"/>
    </row>
    <row r="7541" spans="1:16" ht="16.5" thickBot="1" x14ac:dyDescent="0.25">
      <c r="A7541" s="416" t="s">
        <v>28</v>
      </c>
      <c r="B7541" s="104"/>
      <c r="C7541" s="105"/>
      <c r="D7541" s="106">
        <f>SUM(D7535:D7540)</f>
        <v>1140</v>
      </c>
      <c r="E7541" s="107"/>
      <c r="F7541" s="107"/>
      <c r="G7541" s="118">
        <f>SUM(G7535:G7540)</f>
        <v>62.525999999999996</v>
      </c>
      <c r="H7541" s="105"/>
      <c r="I7541" s="118">
        <f>SUM(I7535:I7540)</f>
        <v>1499.9987399999998</v>
      </c>
      <c r="J7541" s="109">
        <f t="shared" si="30"/>
        <v>18.232415315228867</v>
      </c>
      <c r="K7541" s="110"/>
      <c r="L7541" s="197"/>
      <c r="M7541" s="111"/>
      <c r="N7541" s="112"/>
      <c r="O7541" s="468"/>
      <c r="P7541" s="469"/>
    </row>
    <row r="7542" spans="1:16" ht="15.75" x14ac:dyDescent="0.2">
      <c r="A7542" s="116"/>
      <c r="B7542" s="77"/>
      <c r="C7542" s="77"/>
      <c r="D7542" s="77"/>
      <c r="E7542" s="77"/>
      <c r="F7542" s="77"/>
      <c r="G7542" s="77"/>
      <c r="H7542" s="77"/>
      <c r="I7542" s="116"/>
      <c r="J7542" s="116"/>
      <c r="K7542" s="116"/>
      <c r="L7542" s="116"/>
      <c r="M7542" s="116"/>
      <c r="N7542" s="116"/>
      <c r="O7542" s="77"/>
      <c r="P7542" s="81"/>
    </row>
    <row r="7543" spans="1:16" ht="15.75" x14ac:dyDescent="0.2">
      <c r="A7543" s="116"/>
      <c r="B7543" s="77"/>
      <c r="C7543" s="77"/>
      <c r="D7543" s="77"/>
      <c r="E7543" s="77"/>
      <c r="F7543" s="77"/>
      <c r="G7543" s="77"/>
      <c r="H7543" s="77"/>
      <c r="I7543" s="116"/>
      <c r="J7543" s="116"/>
      <c r="K7543" s="116"/>
      <c r="L7543" s="116"/>
      <c r="M7543" s="116"/>
      <c r="N7543" s="116"/>
      <c r="O7543" s="77"/>
      <c r="P7543" s="81"/>
    </row>
    <row r="7544" spans="1:16" ht="15.75" x14ac:dyDescent="0.2">
      <c r="A7544" s="116"/>
      <c r="B7544" s="77"/>
      <c r="C7544" s="77"/>
      <c r="D7544" s="77"/>
      <c r="E7544" s="77"/>
      <c r="F7544" s="77"/>
      <c r="G7544" s="77"/>
      <c r="H7544" s="77"/>
      <c r="I7544" s="116"/>
      <c r="J7544" s="116"/>
      <c r="K7544" s="116"/>
      <c r="L7544" s="116"/>
      <c r="M7544" s="439"/>
      <c r="N7544" s="439"/>
      <c r="O7544" s="438"/>
      <c r="P7544" s="81"/>
    </row>
    <row r="7545" spans="1:16" ht="15.75" x14ac:dyDescent="0.2">
      <c r="A7545" s="115"/>
      <c r="B7545" s="470" t="s">
        <v>29</v>
      </c>
      <c r="C7545" s="470"/>
      <c r="D7545" s="470"/>
      <c r="E7545" s="116"/>
      <c r="F7545" s="116"/>
      <c r="G7545" s="116"/>
      <c r="H7545" s="115"/>
      <c r="I7545" s="116" t="s">
        <v>30</v>
      </c>
      <c r="J7545" s="115"/>
      <c r="K7545" s="116"/>
      <c r="L7545" s="116"/>
      <c r="M7545" s="116"/>
      <c r="N7545" s="116" t="s">
        <v>31</v>
      </c>
      <c r="O7545" s="116"/>
      <c r="P7545" s="115"/>
    </row>
    <row r="7546" spans="1:16" ht="15.75" x14ac:dyDescent="0.2">
      <c r="A7546" s="116"/>
      <c r="B7546" s="470" t="s">
        <v>230</v>
      </c>
      <c r="C7546" s="470"/>
      <c r="D7546" s="470"/>
      <c r="E7546" s="116"/>
      <c r="F7546" s="116"/>
      <c r="G7546" s="116"/>
      <c r="H7546" s="115"/>
      <c r="I7546" s="116" t="s">
        <v>438</v>
      </c>
      <c r="J7546" s="115"/>
      <c r="K7546" s="116"/>
      <c r="L7546" s="116"/>
      <c r="M7546" s="116"/>
      <c r="N7546" s="116" t="s">
        <v>220</v>
      </c>
      <c r="O7546" s="116"/>
      <c r="P7546" s="115"/>
    </row>
    <row r="7547" spans="1:16" ht="15.75" x14ac:dyDescent="0.2">
      <c r="A7547" s="470" t="s">
        <v>226</v>
      </c>
      <c r="B7547" s="470"/>
      <c r="C7547" s="470"/>
      <c r="D7547" s="470"/>
      <c r="E7547" s="470"/>
      <c r="F7547" s="116"/>
      <c r="G7547" s="116"/>
      <c r="H7547" s="115"/>
      <c r="I7547" s="116" t="s">
        <v>246</v>
      </c>
      <c r="J7547" s="115"/>
      <c r="K7547" s="116"/>
      <c r="L7547" s="116"/>
      <c r="M7547" s="116"/>
      <c r="N7547" s="116" t="s">
        <v>124</v>
      </c>
      <c r="O7547" s="116"/>
      <c r="P7547" s="115"/>
    </row>
    <row r="7548" spans="1:16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</row>
    <row r="7549" spans="1:16" x14ac:dyDescent="0.2">
      <c r="A7549" s="531" t="s">
        <v>269</v>
      </c>
      <c r="B7549" s="531"/>
      <c r="C7549" s="531"/>
      <c r="D7549" s="531"/>
      <c r="E7549" s="531"/>
      <c r="F7549"/>
      <c r="G7549"/>
      <c r="H7549"/>
      <c r="I7549"/>
      <c r="J7549"/>
      <c r="K7549"/>
      <c r="L7549"/>
      <c r="M7549"/>
      <c r="N7549"/>
      <c r="O7549"/>
      <c r="P7549"/>
    </row>
    <row r="7550" spans="1:16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</row>
    <row r="7551" spans="1:16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</row>
    <row r="7552" spans="1:16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</row>
    <row r="7553" spans="1:16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</row>
    <row r="7554" spans="1:16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</row>
    <row r="7555" spans="1:16" ht="15.75" x14ac:dyDescent="0.2">
      <c r="A7555" s="470" t="s">
        <v>180</v>
      </c>
      <c r="B7555" s="470"/>
      <c r="C7555" s="470"/>
      <c r="D7555" s="470"/>
      <c r="E7555" s="470"/>
      <c r="F7555" s="470"/>
      <c r="G7555" s="470"/>
      <c r="H7555" s="470"/>
      <c r="I7555" s="470"/>
      <c r="J7555" s="470"/>
      <c r="K7555" s="470"/>
      <c r="L7555" s="470"/>
      <c r="M7555" s="470"/>
      <c r="N7555" s="470"/>
      <c r="O7555" s="470"/>
      <c r="P7555" s="470"/>
    </row>
    <row r="7556" spans="1:16" ht="15.75" x14ac:dyDescent="0.2">
      <c r="A7556" s="470" t="s">
        <v>1</v>
      </c>
      <c r="B7556" s="470"/>
      <c r="C7556" s="470"/>
      <c r="D7556" s="470"/>
      <c r="E7556" s="470"/>
      <c r="F7556" s="470"/>
      <c r="G7556" s="470"/>
      <c r="H7556" s="470"/>
      <c r="I7556" s="470"/>
      <c r="J7556" s="470"/>
      <c r="K7556" s="470"/>
      <c r="L7556" s="470"/>
      <c r="M7556" s="470"/>
      <c r="N7556" s="470"/>
      <c r="O7556" s="470"/>
      <c r="P7556" s="470"/>
    </row>
    <row r="7557" spans="1:16" ht="15.75" x14ac:dyDescent="0.2">
      <c r="A7557" s="470"/>
      <c r="B7557" s="470"/>
      <c r="C7557" s="470"/>
      <c r="D7557" s="470"/>
      <c r="E7557" s="470"/>
      <c r="F7557" s="470"/>
      <c r="G7557" s="470"/>
      <c r="H7557" s="470"/>
      <c r="I7557" s="470"/>
      <c r="J7557" s="470"/>
      <c r="K7557" s="470"/>
      <c r="L7557" s="470"/>
      <c r="M7557" s="470"/>
      <c r="N7557" s="470"/>
      <c r="O7557" s="470"/>
      <c r="P7557" s="470"/>
    </row>
    <row r="7558" spans="1:16" ht="15.75" x14ac:dyDescent="0.2">
      <c r="A7558" s="507" t="s">
        <v>915</v>
      </c>
      <c r="B7558" s="507"/>
      <c r="C7558" s="507"/>
      <c r="D7558" s="507"/>
      <c r="E7558" s="507"/>
      <c r="F7558" s="507"/>
      <c r="G7558" s="507"/>
      <c r="H7558" s="507"/>
      <c r="I7558" s="507"/>
      <c r="J7558" s="507"/>
      <c r="K7558" s="507"/>
      <c r="L7558" s="507"/>
      <c r="M7558" s="507"/>
      <c r="N7558" s="507"/>
      <c r="O7558" s="507"/>
      <c r="P7558" s="507"/>
    </row>
    <row r="7559" spans="1:16" ht="15.75" x14ac:dyDescent="0.2">
      <c r="A7559" s="77"/>
      <c r="B7559" s="77"/>
      <c r="C7559" s="77"/>
      <c r="D7559" s="77"/>
      <c r="E7559" s="77"/>
      <c r="F7559" s="77"/>
      <c r="G7559" s="77"/>
      <c r="H7559" s="77"/>
      <c r="I7559" s="77"/>
      <c r="J7559" s="77"/>
      <c r="K7559" s="77"/>
      <c r="L7559" s="77"/>
      <c r="M7559" s="77"/>
      <c r="N7559" s="77"/>
      <c r="O7559" s="77"/>
      <c r="P7559" s="77"/>
    </row>
    <row r="7560" spans="1:16" ht="16.5" thickBot="1" x14ac:dyDescent="0.25">
      <c r="A7560" s="77"/>
      <c r="B7560" s="77"/>
      <c r="C7560" s="77"/>
      <c r="D7560" s="77"/>
      <c r="E7560" s="77"/>
      <c r="F7560" s="77"/>
      <c r="G7560" s="77"/>
      <c r="H7560" s="77"/>
      <c r="I7560" s="77"/>
      <c r="J7560" s="77"/>
      <c r="K7560" s="77"/>
      <c r="L7560" s="77"/>
      <c r="M7560" s="77"/>
      <c r="N7560" s="77"/>
      <c r="O7560" s="77"/>
      <c r="P7560" s="77"/>
    </row>
    <row r="7561" spans="1:16" ht="16.5" thickBot="1" x14ac:dyDescent="0.25">
      <c r="A7561" s="78" t="s">
        <v>2</v>
      </c>
      <c r="B7561" s="486" t="s">
        <v>126</v>
      </c>
      <c r="C7561" s="498"/>
      <c r="D7561" s="79" t="s">
        <v>3</v>
      </c>
      <c r="E7561" s="486">
        <v>2019</v>
      </c>
      <c r="F7561" s="487"/>
      <c r="G7561" s="487"/>
      <c r="H7561" s="498"/>
      <c r="I7561" s="79" t="s">
        <v>4</v>
      </c>
      <c r="J7561" s="80" t="s">
        <v>234</v>
      </c>
      <c r="K7561" s="80"/>
      <c r="L7561" s="80"/>
      <c r="M7561" s="80" t="s">
        <v>5</v>
      </c>
      <c r="N7561" s="486" t="s">
        <v>238</v>
      </c>
      <c r="O7561" s="487"/>
      <c r="P7561" s="488"/>
    </row>
    <row r="7562" spans="1:16" ht="16.5" thickBot="1" x14ac:dyDescent="0.25">
      <c r="A7562" s="77"/>
      <c r="B7562" s="77"/>
      <c r="C7562" s="77"/>
      <c r="D7562" s="77"/>
      <c r="E7562" s="77"/>
      <c r="F7562" s="77"/>
      <c r="G7562" s="77"/>
      <c r="H7562" s="77"/>
      <c r="I7562" s="77"/>
      <c r="J7562" s="77"/>
      <c r="K7562" s="77"/>
      <c r="L7562" s="77"/>
      <c r="M7562" s="77"/>
      <c r="N7562" s="77"/>
      <c r="O7562" s="77"/>
      <c r="P7562" s="77"/>
    </row>
    <row r="7563" spans="1:16" ht="16.5" thickBot="1" x14ac:dyDescent="0.25">
      <c r="A7563" s="78" t="s">
        <v>6</v>
      </c>
      <c r="B7563" s="486" t="s">
        <v>182</v>
      </c>
      <c r="C7563" s="498"/>
      <c r="D7563" s="79" t="s">
        <v>7</v>
      </c>
      <c r="E7563" s="486" t="s">
        <v>214</v>
      </c>
      <c r="F7563" s="487"/>
      <c r="G7563" s="487"/>
      <c r="H7563" s="498"/>
      <c r="I7563" s="79" t="s">
        <v>8</v>
      </c>
      <c r="J7563" s="80">
        <v>15</v>
      </c>
      <c r="K7563" s="80"/>
      <c r="L7563" s="80"/>
      <c r="M7563" s="80" t="s">
        <v>9</v>
      </c>
      <c r="N7563" s="80"/>
      <c r="O7563" s="200"/>
      <c r="P7563" s="201">
        <v>50</v>
      </c>
    </row>
    <row r="7564" spans="1:16" ht="16.5" thickBot="1" x14ac:dyDescent="0.25">
      <c r="A7564" s="77"/>
      <c r="B7564" s="77"/>
      <c r="C7564" s="77"/>
      <c r="D7564" s="77"/>
      <c r="E7564" s="77"/>
      <c r="F7564" s="77"/>
      <c r="G7564" s="77"/>
      <c r="H7564" s="77"/>
      <c r="I7564" s="77"/>
      <c r="J7564" s="77"/>
      <c r="K7564" s="77"/>
      <c r="L7564" s="77"/>
      <c r="M7564" s="77"/>
      <c r="N7564" s="77"/>
      <c r="O7564" s="77"/>
      <c r="P7564" s="77"/>
    </row>
    <row r="7565" spans="1:16" ht="16.5" thickBot="1" x14ac:dyDescent="0.25">
      <c r="A7565" s="484" t="s">
        <v>10</v>
      </c>
      <c r="B7565" s="485"/>
      <c r="C7565" s="486" t="s">
        <v>181</v>
      </c>
      <c r="D7565" s="487"/>
      <c r="E7565" s="487"/>
      <c r="F7565" s="487"/>
      <c r="G7565" s="487"/>
      <c r="H7565" s="487"/>
      <c r="I7565" s="487"/>
      <c r="J7565" s="487"/>
      <c r="K7565" s="487"/>
      <c r="L7565" s="487"/>
      <c r="M7565" s="487"/>
      <c r="N7565" s="487"/>
      <c r="O7565" s="487"/>
      <c r="P7565" s="488"/>
    </row>
    <row r="7566" spans="1:16" ht="16.5" thickBot="1" x14ac:dyDescent="0.25">
      <c r="A7566" s="77"/>
      <c r="B7566" s="77"/>
      <c r="C7566" s="77"/>
      <c r="D7566" s="77"/>
      <c r="E7566" s="77"/>
      <c r="F7566" s="77"/>
      <c r="G7566" s="77"/>
      <c r="H7566" s="77"/>
      <c r="I7566" s="77"/>
      <c r="J7566" s="77"/>
      <c r="K7566" s="77"/>
      <c r="L7566" s="77"/>
      <c r="M7566" s="77"/>
      <c r="N7566" s="77"/>
      <c r="O7566" s="77"/>
      <c r="P7566" s="77"/>
    </row>
    <row r="7567" spans="1:16" ht="16.5" thickBot="1" x14ac:dyDescent="0.25">
      <c r="A7567" s="484" t="s">
        <v>11</v>
      </c>
      <c r="B7567" s="485"/>
      <c r="C7567" s="486" t="s">
        <v>239</v>
      </c>
      <c r="D7567" s="487"/>
      <c r="E7567" s="487"/>
      <c r="F7567" s="487"/>
      <c r="G7567" s="487"/>
      <c r="H7567" s="487"/>
      <c r="I7567" s="487"/>
      <c r="J7567" s="487"/>
      <c r="K7567" s="487"/>
      <c r="L7567" s="487"/>
      <c r="M7567" s="487"/>
      <c r="N7567" s="487"/>
      <c r="O7567" s="487"/>
      <c r="P7567" s="488"/>
    </row>
    <row r="7568" spans="1:16" ht="16.5" thickBot="1" x14ac:dyDescent="0.25">
      <c r="A7568" s="81"/>
      <c r="B7568" s="81"/>
      <c r="C7568" s="81"/>
      <c r="D7568" s="81"/>
      <c r="E7568" s="81"/>
      <c r="F7568" s="81"/>
      <c r="G7568" s="81"/>
      <c r="H7568" s="81"/>
      <c r="I7568" s="81"/>
      <c r="J7568" s="81"/>
      <c r="K7568" s="81"/>
      <c r="L7568" s="81"/>
      <c r="M7568" s="81"/>
      <c r="N7568" s="81"/>
      <c r="O7568" s="81"/>
      <c r="P7568" s="81"/>
    </row>
    <row r="7569" spans="1:16" ht="16.5" thickBot="1" x14ac:dyDescent="0.25">
      <c r="A7569" s="489" t="s">
        <v>12</v>
      </c>
      <c r="B7569" s="491" t="s">
        <v>13</v>
      </c>
      <c r="C7569" s="463"/>
      <c r="D7569" s="492" t="s">
        <v>265</v>
      </c>
      <c r="E7569" s="494" t="s">
        <v>15</v>
      </c>
      <c r="F7569" s="495"/>
      <c r="G7569" s="495"/>
      <c r="H7569" s="495"/>
      <c r="I7569" s="496"/>
      <c r="J7569" s="492" t="s">
        <v>16</v>
      </c>
      <c r="K7569" s="492" t="s">
        <v>17</v>
      </c>
      <c r="L7569" s="494" t="s">
        <v>18</v>
      </c>
      <c r="M7569" s="495"/>
      <c r="N7569" s="496"/>
      <c r="O7569" s="464" t="s">
        <v>115</v>
      </c>
      <c r="P7569" s="465"/>
    </row>
    <row r="7570" spans="1:16" ht="32.25" thickBot="1" x14ac:dyDescent="0.25">
      <c r="A7570" s="490"/>
      <c r="B7570" s="82" t="s">
        <v>19</v>
      </c>
      <c r="C7570" s="83" t="s">
        <v>20</v>
      </c>
      <c r="D7570" s="493"/>
      <c r="E7570" s="84" t="s">
        <v>21</v>
      </c>
      <c r="F7570" s="84" t="s">
        <v>22</v>
      </c>
      <c r="G7570" s="85" t="s">
        <v>23</v>
      </c>
      <c r="H7570" s="119" t="s">
        <v>24</v>
      </c>
      <c r="I7570" s="86" t="s">
        <v>25</v>
      </c>
      <c r="J7570" s="493"/>
      <c r="K7570" s="493"/>
      <c r="L7570" s="198" t="s">
        <v>268</v>
      </c>
      <c r="M7570" s="85" t="s">
        <v>266</v>
      </c>
      <c r="N7570" s="83" t="s">
        <v>267</v>
      </c>
      <c r="O7570" s="466"/>
      <c r="P7570" s="467"/>
    </row>
    <row r="7571" spans="1:16" ht="15.75" x14ac:dyDescent="0.2">
      <c r="A7571" s="165">
        <v>45919</v>
      </c>
      <c r="B7571" s="166"/>
      <c r="C7571" s="166">
        <v>269625</v>
      </c>
      <c r="D7571" s="160"/>
      <c r="E7571" s="96"/>
      <c r="F7571" s="96"/>
      <c r="G7571" s="166"/>
      <c r="H7571" s="169"/>
      <c r="I7571" s="175"/>
      <c r="J7571" s="162"/>
      <c r="K7571" s="99"/>
      <c r="L7571" s="195"/>
      <c r="M7571" s="94"/>
      <c r="N7571" s="100"/>
      <c r="O7571" s="573"/>
      <c r="P7571" s="502"/>
    </row>
    <row r="7572" spans="1:16" ht="15.75" x14ac:dyDescent="0.2">
      <c r="A7572" s="165">
        <v>45922</v>
      </c>
      <c r="B7572" s="166">
        <v>269625</v>
      </c>
      <c r="C7572" s="166">
        <v>269900</v>
      </c>
      <c r="D7572" s="160">
        <f>+C7572-B7572</f>
        <v>275</v>
      </c>
      <c r="E7572" s="96" t="s">
        <v>1252</v>
      </c>
      <c r="F7572" s="96" t="s">
        <v>1179</v>
      </c>
      <c r="G7572" s="166">
        <v>32.521099999999997</v>
      </c>
      <c r="H7572" s="169">
        <v>23.99</v>
      </c>
      <c r="I7572" s="175">
        <f>G7572*H7572</f>
        <v>780.1811889999999</v>
      </c>
      <c r="J7572" s="162">
        <f t="shared" ref="J7572:J7577" si="31">D7572/G7572</f>
        <v>8.4560485346436636</v>
      </c>
      <c r="K7572" s="99">
        <v>45922</v>
      </c>
      <c r="L7572" s="195" t="s">
        <v>272</v>
      </c>
      <c r="M7572" s="94" t="s">
        <v>311</v>
      </c>
      <c r="N7572" s="100" t="s">
        <v>241</v>
      </c>
      <c r="O7572" s="573" t="s">
        <v>242</v>
      </c>
      <c r="P7572" s="502"/>
    </row>
    <row r="7573" spans="1:16" ht="15.75" x14ac:dyDescent="0.2">
      <c r="A7573" s="165">
        <v>45924</v>
      </c>
      <c r="B7573" s="166">
        <v>269900</v>
      </c>
      <c r="C7573" s="166">
        <v>270324</v>
      </c>
      <c r="D7573" s="160">
        <f>+C7573-B7573</f>
        <v>424</v>
      </c>
      <c r="E7573" s="96" t="s">
        <v>1251</v>
      </c>
      <c r="F7573" s="96" t="s">
        <v>1036</v>
      </c>
      <c r="G7573" s="166">
        <v>30.658999999999999</v>
      </c>
      <c r="H7573" s="169">
        <v>23.99</v>
      </c>
      <c r="I7573" s="175">
        <f>G7573*H7573</f>
        <v>735.50940999999989</v>
      </c>
      <c r="J7573" s="162">
        <f t="shared" si="31"/>
        <v>13.829544342607392</v>
      </c>
      <c r="K7573" s="99">
        <v>45924</v>
      </c>
      <c r="L7573" s="195" t="s">
        <v>272</v>
      </c>
      <c r="M7573" s="94" t="s">
        <v>311</v>
      </c>
      <c r="N7573" s="100" t="s">
        <v>241</v>
      </c>
      <c r="O7573" s="573" t="s">
        <v>242</v>
      </c>
      <c r="P7573" s="502"/>
    </row>
    <row r="7574" spans="1:16" ht="15.75" x14ac:dyDescent="0.2">
      <c r="A7574" s="165">
        <v>45925</v>
      </c>
      <c r="B7574" s="166">
        <v>270324</v>
      </c>
      <c r="C7574" s="166">
        <v>270573</v>
      </c>
      <c r="D7574" s="160">
        <f>+C7574-B7574</f>
        <v>249</v>
      </c>
      <c r="E7574" s="96" t="s">
        <v>1250</v>
      </c>
      <c r="F7574" s="96" t="s">
        <v>963</v>
      </c>
      <c r="G7574" s="166">
        <v>18.653199999999998</v>
      </c>
      <c r="H7574" s="169">
        <v>23.99</v>
      </c>
      <c r="I7574" s="175">
        <f>G7574*H7574</f>
        <v>447.4902679999999</v>
      </c>
      <c r="J7574" s="162">
        <f t="shared" si="31"/>
        <v>13.348916003688377</v>
      </c>
      <c r="K7574" s="99">
        <v>45924</v>
      </c>
      <c r="L7574" s="195" t="s">
        <v>272</v>
      </c>
      <c r="M7574" s="94" t="s">
        <v>311</v>
      </c>
      <c r="N7574" s="100" t="s">
        <v>241</v>
      </c>
      <c r="O7574" s="573" t="s">
        <v>247</v>
      </c>
      <c r="P7574" s="502"/>
    </row>
    <row r="7575" spans="1:16" ht="15.75" x14ac:dyDescent="0.2">
      <c r="A7575" s="165">
        <v>45927</v>
      </c>
      <c r="B7575" s="166">
        <v>270573</v>
      </c>
      <c r="C7575" s="166">
        <v>271016</v>
      </c>
      <c r="D7575" s="160">
        <f>+C7575-B7575</f>
        <v>443</v>
      </c>
      <c r="E7575" s="96" t="s">
        <v>1249</v>
      </c>
      <c r="F7575" s="96" t="s">
        <v>1163</v>
      </c>
      <c r="G7575" s="166">
        <v>29.873000000000001</v>
      </c>
      <c r="H7575" s="169">
        <v>26.45</v>
      </c>
      <c r="I7575" s="175">
        <f>G7575*H7575</f>
        <v>790.14085</v>
      </c>
      <c r="J7575" s="162">
        <f t="shared" si="31"/>
        <v>14.82944464901416</v>
      </c>
      <c r="K7575" s="99">
        <v>45927</v>
      </c>
      <c r="L7575" s="195" t="s">
        <v>272</v>
      </c>
      <c r="M7575" s="94" t="s">
        <v>311</v>
      </c>
      <c r="N7575" s="100" t="s">
        <v>999</v>
      </c>
      <c r="O7575" s="505" t="s">
        <v>630</v>
      </c>
      <c r="P7575" s="506"/>
    </row>
    <row r="7576" spans="1:16" ht="16.5" thickBot="1" x14ac:dyDescent="0.25">
      <c r="A7576" s="93"/>
      <c r="B7576" s="166"/>
      <c r="C7576" s="166"/>
      <c r="D7576" s="160">
        <f>+C7576-B7576</f>
        <v>0</v>
      </c>
      <c r="E7576" s="96"/>
      <c r="F7576" s="96"/>
      <c r="G7576" s="96"/>
      <c r="H7576" s="97"/>
      <c r="I7576" s="91">
        <f>G7576*H7576</f>
        <v>0</v>
      </c>
      <c r="J7576" s="98" t="e">
        <f t="shared" si="31"/>
        <v>#DIV/0!</v>
      </c>
      <c r="K7576" s="99"/>
      <c r="L7576" s="196"/>
      <c r="M7576" s="183"/>
      <c r="N7576" s="101"/>
      <c r="O7576" s="574"/>
      <c r="P7576" s="568"/>
    </row>
    <row r="7577" spans="1:16" ht="16.5" thickBot="1" x14ac:dyDescent="0.25">
      <c r="A7577" s="416" t="s">
        <v>28</v>
      </c>
      <c r="B7577" s="104"/>
      <c r="C7577" s="105"/>
      <c r="D7577" s="106">
        <f>SUM(D7571:D7576)</f>
        <v>1391</v>
      </c>
      <c r="E7577" s="107"/>
      <c r="F7577" s="107"/>
      <c r="G7577" s="118">
        <f>SUM(G7571:G7576)</f>
        <v>111.7063</v>
      </c>
      <c r="H7577" s="105"/>
      <c r="I7577" s="118">
        <f>SUM(I7571:I7576)</f>
        <v>2753.3217169999998</v>
      </c>
      <c r="J7577" s="109">
        <f t="shared" si="31"/>
        <v>12.452296781828778</v>
      </c>
      <c r="K7577" s="110"/>
      <c r="L7577" s="197"/>
      <c r="M7577" s="111"/>
      <c r="N7577" s="112"/>
      <c r="O7577" s="468"/>
      <c r="P7577" s="469"/>
    </row>
    <row r="7578" spans="1:16" ht="15.75" x14ac:dyDescent="0.2">
      <c r="A7578" s="116"/>
      <c r="B7578" s="77"/>
      <c r="C7578" s="77"/>
      <c r="D7578" s="77"/>
      <c r="E7578" s="77"/>
      <c r="F7578" s="77"/>
      <c r="G7578" s="77"/>
      <c r="H7578" s="77"/>
      <c r="I7578" s="116"/>
      <c r="J7578" s="116"/>
      <c r="K7578" s="116"/>
      <c r="L7578" s="116"/>
      <c r="M7578" s="116"/>
      <c r="N7578" s="116"/>
      <c r="O7578" s="77"/>
      <c r="P7578" s="81"/>
    </row>
    <row r="7579" spans="1:16" ht="15.75" x14ac:dyDescent="0.2">
      <c r="A7579" s="116"/>
      <c r="B7579" s="77"/>
      <c r="C7579" s="77"/>
      <c r="D7579" s="77"/>
      <c r="E7579" s="77"/>
      <c r="F7579" s="77"/>
      <c r="G7579" s="77"/>
      <c r="H7579" s="77"/>
      <c r="I7579" s="116"/>
      <c r="J7579" s="116"/>
      <c r="K7579" s="116"/>
      <c r="L7579" s="116"/>
      <c r="M7579" s="116"/>
      <c r="N7579" s="116"/>
      <c r="O7579" s="77"/>
      <c r="P7579" s="81"/>
    </row>
    <row r="7580" spans="1:16" ht="15.75" x14ac:dyDescent="0.2">
      <c r="A7580" s="116"/>
      <c r="B7580" s="77"/>
      <c r="C7580" s="77"/>
      <c r="D7580" s="77"/>
      <c r="E7580" s="77"/>
      <c r="F7580" s="77"/>
      <c r="G7580" s="77"/>
      <c r="H7580" s="77"/>
      <c r="I7580" s="116"/>
      <c r="J7580" s="116"/>
      <c r="K7580" s="116"/>
      <c r="L7580" s="116"/>
      <c r="M7580" s="439"/>
      <c r="N7580" s="439"/>
      <c r="O7580" s="438"/>
      <c r="P7580" s="81"/>
    </row>
    <row r="7581" spans="1:16" ht="15.75" x14ac:dyDescent="0.2">
      <c r="A7581" s="115"/>
      <c r="B7581" s="470" t="s">
        <v>29</v>
      </c>
      <c r="C7581" s="470"/>
      <c r="D7581" s="470"/>
      <c r="E7581" s="116"/>
      <c r="F7581" s="116"/>
      <c r="G7581" s="116"/>
      <c r="H7581" s="115"/>
      <c r="I7581" s="116" t="s">
        <v>30</v>
      </c>
      <c r="J7581" s="115"/>
      <c r="K7581" s="116"/>
      <c r="L7581" s="116"/>
      <c r="M7581" s="116"/>
      <c r="N7581" s="116" t="s">
        <v>31</v>
      </c>
      <c r="O7581" s="116"/>
      <c r="P7581" s="115"/>
    </row>
    <row r="7582" spans="1:16" ht="15.75" x14ac:dyDescent="0.2">
      <c r="A7582" s="116"/>
      <c r="B7582" s="470" t="s">
        <v>230</v>
      </c>
      <c r="C7582" s="470"/>
      <c r="D7582" s="470"/>
      <c r="E7582" s="116"/>
      <c r="F7582" s="116"/>
      <c r="G7582" s="116"/>
      <c r="H7582" s="115"/>
      <c r="I7582" s="116" t="s">
        <v>438</v>
      </c>
      <c r="J7582" s="115"/>
      <c r="K7582" s="116"/>
      <c r="L7582" s="116"/>
      <c r="M7582" s="116"/>
      <c r="N7582" s="116" t="s">
        <v>220</v>
      </c>
      <c r="O7582" s="116"/>
      <c r="P7582" s="115"/>
    </row>
    <row r="7583" spans="1:16" ht="15.75" x14ac:dyDescent="0.2">
      <c r="A7583" s="470" t="s">
        <v>226</v>
      </c>
      <c r="B7583" s="470"/>
      <c r="C7583" s="470"/>
      <c r="D7583" s="470"/>
      <c r="E7583" s="470"/>
      <c r="F7583" s="116"/>
      <c r="G7583" s="116"/>
      <c r="H7583" s="115"/>
      <c r="I7583" s="116" t="s">
        <v>246</v>
      </c>
      <c r="J7583" s="115"/>
      <c r="K7583" s="116"/>
      <c r="L7583" s="116"/>
      <c r="M7583" s="116"/>
      <c r="N7583" s="116" t="s">
        <v>124</v>
      </c>
      <c r="O7583" s="116"/>
      <c r="P7583" s="115"/>
    </row>
    <row r="7584" spans="1:16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</row>
    <row r="7585" spans="1:16" x14ac:dyDescent="0.2">
      <c r="A7585" s="531" t="s">
        <v>269</v>
      </c>
      <c r="B7585" s="531"/>
      <c r="C7585" s="531"/>
      <c r="D7585" s="531"/>
      <c r="E7585" s="531"/>
      <c r="F7585"/>
      <c r="G7585"/>
      <c r="H7585"/>
      <c r="I7585"/>
      <c r="J7585"/>
      <c r="K7585"/>
      <c r="L7585"/>
      <c r="M7585"/>
      <c r="N7585"/>
      <c r="O7585"/>
      <c r="P7585"/>
    </row>
    <row r="7586" spans="1:16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</row>
    <row r="7587" spans="1:16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</row>
    <row r="7588" spans="1:16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</row>
    <row r="7589" spans="1:16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</row>
    <row r="7590" spans="1:16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</row>
    <row r="7591" spans="1:16" ht="15.75" x14ac:dyDescent="0.2">
      <c r="A7591" s="470" t="s">
        <v>180</v>
      </c>
      <c r="B7591" s="470"/>
      <c r="C7591" s="470"/>
      <c r="D7591" s="470"/>
      <c r="E7591" s="470"/>
      <c r="F7591" s="470"/>
      <c r="G7591" s="470"/>
      <c r="H7591" s="470"/>
      <c r="I7591" s="470"/>
      <c r="J7591" s="470"/>
      <c r="K7591" s="470"/>
      <c r="L7591" s="470"/>
      <c r="M7591" s="470"/>
      <c r="N7591" s="470"/>
      <c r="O7591" s="470"/>
      <c r="P7591" s="470"/>
    </row>
    <row r="7592" spans="1:16" ht="15.75" x14ac:dyDescent="0.2">
      <c r="A7592" s="470" t="s">
        <v>1</v>
      </c>
      <c r="B7592" s="470"/>
      <c r="C7592" s="470"/>
      <c r="D7592" s="470"/>
      <c r="E7592" s="470"/>
      <c r="F7592" s="470"/>
      <c r="G7592" s="470"/>
      <c r="H7592" s="470"/>
      <c r="I7592" s="470"/>
      <c r="J7592" s="470"/>
      <c r="K7592" s="470"/>
      <c r="L7592" s="470"/>
      <c r="M7592" s="470"/>
      <c r="N7592" s="470"/>
      <c r="O7592" s="470"/>
      <c r="P7592" s="470"/>
    </row>
    <row r="7593" spans="1:16" ht="15.75" x14ac:dyDescent="0.2">
      <c r="A7593" s="470"/>
      <c r="B7593" s="470"/>
      <c r="C7593" s="470"/>
      <c r="D7593" s="470"/>
      <c r="E7593" s="470"/>
      <c r="F7593" s="470"/>
      <c r="G7593" s="470"/>
      <c r="H7593" s="470"/>
      <c r="I7593" s="470"/>
      <c r="J7593" s="470"/>
      <c r="K7593" s="470"/>
      <c r="L7593" s="470"/>
      <c r="M7593" s="470"/>
      <c r="N7593" s="470"/>
      <c r="O7593" s="470"/>
      <c r="P7593" s="470"/>
    </row>
    <row r="7594" spans="1:16" ht="15.75" x14ac:dyDescent="0.2">
      <c r="A7594" s="507" t="s">
        <v>926</v>
      </c>
      <c r="B7594" s="507"/>
      <c r="C7594" s="507"/>
      <c r="D7594" s="507"/>
      <c r="E7594" s="507"/>
      <c r="F7594" s="507"/>
      <c r="G7594" s="507"/>
      <c r="H7594" s="507"/>
      <c r="I7594" s="507"/>
      <c r="J7594" s="507"/>
      <c r="K7594" s="507"/>
      <c r="L7594" s="507"/>
      <c r="M7594" s="507"/>
      <c r="N7594" s="507"/>
      <c r="O7594" s="507"/>
      <c r="P7594" s="507"/>
    </row>
    <row r="7595" spans="1:16" ht="15.75" x14ac:dyDescent="0.2">
      <c r="A7595" s="77"/>
      <c r="B7595" s="77"/>
      <c r="C7595" s="77"/>
      <c r="D7595" s="77"/>
      <c r="E7595" s="77"/>
      <c r="F7595" s="77"/>
      <c r="G7595" s="77"/>
      <c r="H7595" s="77"/>
      <c r="I7595" s="77"/>
      <c r="J7595" s="77"/>
      <c r="K7595" s="77"/>
      <c r="L7595" s="77"/>
      <c r="M7595" s="77"/>
      <c r="N7595" s="77"/>
      <c r="O7595" s="77"/>
      <c r="P7595" s="77"/>
    </row>
    <row r="7596" spans="1:16" ht="16.5" thickBot="1" x14ac:dyDescent="0.25">
      <c r="A7596" s="77"/>
      <c r="B7596" s="77"/>
      <c r="C7596" s="77"/>
      <c r="D7596" s="77"/>
      <c r="E7596" s="77"/>
      <c r="F7596" s="77"/>
      <c r="G7596" s="77"/>
      <c r="H7596" s="77"/>
      <c r="I7596" s="77"/>
      <c r="J7596" s="77"/>
      <c r="K7596" s="77"/>
      <c r="L7596" s="77"/>
      <c r="M7596" s="77"/>
      <c r="N7596" s="77"/>
      <c r="O7596" s="77"/>
      <c r="P7596" s="77"/>
    </row>
    <row r="7597" spans="1:16" ht="16.5" thickBot="1" x14ac:dyDescent="0.25">
      <c r="A7597" s="78" t="s">
        <v>2</v>
      </c>
      <c r="B7597" s="486" t="s">
        <v>126</v>
      </c>
      <c r="C7597" s="498"/>
      <c r="D7597" s="79" t="s">
        <v>3</v>
      </c>
      <c r="E7597" s="486">
        <v>2019</v>
      </c>
      <c r="F7597" s="487"/>
      <c r="G7597" s="487"/>
      <c r="H7597" s="498"/>
      <c r="I7597" s="79" t="s">
        <v>4</v>
      </c>
      <c r="J7597" s="80" t="s">
        <v>234</v>
      </c>
      <c r="K7597" s="80"/>
      <c r="L7597" s="80"/>
      <c r="M7597" s="80" t="s">
        <v>5</v>
      </c>
      <c r="N7597" s="486" t="s">
        <v>238</v>
      </c>
      <c r="O7597" s="487"/>
      <c r="P7597" s="488"/>
    </row>
    <row r="7598" spans="1:16" ht="16.5" thickBot="1" x14ac:dyDescent="0.25">
      <c r="A7598" s="77"/>
      <c r="B7598" s="77"/>
      <c r="C7598" s="77"/>
      <c r="D7598" s="77"/>
      <c r="E7598" s="77"/>
      <c r="F7598" s="77"/>
      <c r="G7598" s="77"/>
      <c r="H7598" s="77"/>
      <c r="I7598" s="77"/>
      <c r="J7598" s="77"/>
      <c r="K7598" s="77"/>
      <c r="L7598" s="77"/>
      <c r="M7598" s="77"/>
      <c r="N7598" s="77"/>
      <c r="O7598" s="77"/>
      <c r="P7598" s="77"/>
    </row>
    <row r="7599" spans="1:16" ht="16.5" thickBot="1" x14ac:dyDescent="0.25">
      <c r="A7599" s="78" t="s">
        <v>6</v>
      </c>
      <c r="B7599" s="486" t="s">
        <v>182</v>
      </c>
      <c r="C7599" s="498"/>
      <c r="D7599" s="79" t="s">
        <v>7</v>
      </c>
      <c r="E7599" s="486" t="s">
        <v>214</v>
      </c>
      <c r="F7599" s="487"/>
      <c r="G7599" s="487"/>
      <c r="H7599" s="498"/>
      <c r="I7599" s="79" t="s">
        <v>8</v>
      </c>
      <c r="J7599" s="80">
        <v>15</v>
      </c>
      <c r="K7599" s="80"/>
      <c r="L7599" s="80"/>
      <c r="M7599" s="80" t="s">
        <v>9</v>
      </c>
      <c r="N7599" s="80"/>
      <c r="O7599" s="200"/>
      <c r="P7599" s="201">
        <v>50</v>
      </c>
    </row>
    <row r="7600" spans="1:16" ht="16.5" thickBot="1" x14ac:dyDescent="0.25">
      <c r="A7600" s="77"/>
      <c r="B7600" s="77"/>
      <c r="C7600" s="77"/>
      <c r="D7600" s="77"/>
      <c r="E7600" s="77"/>
      <c r="F7600" s="77"/>
      <c r="G7600" s="77"/>
      <c r="H7600" s="77"/>
      <c r="I7600" s="77"/>
      <c r="J7600" s="77"/>
      <c r="K7600" s="77"/>
      <c r="L7600" s="77"/>
      <c r="M7600" s="77"/>
      <c r="N7600" s="77"/>
      <c r="O7600" s="77"/>
      <c r="P7600" s="77"/>
    </row>
    <row r="7601" spans="1:16" ht="16.5" thickBot="1" x14ac:dyDescent="0.25">
      <c r="A7601" s="484" t="s">
        <v>10</v>
      </c>
      <c r="B7601" s="485"/>
      <c r="C7601" s="486" t="s">
        <v>181</v>
      </c>
      <c r="D7601" s="487"/>
      <c r="E7601" s="487"/>
      <c r="F7601" s="487"/>
      <c r="G7601" s="487"/>
      <c r="H7601" s="487"/>
      <c r="I7601" s="487"/>
      <c r="J7601" s="487"/>
      <c r="K7601" s="487"/>
      <c r="L7601" s="487"/>
      <c r="M7601" s="487"/>
      <c r="N7601" s="487"/>
      <c r="O7601" s="487"/>
      <c r="P7601" s="488"/>
    </row>
    <row r="7602" spans="1:16" ht="16.5" thickBot="1" x14ac:dyDescent="0.25">
      <c r="A7602" s="77"/>
      <c r="B7602" s="77"/>
      <c r="C7602" s="77"/>
      <c r="D7602" s="77"/>
      <c r="E7602" s="77"/>
      <c r="F7602" s="77"/>
      <c r="G7602" s="77"/>
      <c r="H7602" s="77"/>
      <c r="I7602" s="77"/>
      <c r="J7602" s="77"/>
      <c r="K7602" s="77"/>
      <c r="L7602" s="77"/>
      <c r="M7602" s="77"/>
      <c r="N7602" s="77"/>
      <c r="O7602" s="77"/>
      <c r="P7602" s="77"/>
    </row>
    <row r="7603" spans="1:16" ht="16.5" thickBot="1" x14ac:dyDescent="0.25">
      <c r="A7603" s="484" t="s">
        <v>11</v>
      </c>
      <c r="B7603" s="485"/>
      <c r="C7603" s="486" t="s">
        <v>239</v>
      </c>
      <c r="D7603" s="487"/>
      <c r="E7603" s="487"/>
      <c r="F7603" s="487"/>
      <c r="G7603" s="487"/>
      <c r="H7603" s="487"/>
      <c r="I7603" s="487"/>
      <c r="J7603" s="487"/>
      <c r="K7603" s="487"/>
      <c r="L7603" s="487"/>
      <c r="M7603" s="487"/>
      <c r="N7603" s="487"/>
      <c r="O7603" s="487"/>
      <c r="P7603" s="488"/>
    </row>
    <row r="7604" spans="1:16" ht="16.5" thickBot="1" x14ac:dyDescent="0.25">
      <c r="A7604" s="81"/>
      <c r="B7604" s="81"/>
      <c r="C7604" s="81"/>
      <c r="D7604" s="81"/>
      <c r="E7604" s="81"/>
      <c r="F7604" s="81"/>
      <c r="G7604" s="81"/>
      <c r="H7604" s="81"/>
      <c r="I7604" s="81"/>
      <c r="J7604" s="81"/>
      <c r="K7604" s="81"/>
      <c r="L7604" s="81"/>
      <c r="M7604" s="81"/>
      <c r="N7604" s="81"/>
      <c r="O7604" s="81"/>
      <c r="P7604" s="81"/>
    </row>
    <row r="7605" spans="1:16" ht="16.5" thickBot="1" x14ac:dyDescent="0.25">
      <c r="A7605" s="489" t="s">
        <v>12</v>
      </c>
      <c r="B7605" s="491" t="s">
        <v>13</v>
      </c>
      <c r="C7605" s="463"/>
      <c r="D7605" s="492" t="s">
        <v>265</v>
      </c>
      <c r="E7605" s="494" t="s">
        <v>15</v>
      </c>
      <c r="F7605" s="495"/>
      <c r="G7605" s="495"/>
      <c r="H7605" s="495"/>
      <c r="I7605" s="496"/>
      <c r="J7605" s="492" t="s">
        <v>16</v>
      </c>
      <c r="K7605" s="492" t="s">
        <v>17</v>
      </c>
      <c r="L7605" s="494" t="s">
        <v>18</v>
      </c>
      <c r="M7605" s="495"/>
      <c r="N7605" s="496"/>
      <c r="O7605" s="464" t="s">
        <v>115</v>
      </c>
      <c r="P7605" s="465"/>
    </row>
    <row r="7606" spans="1:16" ht="32.25" thickBot="1" x14ac:dyDescent="0.25">
      <c r="A7606" s="490"/>
      <c r="B7606" s="82" t="s">
        <v>19</v>
      </c>
      <c r="C7606" s="83" t="s">
        <v>20</v>
      </c>
      <c r="D7606" s="493"/>
      <c r="E7606" s="84" t="s">
        <v>21</v>
      </c>
      <c r="F7606" s="84" t="s">
        <v>22</v>
      </c>
      <c r="G7606" s="85" t="s">
        <v>23</v>
      </c>
      <c r="H7606" s="119" t="s">
        <v>24</v>
      </c>
      <c r="I7606" s="86" t="s">
        <v>25</v>
      </c>
      <c r="J7606" s="493"/>
      <c r="K7606" s="493"/>
      <c r="L7606" s="198" t="s">
        <v>268</v>
      </c>
      <c r="M7606" s="85" t="s">
        <v>266</v>
      </c>
      <c r="N7606" s="83" t="s">
        <v>267</v>
      </c>
      <c r="O7606" s="466"/>
      <c r="P7606" s="467"/>
    </row>
    <row r="7607" spans="1:16" ht="15.75" x14ac:dyDescent="0.2">
      <c r="A7607" s="165">
        <v>45927</v>
      </c>
      <c r="B7607" s="166"/>
      <c r="C7607" s="166">
        <v>271016</v>
      </c>
      <c r="D7607" s="160"/>
      <c r="E7607" s="96"/>
      <c r="F7607" s="96"/>
      <c r="G7607" s="166"/>
      <c r="H7607" s="169"/>
      <c r="I7607" s="175"/>
      <c r="J7607" s="162"/>
      <c r="K7607" s="99"/>
      <c r="L7607" s="195"/>
      <c r="M7607" s="94"/>
      <c r="N7607" s="100"/>
      <c r="O7607" s="573"/>
      <c r="P7607" s="502"/>
    </row>
    <row r="7608" spans="1:16" ht="15.75" x14ac:dyDescent="0.2">
      <c r="A7608" s="165">
        <v>45931</v>
      </c>
      <c r="B7608" s="166">
        <v>271016</v>
      </c>
      <c r="C7608" s="166">
        <v>271660</v>
      </c>
      <c r="D7608" s="160">
        <f>+C7608-B7608</f>
        <v>644</v>
      </c>
      <c r="E7608" s="96" t="s">
        <v>1248</v>
      </c>
      <c r="F7608" s="96" t="s">
        <v>929</v>
      </c>
      <c r="G7608" s="166">
        <v>22.857900000000001</v>
      </c>
      <c r="H7608" s="169">
        <v>26.25</v>
      </c>
      <c r="I7608" s="175">
        <f>G7608*H7608</f>
        <v>600.01987500000007</v>
      </c>
      <c r="J7608" s="162">
        <f t="shared" ref="J7608:J7613" si="32">D7608/G7608</f>
        <v>28.174066734039435</v>
      </c>
      <c r="K7608" s="99">
        <v>45931</v>
      </c>
      <c r="L7608" s="195" t="s">
        <v>272</v>
      </c>
      <c r="M7608" s="94" t="s">
        <v>311</v>
      </c>
      <c r="N7608" s="100" t="s">
        <v>241</v>
      </c>
      <c r="O7608" s="573" t="s">
        <v>314</v>
      </c>
      <c r="P7608" s="502"/>
    </row>
    <row r="7609" spans="1:16" ht="15.75" x14ac:dyDescent="0.2">
      <c r="A7609" s="165">
        <v>45933</v>
      </c>
      <c r="B7609" s="166">
        <v>271660</v>
      </c>
      <c r="C7609" s="166">
        <v>272184</v>
      </c>
      <c r="D7609" s="160">
        <f>+C7609-B7609</f>
        <v>524</v>
      </c>
      <c r="E7609" s="96" t="s">
        <v>1247</v>
      </c>
      <c r="F7609" s="96" t="s">
        <v>957</v>
      </c>
      <c r="G7609" s="166">
        <v>59.846200000000003</v>
      </c>
      <c r="H7609" s="169">
        <v>23.99</v>
      </c>
      <c r="I7609" s="175">
        <f>G7609*H7609</f>
        <v>1435.7103380000001</v>
      </c>
      <c r="J7609" s="162">
        <f t="shared" si="32"/>
        <v>8.7557773091691704</v>
      </c>
      <c r="K7609" s="99">
        <v>45933</v>
      </c>
      <c r="L7609" s="195" t="s">
        <v>272</v>
      </c>
      <c r="M7609" s="94" t="s">
        <v>311</v>
      </c>
      <c r="N7609" s="100" t="s">
        <v>381</v>
      </c>
      <c r="O7609" s="573" t="s">
        <v>242</v>
      </c>
      <c r="P7609" s="502"/>
    </row>
    <row r="7610" spans="1:16" ht="15.75" x14ac:dyDescent="0.2">
      <c r="A7610" s="165"/>
      <c r="B7610" s="166"/>
      <c r="C7610" s="166"/>
      <c r="D7610" s="160">
        <f>+C7610-B7610</f>
        <v>0</v>
      </c>
      <c r="E7610" s="96"/>
      <c r="F7610" s="96"/>
      <c r="G7610" s="166"/>
      <c r="H7610" s="169"/>
      <c r="I7610" s="175">
        <f>G7610*H7610</f>
        <v>0</v>
      </c>
      <c r="J7610" s="162" t="e">
        <f t="shared" si="32"/>
        <v>#DIV/0!</v>
      </c>
      <c r="K7610" s="99"/>
      <c r="L7610" s="195"/>
      <c r="M7610" s="94"/>
      <c r="N7610" s="100"/>
      <c r="O7610" s="573"/>
      <c r="P7610" s="502"/>
    </row>
    <row r="7611" spans="1:16" ht="15.75" x14ac:dyDescent="0.2">
      <c r="A7611" s="165"/>
      <c r="B7611" s="166"/>
      <c r="C7611" s="166"/>
      <c r="D7611" s="160">
        <f>+C7611-B7611</f>
        <v>0</v>
      </c>
      <c r="E7611" s="96"/>
      <c r="F7611" s="96"/>
      <c r="G7611" s="166"/>
      <c r="H7611" s="169"/>
      <c r="I7611" s="175">
        <f>G7611*H7611</f>
        <v>0</v>
      </c>
      <c r="J7611" s="162" t="e">
        <f t="shared" si="32"/>
        <v>#DIV/0!</v>
      </c>
      <c r="K7611" s="99"/>
      <c r="L7611" s="195"/>
      <c r="M7611" s="94"/>
      <c r="N7611" s="100"/>
      <c r="O7611" s="505"/>
      <c r="P7611" s="506"/>
    </row>
    <row r="7612" spans="1:16" ht="16.5" thickBot="1" x14ac:dyDescent="0.25">
      <c r="A7612" s="93"/>
      <c r="B7612" s="166"/>
      <c r="C7612" s="166"/>
      <c r="D7612" s="160">
        <f>+C7612-B7612</f>
        <v>0</v>
      </c>
      <c r="E7612" s="96"/>
      <c r="F7612" s="96"/>
      <c r="G7612" s="96"/>
      <c r="H7612" s="97"/>
      <c r="I7612" s="91">
        <f>G7612*H7612</f>
        <v>0</v>
      </c>
      <c r="J7612" s="98" t="e">
        <f t="shared" si="32"/>
        <v>#DIV/0!</v>
      </c>
      <c r="K7612" s="99"/>
      <c r="L7612" s="196"/>
      <c r="M7612" s="183"/>
      <c r="N7612" s="101"/>
      <c r="O7612" s="574"/>
      <c r="P7612" s="568"/>
    </row>
    <row r="7613" spans="1:16" ht="16.5" thickBot="1" x14ac:dyDescent="0.25">
      <c r="A7613" s="416" t="s">
        <v>28</v>
      </c>
      <c r="B7613" s="104"/>
      <c r="C7613" s="105"/>
      <c r="D7613" s="106">
        <f>SUM(D7607:D7612)</f>
        <v>1168</v>
      </c>
      <c r="E7613" s="107"/>
      <c r="F7613" s="107"/>
      <c r="G7613" s="118">
        <f>SUM(G7607:G7612)</f>
        <v>82.704100000000011</v>
      </c>
      <c r="H7613" s="105"/>
      <c r="I7613" s="118">
        <f>SUM(I7607:I7612)</f>
        <v>2035.7302130000003</v>
      </c>
      <c r="J7613" s="109">
        <f t="shared" si="32"/>
        <v>14.122637209038002</v>
      </c>
      <c r="K7613" s="110"/>
      <c r="L7613" s="197"/>
      <c r="M7613" s="111"/>
      <c r="N7613" s="112"/>
      <c r="O7613" s="468"/>
      <c r="P7613" s="469"/>
    </row>
    <row r="7614" spans="1:16" ht="15.75" x14ac:dyDescent="0.2">
      <c r="A7614" s="116"/>
      <c r="B7614" s="77"/>
      <c r="C7614" s="77"/>
      <c r="D7614" s="77"/>
      <c r="E7614" s="77"/>
      <c r="F7614" s="77"/>
      <c r="G7614" s="77"/>
      <c r="H7614" s="77"/>
      <c r="I7614" s="116"/>
      <c r="J7614" s="116"/>
      <c r="K7614" s="116"/>
      <c r="L7614" s="116"/>
      <c r="M7614" s="116"/>
      <c r="N7614" s="116"/>
      <c r="O7614" s="77"/>
      <c r="P7614" s="81"/>
    </row>
    <row r="7615" spans="1:16" ht="15.75" x14ac:dyDescent="0.2">
      <c r="A7615" s="116"/>
      <c r="B7615" s="77"/>
      <c r="C7615" s="77"/>
      <c r="D7615" s="77"/>
      <c r="E7615" s="77"/>
      <c r="F7615" s="77"/>
      <c r="G7615" s="77"/>
      <c r="H7615" s="77"/>
      <c r="I7615" s="116"/>
      <c r="J7615" s="116"/>
      <c r="K7615" s="116"/>
      <c r="L7615" s="116"/>
      <c r="M7615" s="116"/>
      <c r="N7615" s="116"/>
      <c r="O7615" s="77"/>
      <c r="P7615" s="81"/>
    </row>
    <row r="7616" spans="1:16" ht="15.75" x14ac:dyDescent="0.2">
      <c r="A7616" s="116"/>
      <c r="B7616" s="77"/>
      <c r="C7616" s="77"/>
      <c r="D7616" s="77"/>
      <c r="E7616" s="77"/>
      <c r="F7616" s="77"/>
      <c r="G7616" s="77"/>
      <c r="H7616" s="77"/>
      <c r="I7616" s="116"/>
      <c r="J7616" s="116"/>
      <c r="K7616" s="116"/>
      <c r="L7616" s="116"/>
      <c r="M7616" s="439"/>
      <c r="N7616" s="439"/>
      <c r="O7616" s="438"/>
      <c r="P7616" s="81"/>
    </row>
    <row r="7617" spans="1:16" ht="15.75" x14ac:dyDescent="0.2">
      <c r="A7617" s="115"/>
      <c r="B7617" s="470" t="s">
        <v>29</v>
      </c>
      <c r="C7617" s="470"/>
      <c r="D7617" s="470"/>
      <c r="E7617" s="116"/>
      <c r="F7617" s="116"/>
      <c r="G7617" s="116"/>
      <c r="H7617" s="115"/>
      <c r="I7617" s="116" t="s">
        <v>30</v>
      </c>
      <c r="J7617" s="115"/>
      <c r="K7617" s="116"/>
      <c r="L7617" s="116"/>
      <c r="M7617" s="116"/>
      <c r="N7617" s="116" t="s">
        <v>31</v>
      </c>
      <c r="O7617" s="116"/>
      <c r="P7617" s="115"/>
    </row>
    <row r="7618" spans="1:16" ht="15.75" x14ac:dyDescent="0.2">
      <c r="A7618" s="116"/>
      <c r="B7618" s="470" t="s">
        <v>230</v>
      </c>
      <c r="C7618" s="470"/>
      <c r="D7618" s="470"/>
      <c r="E7618" s="116"/>
      <c r="F7618" s="116"/>
      <c r="G7618" s="116"/>
      <c r="H7618" s="115"/>
      <c r="I7618" s="116" t="s">
        <v>438</v>
      </c>
      <c r="J7618" s="115"/>
      <c r="K7618" s="116"/>
      <c r="L7618" s="116"/>
      <c r="M7618" s="116"/>
      <c r="N7618" s="116" t="s">
        <v>220</v>
      </c>
      <c r="O7618" s="116"/>
      <c r="P7618" s="115"/>
    </row>
    <row r="7619" spans="1:16" ht="15.75" x14ac:dyDescent="0.2">
      <c r="A7619" s="470" t="s">
        <v>226</v>
      </c>
      <c r="B7619" s="470"/>
      <c r="C7619" s="470"/>
      <c r="D7619" s="470"/>
      <c r="E7619" s="470"/>
      <c r="F7619" s="116"/>
      <c r="G7619" s="116"/>
      <c r="H7619" s="115"/>
      <c r="I7619" s="116" t="s">
        <v>246</v>
      </c>
      <c r="J7619" s="115"/>
      <c r="K7619" s="116"/>
      <c r="L7619" s="116"/>
      <c r="M7619" s="116"/>
      <c r="N7619" s="116" t="s">
        <v>124</v>
      </c>
      <c r="O7619" s="116"/>
      <c r="P7619" s="115"/>
    </row>
    <row r="7620" spans="1:16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</row>
    <row r="7621" spans="1:16" x14ac:dyDescent="0.2">
      <c r="A7621" s="531" t="s">
        <v>269</v>
      </c>
      <c r="B7621" s="531"/>
      <c r="C7621" s="531"/>
      <c r="D7621" s="531"/>
      <c r="E7621" s="531"/>
      <c r="F7621"/>
      <c r="G7621"/>
      <c r="H7621"/>
      <c r="I7621"/>
      <c r="J7621"/>
      <c r="K7621"/>
      <c r="L7621"/>
      <c r="M7621"/>
      <c r="N7621"/>
      <c r="O7621"/>
      <c r="P7621"/>
    </row>
    <row r="7622" spans="1:16" x14ac:dyDescent="0.2">
      <c r="A7622" s="532" t="s">
        <v>923</v>
      </c>
      <c r="B7622" s="533"/>
      <c r="C7622" s="533"/>
      <c r="D7622" s="533"/>
      <c r="E7622" s="533"/>
      <c r="F7622" s="533"/>
      <c r="G7622" s="533"/>
      <c r="H7622" s="533"/>
      <c r="I7622" s="533"/>
      <c r="J7622" s="533"/>
      <c r="K7622" s="533"/>
      <c r="L7622" s="533"/>
      <c r="M7622" s="533"/>
      <c r="N7622" s="533"/>
      <c r="O7622" s="533"/>
      <c r="P7622" s="534"/>
    </row>
    <row r="7623" spans="1:16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</row>
    <row r="7624" spans="1:16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</row>
    <row r="7625" spans="1:16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</row>
    <row r="7626" spans="1:16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</row>
    <row r="7627" spans="1:16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</row>
    <row r="7628" spans="1:16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</row>
    <row r="7629" spans="1:16" ht="15.75" x14ac:dyDescent="0.2">
      <c r="A7629" s="470" t="s">
        <v>180</v>
      </c>
      <c r="B7629" s="470"/>
      <c r="C7629" s="470"/>
      <c r="D7629" s="470"/>
      <c r="E7629" s="470"/>
      <c r="F7629" s="470"/>
      <c r="G7629" s="470"/>
      <c r="H7629" s="470"/>
      <c r="I7629" s="470"/>
      <c r="J7629" s="470"/>
      <c r="K7629" s="470"/>
      <c r="L7629" s="470"/>
      <c r="M7629" s="470"/>
      <c r="N7629" s="470"/>
      <c r="O7629" s="470"/>
      <c r="P7629" s="470"/>
    </row>
    <row r="7630" spans="1:16" ht="15.75" x14ac:dyDescent="0.2">
      <c r="A7630" s="470" t="s">
        <v>1</v>
      </c>
      <c r="B7630" s="470"/>
      <c r="C7630" s="470"/>
      <c r="D7630" s="470"/>
      <c r="E7630" s="470"/>
      <c r="F7630" s="470"/>
      <c r="G7630" s="470"/>
      <c r="H7630" s="470"/>
      <c r="I7630" s="470"/>
      <c r="J7630" s="470"/>
      <c r="K7630" s="470"/>
      <c r="L7630" s="470"/>
      <c r="M7630" s="470"/>
      <c r="N7630" s="470"/>
      <c r="O7630" s="470"/>
      <c r="P7630" s="470"/>
    </row>
    <row r="7631" spans="1:16" ht="15.75" x14ac:dyDescent="0.2">
      <c r="A7631" s="470"/>
      <c r="B7631" s="470"/>
      <c r="C7631" s="470"/>
      <c r="D7631" s="470"/>
      <c r="E7631" s="470"/>
      <c r="F7631" s="470"/>
      <c r="G7631" s="470"/>
      <c r="H7631" s="470"/>
      <c r="I7631" s="470"/>
      <c r="J7631" s="470"/>
      <c r="K7631" s="470"/>
      <c r="L7631" s="470"/>
      <c r="M7631" s="470"/>
      <c r="N7631" s="470"/>
      <c r="O7631" s="470"/>
      <c r="P7631" s="470"/>
    </row>
    <row r="7632" spans="1:16" ht="15.75" x14ac:dyDescent="0.2">
      <c r="A7632" s="507" t="s">
        <v>926</v>
      </c>
      <c r="B7632" s="507"/>
      <c r="C7632" s="507"/>
      <c r="D7632" s="507"/>
      <c r="E7632" s="507"/>
      <c r="F7632" s="507"/>
      <c r="G7632" s="507"/>
      <c r="H7632" s="507"/>
      <c r="I7632" s="507"/>
      <c r="J7632" s="507"/>
      <c r="K7632" s="507"/>
      <c r="L7632" s="507"/>
      <c r="M7632" s="507"/>
      <c r="N7632" s="507"/>
      <c r="O7632" s="507"/>
      <c r="P7632" s="507"/>
    </row>
    <row r="7633" spans="1:16" ht="15.75" x14ac:dyDescent="0.2">
      <c r="A7633" s="77"/>
      <c r="B7633" s="77"/>
      <c r="C7633" s="77"/>
      <c r="D7633" s="77"/>
      <c r="E7633" s="77"/>
      <c r="F7633" s="77"/>
      <c r="G7633" s="77"/>
      <c r="H7633" s="77"/>
      <c r="I7633" s="77"/>
      <c r="J7633" s="77"/>
      <c r="K7633" s="77"/>
      <c r="L7633" s="77"/>
      <c r="M7633" s="77"/>
      <c r="N7633" s="77"/>
      <c r="O7633" s="77"/>
      <c r="P7633" s="77"/>
    </row>
    <row r="7634" spans="1:16" ht="16.5" thickBot="1" x14ac:dyDescent="0.25">
      <c r="A7634" s="77"/>
      <c r="B7634" s="77"/>
      <c r="C7634" s="77"/>
      <c r="D7634" s="77"/>
      <c r="E7634" s="77"/>
      <c r="F7634" s="77"/>
      <c r="G7634" s="77"/>
      <c r="H7634" s="77"/>
      <c r="I7634" s="77"/>
      <c r="J7634" s="77"/>
      <c r="K7634" s="77"/>
      <c r="L7634" s="77"/>
      <c r="M7634" s="77"/>
      <c r="N7634" s="77"/>
      <c r="O7634" s="77"/>
      <c r="P7634" s="77"/>
    </row>
    <row r="7635" spans="1:16" ht="16.5" thickBot="1" x14ac:dyDescent="0.25">
      <c r="A7635" s="78" t="s">
        <v>2</v>
      </c>
      <c r="B7635" s="486" t="s">
        <v>126</v>
      </c>
      <c r="C7635" s="498"/>
      <c r="D7635" s="79" t="s">
        <v>3</v>
      </c>
      <c r="E7635" s="486">
        <v>2019</v>
      </c>
      <c r="F7635" s="487"/>
      <c r="G7635" s="487"/>
      <c r="H7635" s="498"/>
      <c r="I7635" s="79" t="s">
        <v>4</v>
      </c>
      <c r="J7635" s="80" t="s">
        <v>234</v>
      </c>
      <c r="K7635" s="80"/>
      <c r="L7635" s="80"/>
      <c r="M7635" s="80" t="s">
        <v>5</v>
      </c>
      <c r="N7635" s="486" t="s">
        <v>238</v>
      </c>
      <c r="O7635" s="487"/>
      <c r="P7635" s="488"/>
    </row>
    <row r="7636" spans="1:16" ht="16.5" thickBot="1" x14ac:dyDescent="0.25">
      <c r="A7636" s="77"/>
      <c r="B7636" s="77"/>
      <c r="C7636" s="77"/>
      <c r="D7636" s="77"/>
      <c r="E7636" s="77"/>
      <c r="F7636" s="77"/>
      <c r="G7636" s="77"/>
      <c r="H7636" s="77"/>
      <c r="I7636" s="77"/>
      <c r="J7636" s="77"/>
      <c r="K7636" s="77"/>
      <c r="L7636" s="77"/>
      <c r="M7636" s="77"/>
      <c r="N7636" s="77"/>
      <c r="O7636" s="77"/>
      <c r="P7636" s="77"/>
    </row>
    <row r="7637" spans="1:16" ht="16.5" thickBot="1" x14ac:dyDescent="0.25">
      <c r="A7637" s="78" t="s">
        <v>6</v>
      </c>
      <c r="B7637" s="486" t="s">
        <v>182</v>
      </c>
      <c r="C7637" s="498"/>
      <c r="D7637" s="79" t="s">
        <v>7</v>
      </c>
      <c r="E7637" s="486" t="s">
        <v>214</v>
      </c>
      <c r="F7637" s="487"/>
      <c r="G7637" s="487"/>
      <c r="H7637" s="498"/>
      <c r="I7637" s="79" t="s">
        <v>8</v>
      </c>
      <c r="J7637" s="80">
        <v>15</v>
      </c>
      <c r="K7637" s="80"/>
      <c r="L7637" s="80"/>
      <c r="M7637" s="80" t="s">
        <v>9</v>
      </c>
      <c r="N7637" s="80"/>
      <c r="O7637" s="200"/>
      <c r="P7637" s="201">
        <v>50</v>
      </c>
    </row>
    <row r="7638" spans="1:16" ht="16.5" thickBot="1" x14ac:dyDescent="0.25">
      <c r="A7638" s="77"/>
      <c r="B7638" s="77"/>
      <c r="C7638" s="77"/>
      <c r="D7638" s="77"/>
      <c r="E7638" s="77"/>
      <c r="F7638" s="77"/>
      <c r="G7638" s="77"/>
      <c r="H7638" s="77"/>
      <c r="I7638" s="77"/>
      <c r="J7638" s="77"/>
      <c r="K7638" s="77"/>
      <c r="L7638" s="77"/>
      <c r="M7638" s="77"/>
      <c r="N7638" s="77"/>
      <c r="O7638" s="77"/>
      <c r="P7638" s="77"/>
    </row>
    <row r="7639" spans="1:16" ht="16.5" thickBot="1" x14ac:dyDescent="0.25">
      <c r="A7639" s="484" t="s">
        <v>10</v>
      </c>
      <c r="B7639" s="485"/>
      <c r="C7639" s="486" t="s">
        <v>181</v>
      </c>
      <c r="D7639" s="487"/>
      <c r="E7639" s="487"/>
      <c r="F7639" s="487"/>
      <c r="G7639" s="487"/>
      <c r="H7639" s="487"/>
      <c r="I7639" s="487"/>
      <c r="J7639" s="487"/>
      <c r="K7639" s="487"/>
      <c r="L7639" s="487"/>
      <c r="M7639" s="487"/>
      <c r="N7639" s="487"/>
      <c r="O7639" s="487"/>
      <c r="P7639" s="488"/>
    </row>
    <row r="7640" spans="1:16" ht="16.5" thickBot="1" x14ac:dyDescent="0.25">
      <c r="A7640" s="77"/>
      <c r="B7640" s="77"/>
      <c r="C7640" s="77"/>
      <c r="D7640" s="77"/>
      <c r="E7640" s="77"/>
      <c r="F7640" s="77"/>
      <c r="G7640" s="77"/>
      <c r="H7640" s="77"/>
      <c r="I7640" s="77"/>
      <c r="J7640" s="77"/>
      <c r="K7640" s="77"/>
      <c r="L7640" s="77"/>
      <c r="M7640" s="77"/>
      <c r="N7640" s="77"/>
      <c r="O7640" s="77"/>
      <c r="P7640" s="77"/>
    </row>
    <row r="7641" spans="1:16" ht="16.5" thickBot="1" x14ac:dyDescent="0.25">
      <c r="A7641" s="484" t="s">
        <v>11</v>
      </c>
      <c r="B7641" s="485"/>
      <c r="C7641" s="486" t="s">
        <v>239</v>
      </c>
      <c r="D7641" s="487"/>
      <c r="E7641" s="487"/>
      <c r="F7641" s="487"/>
      <c r="G7641" s="487"/>
      <c r="H7641" s="487"/>
      <c r="I7641" s="487"/>
      <c r="J7641" s="487"/>
      <c r="K7641" s="487"/>
      <c r="L7641" s="487"/>
      <c r="M7641" s="487"/>
      <c r="N7641" s="487"/>
      <c r="O7641" s="487"/>
      <c r="P7641" s="488"/>
    </row>
    <row r="7642" spans="1:16" ht="16.5" thickBot="1" x14ac:dyDescent="0.25">
      <c r="A7642" s="81"/>
      <c r="B7642" s="81"/>
      <c r="C7642" s="81"/>
      <c r="D7642" s="81"/>
      <c r="E7642" s="81"/>
      <c r="F7642" s="81"/>
      <c r="G7642" s="81"/>
      <c r="H7642" s="81"/>
      <c r="I7642" s="81"/>
      <c r="J7642" s="81"/>
      <c r="K7642" s="81"/>
      <c r="L7642" s="81"/>
      <c r="M7642" s="81"/>
      <c r="N7642" s="81"/>
      <c r="O7642" s="81"/>
      <c r="P7642" s="81"/>
    </row>
    <row r="7643" spans="1:16" ht="16.5" thickBot="1" x14ac:dyDescent="0.25">
      <c r="A7643" s="489" t="s">
        <v>12</v>
      </c>
      <c r="B7643" s="491" t="s">
        <v>13</v>
      </c>
      <c r="C7643" s="463"/>
      <c r="D7643" s="492" t="s">
        <v>265</v>
      </c>
      <c r="E7643" s="494" t="s">
        <v>15</v>
      </c>
      <c r="F7643" s="495"/>
      <c r="G7643" s="495"/>
      <c r="H7643" s="495"/>
      <c r="I7643" s="496"/>
      <c r="J7643" s="492" t="s">
        <v>16</v>
      </c>
      <c r="K7643" s="492" t="s">
        <v>17</v>
      </c>
      <c r="L7643" s="494" t="s">
        <v>18</v>
      </c>
      <c r="M7643" s="495"/>
      <c r="N7643" s="496"/>
      <c r="O7643" s="464" t="s">
        <v>115</v>
      </c>
      <c r="P7643" s="465"/>
    </row>
    <row r="7644" spans="1:16" ht="32.25" thickBot="1" x14ac:dyDescent="0.25">
      <c r="A7644" s="490"/>
      <c r="B7644" s="82" t="s">
        <v>19</v>
      </c>
      <c r="C7644" s="83" t="s">
        <v>20</v>
      </c>
      <c r="D7644" s="493"/>
      <c r="E7644" s="84" t="s">
        <v>21</v>
      </c>
      <c r="F7644" s="84" t="s">
        <v>22</v>
      </c>
      <c r="G7644" s="85" t="s">
        <v>23</v>
      </c>
      <c r="H7644" s="119" t="s">
        <v>24</v>
      </c>
      <c r="I7644" s="86" t="s">
        <v>25</v>
      </c>
      <c r="J7644" s="493"/>
      <c r="K7644" s="493"/>
      <c r="L7644" s="198" t="s">
        <v>268</v>
      </c>
      <c r="M7644" s="85" t="s">
        <v>266</v>
      </c>
      <c r="N7644" s="83" t="s">
        <v>267</v>
      </c>
      <c r="O7644" s="466"/>
      <c r="P7644" s="467"/>
    </row>
    <row r="7645" spans="1:16" ht="15.75" x14ac:dyDescent="0.2">
      <c r="A7645" s="165">
        <v>45933</v>
      </c>
      <c r="B7645" s="166"/>
      <c r="C7645" s="166">
        <v>272184</v>
      </c>
      <c r="D7645" s="160"/>
      <c r="E7645" s="96"/>
      <c r="F7645" s="96"/>
      <c r="G7645" s="166"/>
      <c r="H7645" s="169"/>
      <c r="I7645" s="175"/>
      <c r="J7645" s="162"/>
      <c r="K7645" s="99"/>
      <c r="L7645" s="195"/>
      <c r="M7645" s="94"/>
      <c r="N7645" s="100"/>
      <c r="O7645" s="573"/>
      <c r="P7645" s="502"/>
    </row>
    <row r="7646" spans="1:16" ht="15.75" x14ac:dyDescent="0.2">
      <c r="A7646" s="165">
        <v>45937</v>
      </c>
      <c r="B7646" s="166">
        <v>272184</v>
      </c>
      <c r="C7646" s="166">
        <v>272578</v>
      </c>
      <c r="D7646" s="160">
        <f>+C7646-B7646</f>
        <v>394</v>
      </c>
      <c r="E7646" s="96" t="s">
        <v>1246</v>
      </c>
      <c r="F7646" s="96" t="s">
        <v>927</v>
      </c>
      <c r="G7646" s="166">
        <v>36.090899999999998</v>
      </c>
      <c r="H7646" s="169">
        <v>23.99</v>
      </c>
      <c r="I7646" s="175">
        <f>G7646*H7646</f>
        <v>865.8206909999999</v>
      </c>
      <c r="J7646" s="162">
        <f>D7646/G7646</f>
        <v>10.916879324150964</v>
      </c>
      <c r="K7646" s="99">
        <v>45937</v>
      </c>
      <c r="L7646" s="195" t="s">
        <v>272</v>
      </c>
      <c r="M7646" s="94" t="s">
        <v>311</v>
      </c>
      <c r="N7646" s="100" t="s">
        <v>1106</v>
      </c>
      <c r="O7646" s="573" t="s">
        <v>314</v>
      </c>
      <c r="P7646" s="502"/>
    </row>
    <row r="7647" spans="1:16" ht="15.75" x14ac:dyDescent="0.2">
      <c r="A7647" s="165">
        <v>45940</v>
      </c>
      <c r="B7647" s="166">
        <v>272578</v>
      </c>
      <c r="C7647" s="166">
        <v>273083</v>
      </c>
      <c r="D7647" s="160">
        <f>+C7647-B7647</f>
        <v>505</v>
      </c>
      <c r="E7647" s="96" t="s">
        <v>1245</v>
      </c>
      <c r="F7647" s="96" t="s">
        <v>1244</v>
      </c>
      <c r="G7647" s="166">
        <v>32.5169</v>
      </c>
      <c r="H7647" s="169">
        <v>23.99</v>
      </c>
      <c r="I7647" s="175">
        <f>G7647*H7647</f>
        <v>780.08043099999998</v>
      </c>
      <c r="J7647" s="162">
        <f>D7647/G7647</f>
        <v>15.530385737877841</v>
      </c>
      <c r="K7647" s="99">
        <v>45939</v>
      </c>
      <c r="L7647" s="195" t="s">
        <v>272</v>
      </c>
      <c r="M7647" s="94" t="s">
        <v>311</v>
      </c>
      <c r="N7647" s="100" t="s">
        <v>241</v>
      </c>
      <c r="O7647" s="573" t="s">
        <v>247</v>
      </c>
      <c r="P7647" s="502"/>
    </row>
    <row r="7648" spans="1:16" ht="16.5" thickBot="1" x14ac:dyDescent="0.25">
      <c r="A7648" s="165"/>
      <c r="B7648" s="166"/>
      <c r="C7648" s="166"/>
      <c r="D7648" s="160">
        <f>+C7648-B7648</f>
        <v>0</v>
      </c>
      <c r="E7648" s="96"/>
      <c r="F7648" s="96"/>
      <c r="G7648" s="166"/>
      <c r="H7648" s="169"/>
      <c r="I7648" s="175">
        <f>G7648*H7648</f>
        <v>0</v>
      </c>
      <c r="J7648" s="162" t="e">
        <f>D7648/G7648</f>
        <v>#DIV/0!</v>
      </c>
      <c r="K7648" s="99"/>
      <c r="L7648" s="195"/>
      <c r="M7648" s="94"/>
      <c r="N7648" s="100"/>
      <c r="O7648" s="573"/>
      <c r="P7648" s="502"/>
    </row>
    <row r="7649" spans="1:16" ht="16.5" thickBot="1" x14ac:dyDescent="0.25">
      <c r="A7649" s="416" t="s">
        <v>28</v>
      </c>
      <c r="B7649" s="104"/>
      <c r="C7649" s="105"/>
      <c r="D7649" s="106">
        <f>SUM(D7645:D7648)</f>
        <v>899</v>
      </c>
      <c r="E7649" s="107"/>
      <c r="F7649" s="107"/>
      <c r="G7649" s="118">
        <f>SUM(G7645:G7648)</f>
        <v>68.607799999999997</v>
      </c>
      <c r="H7649" s="105"/>
      <c r="I7649" s="118">
        <f>SUM(I7645:I7648)</f>
        <v>1645.9011219999998</v>
      </c>
      <c r="J7649" s="109">
        <f>D7649/G7649</f>
        <v>13.103466369713065</v>
      </c>
      <c r="K7649" s="110"/>
      <c r="L7649" s="197"/>
      <c r="M7649" s="111"/>
      <c r="N7649" s="112"/>
      <c r="O7649" s="468"/>
      <c r="P7649" s="469"/>
    </row>
    <row r="7650" spans="1:16" ht="15.75" x14ac:dyDescent="0.2">
      <c r="A7650" s="116"/>
      <c r="B7650" s="77"/>
      <c r="C7650" s="77"/>
      <c r="D7650" s="77"/>
      <c r="E7650" s="77"/>
      <c r="F7650" s="77"/>
      <c r="G7650" s="77"/>
      <c r="H7650" s="77"/>
      <c r="I7650" s="116"/>
      <c r="J7650" s="116"/>
      <c r="K7650" s="116"/>
      <c r="L7650" s="116"/>
      <c r="M7650" s="116"/>
      <c r="N7650" s="116"/>
      <c r="O7650" s="77"/>
      <c r="P7650" s="81"/>
    </row>
    <row r="7651" spans="1:16" ht="15.75" x14ac:dyDescent="0.2">
      <c r="A7651" s="116"/>
      <c r="B7651" s="77"/>
      <c r="C7651" s="77"/>
      <c r="D7651" s="77"/>
      <c r="E7651" s="77"/>
      <c r="F7651" s="77"/>
      <c r="G7651" s="77"/>
      <c r="H7651" s="77"/>
      <c r="I7651" s="116"/>
      <c r="J7651" s="116"/>
      <c r="K7651" s="116"/>
      <c r="L7651" s="116"/>
      <c r="M7651" s="116"/>
      <c r="N7651" s="116"/>
      <c r="O7651" s="77"/>
      <c r="P7651" s="81"/>
    </row>
    <row r="7652" spans="1:16" ht="15.75" x14ac:dyDescent="0.2">
      <c r="A7652" s="116"/>
      <c r="B7652" s="77"/>
      <c r="C7652" s="77"/>
      <c r="D7652" s="77"/>
      <c r="E7652" s="77"/>
      <c r="F7652" s="77"/>
      <c r="G7652" s="77"/>
      <c r="H7652" s="77"/>
      <c r="I7652" s="116"/>
      <c r="J7652" s="116"/>
      <c r="K7652" s="116"/>
      <c r="L7652" s="116"/>
      <c r="M7652" s="439"/>
      <c r="N7652" s="439"/>
      <c r="O7652" s="438"/>
      <c r="P7652" s="81"/>
    </row>
    <row r="7653" spans="1:16" ht="15.75" x14ac:dyDescent="0.2">
      <c r="A7653" s="115"/>
      <c r="B7653" s="470" t="s">
        <v>29</v>
      </c>
      <c r="C7653" s="470"/>
      <c r="D7653" s="470"/>
      <c r="E7653" s="116"/>
      <c r="F7653" s="116"/>
      <c r="G7653" s="116"/>
      <c r="H7653" s="115"/>
      <c r="I7653" s="116" t="s">
        <v>30</v>
      </c>
      <c r="J7653" s="115"/>
      <c r="K7653" s="116"/>
      <c r="L7653" s="116"/>
      <c r="M7653" s="116"/>
      <c r="N7653" s="116" t="s">
        <v>31</v>
      </c>
      <c r="O7653" s="116"/>
      <c r="P7653" s="115"/>
    </row>
    <row r="7654" spans="1:16" ht="15.75" x14ac:dyDescent="0.2">
      <c r="A7654" s="116"/>
      <c r="B7654" s="470" t="s">
        <v>230</v>
      </c>
      <c r="C7654" s="470"/>
      <c r="D7654" s="470"/>
      <c r="E7654" s="116"/>
      <c r="F7654" s="116"/>
      <c r="G7654" s="116"/>
      <c r="H7654" s="115"/>
      <c r="I7654" s="116" t="s">
        <v>438</v>
      </c>
      <c r="J7654" s="115"/>
      <c r="K7654" s="116"/>
      <c r="L7654" s="116"/>
      <c r="M7654" s="116"/>
      <c r="N7654" s="116" t="s">
        <v>220</v>
      </c>
      <c r="O7654" s="116"/>
      <c r="P7654" s="115"/>
    </row>
    <row r="7655" spans="1:16" ht="15.75" x14ac:dyDescent="0.2">
      <c r="A7655" s="470" t="s">
        <v>226</v>
      </c>
      <c r="B7655" s="470"/>
      <c r="C7655" s="470"/>
      <c r="D7655" s="470"/>
      <c r="E7655" s="470"/>
      <c r="F7655" s="116"/>
      <c r="G7655" s="116"/>
      <c r="H7655" s="115"/>
      <c r="I7655" s="116" t="s">
        <v>246</v>
      </c>
      <c r="J7655" s="115"/>
      <c r="K7655" s="116"/>
      <c r="L7655" s="116"/>
      <c r="M7655" s="116"/>
      <c r="N7655" s="116" t="s">
        <v>124</v>
      </c>
      <c r="O7655" s="116"/>
      <c r="P7655" s="115"/>
    </row>
    <row r="7656" spans="1:16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</row>
    <row r="7657" spans="1:16" x14ac:dyDescent="0.2">
      <c r="A7657" s="531" t="s">
        <v>269</v>
      </c>
      <c r="B7657" s="531"/>
      <c r="C7657" s="531"/>
      <c r="D7657" s="531"/>
      <c r="E7657" s="531"/>
      <c r="F7657"/>
      <c r="G7657"/>
      <c r="H7657"/>
      <c r="I7657"/>
      <c r="J7657"/>
      <c r="K7657"/>
      <c r="L7657"/>
      <c r="M7657"/>
      <c r="N7657"/>
      <c r="O7657"/>
      <c r="P7657"/>
    </row>
    <row r="7658" spans="1:16" x14ac:dyDescent="0.2">
      <c r="A7658" s="532" t="s">
        <v>923</v>
      </c>
      <c r="B7658" s="533"/>
      <c r="C7658" s="533"/>
      <c r="D7658" s="533"/>
      <c r="E7658" s="533"/>
      <c r="F7658" s="533"/>
      <c r="G7658" s="533"/>
      <c r="H7658" s="533"/>
      <c r="I7658" s="533"/>
      <c r="J7658" s="533"/>
      <c r="K7658" s="533"/>
      <c r="L7658" s="533"/>
      <c r="M7658" s="533"/>
      <c r="N7658" s="533"/>
      <c r="O7658" s="533"/>
      <c r="P7658" s="534"/>
    </row>
    <row r="7659" spans="1:16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</row>
    <row r="7660" spans="1:16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</row>
    <row r="7661" spans="1:16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</row>
    <row r="7662" spans="1:16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</row>
    <row r="7663" spans="1:16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</row>
    <row r="7664" spans="1:16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</row>
    <row r="7665" spans="1:16" ht="15.75" x14ac:dyDescent="0.2">
      <c r="A7665" s="470" t="s">
        <v>180</v>
      </c>
      <c r="B7665" s="470"/>
      <c r="C7665" s="470"/>
      <c r="D7665" s="470"/>
      <c r="E7665" s="470"/>
      <c r="F7665" s="470"/>
      <c r="G7665" s="470"/>
      <c r="H7665" s="470"/>
      <c r="I7665" s="470"/>
      <c r="J7665" s="470"/>
      <c r="K7665" s="470"/>
      <c r="L7665" s="470"/>
      <c r="M7665" s="470"/>
      <c r="N7665" s="470"/>
      <c r="O7665" s="470"/>
      <c r="P7665" s="470"/>
    </row>
    <row r="7666" spans="1:16" ht="15.75" x14ac:dyDescent="0.2">
      <c r="A7666" s="470" t="s">
        <v>1</v>
      </c>
      <c r="B7666" s="470"/>
      <c r="C7666" s="470"/>
      <c r="D7666" s="470"/>
      <c r="E7666" s="470"/>
      <c r="F7666" s="470"/>
      <c r="G7666" s="470"/>
      <c r="H7666" s="470"/>
      <c r="I7666" s="470"/>
      <c r="J7666" s="470"/>
      <c r="K7666" s="470"/>
      <c r="L7666" s="470"/>
      <c r="M7666" s="470"/>
      <c r="N7666" s="470"/>
      <c r="O7666" s="470"/>
      <c r="P7666" s="470"/>
    </row>
    <row r="7667" spans="1:16" ht="15.75" x14ac:dyDescent="0.2">
      <c r="A7667" s="470"/>
      <c r="B7667" s="470"/>
      <c r="C7667" s="470"/>
      <c r="D7667" s="470"/>
      <c r="E7667" s="470"/>
      <c r="F7667" s="470"/>
      <c r="G7667" s="470"/>
      <c r="H7667" s="470"/>
      <c r="I7667" s="470"/>
      <c r="J7667" s="470"/>
      <c r="K7667" s="470"/>
      <c r="L7667" s="470"/>
      <c r="M7667" s="470"/>
      <c r="N7667" s="470"/>
      <c r="O7667" s="470"/>
      <c r="P7667" s="470"/>
    </row>
    <row r="7668" spans="1:16" ht="15.75" x14ac:dyDescent="0.2">
      <c r="A7668" s="507" t="s">
        <v>926</v>
      </c>
      <c r="B7668" s="507"/>
      <c r="C7668" s="507"/>
      <c r="D7668" s="507"/>
      <c r="E7668" s="507"/>
      <c r="F7668" s="507"/>
      <c r="G7668" s="507"/>
      <c r="H7668" s="507"/>
      <c r="I7668" s="507"/>
      <c r="J7668" s="507"/>
      <c r="K7668" s="507"/>
      <c r="L7668" s="507"/>
      <c r="M7668" s="507"/>
      <c r="N7668" s="507"/>
      <c r="O7668" s="507"/>
      <c r="P7668" s="507"/>
    </row>
    <row r="7669" spans="1:16" ht="15.75" x14ac:dyDescent="0.2">
      <c r="A7669" s="77"/>
      <c r="B7669" s="77"/>
      <c r="C7669" s="77"/>
      <c r="D7669" s="77"/>
      <c r="E7669" s="77"/>
      <c r="F7669" s="77"/>
      <c r="G7669" s="77"/>
      <c r="H7669" s="77"/>
      <c r="I7669" s="77"/>
      <c r="J7669" s="77"/>
      <c r="K7669" s="77"/>
      <c r="L7669" s="77"/>
      <c r="M7669" s="77"/>
      <c r="N7669" s="77"/>
      <c r="O7669" s="77"/>
      <c r="P7669" s="77"/>
    </row>
    <row r="7670" spans="1:16" ht="16.5" thickBot="1" x14ac:dyDescent="0.25">
      <c r="A7670" s="77"/>
      <c r="B7670" s="77"/>
      <c r="C7670" s="77"/>
      <c r="D7670" s="77"/>
      <c r="E7670" s="77"/>
      <c r="F7670" s="77"/>
      <c r="G7670" s="77"/>
      <c r="H7670" s="77"/>
      <c r="I7670" s="77"/>
      <c r="J7670" s="77"/>
      <c r="K7670" s="77"/>
      <c r="L7670" s="77"/>
      <c r="M7670" s="77"/>
      <c r="N7670" s="77"/>
      <c r="O7670" s="77"/>
      <c r="P7670" s="77"/>
    </row>
    <row r="7671" spans="1:16" ht="16.5" thickBot="1" x14ac:dyDescent="0.25">
      <c r="A7671" s="78" t="s">
        <v>2</v>
      </c>
      <c r="B7671" s="486" t="s">
        <v>126</v>
      </c>
      <c r="C7671" s="498"/>
      <c r="D7671" s="79" t="s">
        <v>3</v>
      </c>
      <c r="E7671" s="486">
        <v>2019</v>
      </c>
      <c r="F7671" s="487"/>
      <c r="G7671" s="487"/>
      <c r="H7671" s="498"/>
      <c r="I7671" s="79" t="s">
        <v>4</v>
      </c>
      <c r="J7671" s="80" t="s">
        <v>234</v>
      </c>
      <c r="K7671" s="80"/>
      <c r="L7671" s="80"/>
      <c r="M7671" s="80" t="s">
        <v>5</v>
      </c>
      <c r="N7671" s="486" t="s">
        <v>238</v>
      </c>
      <c r="O7671" s="487"/>
      <c r="P7671" s="488"/>
    </row>
    <row r="7672" spans="1:16" ht="16.5" thickBot="1" x14ac:dyDescent="0.25">
      <c r="A7672" s="77"/>
      <c r="B7672" s="77"/>
      <c r="C7672" s="77"/>
      <c r="D7672" s="77"/>
      <c r="E7672" s="77"/>
      <c r="F7672" s="77"/>
      <c r="G7672" s="77"/>
      <c r="H7672" s="77"/>
      <c r="I7672" s="77"/>
      <c r="J7672" s="77"/>
      <c r="K7672" s="77"/>
      <c r="L7672" s="77"/>
      <c r="M7672" s="77"/>
      <c r="N7672" s="77"/>
      <c r="O7672" s="77"/>
      <c r="P7672" s="77"/>
    </row>
    <row r="7673" spans="1:16" ht="16.5" thickBot="1" x14ac:dyDescent="0.25">
      <c r="A7673" s="78" t="s">
        <v>6</v>
      </c>
      <c r="B7673" s="486" t="s">
        <v>182</v>
      </c>
      <c r="C7673" s="498"/>
      <c r="D7673" s="79" t="s">
        <v>7</v>
      </c>
      <c r="E7673" s="486" t="s">
        <v>214</v>
      </c>
      <c r="F7673" s="487"/>
      <c r="G7673" s="487"/>
      <c r="H7673" s="498"/>
      <c r="I7673" s="79" t="s">
        <v>8</v>
      </c>
      <c r="J7673" s="80">
        <v>15</v>
      </c>
      <c r="K7673" s="80"/>
      <c r="L7673" s="80"/>
      <c r="M7673" s="80" t="s">
        <v>9</v>
      </c>
      <c r="N7673" s="80"/>
      <c r="O7673" s="200"/>
      <c r="P7673" s="201">
        <v>50</v>
      </c>
    </row>
    <row r="7674" spans="1:16" ht="16.5" thickBot="1" x14ac:dyDescent="0.25">
      <c r="A7674" s="77"/>
      <c r="B7674" s="77"/>
      <c r="C7674" s="77"/>
      <c r="D7674" s="77"/>
      <c r="E7674" s="77"/>
      <c r="F7674" s="77"/>
      <c r="G7674" s="77"/>
      <c r="H7674" s="77"/>
      <c r="I7674" s="77"/>
      <c r="J7674" s="77"/>
      <c r="K7674" s="77"/>
      <c r="L7674" s="77"/>
      <c r="M7674" s="77"/>
      <c r="N7674" s="77"/>
      <c r="O7674" s="77"/>
      <c r="P7674" s="77"/>
    </row>
    <row r="7675" spans="1:16" ht="16.5" thickBot="1" x14ac:dyDescent="0.25">
      <c r="A7675" s="484" t="s">
        <v>10</v>
      </c>
      <c r="B7675" s="485"/>
      <c r="C7675" s="486" t="s">
        <v>181</v>
      </c>
      <c r="D7675" s="487"/>
      <c r="E7675" s="487"/>
      <c r="F7675" s="487"/>
      <c r="G7675" s="487"/>
      <c r="H7675" s="487"/>
      <c r="I7675" s="487"/>
      <c r="J7675" s="487"/>
      <c r="K7675" s="487"/>
      <c r="L7675" s="487"/>
      <c r="M7675" s="487"/>
      <c r="N7675" s="487"/>
      <c r="O7675" s="487"/>
      <c r="P7675" s="488"/>
    </row>
    <row r="7676" spans="1:16" ht="16.5" thickBot="1" x14ac:dyDescent="0.25">
      <c r="A7676" s="77"/>
      <c r="B7676" s="77"/>
      <c r="C7676" s="77"/>
      <c r="D7676" s="77"/>
      <c r="E7676" s="77"/>
      <c r="F7676" s="77"/>
      <c r="G7676" s="77"/>
      <c r="H7676" s="77"/>
      <c r="I7676" s="77"/>
      <c r="J7676" s="77"/>
      <c r="K7676" s="77"/>
      <c r="L7676" s="77"/>
      <c r="M7676" s="77"/>
      <c r="N7676" s="77"/>
      <c r="O7676" s="77"/>
      <c r="P7676" s="77"/>
    </row>
    <row r="7677" spans="1:16" ht="16.5" thickBot="1" x14ac:dyDescent="0.25">
      <c r="A7677" s="484" t="s">
        <v>11</v>
      </c>
      <c r="B7677" s="485"/>
      <c r="C7677" s="486" t="s">
        <v>239</v>
      </c>
      <c r="D7677" s="487"/>
      <c r="E7677" s="487"/>
      <c r="F7677" s="487"/>
      <c r="G7677" s="487"/>
      <c r="H7677" s="487"/>
      <c r="I7677" s="487"/>
      <c r="J7677" s="487"/>
      <c r="K7677" s="487"/>
      <c r="L7677" s="487"/>
      <c r="M7677" s="487"/>
      <c r="N7677" s="487"/>
      <c r="O7677" s="487"/>
      <c r="P7677" s="488"/>
    </row>
    <row r="7678" spans="1:16" ht="16.5" thickBot="1" x14ac:dyDescent="0.25">
      <c r="A7678" s="81"/>
      <c r="B7678" s="81"/>
      <c r="C7678" s="81"/>
      <c r="D7678" s="81"/>
      <c r="E7678" s="81"/>
      <c r="F7678" s="81"/>
      <c r="G7678" s="81"/>
      <c r="H7678" s="81"/>
      <c r="I7678" s="81"/>
      <c r="J7678" s="81"/>
      <c r="K7678" s="81"/>
      <c r="L7678" s="81"/>
      <c r="M7678" s="81"/>
      <c r="N7678" s="81"/>
      <c r="O7678" s="81"/>
      <c r="P7678" s="81"/>
    </row>
    <row r="7679" spans="1:16" ht="16.5" thickBot="1" x14ac:dyDescent="0.25">
      <c r="A7679" s="489" t="s">
        <v>12</v>
      </c>
      <c r="B7679" s="491" t="s">
        <v>13</v>
      </c>
      <c r="C7679" s="463"/>
      <c r="D7679" s="492" t="s">
        <v>265</v>
      </c>
      <c r="E7679" s="494" t="s">
        <v>15</v>
      </c>
      <c r="F7679" s="495"/>
      <c r="G7679" s="495"/>
      <c r="H7679" s="495"/>
      <c r="I7679" s="496"/>
      <c r="J7679" s="492" t="s">
        <v>16</v>
      </c>
      <c r="K7679" s="492" t="s">
        <v>17</v>
      </c>
      <c r="L7679" s="494" t="s">
        <v>18</v>
      </c>
      <c r="M7679" s="495"/>
      <c r="N7679" s="496"/>
      <c r="O7679" s="464" t="s">
        <v>115</v>
      </c>
      <c r="P7679" s="465"/>
    </row>
    <row r="7680" spans="1:16" ht="32.25" thickBot="1" x14ac:dyDescent="0.25">
      <c r="A7680" s="490"/>
      <c r="B7680" s="82" t="s">
        <v>19</v>
      </c>
      <c r="C7680" s="83" t="s">
        <v>20</v>
      </c>
      <c r="D7680" s="493"/>
      <c r="E7680" s="84" t="s">
        <v>21</v>
      </c>
      <c r="F7680" s="84" t="s">
        <v>22</v>
      </c>
      <c r="G7680" s="85" t="s">
        <v>23</v>
      </c>
      <c r="H7680" s="119" t="s">
        <v>24</v>
      </c>
      <c r="I7680" s="86" t="s">
        <v>25</v>
      </c>
      <c r="J7680" s="493"/>
      <c r="K7680" s="493"/>
      <c r="L7680" s="198" t="s">
        <v>268</v>
      </c>
      <c r="M7680" s="85" t="s">
        <v>266</v>
      </c>
      <c r="N7680" s="83" t="s">
        <v>267</v>
      </c>
      <c r="O7680" s="466"/>
      <c r="P7680" s="467"/>
    </row>
    <row r="7681" spans="1:16" ht="15.75" x14ac:dyDescent="0.2">
      <c r="A7681" s="165">
        <v>45940</v>
      </c>
      <c r="B7681" s="166"/>
      <c r="C7681" s="166">
        <v>273083</v>
      </c>
      <c r="D7681" s="160"/>
      <c r="E7681" s="96"/>
      <c r="F7681" s="96"/>
      <c r="G7681" s="166"/>
      <c r="H7681" s="169"/>
      <c r="I7681" s="175"/>
      <c r="J7681" s="162"/>
      <c r="K7681" s="99"/>
      <c r="L7681" s="195"/>
      <c r="M7681" s="94"/>
      <c r="N7681" s="100"/>
      <c r="O7681" s="573"/>
      <c r="P7681" s="502"/>
    </row>
    <row r="7682" spans="1:16" ht="15.75" x14ac:dyDescent="0.2">
      <c r="A7682" s="165">
        <v>45945</v>
      </c>
      <c r="B7682" s="166">
        <v>273083</v>
      </c>
      <c r="C7682" s="166">
        <v>273407</v>
      </c>
      <c r="D7682" s="160">
        <f>+C7682-B7682</f>
        <v>324</v>
      </c>
      <c r="E7682" s="96" t="s">
        <v>1243</v>
      </c>
      <c r="F7682" s="96" t="s">
        <v>1160</v>
      </c>
      <c r="G7682" s="166">
        <v>27.97</v>
      </c>
      <c r="H7682" s="169">
        <v>23.99</v>
      </c>
      <c r="I7682" s="175">
        <f>G7682*H7682</f>
        <v>671.00029999999992</v>
      </c>
      <c r="J7682" s="162">
        <f t="shared" ref="J7682:J7687" si="33">D7682/G7682</f>
        <v>11.583839828387559</v>
      </c>
      <c r="K7682" s="99">
        <v>45945</v>
      </c>
      <c r="L7682" s="195" t="s">
        <v>272</v>
      </c>
      <c r="M7682" s="94" t="s">
        <v>156</v>
      </c>
      <c r="N7682" s="100" t="s">
        <v>1242</v>
      </c>
      <c r="O7682" s="573" t="s">
        <v>314</v>
      </c>
      <c r="P7682" s="502"/>
    </row>
    <row r="7683" spans="1:16" ht="15.75" x14ac:dyDescent="0.2">
      <c r="A7683" s="165">
        <v>45947</v>
      </c>
      <c r="B7683" s="166">
        <v>273407</v>
      </c>
      <c r="C7683" s="166">
        <v>273787</v>
      </c>
      <c r="D7683" s="160">
        <f>+C7683-B7683</f>
        <v>380</v>
      </c>
      <c r="E7683" s="96" t="s">
        <v>1241</v>
      </c>
      <c r="F7683" s="96" t="s">
        <v>954</v>
      </c>
      <c r="G7683" s="166">
        <v>29.180099999999999</v>
      </c>
      <c r="H7683" s="169">
        <v>23.99</v>
      </c>
      <c r="I7683" s="175">
        <f>G7683*H7683</f>
        <v>700.03059899999994</v>
      </c>
      <c r="J7683" s="162">
        <f t="shared" si="33"/>
        <v>13.022573603243307</v>
      </c>
      <c r="K7683" s="99">
        <v>45947</v>
      </c>
      <c r="L7683" s="195" t="s">
        <v>272</v>
      </c>
      <c r="M7683" s="94" t="s">
        <v>156</v>
      </c>
      <c r="N7683" s="100" t="s">
        <v>241</v>
      </c>
      <c r="O7683" s="573" t="s">
        <v>346</v>
      </c>
      <c r="P7683" s="502"/>
    </row>
    <row r="7684" spans="1:16" ht="15.75" x14ac:dyDescent="0.2">
      <c r="A7684" s="165"/>
      <c r="B7684" s="166"/>
      <c r="C7684" s="166"/>
      <c r="D7684" s="160">
        <f>+C7684-B7684</f>
        <v>0</v>
      </c>
      <c r="E7684" s="96"/>
      <c r="F7684" s="96"/>
      <c r="G7684" s="166"/>
      <c r="H7684" s="169"/>
      <c r="I7684" s="175">
        <f>G7684*H7684</f>
        <v>0</v>
      </c>
      <c r="J7684" s="162" t="e">
        <f t="shared" si="33"/>
        <v>#DIV/0!</v>
      </c>
      <c r="K7684" s="99"/>
      <c r="L7684" s="195"/>
      <c r="M7684" s="94"/>
      <c r="N7684" s="100"/>
      <c r="O7684" s="573"/>
      <c r="P7684" s="502"/>
    </row>
    <row r="7685" spans="1:16" ht="15.75" x14ac:dyDescent="0.2">
      <c r="A7685" s="165"/>
      <c r="B7685" s="166"/>
      <c r="C7685" s="166"/>
      <c r="D7685" s="160">
        <f>+C7685-B7685</f>
        <v>0</v>
      </c>
      <c r="E7685" s="96"/>
      <c r="F7685" s="96"/>
      <c r="G7685" s="166"/>
      <c r="H7685" s="169"/>
      <c r="I7685" s="175">
        <f>G7685*H7685</f>
        <v>0</v>
      </c>
      <c r="J7685" s="162" t="e">
        <f t="shared" si="33"/>
        <v>#DIV/0!</v>
      </c>
      <c r="K7685" s="99"/>
      <c r="L7685" s="195"/>
      <c r="M7685" s="94"/>
      <c r="N7685" s="100"/>
      <c r="O7685" s="505"/>
      <c r="P7685" s="506"/>
    </row>
    <row r="7686" spans="1:16" ht="16.5" thickBot="1" x14ac:dyDescent="0.25">
      <c r="A7686" s="93"/>
      <c r="B7686" s="166"/>
      <c r="C7686" s="166"/>
      <c r="D7686" s="160">
        <f>+C7686-B7686</f>
        <v>0</v>
      </c>
      <c r="E7686" s="96"/>
      <c r="F7686" s="96"/>
      <c r="G7686" s="96"/>
      <c r="H7686" s="97"/>
      <c r="I7686" s="91">
        <f>G7686*H7686</f>
        <v>0</v>
      </c>
      <c r="J7686" s="98" t="e">
        <f t="shared" si="33"/>
        <v>#DIV/0!</v>
      </c>
      <c r="K7686" s="99"/>
      <c r="L7686" s="196"/>
      <c r="M7686" s="183"/>
      <c r="N7686" s="101"/>
      <c r="O7686" s="574"/>
      <c r="P7686" s="568"/>
    </row>
    <row r="7687" spans="1:16" ht="16.5" thickBot="1" x14ac:dyDescent="0.25">
      <c r="A7687" s="416" t="s">
        <v>28</v>
      </c>
      <c r="B7687" s="104"/>
      <c r="C7687" s="105"/>
      <c r="D7687" s="106">
        <f>SUM(D7681:D7686)</f>
        <v>704</v>
      </c>
      <c r="E7687" s="107"/>
      <c r="F7687" s="107"/>
      <c r="G7687" s="118">
        <f>SUM(G7681:G7686)</f>
        <v>57.150099999999995</v>
      </c>
      <c r="H7687" s="105"/>
      <c r="I7687" s="118">
        <f>SUM(I7681:I7686)</f>
        <v>1371.0308989999999</v>
      </c>
      <c r="J7687" s="109">
        <f t="shared" si="33"/>
        <v>12.318438637902647</v>
      </c>
      <c r="K7687" s="110"/>
      <c r="L7687" s="197"/>
      <c r="M7687" s="111"/>
      <c r="N7687" s="112"/>
      <c r="O7687" s="468"/>
      <c r="P7687" s="469"/>
    </row>
    <row r="7688" spans="1:16" ht="15.75" x14ac:dyDescent="0.2">
      <c r="A7688" s="116"/>
      <c r="B7688" s="77"/>
      <c r="C7688" s="77"/>
      <c r="D7688" s="77"/>
      <c r="E7688" s="77"/>
      <c r="F7688" s="77"/>
      <c r="G7688" s="77"/>
      <c r="H7688" s="77"/>
      <c r="I7688" s="116"/>
      <c r="J7688" s="116"/>
      <c r="K7688" s="116"/>
      <c r="L7688" s="116"/>
      <c r="M7688" s="116"/>
      <c r="N7688" s="116"/>
      <c r="O7688" s="77"/>
      <c r="P7688" s="81"/>
    </row>
    <row r="7689" spans="1:16" ht="15.75" x14ac:dyDescent="0.2">
      <c r="A7689" s="116"/>
      <c r="B7689" s="77"/>
      <c r="C7689" s="77"/>
      <c r="D7689" s="77"/>
      <c r="E7689" s="77"/>
      <c r="F7689" s="77"/>
      <c r="G7689" s="77"/>
      <c r="H7689" s="77"/>
      <c r="I7689" s="116"/>
      <c r="J7689" s="116"/>
      <c r="K7689" s="116"/>
      <c r="L7689" s="116"/>
      <c r="M7689" s="116"/>
      <c r="N7689" s="116"/>
      <c r="O7689" s="77"/>
      <c r="P7689" s="81"/>
    </row>
    <row r="7690" spans="1:16" ht="15.75" x14ac:dyDescent="0.2">
      <c r="A7690" s="116"/>
      <c r="B7690" s="77"/>
      <c r="C7690" s="77"/>
      <c r="D7690" s="77"/>
      <c r="E7690" s="77"/>
      <c r="F7690" s="77"/>
      <c r="G7690" s="77"/>
      <c r="H7690" s="77"/>
      <c r="I7690" s="116"/>
      <c r="J7690" s="116"/>
      <c r="K7690" s="116"/>
      <c r="L7690" s="116"/>
      <c r="M7690" s="439"/>
      <c r="N7690" s="439"/>
      <c r="O7690" s="438"/>
      <c r="P7690" s="81"/>
    </row>
    <row r="7691" spans="1:16" ht="15.75" x14ac:dyDescent="0.2">
      <c r="A7691" s="115"/>
      <c r="B7691" s="470" t="s">
        <v>29</v>
      </c>
      <c r="C7691" s="470"/>
      <c r="D7691" s="470"/>
      <c r="E7691" s="116"/>
      <c r="F7691" s="116"/>
      <c r="G7691" s="116"/>
      <c r="H7691" s="115"/>
      <c r="I7691" s="116" t="s">
        <v>30</v>
      </c>
      <c r="J7691" s="115"/>
      <c r="K7691" s="116"/>
      <c r="L7691" s="116"/>
      <c r="M7691" s="116"/>
      <c r="N7691" s="116" t="s">
        <v>31</v>
      </c>
      <c r="O7691" s="116"/>
      <c r="P7691" s="115"/>
    </row>
    <row r="7692" spans="1:16" ht="15.75" x14ac:dyDescent="0.2">
      <c r="A7692" s="116"/>
      <c r="B7692" s="470" t="s">
        <v>230</v>
      </c>
      <c r="C7692" s="470"/>
      <c r="D7692" s="470"/>
      <c r="E7692" s="116"/>
      <c r="F7692" s="116"/>
      <c r="G7692" s="116"/>
      <c r="H7692" s="115"/>
      <c r="I7692" s="116" t="s">
        <v>438</v>
      </c>
      <c r="J7692" s="115"/>
      <c r="K7692" s="116"/>
      <c r="L7692" s="116"/>
      <c r="M7692" s="116"/>
      <c r="N7692" s="116" t="s">
        <v>220</v>
      </c>
      <c r="O7692" s="116"/>
      <c r="P7692" s="115"/>
    </row>
    <row r="7693" spans="1:16" ht="15.75" x14ac:dyDescent="0.2">
      <c r="A7693" s="470" t="s">
        <v>226</v>
      </c>
      <c r="B7693" s="470"/>
      <c r="C7693" s="470"/>
      <c r="D7693" s="470"/>
      <c r="E7693" s="470"/>
      <c r="F7693" s="116"/>
      <c r="G7693" s="116"/>
      <c r="H7693" s="115"/>
      <c r="I7693" s="116" t="s">
        <v>246</v>
      </c>
      <c r="J7693" s="115"/>
      <c r="K7693" s="116"/>
      <c r="L7693" s="116"/>
      <c r="M7693" s="116"/>
      <c r="N7693" s="116" t="s">
        <v>124</v>
      </c>
      <c r="O7693" s="116"/>
      <c r="P7693" s="115"/>
    </row>
    <row r="7694" spans="1:16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</row>
    <row r="7695" spans="1:16" x14ac:dyDescent="0.2">
      <c r="A7695" s="531" t="s">
        <v>269</v>
      </c>
      <c r="B7695" s="531"/>
      <c r="C7695" s="531"/>
      <c r="D7695" s="531"/>
      <c r="E7695" s="531"/>
      <c r="F7695"/>
      <c r="G7695"/>
      <c r="H7695"/>
      <c r="I7695"/>
      <c r="J7695"/>
      <c r="K7695"/>
      <c r="L7695"/>
      <c r="M7695"/>
      <c r="N7695"/>
      <c r="O7695"/>
      <c r="P7695"/>
    </row>
    <row r="7696" spans="1:16" x14ac:dyDescent="0.2">
      <c r="A7696" s="532" t="s">
        <v>923</v>
      </c>
      <c r="B7696" s="533"/>
      <c r="C7696" s="533"/>
      <c r="D7696" s="533"/>
      <c r="E7696" s="533"/>
      <c r="F7696" s="533"/>
      <c r="G7696" s="533"/>
      <c r="H7696" s="533"/>
      <c r="I7696" s="533"/>
      <c r="J7696" s="533"/>
      <c r="K7696" s="533"/>
      <c r="L7696" s="533"/>
      <c r="M7696" s="533"/>
      <c r="N7696" s="533"/>
      <c r="O7696" s="533"/>
      <c r="P7696" s="534"/>
    </row>
    <row r="7697" spans="1:16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</row>
    <row r="7698" spans="1:16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</row>
    <row r="7699" spans="1:16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</row>
    <row r="7700" spans="1:16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</row>
    <row r="7701" spans="1:16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</row>
    <row r="7702" spans="1:16" ht="15.75" x14ac:dyDescent="0.2">
      <c r="A7702" s="470" t="s">
        <v>180</v>
      </c>
      <c r="B7702" s="470"/>
      <c r="C7702" s="470"/>
      <c r="D7702" s="470"/>
      <c r="E7702" s="470"/>
      <c r="F7702" s="470"/>
      <c r="G7702" s="470"/>
      <c r="H7702" s="470"/>
      <c r="I7702" s="470"/>
      <c r="J7702" s="470"/>
      <c r="K7702" s="470"/>
      <c r="L7702" s="470"/>
      <c r="M7702" s="470"/>
      <c r="N7702" s="470"/>
      <c r="O7702" s="470"/>
      <c r="P7702" s="470"/>
    </row>
    <row r="7703" spans="1:16" ht="15.75" x14ac:dyDescent="0.2">
      <c r="A7703" s="470" t="s">
        <v>1</v>
      </c>
      <c r="B7703" s="470"/>
      <c r="C7703" s="470"/>
      <c r="D7703" s="470"/>
      <c r="E7703" s="470"/>
      <c r="F7703" s="470"/>
      <c r="G7703" s="470"/>
      <c r="H7703" s="470"/>
      <c r="I7703" s="470"/>
      <c r="J7703" s="470"/>
      <c r="K7703" s="470"/>
      <c r="L7703" s="470"/>
      <c r="M7703" s="470"/>
      <c r="N7703" s="470"/>
      <c r="O7703" s="470"/>
      <c r="P7703" s="470"/>
    </row>
    <row r="7704" spans="1:16" ht="15.75" x14ac:dyDescent="0.2">
      <c r="A7704" s="470"/>
      <c r="B7704" s="470"/>
      <c r="C7704" s="470"/>
      <c r="D7704" s="470"/>
      <c r="E7704" s="470"/>
      <c r="F7704" s="470"/>
      <c r="G7704" s="470"/>
      <c r="H7704" s="470"/>
      <c r="I7704" s="470"/>
      <c r="J7704" s="470"/>
      <c r="K7704" s="470"/>
      <c r="L7704" s="470"/>
      <c r="M7704" s="470"/>
      <c r="N7704" s="470"/>
      <c r="O7704" s="470"/>
      <c r="P7704" s="470"/>
    </row>
    <row r="7705" spans="1:16" ht="15.75" x14ac:dyDescent="0.2">
      <c r="A7705" s="507" t="s">
        <v>926</v>
      </c>
      <c r="B7705" s="507"/>
      <c r="C7705" s="507"/>
      <c r="D7705" s="507"/>
      <c r="E7705" s="507"/>
      <c r="F7705" s="507"/>
      <c r="G7705" s="507"/>
      <c r="H7705" s="507"/>
      <c r="I7705" s="507"/>
      <c r="J7705" s="507"/>
      <c r="K7705" s="507"/>
      <c r="L7705" s="507"/>
      <c r="M7705" s="507"/>
      <c r="N7705" s="507"/>
      <c r="O7705" s="507"/>
      <c r="P7705" s="507"/>
    </row>
    <row r="7706" spans="1:16" ht="15.75" x14ac:dyDescent="0.2">
      <c r="A7706" s="77"/>
      <c r="B7706" s="77"/>
      <c r="C7706" s="77"/>
      <c r="D7706" s="77"/>
      <c r="E7706" s="77"/>
      <c r="F7706" s="77"/>
      <c r="G7706" s="77"/>
      <c r="H7706" s="77"/>
      <c r="I7706" s="77"/>
      <c r="J7706" s="77"/>
      <c r="K7706" s="77"/>
      <c r="L7706" s="77"/>
      <c r="M7706" s="77"/>
      <c r="N7706" s="77"/>
      <c r="O7706" s="77"/>
      <c r="P7706" s="77"/>
    </row>
    <row r="7707" spans="1:16" ht="16.5" thickBot="1" x14ac:dyDescent="0.25">
      <c r="A7707" s="77"/>
      <c r="B7707" s="77"/>
      <c r="C7707" s="77"/>
      <c r="D7707" s="77"/>
      <c r="E7707" s="77"/>
      <c r="F7707" s="77"/>
      <c r="G7707" s="77"/>
      <c r="H7707" s="77"/>
      <c r="I7707" s="77"/>
      <c r="J7707" s="77"/>
      <c r="K7707" s="77"/>
      <c r="L7707" s="77"/>
      <c r="M7707" s="77"/>
      <c r="N7707" s="77"/>
      <c r="O7707" s="77"/>
      <c r="P7707" s="77"/>
    </row>
    <row r="7708" spans="1:16" ht="16.5" thickBot="1" x14ac:dyDescent="0.25">
      <c r="A7708" s="78" t="s">
        <v>2</v>
      </c>
      <c r="B7708" s="486" t="s">
        <v>126</v>
      </c>
      <c r="C7708" s="498"/>
      <c r="D7708" s="79" t="s">
        <v>3</v>
      </c>
      <c r="E7708" s="486">
        <v>2019</v>
      </c>
      <c r="F7708" s="487"/>
      <c r="G7708" s="487"/>
      <c r="H7708" s="498"/>
      <c r="I7708" s="79" t="s">
        <v>4</v>
      </c>
      <c r="J7708" s="80" t="s">
        <v>234</v>
      </c>
      <c r="K7708" s="80"/>
      <c r="L7708" s="80"/>
      <c r="M7708" s="80" t="s">
        <v>5</v>
      </c>
      <c r="N7708" s="486" t="s">
        <v>238</v>
      </c>
      <c r="O7708" s="487"/>
      <c r="P7708" s="488"/>
    </row>
    <row r="7709" spans="1:16" ht="16.5" thickBot="1" x14ac:dyDescent="0.25">
      <c r="A7709" s="77"/>
      <c r="B7709" s="77"/>
      <c r="C7709" s="77"/>
      <c r="D7709" s="77"/>
      <c r="E7709" s="77"/>
      <c r="F7709" s="77"/>
      <c r="G7709" s="77"/>
      <c r="H7709" s="77"/>
      <c r="I7709" s="77"/>
      <c r="J7709" s="77"/>
      <c r="K7709" s="77"/>
      <c r="L7709" s="77"/>
      <c r="M7709" s="77"/>
      <c r="N7709" s="77"/>
      <c r="O7709" s="77"/>
      <c r="P7709" s="77"/>
    </row>
    <row r="7710" spans="1:16" ht="16.5" thickBot="1" x14ac:dyDescent="0.25">
      <c r="A7710" s="78" t="s">
        <v>6</v>
      </c>
      <c r="B7710" s="486" t="s">
        <v>182</v>
      </c>
      <c r="C7710" s="498"/>
      <c r="D7710" s="79" t="s">
        <v>7</v>
      </c>
      <c r="E7710" s="486" t="s">
        <v>214</v>
      </c>
      <c r="F7710" s="487"/>
      <c r="G7710" s="487"/>
      <c r="H7710" s="498"/>
      <c r="I7710" s="79" t="s">
        <v>8</v>
      </c>
      <c r="J7710" s="80">
        <v>15</v>
      </c>
      <c r="K7710" s="80"/>
      <c r="L7710" s="80"/>
      <c r="M7710" s="80" t="s">
        <v>9</v>
      </c>
      <c r="N7710" s="80"/>
      <c r="O7710" s="200"/>
      <c r="P7710" s="201">
        <v>50</v>
      </c>
    </row>
    <row r="7711" spans="1:16" ht="16.5" thickBot="1" x14ac:dyDescent="0.25">
      <c r="A7711" s="77"/>
      <c r="B7711" s="77"/>
      <c r="C7711" s="77"/>
      <c r="D7711" s="77"/>
      <c r="E7711" s="77"/>
      <c r="F7711" s="77"/>
      <c r="G7711" s="77"/>
      <c r="H7711" s="77"/>
      <c r="I7711" s="77"/>
      <c r="J7711" s="77"/>
      <c r="K7711" s="77"/>
      <c r="L7711" s="77"/>
      <c r="M7711" s="77"/>
      <c r="N7711" s="77"/>
      <c r="O7711" s="77"/>
      <c r="P7711" s="77"/>
    </row>
    <row r="7712" spans="1:16" ht="16.5" thickBot="1" x14ac:dyDescent="0.25">
      <c r="A7712" s="484" t="s">
        <v>10</v>
      </c>
      <c r="B7712" s="485"/>
      <c r="C7712" s="486" t="s">
        <v>181</v>
      </c>
      <c r="D7712" s="487"/>
      <c r="E7712" s="487"/>
      <c r="F7712" s="487"/>
      <c r="G7712" s="487"/>
      <c r="H7712" s="487"/>
      <c r="I7712" s="487"/>
      <c r="J7712" s="487"/>
      <c r="K7712" s="487"/>
      <c r="L7712" s="487"/>
      <c r="M7712" s="487"/>
      <c r="N7712" s="487"/>
      <c r="O7712" s="487"/>
      <c r="P7712" s="488"/>
    </row>
    <row r="7713" spans="1:16" ht="16.5" thickBot="1" x14ac:dyDescent="0.25">
      <c r="A7713" s="77"/>
      <c r="B7713" s="77"/>
      <c r="C7713" s="77"/>
      <c r="D7713" s="77"/>
      <c r="E7713" s="77"/>
      <c r="F7713" s="77"/>
      <c r="G7713" s="77"/>
      <c r="H7713" s="77"/>
      <c r="I7713" s="77"/>
      <c r="J7713" s="77"/>
      <c r="K7713" s="77"/>
      <c r="L7713" s="77"/>
      <c r="M7713" s="77"/>
      <c r="N7713" s="77"/>
      <c r="O7713" s="77"/>
      <c r="P7713" s="77"/>
    </row>
    <row r="7714" spans="1:16" ht="16.5" thickBot="1" x14ac:dyDescent="0.25">
      <c r="A7714" s="484" t="s">
        <v>11</v>
      </c>
      <c r="B7714" s="485"/>
      <c r="C7714" s="486" t="s">
        <v>239</v>
      </c>
      <c r="D7714" s="487"/>
      <c r="E7714" s="487"/>
      <c r="F7714" s="487"/>
      <c r="G7714" s="487"/>
      <c r="H7714" s="487"/>
      <c r="I7714" s="487"/>
      <c r="J7714" s="487"/>
      <c r="K7714" s="487"/>
      <c r="L7714" s="487"/>
      <c r="M7714" s="487"/>
      <c r="N7714" s="487"/>
      <c r="O7714" s="487"/>
      <c r="P7714" s="488"/>
    </row>
    <row r="7715" spans="1:16" ht="16.5" thickBot="1" x14ac:dyDescent="0.25">
      <c r="A7715" s="81"/>
      <c r="B7715" s="81"/>
      <c r="C7715" s="81"/>
      <c r="D7715" s="81"/>
      <c r="E7715" s="81"/>
      <c r="F7715" s="81"/>
      <c r="G7715" s="81"/>
      <c r="H7715" s="81"/>
      <c r="I7715" s="81"/>
      <c r="J7715" s="81"/>
      <c r="K7715" s="81"/>
      <c r="L7715" s="81"/>
      <c r="M7715" s="81"/>
      <c r="N7715" s="81"/>
      <c r="O7715" s="81"/>
      <c r="P7715" s="81"/>
    </row>
    <row r="7716" spans="1:16" ht="16.5" thickBot="1" x14ac:dyDescent="0.25">
      <c r="A7716" s="489" t="s">
        <v>12</v>
      </c>
      <c r="B7716" s="491" t="s">
        <v>13</v>
      </c>
      <c r="C7716" s="463"/>
      <c r="D7716" s="492" t="s">
        <v>265</v>
      </c>
      <c r="E7716" s="494" t="s">
        <v>15</v>
      </c>
      <c r="F7716" s="495"/>
      <c r="G7716" s="495"/>
      <c r="H7716" s="495"/>
      <c r="I7716" s="496"/>
      <c r="J7716" s="492" t="s">
        <v>16</v>
      </c>
      <c r="K7716" s="492" t="s">
        <v>17</v>
      </c>
      <c r="L7716" s="494" t="s">
        <v>18</v>
      </c>
      <c r="M7716" s="495"/>
      <c r="N7716" s="496"/>
      <c r="O7716" s="464" t="s">
        <v>115</v>
      </c>
      <c r="P7716" s="465"/>
    </row>
    <row r="7717" spans="1:16" ht="32.25" thickBot="1" x14ac:dyDescent="0.25">
      <c r="A7717" s="490"/>
      <c r="B7717" s="82" t="s">
        <v>19</v>
      </c>
      <c r="C7717" s="83" t="s">
        <v>20</v>
      </c>
      <c r="D7717" s="493"/>
      <c r="E7717" s="84" t="s">
        <v>21</v>
      </c>
      <c r="F7717" s="84" t="s">
        <v>22</v>
      </c>
      <c r="G7717" s="85" t="s">
        <v>23</v>
      </c>
      <c r="H7717" s="119" t="s">
        <v>24</v>
      </c>
      <c r="I7717" s="86" t="s">
        <v>25</v>
      </c>
      <c r="J7717" s="493"/>
      <c r="K7717" s="493"/>
      <c r="L7717" s="198" t="s">
        <v>268</v>
      </c>
      <c r="M7717" s="85" t="s">
        <v>266</v>
      </c>
      <c r="N7717" s="83" t="s">
        <v>267</v>
      </c>
      <c r="O7717" s="466"/>
      <c r="P7717" s="467"/>
    </row>
    <row r="7718" spans="1:16" ht="15.75" x14ac:dyDescent="0.2">
      <c r="A7718" s="165">
        <v>45947</v>
      </c>
      <c r="B7718" s="166"/>
      <c r="C7718" s="166">
        <v>273787</v>
      </c>
      <c r="D7718" s="160"/>
      <c r="E7718" s="96"/>
      <c r="F7718" s="96"/>
      <c r="G7718" s="166"/>
      <c r="H7718" s="169"/>
      <c r="I7718" s="175"/>
      <c r="J7718" s="162"/>
      <c r="K7718" s="99"/>
      <c r="L7718" s="195"/>
      <c r="M7718" s="94"/>
      <c r="N7718" s="100"/>
      <c r="O7718" s="573"/>
      <c r="P7718" s="502"/>
    </row>
    <row r="7719" spans="1:16" ht="15.75" x14ac:dyDescent="0.2">
      <c r="A7719" s="165">
        <v>45950</v>
      </c>
      <c r="B7719" s="166">
        <v>273787</v>
      </c>
      <c r="C7719" s="166">
        <v>274127</v>
      </c>
      <c r="D7719" s="160">
        <f>+C7719-B7719</f>
        <v>340</v>
      </c>
      <c r="E7719" s="96" t="s">
        <v>1240</v>
      </c>
      <c r="F7719" s="96" t="s">
        <v>1239</v>
      </c>
      <c r="G7719" s="166">
        <v>19.055900000000001</v>
      </c>
      <c r="H7719" s="169">
        <v>23.99</v>
      </c>
      <c r="I7719" s="175">
        <f>G7719*H7719</f>
        <v>457.15104100000002</v>
      </c>
      <c r="J7719" s="162">
        <f t="shared" ref="J7719:J7724" si="34">D7719/G7719</f>
        <v>17.842243084818875</v>
      </c>
      <c r="K7719" s="99">
        <v>45950</v>
      </c>
      <c r="L7719" s="195" t="s">
        <v>272</v>
      </c>
      <c r="M7719" s="94" t="s">
        <v>311</v>
      </c>
      <c r="N7719" s="100" t="s">
        <v>241</v>
      </c>
      <c r="O7719" s="573" t="s">
        <v>247</v>
      </c>
      <c r="P7719" s="502"/>
    </row>
    <row r="7720" spans="1:16" ht="15.75" x14ac:dyDescent="0.2">
      <c r="A7720" s="165">
        <v>45951</v>
      </c>
      <c r="B7720" s="166">
        <v>274127</v>
      </c>
      <c r="C7720" s="166">
        <v>274459</v>
      </c>
      <c r="D7720" s="160">
        <f>+C7720-B7720</f>
        <v>332</v>
      </c>
      <c r="E7720" s="96" t="s">
        <v>1238</v>
      </c>
      <c r="F7720" s="96" t="s">
        <v>1237</v>
      </c>
      <c r="G7720" s="166">
        <v>21.664999999999999</v>
      </c>
      <c r="H7720" s="169">
        <v>25.85</v>
      </c>
      <c r="I7720" s="175">
        <f>G7720*H7720</f>
        <v>560.04025000000001</v>
      </c>
      <c r="J7720" s="162">
        <f t="shared" si="34"/>
        <v>15.324255711977845</v>
      </c>
      <c r="K7720" s="99">
        <v>45951</v>
      </c>
      <c r="L7720" s="195" t="s">
        <v>272</v>
      </c>
      <c r="M7720" s="94" t="s">
        <v>311</v>
      </c>
      <c r="N7720" s="100" t="s">
        <v>381</v>
      </c>
      <c r="O7720" s="573" t="s">
        <v>242</v>
      </c>
      <c r="P7720" s="502"/>
    </row>
    <row r="7721" spans="1:16" ht="15.75" x14ac:dyDescent="0.2">
      <c r="A7721" s="165">
        <v>45952</v>
      </c>
      <c r="B7721" s="166">
        <v>274459</v>
      </c>
      <c r="C7721" s="166">
        <v>274857</v>
      </c>
      <c r="D7721" s="160">
        <f>+C7721-B7721</f>
        <v>398</v>
      </c>
      <c r="E7721" s="96" t="s">
        <v>1236</v>
      </c>
      <c r="F7721" s="96" t="s">
        <v>1027</v>
      </c>
      <c r="G7721" s="166">
        <v>25.015799999999999</v>
      </c>
      <c r="H7721" s="169">
        <v>23.99</v>
      </c>
      <c r="I7721" s="175">
        <f>G7721*H7721</f>
        <v>600.12904199999991</v>
      </c>
      <c r="J7721" s="162">
        <f t="shared" si="34"/>
        <v>15.909944914813838</v>
      </c>
      <c r="K7721" s="99">
        <v>45952</v>
      </c>
      <c r="L7721" s="195" t="s">
        <v>272</v>
      </c>
      <c r="M7721" s="94" t="s">
        <v>311</v>
      </c>
      <c r="N7721" s="100" t="s">
        <v>999</v>
      </c>
      <c r="O7721" s="573" t="s">
        <v>346</v>
      </c>
      <c r="P7721" s="502"/>
    </row>
    <row r="7722" spans="1:16" ht="15.75" x14ac:dyDescent="0.2">
      <c r="A7722" s="165">
        <v>45953</v>
      </c>
      <c r="B7722" s="166">
        <v>274857</v>
      </c>
      <c r="C7722" s="166">
        <v>275268</v>
      </c>
      <c r="D7722" s="160">
        <f>+C7722-B7722</f>
        <v>411</v>
      </c>
      <c r="E7722" s="96" t="s">
        <v>1235</v>
      </c>
      <c r="F7722" s="96" t="s">
        <v>1025</v>
      </c>
      <c r="G7722" s="166">
        <v>26.504100000000001</v>
      </c>
      <c r="H7722" s="169">
        <v>25.85</v>
      </c>
      <c r="I7722" s="175">
        <f>G7722*H7722</f>
        <v>685.13098500000001</v>
      </c>
      <c r="J7722" s="162">
        <f t="shared" si="34"/>
        <v>15.507034760659671</v>
      </c>
      <c r="K7722" s="99">
        <v>45953</v>
      </c>
      <c r="L7722" s="195" t="s">
        <v>272</v>
      </c>
      <c r="M7722" s="94" t="s">
        <v>311</v>
      </c>
      <c r="N7722" s="100" t="s">
        <v>241</v>
      </c>
      <c r="O7722" s="505" t="s">
        <v>247</v>
      </c>
      <c r="P7722" s="506"/>
    </row>
    <row r="7723" spans="1:16" ht="16.5" thickBot="1" x14ac:dyDescent="0.25">
      <c r="A7723" s="93"/>
      <c r="B7723" s="166"/>
      <c r="C7723" s="166"/>
      <c r="D7723" s="160">
        <f>+C7723-B7723</f>
        <v>0</v>
      </c>
      <c r="E7723" s="96"/>
      <c r="F7723" s="96"/>
      <c r="G7723" s="96"/>
      <c r="H7723" s="97"/>
      <c r="I7723" s="91">
        <f>G7723*H7723</f>
        <v>0</v>
      </c>
      <c r="J7723" s="98" t="e">
        <f t="shared" si="34"/>
        <v>#DIV/0!</v>
      </c>
      <c r="K7723" s="99"/>
      <c r="L7723" s="196"/>
      <c r="M7723" s="183"/>
      <c r="N7723" s="101"/>
      <c r="O7723" s="574"/>
      <c r="P7723" s="568"/>
    </row>
    <row r="7724" spans="1:16" ht="16.5" thickBot="1" x14ac:dyDescent="0.25">
      <c r="A7724" s="416" t="s">
        <v>28</v>
      </c>
      <c r="B7724" s="104"/>
      <c r="C7724" s="105"/>
      <c r="D7724" s="106">
        <f>SUM(D7718:D7723)</f>
        <v>1481</v>
      </c>
      <c r="E7724" s="107"/>
      <c r="F7724" s="107"/>
      <c r="G7724" s="118">
        <f>SUM(G7718:G7723)</f>
        <v>92.240800000000007</v>
      </c>
      <c r="H7724" s="105"/>
      <c r="I7724" s="118">
        <f>SUM(I7718:I7723)</f>
        <v>2302.4513180000004</v>
      </c>
      <c r="J7724" s="109">
        <f t="shared" si="34"/>
        <v>16.055801771016728</v>
      </c>
      <c r="K7724" s="110"/>
      <c r="L7724" s="197"/>
      <c r="M7724" s="111"/>
      <c r="N7724" s="112"/>
      <c r="O7724" s="468"/>
      <c r="P7724" s="469"/>
    </row>
    <row r="7725" spans="1:16" ht="15.75" x14ac:dyDescent="0.2">
      <c r="A7725" s="116"/>
      <c r="B7725" s="77"/>
      <c r="C7725" s="77"/>
      <c r="D7725" s="77"/>
      <c r="E7725" s="77"/>
      <c r="F7725" s="77"/>
      <c r="G7725" s="77"/>
      <c r="H7725" s="77"/>
      <c r="I7725" s="116"/>
      <c r="J7725" s="116"/>
      <c r="K7725" s="116"/>
      <c r="L7725" s="116"/>
      <c r="M7725" s="116"/>
      <c r="N7725" s="116"/>
      <c r="O7725" s="77"/>
      <c r="P7725" s="81"/>
    </row>
    <row r="7726" spans="1:16" ht="15.75" x14ac:dyDescent="0.2">
      <c r="A7726" s="116"/>
      <c r="B7726" s="77"/>
      <c r="C7726" s="77"/>
      <c r="D7726" s="77"/>
      <c r="E7726" s="77"/>
      <c r="F7726" s="77"/>
      <c r="G7726" s="77"/>
      <c r="H7726" s="77"/>
      <c r="I7726" s="116"/>
      <c r="J7726" s="116"/>
      <c r="K7726" s="116"/>
      <c r="L7726" s="116"/>
      <c r="M7726" s="116"/>
      <c r="N7726" s="116"/>
      <c r="O7726" s="77"/>
      <c r="P7726" s="81"/>
    </row>
    <row r="7727" spans="1:16" ht="15.75" x14ac:dyDescent="0.2">
      <c r="A7727" s="116"/>
      <c r="B7727" s="77"/>
      <c r="C7727" s="77"/>
      <c r="D7727" s="77"/>
      <c r="E7727" s="77"/>
      <c r="F7727" s="77"/>
      <c r="G7727" s="77"/>
      <c r="H7727" s="77"/>
      <c r="I7727" s="116"/>
      <c r="J7727" s="116"/>
      <c r="K7727" s="116"/>
      <c r="L7727" s="116"/>
      <c r="M7727" s="439"/>
      <c r="N7727" s="439"/>
      <c r="O7727" s="438"/>
      <c r="P7727" s="81"/>
    </row>
    <row r="7728" spans="1:16" ht="15.75" x14ac:dyDescent="0.2">
      <c r="A7728" s="115"/>
      <c r="B7728" s="470" t="s">
        <v>29</v>
      </c>
      <c r="C7728" s="470"/>
      <c r="D7728" s="470"/>
      <c r="E7728" s="116"/>
      <c r="F7728" s="116"/>
      <c r="G7728" s="116"/>
      <c r="H7728" s="115"/>
      <c r="I7728" s="116" t="s">
        <v>30</v>
      </c>
      <c r="J7728" s="115"/>
      <c r="K7728" s="116"/>
      <c r="L7728" s="116"/>
      <c r="M7728" s="116"/>
      <c r="N7728" s="116" t="s">
        <v>31</v>
      </c>
      <c r="O7728" s="116"/>
      <c r="P7728" s="115"/>
    </row>
    <row r="7729" spans="1:16" ht="15.75" x14ac:dyDescent="0.2">
      <c r="A7729" s="116"/>
      <c r="B7729" s="470" t="s">
        <v>230</v>
      </c>
      <c r="C7729" s="470"/>
      <c r="D7729" s="470"/>
      <c r="E7729" s="116"/>
      <c r="F7729" s="116"/>
      <c r="G7729" s="116"/>
      <c r="H7729" s="115"/>
      <c r="I7729" s="116" t="s">
        <v>438</v>
      </c>
      <c r="J7729" s="115"/>
      <c r="K7729" s="116"/>
      <c r="L7729" s="116"/>
      <c r="M7729" s="116"/>
      <c r="N7729" s="116" t="s">
        <v>220</v>
      </c>
      <c r="O7729" s="116"/>
      <c r="P7729" s="115"/>
    </row>
    <row r="7730" spans="1:16" ht="15.75" x14ac:dyDescent="0.2">
      <c r="A7730" s="470" t="s">
        <v>226</v>
      </c>
      <c r="B7730" s="470"/>
      <c r="C7730" s="470"/>
      <c r="D7730" s="470"/>
      <c r="E7730" s="470"/>
      <c r="F7730" s="116"/>
      <c r="G7730" s="116"/>
      <c r="H7730" s="115"/>
      <c r="I7730" s="116" t="s">
        <v>246</v>
      </c>
      <c r="J7730" s="115"/>
      <c r="K7730" s="116"/>
      <c r="L7730" s="116"/>
      <c r="M7730" s="116"/>
      <c r="N7730" s="116" t="s">
        <v>124</v>
      </c>
      <c r="O7730" s="116"/>
      <c r="P7730" s="115"/>
    </row>
    <row r="7731" spans="1:16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</row>
    <row r="7732" spans="1:16" x14ac:dyDescent="0.2">
      <c r="A7732" s="531" t="s">
        <v>269</v>
      </c>
      <c r="B7732" s="531"/>
      <c r="C7732" s="531"/>
      <c r="D7732" s="531"/>
      <c r="E7732" s="531"/>
      <c r="F7732"/>
      <c r="G7732"/>
      <c r="H7732"/>
      <c r="I7732"/>
      <c r="J7732"/>
      <c r="K7732"/>
      <c r="L7732"/>
      <c r="M7732"/>
      <c r="N7732"/>
      <c r="O7732"/>
      <c r="P7732"/>
    </row>
    <row r="7733" spans="1:16" x14ac:dyDescent="0.2">
      <c r="A7733" s="532" t="s">
        <v>923</v>
      </c>
      <c r="B7733" s="533"/>
      <c r="C7733" s="533"/>
      <c r="D7733" s="533"/>
      <c r="E7733" s="533"/>
      <c r="F7733" s="533"/>
      <c r="G7733" s="533"/>
      <c r="H7733" s="533"/>
      <c r="I7733" s="533"/>
      <c r="J7733" s="533"/>
      <c r="K7733" s="533"/>
      <c r="L7733" s="533"/>
      <c r="M7733" s="533"/>
      <c r="N7733" s="533"/>
      <c r="O7733" s="533"/>
      <c r="P7733" s="534"/>
    </row>
    <row r="7734" spans="1:16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</row>
    <row r="7735" spans="1:16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</row>
    <row r="7736" spans="1:16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</row>
    <row r="7737" spans="1:16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</row>
    <row r="7738" spans="1:16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</row>
    <row r="7739" spans="1:16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</row>
    <row r="7740" spans="1:16" ht="15.75" x14ac:dyDescent="0.2">
      <c r="A7740" s="470" t="s">
        <v>180</v>
      </c>
      <c r="B7740" s="470"/>
      <c r="C7740" s="470"/>
      <c r="D7740" s="470"/>
      <c r="E7740" s="470"/>
      <c r="F7740" s="470"/>
      <c r="G7740" s="470"/>
      <c r="H7740" s="470"/>
      <c r="I7740" s="470"/>
      <c r="J7740" s="470"/>
      <c r="K7740" s="470"/>
      <c r="L7740" s="470"/>
      <c r="M7740" s="470"/>
      <c r="N7740" s="470"/>
      <c r="O7740" s="470"/>
      <c r="P7740" s="470"/>
    </row>
    <row r="7741" spans="1:16" ht="15.75" x14ac:dyDescent="0.2">
      <c r="A7741" s="470" t="s">
        <v>1</v>
      </c>
      <c r="B7741" s="470"/>
      <c r="C7741" s="470"/>
      <c r="D7741" s="470"/>
      <c r="E7741" s="470"/>
      <c r="F7741" s="470"/>
      <c r="G7741" s="470"/>
      <c r="H7741" s="470"/>
      <c r="I7741" s="470"/>
      <c r="J7741" s="470"/>
      <c r="K7741" s="470"/>
      <c r="L7741" s="470"/>
      <c r="M7741" s="470"/>
      <c r="N7741" s="470"/>
      <c r="O7741" s="470"/>
      <c r="P7741" s="470"/>
    </row>
    <row r="7742" spans="1:16" ht="15.75" x14ac:dyDescent="0.2">
      <c r="A7742" s="470"/>
      <c r="B7742" s="470"/>
      <c r="C7742" s="470"/>
      <c r="D7742" s="470"/>
      <c r="E7742" s="470"/>
      <c r="F7742" s="470"/>
      <c r="G7742" s="470"/>
      <c r="H7742" s="470"/>
      <c r="I7742" s="470"/>
      <c r="J7742" s="470"/>
      <c r="K7742" s="470"/>
      <c r="L7742" s="470"/>
      <c r="M7742" s="470"/>
      <c r="N7742" s="470"/>
      <c r="O7742" s="470"/>
      <c r="P7742" s="470"/>
    </row>
    <row r="7743" spans="1:16" ht="15.75" x14ac:dyDescent="0.2">
      <c r="A7743" s="507" t="s">
        <v>926</v>
      </c>
      <c r="B7743" s="507"/>
      <c r="C7743" s="507"/>
      <c r="D7743" s="507"/>
      <c r="E7743" s="507"/>
      <c r="F7743" s="507"/>
      <c r="G7743" s="507"/>
      <c r="H7743" s="507"/>
      <c r="I7743" s="507"/>
      <c r="J7743" s="507"/>
      <c r="K7743" s="507"/>
      <c r="L7743" s="507"/>
      <c r="M7743" s="507"/>
      <c r="N7743" s="507"/>
      <c r="O7743" s="507"/>
      <c r="P7743" s="507"/>
    </row>
    <row r="7744" spans="1:16" ht="15.75" x14ac:dyDescent="0.2">
      <c r="A7744" s="77"/>
      <c r="B7744" s="77"/>
      <c r="C7744" s="77"/>
      <c r="D7744" s="77"/>
      <c r="E7744" s="77"/>
      <c r="F7744" s="77"/>
      <c r="G7744" s="77"/>
      <c r="H7744" s="77"/>
      <c r="I7744" s="77"/>
      <c r="J7744" s="77"/>
      <c r="K7744" s="77"/>
      <c r="L7744" s="77"/>
      <c r="M7744" s="77"/>
      <c r="N7744" s="77"/>
      <c r="O7744" s="77"/>
      <c r="P7744" s="77"/>
    </row>
    <row r="7745" spans="1:16" ht="16.5" thickBot="1" x14ac:dyDescent="0.25">
      <c r="A7745" s="77"/>
      <c r="B7745" s="77"/>
      <c r="C7745" s="77"/>
      <c r="D7745" s="77"/>
      <c r="E7745" s="77"/>
      <c r="F7745" s="77"/>
      <c r="G7745" s="77"/>
      <c r="H7745" s="77"/>
      <c r="I7745" s="77"/>
      <c r="J7745" s="77"/>
      <c r="K7745" s="77"/>
      <c r="L7745" s="77"/>
      <c r="M7745" s="77"/>
      <c r="N7745" s="77"/>
      <c r="O7745" s="77"/>
      <c r="P7745" s="77"/>
    </row>
    <row r="7746" spans="1:16" ht="16.5" thickBot="1" x14ac:dyDescent="0.25">
      <c r="A7746" s="78" t="s">
        <v>2</v>
      </c>
      <c r="B7746" s="486" t="s">
        <v>126</v>
      </c>
      <c r="C7746" s="498"/>
      <c r="D7746" s="79" t="s">
        <v>3</v>
      </c>
      <c r="E7746" s="486">
        <v>2019</v>
      </c>
      <c r="F7746" s="487"/>
      <c r="G7746" s="487"/>
      <c r="H7746" s="498"/>
      <c r="I7746" s="79" t="s">
        <v>4</v>
      </c>
      <c r="J7746" s="80" t="s">
        <v>234</v>
      </c>
      <c r="K7746" s="80"/>
      <c r="L7746" s="80"/>
      <c r="M7746" s="80" t="s">
        <v>5</v>
      </c>
      <c r="N7746" s="486" t="s">
        <v>238</v>
      </c>
      <c r="O7746" s="487"/>
      <c r="P7746" s="488"/>
    </row>
    <row r="7747" spans="1:16" ht="16.5" thickBot="1" x14ac:dyDescent="0.25">
      <c r="A7747" s="77"/>
      <c r="B7747" s="77"/>
      <c r="C7747" s="77"/>
      <c r="D7747" s="77"/>
      <c r="E7747" s="77"/>
      <c r="F7747" s="77"/>
      <c r="G7747" s="77"/>
      <c r="H7747" s="77"/>
      <c r="I7747" s="77"/>
      <c r="J7747" s="77"/>
      <c r="K7747" s="77"/>
      <c r="L7747" s="77"/>
      <c r="M7747" s="77"/>
      <c r="N7747" s="77"/>
      <c r="O7747" s="77"/>
      <c r="P7747" s="77"/>
    </row>
    <row r="7748" spans="1:16" ht="16.5" thickBot="1" x14ac:dyDescent="0.25">
      <c r="A7748" s="78" t="s">
        <v>6</v>
      </c>
      <c r="B7748" s="486" t="s">
        <v>182</v>
      </c>
      <c r="C7748" s="498"/>
      <c r="D7748" s="79" t="s">
        <v>7</v>
      </c>
      <c r="E7748" s="486" t="s">
        <v>214</v>
      </c>
      <c r="F7748" s="487"/>
      <c r="G7748" s="487"/>
      <c r="H7748" s="498"/>
      <c r="I7748" s="79" t="s">
        <v>8</v>
      </c>
      <c r="J7748" s="80">
        <v>15</v>
      </c>
      <c r="K7748" s="80"/>
      <c r="L7748" s="80"/>
      <c r="M7748" s="80" t="s">
        <v>9</v>
      </c>
      <c r="N7748" s="80"/>
      <c r="O7748" s="200"/>
      <c r="P7748" s="201">
        <v>50</v>
      </c>
    </row>
    <row r="7749" spans="1:16" ht="16.5" thickBot="1" x14ac:dyDescent="0.25">
      <c r="A7749" s="77"/>
      <c r="B7749" s="77"/>
      <c r="C7749" s="77"/>
      <c r="D7749" s="77"/>
      <c r="E7749" s="77"/>
      <c r="F7749" s="77"/>
      <c r="G7749" s="77"/>
      <c r="H7749" s="77"/>
      <c r="I7749" s="77"/>
      <c r="J7749" s="77"/>
      <c r="K7749" s="77"/>
      <c r="L7749" s="77"/>
      <c r="M7749" s="77"/>
      <c r="N7749" s="77"/>
      <c r="O7749" s="77"/>
      <c r="P7749" s="77"/>
    </row>
    <row r="7750" spans="1:16" ht="16.5" thickBot="1" x14ac:dyDescent="0.25">
      <c r="A7750" s="484" t="s">
        <v>10</v>
      </c>
      <c r="B7750" s="485"/>
      <c r="C7750" s="486" t="s">
        <v>181</v>
      </c>
      <c r="D7750" s="487"/>
      <c r="E7750" s="487"/>
      <c r="F7750" s="487"/>
      <c r="G7750" s="487"/>
      <c r="H7750" s="487"/>
      <c r="I7750" s="487"/>
      <c r="J7750" s="487"/>
      <c r="K7750" s="487"/>
      <c r="L7750" s="487"/>
      <c r="M7750" s="487"/>
      <c r="N7750" s="487"/>
      <c r="O7750" s="487"/>
      <c r="P7750" s="488"/>
    </row>
    <row r="7751" spans="1:16" ht="16.5" thickBot="1" x14ac:dyDescent="0.25">
      <c r="A7751" s="77"/>
      <c r="B7751" s="77"/>
      <c r="C7751" s="77"/>
      <c r="D7751" s="77"/>
      <c r="E7751" s="77"/>
      <c r="F7751" s="77"/>
      <c r="G7751" s="77"/>
      <c r="H7751" s="77"/>
      <c r="I7751" s="77"/>
      <c r="J7751" s="77"/>
      <c r="K7751" s="77"/>
      <c r="L7751" s="77"/>
      <c r="M7751" s="77"/>
      <c r="N7751" s="77"/>
      <c r="O7751" s="77"/>
      <c r="P7751" s="77"/>
    </row>
    <row r="7752" spans="1:16" ht="16.5" thickBot="1" x14ac:dyDescent="0.25">
      <c r="A7752" s="484" t="s">
        <v>11</v>
      </c>
      <c r="B7752" s="485"/>
      <c r="C7752" s="486" t="s">
        <v>239</v>
      </c>
      <c r="D7752" s="487"/>
      <c r="E7752" s="487"/>
      <c r="F7752" s="487"/>
      <c r="G7752" s="487"/>
      <c r="H7752" s="487"/>
      <c r="I7752" s="487"/>
      <c r="J7752" s="487"/>
      <c r="K7752" s="487"/>
      <c r="L7752" s="487"/>
      <c r="M7752" s="487"/>
      <c r="N7752" s="487"/>
      <c r="O7752" s="487"/>
      <c r="P7752" s="488"/>
    </row>
    <row r="7753" spans="1:16" ht="16.5" thickBot="1" x14ac:dyDescent="0.25">
      <c r="A7753" s="81"/>
      <c r="B7753" s="81"/>
      <c r="C7753" s="81"/>
      <c r="D7753" s="81"/>
      <c r="E7753" s="81"/>
      <c r="F7753" s="81"/>
      <c r="G7753" s="81"/>
      <c r="H7753" s="81"/>
      <c r="I7753" s="81"/>
      <c r="J7753" s="81"/>
      <c r="K7753" s="81"/>
      <c r="L7753" s="81"/>
      <c r="M7753" s="81"/>
      <c r="N7753" s="81"/>
      <c r="O7753" s="81"/>
      <c r="P7753" s="81"/>
    </row>
    <row r="7754" spans="1:16" ht="16.5" thickBot="1" x14ac:dyDescent="0.25">
      <c r="A7754" s="489" t="s">
        <v>12</v>
      </c>
      <c r="B7754" s="491" t="s">
        <v>13</v>
      </c>
      <c r="C7754" s="463"/>
      <c r="D7754" s="492" t="s">
        <v>265</v>
      </c>
      <c r="E7754" s="494" t="s">
        <v>15</v>
      </c>
      <c r="F7754" s="495"/>
      <c r="G7754" s="495"/>
      <c r="H7754" s="495"/>
      <c r="I7754" s="496"/>
      <c r="J7754" s="492" t="s">
        <v>16</v>
      </c>
      <c r="K7754" s="492" t="s">
        <v>17</v>
      </c>
      <c r="L7754" s="494" t="s">
        <v>18</v>
      </c>
      <c r="M7754" s="495"/>
      <c r="N7754" s="496"/>
      <c r="O7754" s="464" t="s">
        <v>115</v>
      </c>
      <c r="P7754" s="465"/>
    </row>
    <row r="7755" spans="1:16" ht="32.25" thickBot="1" x14ac:dyDescent="0.25">
      <c r="A7755" s="490"/>
      <c r="B7755" s="82" t="s">
        <v>19</v>
      </c>
      <c r="C7755" s="83" t="s">
        <v>20</v>
      </c>
      <c r="D7755" s="493"/>
      <c r="E7755" s="84" t="s">
        <v>21</v>
      </c>
      <c r="F7755" s="84" t="s">
        <v>22</v>
      </c>
      <c r="G7755" s="85" t="s">
        <v>23</v>
      </c>
      <c r="H7755" s="119" t="s">
        <v>24</v>
      </c>
      <c r="I7755" s="86" t="s">
        <v>25</v>
      </c>
      <c r="J7755" s="493"/>
      <c r="K7755" s="493"/>
      <c r="L7755" s="198" t="s">
        <v>268</v>
      </c>
      <c r="M7755" s="85" t="s">
        <v>266</v>
      </c>
      <c r="N7755" s="83" t="s">
        <v>267</v>
      </c>
      <c r="O7755" s="466"/>
      <c r="P7755" s="467"/>
    </row>
    <row r="7756" spans="1:16" ht="15.75" x14ac:dyDescent="0.2">
      <c r="A7756" s="165">
        <v>45953</v>
      </c>
      <c r="B7756" s="166"/>
      <c r="C7756" s="166">
        <v>275268</v>
      </c>
      <c r="D7756" s="160"/>
      <c r="E7756" s="96"/>
      <c r="F7756" s="96"/>
      <c r="G7756" s="166"/>
      <c r="H7756" s="169"/>
      <c r="I7756" s="175"/>
      <c r="J7756" s="162"/>
      <c r="K7756" s="99"/>
      <c r="L7756" s="195"/>
      <c r="M7756" s="94"/>
      <c r="N7756" s="100"/>
      <c r="O7756" s="573"/>
      <c r="P7756" s="502"/>
    </row>
    <row r="7757" spans="1:16" ht="15.75" x14ac:dyDescent="0.2">
      <c r="A7757" s="165">
        <v>45957</v>
      </c>
      <c r="B7757" s="166">
        <v>275268</v>
      </c>
      <c r="C7757" s="166">
        <v>275736</v>
      </c>
      <c r="D7757" s="160">
        <f>+C7757-B7757</f>
        <v>468</v>
      </c>
      <c r="E7757" s="96" t="s">
        <v>1234</v>
      </c>
      <c r="F7757" s="96" t="s">
        <v>1233</v>
      </c>
      <c r="G7757" s="166">
        <v>27.854900000000001</v>
      </c>
      <c r="H7757" s="169">
        <v>25.85</v>
      </c>
      <c r="I7757" s="175">
        <f>G7757*H7757</f>
        <v>720.04916500000002</v>
      </c>
      <c r="J7757" s="162">
        <f>D7757/G7757</f>
        <v>16.801352724296262</v>
      </c>
      <c r="K7757" s="99">
        <v>45957</v>
      </c>
      <c r="L7757" s="195" t="s">
        <v>272</v>
      </c>
      <c r="M7757" s="94" t="s">
        <v>156</v>
      </c>
      <c r="N7757" s="100" t="s">
        <v>518</v>
      </c>
      <c r="O7757" s="573" t="s">
        <v>247</v>
      </c>
      <c r="P7757" s="502"/>
    </row>
    <row r="7758" spans="1:16" ht="15.75" x14ac:dyDescent="0.2">
      <c r="A7758" s="165">
        <v>45960</v>
      </c>
      <c r="B7758" s="166">
        <v>275736</v>
      </c>
      <c r="C7758" s="166">
        <v>276070</v>
      </c>
      <c r="D7758" s="160">
        <f>+C7758-B7758</f>
        <v>334</v>
      </c>
      <c r="E7758" s="96" t="s">
        <v>1232</v>
      </c>
      <c r="F7758" s="96" t="s">
        <v>1231</v>
      </c>
      <c r="G7758" s="166">
        <v>23.302099999999999</v>
      </c>
      <c r="H7758" s="169">
        <v>25.75</v>
      </c>
      <c r="I7758" s="175">
        <f>G7758*H7758</f>
        <v>600.02907500000003</v>
      </c>
      <c r="J7758" s="162">
        <f>D7758/G7758</f>
        <v>14.333472090498281</v>
      </c>
      <c r="K7758" s="99">
        <v>45960</v>
      </c>
      <c r="L7758" s="195" t="s">
        <v>272</v>
      </c>
      <c r="M7758" s="94" t="s">
        <v>156</v>
      </c>
      <c r="N7758" s="100" t="s">
        <v>518</v>
      </c>
      <c r="O7758" s="573" t="s">
        <v>247</v>
      </c>
      <c r="P7758" s="502"/>
    </row>
    <row r="7759" spans="1:16" ht="16.5" thickBot="1" x14ac:dyDescent="0.25">
      <c r="A7759" s="165"/>
      <c r="B7759" s="166"/>
      <c r="C7759" s="166"/>
      <c r="D7759" s="160">
        <f>+C7759-B7759</f>
        <v>0</v>
      </c>
      <c r="E7759" s="96"/>
      <c r="F7759" s="96"/>
      <c r="G7759" s="166"/>
      <c r="H7759" s="169"/>
      <c r="I7759" s="175">
        <f>G7759*H7759</f>
        <v>0</v>
      </c>
      <c r="J7759" s="162" t="e">
        <f>D7759/G7759</f>
        <v>#DIV/0!</v>
      </c>
      <c r="K7759" s="99"/>
      <c r="L7759" s="195"/>
      <c r="M7759" s="94"/>
      <c r="N7759" s="100"/>
      <c r="O7759" s="573"/>
      <c r="P7759" s="502"/>
    </row>
    <row r="7760" spans="1:16" ht="16.5" thickBot="1" x14ac:dyDescent="0.25">
      <c r="A7760" s="416" t="s">
        <v>28</v>
      </c>
      <c r="B7760" s="104"/>
      <c r="C7760" s="105"/>
      <c r="D7760" s="106">
        <f>SUM(D7756:D7759)</f>
        <v>802</v>
      </c>
      <c r="E7760" s="107"/>
      <c r="F7760" s="107"/>
      <c r="G7760" s="118">
        <f>SUM(G7756:G7759)</f>
        <v>51.156999999999996</v>
      </c>
      <c r="H7760" s="105"/>
      <c r="I7760" s="118">
        <f>SUM(I7756:I7759)</f>
        <v>1320.0782400000001</v>
      </c>
      <c r="J7760" s="109">
        <f>D7760/G7760</f>
        <v>15.677228922728073</v>
      </c>
      <c r="K7760" s="110"/>
      <c r="L7760" s="197"/>
      <c r="M7760" s="111"/>
      <c r="N7760" s="112"/>
      <c r="O7760" s="468"/>
      <c r="P7760" s="469"/>
    </row>
    <row r="7761" spans="1:16" ht="15.75" x14ac:dyDescent="0.2">
      <c r="A7761" s="116"/>
      <c r="B7761" s="77"/>
      <c r="C7761" s="77"/>
      <c r="D7761" s="77"/>
      <c r="E7761" s="77"/>
      <c r="F7761" s="77"/>
      <c r="G7761" s="77"/>
      <c r="H7761" s="77"/>
      <c r="I7761" s="116"/>
      <c r="J7761" s="116"/>
      <c r="K7761" s="116"/>
      <c r="L7761" s="116"/>
      <c r="M7761" s="116"/>
      <c r="N7761" s="116"/>
      <c r="O7761" s="77"/>
      <c r="P7761" s="81"/>
    </row>
    <row r="7762" spans="1:16" ht="15.75" x14ac:dyDescent="0.2">
      <c r="A7762" s="116"/>
      <c r="B7762" s="77"/>
      <c r="C7762" s="77"/>
      <c r="D7762" s="77"/>
      <c r="E7762" s="77"/>
      <c r="F7762" s="77"/>
      <c r="G7762" s="77"/>
      <c r="H7762" s="77"/>
      <c r="I7762" s="116"/>
      <c r="J7762" s="116"/>
      <c r="K7762" s="116"/>
      <c r="L7762" s="116"/>
      <c r="M7762" s="116"/>
      <c r="N7762" s="116"/>
      <c r="O7762" s="77"/>
      <c r="P7762" s="81"/>
    </row>
    <row r="7763" spans="1:16" ht="15.75" x14ac:dyDescent="0.2">
      <c r="A7763" s="116"/>
      <c r="B7763" s="77"/>
      <c r="C7763" s="77"/>
      <c r="D7763" s="77"/>
      <c r="E7763" s="77"/>
      <c r="F7763" s="77"/>
      <c r="G7763" s="77"/>
      <c r="H7763" s="77"/>
      <c r="I7763" s="116"/>
      <c r="J7763" s="116"/>
      <c r="K7763" s="116"/>
      <c r="L7763" s="116"/>
      <c r="M7763" s="439"/>
      <c r="N7763" s="439"/>
      <c r="O7763" s="438"/>
      <c r="P7763" s="81"/>
    </row>
    <row r="7764" spans="1:16" ht="15.75" x14ac:dyDescent="0.2">
      <c r="A7764" s="115"/>
      <c r="B7764" s="470" t="s">
        <v>29</v>
      </c>
      <c r="C7764" s="470"/>
      <c r="D7764" s="470"/>
      <c r="E7764" s="116"/>
      <c r="F7764" s="116"/>
      <c r="G7764" s="116"/>
      <c r="H7764" s="115"/>
      <c r="I7764" s="116" t="s">
        <v>30</v>
      </c>
      <c r="J7764" s="115"/>
      <c r="K7764" s="116"/>
      <c r="L7764" s="116"/>
      <c r="M7764" s="116"/>
      <c r="N7764" s="116" t="s">
        <v>31</v>
      </c>
      <c r="O7764" s="116"/>
      <c r="P7764" s="115"/>
    </row>
    <row r="7765" spans="1:16" ht="15.75" x14ac:dyDescent="0.2">
      <c r="A7765" s="116"/>
      <c r="B7765" s="470" t="s">
        <v>230</v>
      </c>
      <c r="C7765" s="470"/>
      <c r="D7765" s="470"/>
      <c r="E7765" s="116"/>
      <c r="F7765" s="116"/>
      <c r="G7765" s="116"/>
      <c r="H7765" s="115"/>
      <c r="I7765" s="116" t="s">
        <v>438</v>
      </c>
      <c r="J7765" s="115"/>
      <c r="K7765" s="116"/>
      <c r="L7765" s="116"/>
      <c r="M7765" s="116"/>
      <c r="N7765" s="116" t="s">
        <v>220</v>
      </c>
      <c r="O7765" s="116"/>
      <c r="P7765" s="115"/>
    </row>
    <row r="7766" spans="1:16" ht="15.75" x14ac:dyDescent="0.2">
      <c r="A7766" s="470" t="s">
        <v>226</v>
      </c>
      <c r="B7766" s="470"/>
      <c r="C7766" s="470"/>
      <c r="D7766" s="470"/>
      <c r="E7766" s="470"/>
      <c r="F7766" s="116"/>
      <c r="G7766" s="116"/>
      <c r="H7766" s="115"/>
      <c r="I7766" s="116" t="s">
        <v>246</v>
      </c>
      <c r="J7766" s="115"/>
      <c r="K7766" s="116"/>
      <c r="L7766" s="116"/>
      <c r="M7766" s="116"/>
      <c r="N7766" s="116" t="s">
        <v>124</v>
      </c>
      <c r="O7766" s="116"/>
      <c r="P7766" s="115"/>
    </row>
    <row r="7767" spans="1:16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</row>
    <row r="7768" spans="1:16" x14ac:dyDescent="0.2">
      <c r="A7768" s="531" t="s">
        <v>269</v>
      </c>
      <c r="B7768" s="531"/>
      <c r="C7768" s="531"/>
      <c r="D7768" s="531"/>
      <c r="E7768" s="531"/>
      <c r="F7768"/>
      <c r="G7768"/>
      <c r="H7768"/>
      <c r="I7768"/>
      <c r="J7768"/>
      <c r="K7768"/>
      <c r="L7768"/>
      <c r="M7768"/>
      <c r="N7768"/>
      <c r="O7768"/>
      <c r="P7768"/>
    </row>
    <row r="7769" spans="1:16" x14ac:dyDescent="0.2">
      <c r="A7769" s="532" t="s">
        <v>923</v>
      </c>
      <c r="B7769" s="533"/>
      <c r="C7769" s="533"/>
      <c r="D7769" s="533"/>
      <c r="E7769" s="533"/>
      <c r="F7769" s="533"/>
      <c r="G7769" s="533"/>
      <c r="H7769" s="533"/>
      <c r="I7769" s="533"/>
      <c r="J7769" s="533"/>
      <c r="K7769" s="533"/>
      <c r="L7769" s="533"/>
      <c r="M7769" s="533"/>
      <c r="N7769" s="533"/>
      <c r="O7769" s="533"/>
      <c r="P7769" s="534"/>
    </row>
    <row r="7770" spans="1:16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</row>
    <row r="7771" spans="1:16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</row>
    <row r="7772" spans="1:16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</row>
    <row r="7773" spans="1:16" ht="15.75" x14ac:dyDescent="0.2">
      <c r="A7773" s="470" t="s">
        <v>180</v>
      </c>
      <c r="B7773" s="470"/>
      <c r="C7773" s="470"/>
      <c r="D7773" s="470"/>
      <c r="E7773" s="470"/>
      <c r="F7773" s="470"/>
      <c r="G7773" s="470"/>
      <c r="H7773" s="470"/>
      <c r="I7773" s="470"/>
      <c r="J7773" s="470"/>
      <c r="K7773" s="470"/>
      <c r="L7773" s="470"/>
      <c r="M7773" s="470"/>
      <c r="N7773" s="470"/>
      <c r="O7773" s="470"/>
      <c r="P7773" s="470"/>
    </row>
    <row r="7774" spans="1:16" ht="15.75" x14ac:dyDescent="0.2">
      <c r="A7774" s="470" t="s">
        <v>1</v>
      </c>
      <c r="B7774" s="470"/>
      <c r="C7774" s="470"/>
      <c r="D7774" s="470"/>
      <c r="E7774" s="470"/>
      <c r="F7774" s="470"/>
      <c r="G7774" s="470"/>
      <c r="H7774" s="470"/>
      <c r="I7774" s="470"/>
      <c r="J7774" s="470"/>
      <c r="K7774" s="470"/>
      <c r="L7774" s="470"/>
      <c r="M7774" s="470"/>
      <c r="N7774" s="470"/>
      <c r="O7774" s="470"/>
      <c r="P7774" s="470"/>
    </row>
    <row r="7775" spans="1:16" ht="15.75" x14ac:dyDescent="0.2">
      <c r="A7775" s="470"/>
      <c r="B7775" s="470"/>
      <c r="C7775" s="470"/>
      <c r="D7775" s="470"/>
      <c r="E7775" s="470"/>
      <c r="F7775" s="470"/>
      <c r="G7775" s="470"/>
      <c r="H7775" s="470"/>
      <c r="I7775" s="470"/>
      <c r="J7775" s="470"/>
      <c r="K7775" s="470"/>
      <c r="L7775" s="470"/>
      <c r="M7775" s="470"/>
      <c r="N7775" s="470"/>
      <c r="O7775" s="470"/>
      <c r="P7775" s="470"/>
    </row>
    <row r="7776" spans="1:16" ht="15.75" x14ac:dyDescent="0.2">
      <c r="A7776" s="507" t="s">
        <v>926</v>
      </c>
      <c r="B7776" s="507"/>
      <c r="C7776" s="507"/>
      <c r="D7776" s="507"/>
      <c r="E7776" s="507"/>
      <c r="F7776" s="507"/>
      <c r="G7776" s="507"/>
      <c r="H7776" s="507"/>
      <c r="I7776" s="507"/>
      <c r="J7776" s="507"/>
      <c r="K7776" s="507"/>
      <c r="L7776" s="507"/>
      <c r="M7776" s="507"/>
      <c r="N7776" s="507"/>
      <c r="O7776" s="507"/>
      <c r="P7776" s="507"/>
    </row>
    <row r="7777" spans="1:16" ht="15.75" x14ac:dyDescent="0.2">
      <c r="A7777" s="77"/>
      <c r="B7777" s="77"/>
      <c r="C7777" s="77"/>
      <c r="D7777" s="77"/>
      <c r="E7777" s="77"/>
      <c r="F7777" s="77"/>
      <c r="G7777" s="77"/>
      <c r="H7777" s="77"/>
      <c r="I7777" s="77"/>
      <c r="J7777" s="77"/>
      <c r="K7777" s="77"/>
      <c r="L7777" s="77"/>
      <c r="M7777" s="77"/>
      <c r="N7777" s="77"/>
      <c r="O7777" s="77"/>
      <c r="P7777" s="77"/>
    </row>
    <row r="7778" spans="1:16" ht="16.5" thickBot="1" x14ac:dyDescent="0.25">
      <c r="A7778" s="77"/>
      <c r="B7778" s="77"/>
      <c r="C7778" s="77"/>
      <c r="D7778" s="77"/>
      <c r="E7778" s="77"/>
      <c r="F7778" s="77"/>
      <c r="G7778" s="77"/>
      <c r="H7778" s="77"/>
      <c r="I7778" s="77"/>
      <c r="J7778" s="77"/>
      <c r="K7778" s="77"/>
      <c r="L7778" s="77"/>
      <c r="M7778" s="77"/>
      <c r="N7778" s="77"/>
      <c r="O7778" s="77"/>
      <c r="P7778" s="77"/>
    </row>
    <row r="7779" spans="1:16" ht="16.5" thickBot="1" x14ac:dyDescent="0.25">
      <c r="A7779" s="78" t="s">
        <v>2</v>
      </c>
      <c r="B7779" s="486" t="s">
        <v>126</v>
      </c>
      <c r="C7779" s="498"/>
      <c r="D7779" s="79" t="s">
        <v>3</v>
      </c>
      <c r="E7779" s="486">
        <v>2019</v>
      </c>
      <c r="F7779" s="487"/>
      <c r="G7779" s="487"/>
      <c r="H7779" s="498"/>
      <c r="I7779" s="79" t="s">
        <v>4</v>
      </c>
      <c r="J7779" s="80" t="s">
        <v>234</v>
      </c>
      <c r="K7779" s="80"/>
      <c r="L7779" s="80"/>
      <c r="M7779" s="80" t="s">
        <v>5</v>
      </c>
      <c r="N7779" s="486" t="s">
        <v>238</v>
      </c>
      <c r="O7779" s="487"/>
      <c r="P7779" s="488"/>
    </row>
    <row r="7780" spans="1:16" ht="16.5" thickBot="1" x14ac:dyDescent="0.25">
      <c r="A7780" s="77"/>
      <c r="B7780" s="77"/>
      <c r="C7780" s="77"/>
      <c r="D7780" s="77"/>
      <c r="E7780" s="77"/>
      <c r="F7780" s="77"/>
      <c r="G7780" s="77"/>
      <c r="H7780" s="77"/>
      <c r="I7780" s="77"/>
      <c r="J7780" s="77"/>
      <c r="K7780" s="77"/>
      <c r="L7780" s="77"/>
      <c r="M7780" s="77"/>
      <c r="N7780" s="77"/>
      <c r="O7780" s="77"/>
      <c r="P7780" s="77"/>
    </row>
    <row r="7781" spans="1:16" ht="16.5" thickBot="1" x14ac:dyDescent="0.25">
      <c r="A7781" s="78" t="s">
        <v>6</v>
      </c>
      <c r="B7781" s="486" t="s">
        <v>182</v>
      </c>
      <c r="C7781" s="498"/>
      <c r="D7781" s="79" t="s">
        <v>7</v>
      </c>
      <c r="E7781" s="486" t="s">
        <v>214</v>
      </c>
      <c r="F7781" s="487"/>
      <c r="G7781" s="487"/>
      <c r="H7781" s="498"/>
      <c r="I7781" s="79" t="s">
        <v>8</v>
      </c>
      <c r="J7781" s="80">
        <v>15</v>
      </c>
      <c r="K7781" s="80"/>
      <c r="L7781" s="80"/>
      <c r="M7781" s="80" t="s">
        <v>9</v>
      </c>
      <c r="N7781" s="80"/>
      <c r="O7781" s="200"/>
      <c r="P7781" s="201">
        <v>50</v>
      </c>
    </row>
    <row r="7782" spans="1:16" ht="16.5" thickBot="1" x14ac:dyDescent="0.25">
      <c r="A7782" s="77"/>
      <c r="B7782" s="77"/>
      <c r="C7782" s="77"/>
      <c r="D7782" s="77"/>
      <c r="E7782" s="77"/>
      <c r="F7782" s="77"/>
      <c r="G7782" s="77"/>
      <c r="H7782" s="77"/>
      <c r="I7782" s="77"/>
      <c r="J7782" s="77"/>
      <c r="K7782" s="77"/>
      <c r="L7782" s="77"/>
      <c r="M7782" s="77"/>
      <c r="N7782" s="77"/>
      <c r="O7782" s="77"/>
      <c r="P7782" s="77"/>
    </row>
    <row r="7783" spans="1:16" ht="16.5" thickBot="1" x14ac:dyDescent="0.25">
      <c r="A7783" s="484" t="s">
        <v>10</v>
      </c>
      <c r="B7783" s="485"/>
      <c r="C7783" s="486" t="s">
        <v>181</v>
      </c>
      <c r="D7783" s="487"/>
      <c r="E7783" s="487"/>
      <c r="F7783" s="487"/>
      <c r="G7783" s="487"/>
      <c r="H7783" s="487"/>
      <c r="I7783" s="487"/>
      <c r="J7783" s="487"/>
      <c r="K7783" s="487"/>
      <c r="L7783" s="487"/>
      <c r="M7783" s="487"/>
      <c r="N7783" s="487"/>
      <c r="O7783" s="487"/>
      <c r="P7783" s="488"/>
    </row>
    <row r="7784" spans="1:16" ht="16.5" thickBot="1" x14ac:dyDescent="0.25">
      <c r="A7784" s="77"/>
      <c r="B7784" s="77"/>
      <c r="C7784" s="77"/>
      <c r="D7784" s="77"/>
      <c r="E7784" s="77"/>
      <c r="F7784" s="77"/>
      <c r="G7784" s="77"/>
      <c r="H7784" s="77"/>
      <c r="I7784" s="77"/>
      <c r="J7784" s="77"/>
      <c r="K7784" s="77"/>
      <c r="L7784" s="77"/>
      <c r="M7784" s="77"/>
      <c r="N7784" s="77"/>
      <c r="O7784" s="77"/>
      <c r="P7784" s="77"/>
    </row>
    <row r="7785" spans="1:16" ht="16.5" thickBot="1" x14ac:dyDescent="0.25">
      <c r="A7785" s="484" t="s">
        <v>11</v>
      </c>
      <c r="B7785" s="485"/>
      <c r="C7785" s="486" t="s">
        <v>239</v>
      </c>
      <c r="D7785" s="487"/>
      <c r="E7785" s="487"/>
      <c r="F7785" s="487"/>
      <c r="G7785" s="487"/>
      <c r="H7785" s="487"/>
      <c r="I7785" s="487"/>
      <c r="J7785" s="487"/>
      <c r="K7785" s="487"/>
      <c r="L7785" s="487"/>
      <c r="M7785" s="487"/>
      <c r="N7785" s="487"/>
      <c r="O7785" s="487"/>
      <c r="P7785" s="488"/>
    </row>
    <row r="7786" spans="1:16" ht="16.5" thickBot="1" x14ac:dyDescent="0.25">
      <c r="A7786" s="81"/>
      <c r="B7786" s="81"/>
      <c r="C7786" s="81"/>
      <c r="D7786" s="81"/>
      <c r="E7786" s="81"/>
      <c r="F7786" s="81"/>
      <c r="G7786" s="81"/>
      <c r="H7786" s="81"/>
      <c r="I7786" s="81"/>
      <c r="J7786" s="81"/>
      <c r="K7786" s="81"/>
      <c r="L7786" s="81"/>
      <c r="M7786" s="81"/>
      <c r="N7786" s="81"/>
      <c r="O7786" s="81"/>
      <c r="P7786" s="81"/>
    </row>
    <row r="7787" spans="1:16" ht="16.5" thickBot="1" x14ac:dyDescent="0.25">
      <c r="A7787" s="489" t="s">
        <v>12</v>
      </c>
      <c r="B7787" s="491" t="s">
        <v>13</v>
      </c>
      <c r="C7787" s="463"/>
      <c r="D7787" s="492" t="s">
        <v>265</v>
      </c>
      <c r="E7787" s="494" t="s">
        <v>15</v>
      </c>
      <c r="F7787" s="495"/>
      <c r="G7787" s="495"/>
      <c r="H7787" s="495"/>
      <c r="I7787" s="496"/>
      <c r="J7787" s="492" t="s">
        <v>16</v>
      </c>
      <c r="K7787" s="492" t="s">
        <v>17</v>
      </c>
      <c r="L7787" s="494" t="s">
        <v>18</v>
      </c>
      <c r="M7787" s="495"/>
      <c r="N7787" s="496"/>
      <c r="O7787" s="464" t="s">
        <v>115</v>
      </c>
      <c r="P7787" s="465"/>
    </row>
    <row r="7788" spans="1:16" ht="32.25" thickBot="1" x14ac:dyDescent="0.25">
      <c r="A7788" s="490"/>
      <c r="B7788" s="82" t="s">
        <v>19</v>
      </c>
      <c r="C7788" s="83" t="s">
        <v>20</v>
      </c>
      <c r="D7788" s="493"/>
      <c r="E7788" s="84" t="s">
        <v>21</v>
      </c>
      <c r="F7788" s="84" t="s">
        <v>22</v>
      </c>
      <c r="G7788" s="85" t="s">
        <v>23</v>
      </c>
      <c r="H7788" s="119" t="s">
        <v>24</v>
      </c>
      <c r="I7788" s="86" t="s">
        <v>25</v>
      </c>
      <c r="J7788" s="493"/>
      <c r="K7788" s="493"/>
      <c r="L7788" s="198" t="s">
        <v>268</v>
      </c>
      <c r="M7788" s="85" t="s">
        <v>266</v>
      </c>
      <c r="N7788" s="83" t="s">
        <v>267</v>
      </c>
      <c r="O7788" s="466"/>
      <c r="P7788" s="467"/>
    </row>
    <row r="7789" spans="1:16" ht="15.75" x14ac:dyDescent="0.2">
      <c r="A7789" s="165">
        <v>45960</v>
      </c>
      <c r="B7789" s="166"/>
      <c r="C7789" s="166">
        <v>276070</v>
      </c>
      <c r="D7789" s="160"/>
      <c r="E7789" s="96"/>
      <c r="F7789" s="96"/>
      <c r="G7789" s="166"/>
      <c r="H7789" s="169"/>
      <c r="I7789" s="175"/>
      <c r="J7789" s="162"/>
      <c r="K7789" s="99"/>
      <c r="L7789" s="195"/>
      <c r="M7789" s="94"/>
      <c r="N7789" s="100"/>
      <c r="O7789" s="573"/>
      <c r="P7789" s="502"/>
    </row>
    <row r="7790" spans="1:16" ht="15.75" x14ac:dyDescent="0.2">
      <c r="A7790" s="165">
        <v>45966</v>
      </c>
      <c r="B7790" s="166">
        <v>276070</v>
      </c>
      <c r="C7790" s="166">
        <v>276778</v>
      </c>
      <c r="D7790" s="160">
        <f>+C7790-B7790</f>
        <v>708</v>
      </c>
      <c r="E7790" s="96" t="s">
        <v>1230</v>
      </c>
      <c r="F7790" s="96" t="s">
        <v>1019</v>
      </c>
      <c r="G7790" s="166">
        <v>29.596900000000002</v>
      </c>
      <c r="H7790" s="169">
        <v>23.99</v>
      </c>
      <c r="I7790" s="175">
        <f>G7790*H7790</f>
        <v>710.02963099999999</v>
      </c>
      <c r="J7790" s="162">
        <f t="shared" ref="J7790:J7795" si="35">D7790/G7790</f>
        <v>23.921424203210471</v>
      </c>
      <c r="K7790" s="99">
        <v>45966</v>
      </c>
      <c r="L7790" s="195" t="s">
        <v>272</v>
      </c>
      <c r="M7790" s="94" t="s">
        <v>311</v>
      </c>
      <c r="N7790" s="100" t="s">
        <v>241</v>
      </c>
      <c r="O7790" s="573" t="s">
        <v>1229</v>
      </c>
      <c r="P7790" s="502"/>
    </row>
    <row r="7791" spans="1:16" ht="15.75" x14ac:dyDescent="0.2">
      <c r="A7791" s="165">
        <v>45967</v>
      </c>
      <c r="B7791" s="166">
        <v>276778</v>
      </c>
      <c r="C7791" s="166">
        <v>277034</v>
      </c>
      <c r="D7791" s="160">
        <f>+C7791-B7791</f>
        <v>256</v>
      </c>
      <c r="E7791" s="96" t="s">
        <v>1228</v>
      </c>
      <c r="F7791" s="96" t="s">
        <v>1017</v>
      </c>
      <c r="G7791" s="166">
        <v>25.277999999999999</v>
      </c>
      <c r="H7791" s="169">
        <v>23.99</v>
      </c>
      <c r="I7791" s="175">
        <f>G7791*H7791</f>
        <v>606.41921999999988</v>
      </c>
      <c r="J7791" s="162">
        <f t="shared" si="35"/>
        <v>10.12738349552971</v>
      </c>
      <c r="K7791" s="99">
        <v>45967</v>
      </c>
      <c r="L7791" s="195" t="s">
        <v>272</v>
      </c>
      <c r="M7791" s="94" t="s">
        <v>311</v>
      </c>
      <c r="N7791" s="100" t="s">
        <v>241</v>
      </c>
      <c r="O7791" s="573" t="s">
        <v>314</v>
      </c>
      <c r="P7791" s="502"/>
    </row>
    <row r="7792" spans="1:16" ht="15.75" x14ac:dyDescent="0.2">
      <c r="A7792" s="165"/>
      <c r="B7792" s="166"/>
      <c r="C7792" s="166"/>
      <c r="D7792" s="160">
        <f>+C7792-B7792</f>
        <v>0</v>
      </c>
      <c r="E7792" s="96"/>
      <c r="F7792" s="96"/>
      <c r="G7792" s="166"/>
      <c r="H7792" s="169"/>
      <c r="I7792" s="175">
        <f>G7792*H7792</f>
        <v>0</v>
      </c>
      <c r="J7792" s="162" t="e">
        <f t="shared" si="35"/>
        <v>#DIV/0!</v>
      </c>
      <c r="K7792" s="99"/>
      <c r="L7792" s="195"/>
      <c r="M7792" s="94"/>
      <c r="N7792" s="100"/>
      <c r="O7792" s="573"/>
      <c r="P7792" s="502"/>
    </row>
    <row r="7793" spans="1:16" ht="15.75" x14ac:dyDescent="0.2">
      <c r="A7793" s="165"/>
      <c r="B7793" s="166"/>
      <c r="C7793" s="166"/>
      <c r="D7793" s="160">
        <f>+C7793-B7793</f>
        <v>0</v>
      </c>
      <c r="E7793" s="96"/>
      <c r="F7793" s="96"/>
      <c r="G7793" s="166"/>
      <c r="H7793" s="169"/>
      <c r="I7793" s="175">
        <f>G7793*H7793</f>
        <v>0</v>
      </c>
      <c r="J7793" s="162" t="e">
        <f t="shared" si="35"/>
        <v>#DIV/0!</v>
      </c>
      <c r="K7793" s="99"/>
      <c r="L7793" s="195"/>
      <c r="M7793" s="94"/>
      <c r="N7793" s="100"/>
      <c r="O7793" s="505"/>
      <c r="P7793" s="506"/>
    </row>
    <row r="7794" spans="1:16" ht="16.5" thickBot="1" x14ac:dyDescent="0.25">
      <c r="A7794" s="93"/>
      <c r="B7794" s="166"/>
      <c r="C7794" s="166"/>
      <c r="D7794" s="160">
        <f>+C7794-B7794</f>
        <v>0</v>
      </c>
      <c r="E7794" s="96"/>
      <c r="F7794" s="96"/>
      <c r="G7794" s="96"/>
      <c r="H7794" s="97"/>
      <c r="I7794" s="91">
        <f>G7794*H7794</f>
        <v>0</v>
      </c>
      <c r="J7794" s="98" t="e">
        <f t="shared" si="35"/>
        <v>#DIV/0!</v>
      </c>
      <c r="K7794" s="99"/>
      <c r="L7794" s="196"/>
      <c r="M7794" s="183"/>
      <c r="N7794" s="101"/>
      <c r="O7794" s="574"/>
      <c r="P7794" s="568"/>
    </row>
    <row r="7795" spans="1:16" ht="16.5" thickBot="1" x14ac:dyDescent="0.25">
      <c r="A7795" s="416" t="s">
        <v>28</v>
      </c>
      <c r="B7795" s="104"/>
      <c r="C7795" s="105"/>
      <c r="D7795" s="106">
        <f>SUM(D7789:D7794)</f>
        <v>964</v>
      </c>
      <c r="E7795" s="107"/>
      <c r="F7795" s="107"/>
      <c r="G7795" s="118">
        <f>SUM(G7789:G7794)</f>
        <v>54.874899999999997</v>
      </c>
      <c r="H7795" s="105"/>
      <c r="I7795" s="118">
        <f>SUM(I7789:I7794)</f>
        <v>1316.4488509999999</v>
      </c>
      <c r="J7795" s="109">
        <f t="shared" si="35"/>
        <v>17.567230190852285</v>
      </c>
      <c r="K7795" s="110"/>
      <c r="L7795" s="197"/>
      <c r="M7795" s="111"/>
      <c r="N7795" s="112"/>
      <c r="O7795" s="468"/>
      <c r="P7795" s="469"/>
    </row>
    <row r="7796" spans="1:16" ht="15.75" x14ac:dyDescent="0.2">
      <c r="A7796" s="116"/>
      <c r="B7796" s="77"/>
      <c r="C7796" s="77"/>
      <c r="D7796" s="77"/>
      <c r="E7796" s="77"/>
      <c r="F7796" s="77"/>
      <c r="G7796" s="77"/>
      <c r="H7796" s="77"/>
      <c r="I7796" s="116"/>
      <c r="J7796" s="116"/>
      <c r="K7796" s="116"/>
      <c r="L7796" s="116"/>
      <c r="M7796" s="116"/>
      <c r="N7796" s="116"/>
      <c r="O7796" s="77"/>
      <c r="P7796" s="81"/>
    </row>
    <row r="7797" spans="1:16" ht="15.75" x14ac:dyDescent="0.2">
      <c r="A7797" s="116"/>
      <c r="B7797" s="77"/>
      <c r="C7797" s="77"/>
      <c r="D7797" s="77"/>
      <c r="E7797" s="77"/>
      <c r="F7797" s="77"/>
      <c r="G7797" s="77"/>
      <c r="H7797" s="77"/>
      <c r="I7797" s="116"/>
      <c r="J7797" s="116"/>
      <c r="K7797" s="116"/>
      <c r="L7797" s="116"/>
      <c r="M7797" s="116"/>
      <c r="N7797" s="116"/>
      <c r="O7797" s="77"/>
      <c r="P7797" s="81"/>
    </row>
    <row r="7798" spans="1:16" ht="15.75" x14ac:dyDescent="0.2">
      <c r="A7798" s="116"/>
      <c r="B7798" s="77"/>
      <c r="C7798" s="77"/>
      <c r="D7798" s="77"/>
      <c r="E7798" s="77"/>
      <c r="F7798" s="77"/>
      <c r="G7798" s="77"/>
      <c r="H7798" s="77"/>
      <c r="I7798" s="116"/>
      <c r="J7798" s="116"/>
      <c r="K7798" s="116"/>
      <c r="L7798" s="116"/>
      <c r="M7798" s="439"/>
      <c r="N7798" s="439"/>
      <c r="O7798" s="438"/>
      <c r="P7798" s="81"/>
    </row>
    <row r="7799" spans="1:16" ht="15.75" x14ac:dyDescent="0.2">
      <c r="A7799" s="115"/>
      <c r="B7799" s="470" t="s">
        <v>29</v>
      </c>
      <c r="C7799" s="470"/>
      <c r="D7799" s="470"/>
      <c r="E7799" s="116"/>
      <c r="F7799" s="116"/>
      <c r="G7799" s="116"/>
      <c r="H7799" s="115"/>
      <c r="I7799" s="116" t="s">
        <v>30</v>
      </c>
      <c r="J7799" s="115"/>
      <c r="K7799" s="116"/>
      <c r="L7799" s="116"/>
      <c r="M7799" s="116"/>
      <c r="N7799" s="116" t="s">
        <v>31</v>
      </c>
      <c r="O7799" s="116"/>
      <c r="P7799" s="115"/>
    </row>
    <row r="7800" spans="1:16" ht="15.75" x14ac:dyDescent="0.2">
      <c r="A7800" s="116"/>
      <c r="B7800" s="470" t="s">
        <v>230</v>
      </c>
      <c r="C7800" s="470"/>
      <c r="D7800" s="470"/>
      <c r="E7800" s="116"/>
      <c r="F7800" s="116"/>
      <c r="G7800" s="116"/>
      <c r="H7800" s="115"/>
      <c r="I7800" s="116" t="s">
        <v>438</v>
      </c>
      <c r="J7800" s="115"/>
      <c r="K7800" s="116"/>
      <c r="L7800" s="116"/>
      <c r="M7800" s="116"/>
      <c r="N7800" s="116" t="s">
        <v>220</v>
      </c>
      <c r="O7800" s="116"/>
      <c r="P7800" s="115"/>
    </row>
    <row r="7801" spans="1:16" ht="15.75" x14ac:dyDescent="0.2">
      <c r="A7801" s="470" t="s">
        <v>226</v>
      </c>
      <c r="B7801" s="470"/>
      <c r="C7801" s="470"/>
      <c r="D7801" s="470"/>
      <c r="E7801" s="470"/>
      <c r="F7801" s="116"/>
      <c r="G7801" s="116"/>
      <c r="H7801" s="115"/>
      <c r="I7801" s="116" t="s">
        <v>246</v>
      </c>
      <c r="J7801" s="115"/>
      <c r="K7801" s="116"/>
      <c r="L7801" s="116"/>
      <c r="M7801" s="116"/>
      <c r="N7801" s="116" t="s">
        <v>124</v>
      </c>
      <c r="O7801" s="116"/>
      <c r="P7801" s="115"/>
    </row>
    <row r="7802" spans="1:16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</row>
    <row r="7803" spans="1:16" x14ac:dyDescent="0.2">
      <c r="A7803" s="531" t="s">
        <v>269</v>
      </c>
      <c r="B7803" s="531"/>
      <c r="C7803" s="531"/>
      <c r="D7803" s="531"/>
      <c r="E7803" s="531"/>
      <c r="F7803"/>
      <c r="G7803"/>
      <c r="H7803"/>
      <c r="I7803"/>
      <c r="J7803"/>
      <c r="K7803"/>
      <c r="L7803"/>
      <c r="M7803"/>
      <c r="N7803"/>
      <c r="O7803"/>
      <c r="P7803"/>
    </row>
    <row r="7804" spans="1:16" x14ac:dyDescent="0.2">
      <c r="A7804" s="532" t="s">
        <v>923</v>
      </c>
      <c r="B7804" s="533"/>
      <c r="C7804" s="533"/>
      <c r="D7804" s="533"/>
      <c r="E7804" s="533"/>
      <c r="F7804" s="533"/>
      <c r="G7804" s="533"/>
      <c r="H7804" s="533"/>
      <c r="I7804" s="533"/>
      <c r="J7804" s="533"/>
      <c r="K7804" s="533"/>
      <c r="L7804" s="533"/>
      <c r="M7804" s="533"/>
      <c r="N7804" s="533"/>
      <c r="O7804" s="533"/>
      <c r="P7804" s="534"/>
    </row>
    <row r="7805" spans="1:16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</row>
    <row r="7806" spans="1:16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</row>
    <row r="7807" spans="1:16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</row>
    <row r="7808" spans="1:16" ht="15.75" x14ac:dyDescent="0.2">
      <c r="A7808" s="470" t="s">
        <v>180</v>
      </c>
      <c r="B7808" s="470"/>
      <c r="C7808" s="470"/>
      <c r="D7808" s="470"/>
      <c r="E7808" s="470"/>
      <c r="F7808" s="470"/>
      <c r="G7808" s="470"/>
      <c r="H7808" s="470"/>
      <c r="I7808" s="470"/>
      <c r="J7808" s="470"/>
      <c r="K7808" s="470"/>
      <c r="L7808" s="470"/>
      <c r="M7808" s="470"/>
      <c r="N7808" s="470"/>
      <c r="O7808" s="470"/>
      <c r="P7808" s="470"/>
    </row>
    <row r="7809" spans="1:16" ht="15.75" x14ac:dyDescent="0.2">
      <c r="A7809" s="470" t="s">
        <v>1</v>
      </c>
      <c r="B7809" s="470"/>
      <c r="C7809" s="470"/>
      <c r="D7809" s="470"/>
      <c r="E7809" s="470"/>
      <c r="F7809" s="470"/>
      <c r="G7809" s="470"/>
      <c r="H7809" s="470"/>
      <c r="I7809" s="470"/>
      <c r="J7809" s="470"/>
      <c r="K7809" s="470"/>
      <c r="L7809" s="470"/>
      <c r="M7809" s="470"/>
      <c r="N7809" s="470"/>
      <c r="O7809" s="470"/>
      <c r="P7809" s="470"/>
    </row>
    <row r="7810" spans="1:16" ht="15.75" x14ac:dyDescent="0.2">
      <c r="A7810" s="470"/>
      <c r="B7810" s="470"/>
      <c r="C7810" s="470"/>
      <c r="D7810" s="470"/>
      <c r="E7810" s="470"/>
      <c r="F7810" s="470"/>
      <c r="G7810" s="470"/>
      <c r="H7810" s="470"/>
      <c r="I7810" s="470"/>
      <c r="J7810" s="470"/>
      <c r="K7810" s="470"/>
      <c r="L7810" s="470"/>
      <c r="M7810" s="470"/>
      <c r="N7810" s="470"/>
      <c r="O7810" s="470"/>
      <c r="P7810" s="470"/>
    </row>
    <row r="7811" spans="1:16" ht="15.75" x14ac:dyDescent="0.2">
      <c r="A7811" s="507" t="s">
        <v>926</v>
      </c>
      <c r="B7811" s="507"/>
      <c r="C7811" s="507"/>
      <c r="D7811" s="507"/>
      <c r="E7811" s="507"/>
      <c r="F7811" s="507"/>
      <c r="G7811" s="507"/>
      <c r="H7811" s="507"/>
      <c r="I7811" s="507"/>
      <c r="J7811" s="507"/>
      <c r="K7811" s="507"/>
      <c r="L7811" s="507"/>
      <c r="M7811" s="507"/>
      <c r="N7811" s="507"/>
      <c r="O7811" s="507"/>
      <c r="P7811" s="507"/>
    </row>
    <row r="7812" spans="1:16" ht="15.75" x14ac:dyDescent="0.2">
      <c r="A7812" s="77"/>
      <c r="B7812" s="77"/>
      <c r="C7812" s="77"/>
      <c r="D7812" s="77"/>
      <c r="E7812" s="77"/>
      <c r="F7812" s="77"/>
      <c r="G7812" s="77"/>
      <c r="H7812" s="77"/>
      <c r="I7812" s="77"/>
      <c r="J7812" s="77"/>
      <c r="K7812" s="77"/>
      <c r="L7812" s="77"/>
      <c r="M7812" s="77"/>
      <c r="N7812" s="77"/>
      <c r="O7812" s="77"/>
      <c r="P7812" s="77"/>
    </row>
    <row r="7813" spans="1:16" ht="16.5" thickBot="1" x14ac:dyDescent="0.25">
      <c r="A7813" s="77"/>
      <c r="B7813" s="77"/>
      <c r="C7813" s="77"/>
      <c r="D7813" s="77"/>
      <c r="E7813" s="77"/>
      <c r="F7813" s="77"/>
      <c r="G7813" s="77"/>
      <c r="H7813" s="77"/>
      <c r="I7813" s="77"/>
      <c r="J7813" s="77"/>
      <c r="K7813" s="77"/>
      <c r="L7813" s="77"/>
      <c r="M7813" s="77"/>
      <c r="N7813" s="77"/>
      <c r="O7813" s="77"/>
      <c r="P7813" s="77"/>
    </row>
    <row r="7814" spans="1:16" ht="16.5" thickBot="1" x14ac:dyDescent="0.25">
      <c r="A7814" s="78" t="s">
        <v>2</v>
      </c>
      <c r="B7814" s="486" t="s">
        <v>126</v>
      </c>
      <c r="C7814" s="498"/>
      <c r="D7814" s="79" t="s">
        <v>3</v>
      </c>
      <c r="E7814" s="486">
        <v>2019</v>
      </c>
      <c r="F7814" s="487"/>
      <c r="G7814" s="487"/>
      <c r="H7814" s="498"/>
      <c r="I7814" s="79" t="s">
        <v>4</v>
      </c>
      <c r="J7814" s="80" t="s">
        <v>234</v>
      </c>
      <c r="K7814" s="80"/>
      <c r="L7814" s="80"/>
      <c r="M7814" s="80" t="s">
        <v>5</v>
      </c>
      <c r="N7814" s="486" t="s">
        <v>238</v>
      </c>
      <c r="O7814" s="487"/>
      <c r="P7814" s="488"/>
    </row>
    <row r="7815" spans="1:16" ht="16.5" thickBot="1" x14ac:dyDescent="0.25">
      <c r="A7815" s="77"/>
      <c r="B7815" s="77"/>
      <c r="C7815" s="77"/>
      <c r="D7815" s="77"/>
      <c r="E7815" s="77"/>
      <c r="F7815" s="77"/>
      <c r="G7815" s="77"/>
      <c r="H7815" s="77"/>
      <c r="I7815" s="77"/>
      <c r="J7815" s="77"/>
      <c r="K7815" s="77"/>
      <c r="L7815" s="77"/>
      <c r="M7815" s="77"/>
      <c r="N7815" s="77"/>
      <c r="O7815" s="77"/>
      <c r="P7815" s="77"/>
    </row>
    <row r="7816" spans="1:16" ht="16.5" thickBot="1" x14ac:dyDescent="0.25">
      <c r="A7816" s="78" t="s">
        <v>6</v>
      </c>
      <c r="B7816" s="486" t="s">
        <v>182</v>
      </c>
      <c r="C7816" s="498"/>
      <c r="D7816" s="79" t="s">
        <v>7</v>
      </c>
      <c r="E7816" s="486" t="s">
        <v>214</v>
      </c>
      <c r="F7816" s="487"/>
      <c r="G7816" s="487"/>
      <c r="H7816" s="498"/>
      <c r="I7816" s="79" t="s">
        <v>8</v>
      </c>
      <c r="J7816" s="80">
        <v>15</v>
      </c>
      <c r="K7816" s="80"/>
      <c r="L7816" s="80"/>
      <c r="M7816" s="80" t="s">
        <v>9</v>
      </c>
      <c r="N7816" s="80"/>
      <c r="O7816" s="200"/>
      <c r="P7816" s="201">
        <v>50</v>
      </c>
    </row>
    <row r="7817" spans="1:16" ht="16.5" thickBot="1" x14ac:dyDescent="0.25">
      <c r="A7817" s="77"/>
      <c r="B7817" s="77"/>
      <c r="C7817" s="77"/>
      <c r="D7817" s="77"/>
      <c r="E7817" s="77"/>
      <c r="F7817" s="77"/>
      <c r="G7817" s="77"/>
      <c r="H7817" s="77"/>
      <c r="I7817" s="77"/>
      <c r="J7817" s="77"/>
      <c r="K7817" s="77"/>
      <c r="L7817" s="77"/>
      <c r="M7817" s="77"/>
      <c r="N7817" s="77"/>
      <c r="O7817" s="77"/>
      <c r="P7817" s="77"/>
    </row>
    <row r="7818" spans="1:16" ht="16.5" thickBot="1" x14ac:dyDescent="0.25">
      <c r="A7818" s="484" t="s">
        <v>10</v>
      </c>
      <c r="B7818" s="485"/>
      <c r="C7818" s="486" t="s">
        <v>181</v>
      </c>
      <c r="D7818" s="487"/>
      <c r="E7818" s="487"/>
      <c r="F7818" s="487"/>
      <c r="G7818" s="487"/>
      <c r="H7818" s="487"/>
      <c r="I7818" s="487"/>
      <c r="J7818" s="487"/>
      <c r="K7818" s="487"/>
      <c r="L7818" s="487"/>
      <c r="M7818" s="487"/>
      <c r="N7818" s="487"/>
      <c r="O7818" s="487"/>
      <c r="P7818" s="488"/>
    </row>
    <row r="7819" spans="1:16" ht="16.5" thickBot="1" x14ac:dyDescent="0.25">
      <c r="A7819" s="77"/>
      <c r="B7819" s="77"/>
      <c r="C7819" s="77"/>
      <c r="D7819" s="77"/>
      <c r="E7819" s="77"/>
      <c r="F7819" s="77"/>
      <c r="G7819" s="77"/>
      <c r="H7819" s="77"/>
      <c r="I7819" s="77"/>
      <c r="J7819" s="77"/>
      <c r="K7819" s="77"/>
      <c r="L7819" s="77"/>
      <c r="M7819" s="77"/>
      <c r="N7819" s="77"/>
      <c r="O7819" s="77"/>
      <c r="P7819" s="77"/>
    </row>
    <row r="7820" spans="1:16" ht="16.5" thickBot="1" x14ac:dyDescent="0.25">
      <c r="A7820" s="484" t="s">
        <v>11</v>
      </c>
      <c r="B7820" s="485"/>
      <c r="C7820" s="486" t="s">
        <v>239</v>
      </c>
      <c r="D7820" s="487"/>
      <c r="E7820" s="487"/>
      <c r="F7820" s="487"/>
      <c r="G7820" s="487"/>
      <c r="H7820" s="487"/>
      <c r="I7820" s="487"/>
      <c r="J7820" s="487"/>
      <c r="K7820" s="487"/>
      <c r="L7820" s="487"/>
      <c r="M7820" s="487"/>
      <c r="N7820" s="487"/>
      <c r="O7820" s="487"/>
      <c r="P7820" s="488"/>
    </row>
    <row r="7821" spans="1:16" ht="16.5" thickBot="1" x14ac:dyDescent="0.25">
      <c r="A7821" s="81"/>
      <c r="B7821" s="81"/>
      <c r="C7821" s="81"/>
      <c r="D7821" s="81"/>
      <c r="E7821" s="81"/>
      <c r="F7821" s="81"/>
      <c r="G7821" s="81"/>
      <c r="H7821" s="81"/>
      <c r="I7821" s="81"/>
      <c r="J7821" s="81"/>
      <c r="K7821" s="81"/>
      <c r="L7821" s="81"/>
      <c r="M7821" s="81"/>
      <c r="N7821" s="81"/>
      <c r="O7821" s="81"/>
      <c r="P7821" s="81"/>
    </row>
    <row r="7822" spans="1:16" ht="16.5" thickBot="1" x14ac:dyDescent="0.25">
      <c r="A7822" s="489" t="s">
        <v>12</v>
      </c>
      <c r="B7822" s="491" t="s">
        <v>13</v>
      </c>
      <c r="C7822" s="463"/>
      <c r="D7822" s="492" t="s">
        <v>265</v>
      </c>
      <c r="E7822" s="494" t="s">
        <v>15</v>
      </c>
      <c r="F7822" s="495"/>
      <c r="G7822" s="495"/>
      <c r="H7822" s="495"/>
      <c r="I7822" s="496"/>
      <c r="J7822" s="492" t="s">
        <v>16</v>
      </c>
      <c r="K7822" s="492" t="s">
        <v>17</v>
      </c>
      <c r="L7822" s="494" t="s">
        <v>18</v>
      </c>
      <c r="M7822" s="495"/>
      <c r="N7822" s="496"/>
      <c r="O7822" s="464" t="s">
        <v>115</v>
      </c>
      <c r="P7822" s="465"/>
    </row>
    <row r="7823" spans="1:16" ht="32.25" thickBot="1" x14ac:dyDescent="0.25">
      <c r="A7823" s="490"/>
      <c r="B7823" s="82" t="s">
        <v>19</v>
      </c>
      <c r="C7823" s="83" t="s">
        <v>20</v>
      </c>
      <c r="D7823" s="493"/>
      <c r="E7823" s="84" t="s">
        <v>21</v>
      </c>
      <c r="F7823" s="84" t="s">
        <v>22</v>
      </c>
      <c r="G7823" s="85" t="s">
        <v>23</v>
      </c>
      <c r="H7823" s="119" t="s">
        <v>24</v>
      </c>
      <c r="I7823" s="86" t="s">
        <v>25</v>
      </c>
      <c r="J7823" s="493"/>
      <c r="K7823" s="493"/>
      <c r="L7823" s="198" t="s">
        <v>268</v>
      </c>
      <c r="M7823" s="85" t="s">
        <v>266</v>
      </c>
      <c r="N7823" s="83" t="s">
        <v>267</v>
      </c>
      <c r="O7823" s="466"/>
      <c r="P7823" s="467"/>
    </row>
    <row r="7824" spans="1:16" ht="15.75" x14ac:dyDescent="0.2">
      <c r="A7824" s="165">
        <v>45967</v>
      </c>
      <c r="B7824" s="166"/>
      <c r="C7824" s="166">
        <v>277034</v>
      </c>
      <c r="D7824" s="160"/>
      <c r="E7824" s="96"/>
      <c r="F7824" s="96"/>
      <c r="G7824" s="166"/>
      <c r="H7824" s="169"/>
      <c r="I7824" s="175"/>
      <c r="J7824" s="162"/>
      <c r="K7824" s="99"/>
      <c r="L7824" s="195"/>
      <c r="M7824" s="94"/>
      <c r="N7824" s="100"/>
      <c r="O7824" s="573"/>
      <c r="P7824" s="502"/>
    </row>
    <row r="7825" spans="1:16" ht="15.75" x14ac:dyDescent="0.2">
      <c r="A7825" s="165">
        <v>45973</v>
      </c>
      <c r="B7825" s="166">
        <v>277034</v>
      </c>
      <c r="C7825" s="166">
        <v>277400</v>
      </c>
      <c r="D7825" s="160">
        <f>+C7825-B7825</f>
        <v>366</v>
      </c>
      <c r="E7825" s="96" t="s">
        <v>1227</v>
      </c>
      <c r="F7825" s="96" t="s">
        <v>1226</v>
      </c>
      <c r="G7825" s="166">
        <v>27.097100000000001</v>
      </c>
      <c r="H7825" s="169">
        <v>23.99</v>
      </c>
      <c r="I7825" s="175">
        <f>G7825*H7825</f>
        <v>650.05942900000002</v>
      </c>
      <c r="J7825" s="162">
        <f t="shared" ref="J7825:J7830" si="36">D7825/G7825</f>
        <v>13.506980451782663</v>
      </c>
      <c r="K7825" s="99">
        <v>45973</v>
      </c>
      <c r="L7825" s="195" t="s">
        <v>272</v>
      </c>
      <c r="M7825" s="94" t="s">
        <v>311</v>
      </c>
      <c r="N7825" s="100" t="s">
        <v>241</v>
      </c>
      <c r="O7825" s="573"/>
      <c r="P7825" s="502"/>
    </row>
    <row r="7826" spans="1:16" ht="15.75" x14ac:dyDescent="0.2">
      <c r="A7826" s="165"/>
      <c r="B7826" s="166"/>
      <c r="C7826" s="166"/>
      <c r="D7826" s="160">
        <f>+C7826-B7826</f>
        <v>0</v>
      </c>
      <c r="E7826" s="96"/>
      <c r="F7826" s="96"/>
      <c r="G7826" s="166"/>
      <c r="H7826" s="169"/>
      <c r="I7826" s="175">
        <f>G7826*H7826</f>
        <v>0</v>
      </c>
      <c r="J7826" s="162" t="e">
        <f t="shared" si="36"/>
        <v>#DIV/0!</v>
      </c>
      <c r="K7826" s="99"/>
      <c r="L7826" s="195"/>
      <c r="M7826" s="94"/>
      <c r="N7826" s="100"/>
      <c r="O7826" s="573"/>
      <c r="P7826" s="502"/>
    </row>
    <row r="7827" spans="1:16" ht="15.75" x14ac:dyDescent="0.2">
      <c r="A7827" s="165"/>
      <c r="B7827" s="166"/>
      <c r="C7827" s="166"/>
      <c r="D7827" s="160">
        <f>+C7827-B7827</f>
        <v>0</v>
      </c>
      <c r="E7827" s="96"/>
      <c r="F7827" s="96"/>
      <c r="G7827" s="166"/>
      <c r="H7827" s="169"/>
      <c r="I7827" s="175">
        <f>G7827*H7827</f>
        <v>0</v>
      </c>
      <c r="J7827" s="162" t="e">
        <f t="shared" si="36"/>
        <v>#DIV/0!</v>
      </c>
      <c r="K7827" s="99"/>
      <c r="L7827" s="195"/>
      <c r="M7827" s="94"/>
      <c r="N7827" s="100"/>
      <c r="O7827" s="573"/>
      <c r="P7827" s="502"/>
    </row>
    <row r="7828" spans="1:16" ht="15.75" x14ac:dyDescent="0.2">
      <c r="A7828" s="165"/>
      <c r="B7828" s="166"/>
      <c r="C7828" s="166"/>
      <c r="D7828" s="160">
        <f>+C7828-B7828</f>
        <v>0</v>
      </c>
      <c r="E7828" s="96"/>
      <c r="F7828" s="96"/>
      <c r="G7828" s="166"/>
      <c r="H7828" s="169"/>
      <c r="I7828" s="175">
        <f>G7828*H7828</f>
        <v>0</v>
      </c>
      <c r="J7828" s="162" t="e">
        <f t="shared" si="36"/>
        <v>#DIV/0!</v>
      </c>
      <c r="K7828" s="99"/>
      <c r="L7828" s="195"/>
      <c r="M7828" s="94"/>
      <c r="N7828" s="100"/>
      <c r="O7828" s="505"/>
      <c r="P7828" s="506"/>
    </row>
    <row r="7829" spans="1:16" ht="16.5" thickBot="1" x14ac:dyDescent="0.25">
      <c r="A7829" s="93"/>
      <c r="B7829" s="166"/>
      <c r="C7829" s="166"/>
      <c r="D7829" s="160">
        <f>+C7829-B7829</f>
        <v>0</v>
      </c>
      <c r="E7829" s="96"/>
      <c r="F7829" s="96"/>
      <c r="G7829" s="96"/>
      <c r="H7829" s="97"/>
      <c r="I7829" s="91">
        <f>G7829*H7829</f>
        <v>0</v>
      </c>
      <c r="J7829" s="98" t="e">
        <f t="shared" si="36"/>
        <v>#DIV/0!</v>
      </c>
      <c r="K7829" s="99"/>
      <c r="L7829" s="196"/>
      <c r="M7829" s="183"/>
      <c r="N7829" s="101"/>
      <c r="O7829" s="574"/>
      <c r="P7829" s="568"/>
    </row>
    <row r="7830" spans="1:16" ht="16.5" thickBot="1" x14ac:dyDescent="0.25">
      <c r="A7830" s="416" t="s">
        <v>28</v>
      </c>
      <c r="B7830" s="104"/>
      <c r="C7830" s="105"/>
      <c r="D7830" s="106">
        <f>SUM(D7824:D7829)</f>
        <v>366</v>
      </c>
      <c r="E7830" s="107"/>
      <c r="F7830" s="107"/>
      <c r="G7830" s="118">
        <f>SUM(G7824:G7829)</f>
        <v>27.097100000000001</v>
      </c>
      <c r="H7830" s="105"/>
      <c r="I7830" s="118">
        <f>SUM(I7824:I7829)</f>
        <v>650.05942900000002</v>
      </c>
      <c r="J7830" s="109">
        <f t="shared" si="36"/>
        <v>13.506980451782663</v>
      </c>
      <c r="K7830" s="110"/>
      <c r="L7830" s="197"/>
      <c r="M7830" s="111"/>
      <c r="N7830" s="112"/>
      <c r="O7830" s="468"/>
      <c r="P7830" s="469"/>
    </row>
    <row r="7831" spans="1:16" ht="15.75" x14ac:dyDescent="0.2">
      <c r="A7831" s="116"/>
      <c r="B7831" s="77"/>
      <c r="C7831" s="77"/>
      <c r="D7831" s="77"/>
      <c r="E7831" s="77"/>
      <c r="F7831" s="77"/>
      <c r="G7831" s="77"/>
      <c r="H7831" s="77"/>
      <c r="I7831" s="116"/>
      <c r="J7831" s="116"/>
      <c r="K7831" s="116"/>
      <c r="L7831" s="116"/>
      <c r="M7831" s="116"/>
      <c r="N7831" s="116"/>
      <c r="O7831" s="77"/>
      <c r="P7831" s="81"/>
    </row>
    <row r="7832" spans="1:16" ht="15.75" x14ac:dyDescent="0.2">
      <c r="A7832" s="116"/>
      <c r="B7832" s="77"/>
      <c r="C7832" s="77"/>
      <c r="D7832" s="77"/>
      <c r="E7832" s="77"/>
      <c r="F7832" s="77"/>
      <c r="G7832" s="77"/>
      <c r="H7832" s="77"/>
      <c r="I7832" s="116"/>
      <c r="J7832" s="116"/>
      <c r="K7832" s="116"/>
      <c r="L7832" s="116"/>
      <c r="M7832" s="116"/>
      <c r="N7832" s="116"/>
      <c r="O7832" s="77"/>
      <c r="P7832" s="81"/>
    </row>
    <row r="7833" spans="1:16" ht="15.75" x14ac:dyDescent="0.2">
      <c r="A7833" s="116"/>
      <c r="B7833" s="77"/>
      <c r="C7833" s="77"/>
      <c r="D7833" s="77"/>
      <c r="E7833" s="77"/>
      <c r="F7833" s="77"/>
      <c r="G7833" s="77"/>
      <c r="H7833" s="77"/>
      <c r="I7833" s="116"/>
      <c r="J7833" s="116"/>
      <c r="K7833" s="116"/>
      <c r="L7833" s="116"/>
      <c r="M7833" s="439"/>
      <c r="N7833" s="439"/>
      <c r="O7833" s="438"/>
      <c r="P7833" s="81"/>
    </row>
    <row r="7834" spans="1:16" ht="15.75" x14ac:dyDescent="0.2">
      <c r="A7834" s="115"/>
      <c r="B7834" s="470" t="s">
        <v>29</v>
      </c>
      <c r="C7834" s="470"/>
      <c r="D7834" s="470"/>
      <c r="E7834" s="116"/>
      <c r="F7834" s="116"/>
      <c r="G7834" s="116"/>
      <c r="H7834" s="115"/>
      <c r="I7834" s="116" t="s">
        <v>30</v>
      </c>
      <c r="J7834" s="115"/>
      <c r="K7834" s="116"/>
      <c r="L7834" s="116"/>
      <c r="M7834" s="116"/>
      <c r="N7834" s="116" t="s">
        <v>31</v>
      </c>
      <c r="O7834" s="116"/>
      <c r="P7834" s="115"/>
    </row>
    <row r="7835" spans="1:16" ht="15.75" x14ac:dyDescent="0.2">
      <c r="A7835" s="116"/>
      <c r="B7835" s="470" t="s">
        <v>230</v>
      </c>
      <c r="C7835" s="470"/>
      <c r="D7835" s="470"/>
      <c r="E7835" s="116"/>
      <c r="F7835" s="116"/>
      <c r="G7835" s="116"/>
      <c r="H7835" s="115"/>
      <c r="I7835" s="116" t="s">
        <v>438</v>
      </c>
      <c r="J7835" s="115"/>
      <c r="K7835" s="116"/>
      <c r="L7835" s="116"/>
      <c r="M7835" s="116"/>
      <c r="N7835" s="116" t="s">
        <v>220</v>
      </c>
      <c r="O7835" s="116"/>
      <c r="P7835" s="115"/>
    </row>
    <row r="7836" spans="1:16" ht="15.75" x14ac:dyDescent="0.2">
      <c r="A7836" s="470" t="s">
        <v>226</v>
      </c>
      <c r="B7836" s="470"/>
      <c r="C7836" s="470"/>
      <c r="D7836" s="470"/>
      <c r="E7836" s="470"/>
      <c r="F7836" s="116"/>
      <c r="G7836" s="116"/>
      <c r="H7836" s="115"/>
      <c r="I7836" s="116" t="s">
        <v>246</v>
      </c>
      <c r="J7836" s="115"/>
      <c r="K7836" s="116"/>
      <c r="L7836" s="116"/>
      <c r="M7836" s="116"/>
      <c r="N7836" s="116" t="s">
        <v>124</v>
      </c>
      <c r="O7836" s="116"/>
      <c r="P7836" s="115"/>
    </row>
    <row r="7837" spans="1:16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</row>
    <row r="7838" spans="1:16" x14ac:dyDescent="0.2">
      <c r="A7838" s="531" t="s">
        <v>269</v>
      </c>
      <c r="B7838" s="531"/>
      <c r="C7838" s="531"/>
      <c r="D7838" s="531"/>
      <c r="E7838" s="531"/>
      <c r="F7838"/>
      <c r="G7838"/>
      <c r="H7838"/>
      <c r="I7838"/>
      <c r="J7838"/>
      <c r="K7838"/>
      <c r="L7838"/>
      <c r="M7838"/>
      <c r="N7838"/>
      <c r="O7838"/>
      <c r="P7838"/>
    </row>
    <row r="7839" spans="1:16" x14ac:dyDescent="0.2">
      <c r="A7839" s="532" t="s">
        <v>923</v>
      </c>
      <c r="B7839" s="533"/>
      <c r="C7839" s="533"/>
      <c r="D7839" s="533"/>
      <c r="E7839" s="533"/>
      <c r="F7839" s="533"/>
      <c r="G7839" s="533"/>
      <c r="H7839" s="533"/>
      <c r="I7839" s="533"/>
      <c r="J7839" s="533"/>
      <c r="K7839" s="533"/>
      <c r="L7839" s="533"/>
      <c r="M7839" s="533"/>
      <c r="N7839" s="533"/>
      <c r="O7839" s="533"/>
      <c r="P7839" s="534"/>
    </row>
    <row r="7840" spans="1:16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</row>
    <row r="7841" spans="1:16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</row>
    <row r="7842" spans="1:16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</row>
    <row r="7843" spans="1:16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</row>
    <row r="7844" spans="1:16" ht="15.75" x14ac:dyDescent="0.2">
      <c r="A7844" s="470" t="s">
        <v>180</v>
      </c>
      <c r="B7844" s="470"/>
      <c r="C7844" s="470"/>
      <c r="D7844" s="470"/>
      <c r="E7844" s="470"/>
      <c r="F7844" s="470"/>
      <c r="G7844" s="470"/>
      <c r="H7844" s="470"/>
      <c r="I7844" s="470"/>
      <c r="J7844" s="470"/>
      <c r="K7844" s="470"/>
      <c r="L7844" s="470"/>
      <c r="M7844" s="470"/>
      <c r="N7844" s="470"/>
      <c r="O7844" s="470"/>
      <c r="P7844" s="470"/>
    </row>
    <row r="7845" spans="1:16" ht="15.75" x14ac:dyDescent="0.2">
      <c r="A7845" s="470" t="s">
        <v>1</v>
      </c>
      <c r="B7845" s="470"/>
      <c r="C7845" s="470"/>
      <c r="D7845" s="470"/>
      <c r="E7845" s="470"/>
      <c r="F7845" s="470"/>
      <c r="G7845" s="470"/>
      <c r="H7845" s="470"/>
      <c r="I7845" s="470"/>
      <c r="J7845" s="470"/>
      <c r="K7845" s="470"/>
      <c r="L7845" s="470"/>
      <c r="M7845" s="470"/>
      <c r="N7845" s="470"/>
      <c r="O7845" s="470"/>
      <c r="P7845" s="470"/>
    </row>
    <row r="7846" spans="1:16" ht="15.75" x14ac:dyDescent="0.2">
      <c r="A7846" s="470"/>
      <c r="B7846" s="470"/>
      <c r="C7846" s="470"/>
      <c r="D7846" s="470"/>
      <c r="E7846" s="470"/>
      <c r="F7846" s="470"/>
      <c r="G7846" s="470"/>
      <c r="H7846" s="470"/>
      <c r="I7846" s="470"/>
      <c r="J7846" s="470"/>
      <c r="K7846" s="470"/>
      <c r="L7846" s="470"/>
      <c r="M7846" s="470"/>
      <c r="N7846" s="470"/>
      <c r="O7846" s="470"/>
      <c r="P7846" s="470"/>
    </row>
    <row r="7847" spans="1:16" ht="15.75" x14ac:dyDescent="0.2">
      <c r="A7847" s="507" t="s">
        <v>926</v>
      </c>
      <c r="B7847" s="507"/>
      <c r="C7847" s="507"/>
      <c r="D7847" s="507"/>
      <c r="E7847" s="507"/>
      <c r="F7847" s="507"/>
      <c r="G7847" s="507"/>
      <c r="H7847" s="507"/>
      <c r="I7847" s="507"/>
      <c r="J7847" s="507"/>
      <c r="K7847" s="507"/>
      <c r="L7847" s="507"/>
      <c r="M7847" s="507"/>
      <c r="N7847" s="507"/>
      <c r="O7847" s="507"/>
      <c r="P7847" s="507"/>
    </row>
    <row r="7848" spans="1:16" ht="15.75" x14ac:dyDescent="0.2">
      <c r="A7848" s="77"/>
      <c r="B7848" s="77"/>
      <c r="C7848" s="77"/>
      <c r="D7848" s="77"/>
      <c r="E7848" s="77"/>
      <c r="F7848" s="77"/>
      <c r="G7848" s="77"/>
      <c r="H7848" s="77"/>
      <c r="I7848" s="77"/>
      <c r="J7848" s="77"/>
      <c r="K7848" s="77"/>
      <c r="L7848" s="77"/>
      <c r="M7848" s="77"/>
      <c r="N7848" s="77"/>
      <c r="O7848" s="77"/>
      <c r="P7848" s="77"/>
    </row>
    <row r="7849" spans="1:16" ht="16.5" thickBot="1" x14ac:dyDescent="0.25">
      <c r="A7849" s="77"/>
      <c r="B7849" s="77"/>
      <c r="C7849" s="77"/>
      <c r="D7849" s="77"/>
      <c r="E7849" s="77"/>
      <c r="F7849" s="77"/>
      <c r="G7849" s="77"/>
      <c r="H7849" s="77"/>
      <c r="I7849" s="77"/>
      <c r="J7849" s="77"/>
      <c r="K7849" s="77"/>
      <c r="L7849" s="77"/>
      <c r="M7849" s="77"/>
      <c r="N7849" s="77"/>
      <c r="O7849" s="77"/>
      <c r="P7849" s="77"/>
    </row>
    <row r="7850" spans="1:16" ht="16.5" thickBot="1" x14ac:dyDescent="0.25">
      <c r="A7850" s="78" t="s">
        <v>2</v>
      </c>
      <c r="B7850" s="486" t="s">
        <v>126</v>
      </c>
      <c r="C7850" s="498"/>
      <c r="D7850" s="79" t="s">
        <v>3</v>
      </c>
      <c r="E7850" s="486">
        <v>2019</v>
      </c>
      <c r="F7850" s="487"/>
      <c r="G7850" s="487"/>
      <c r="H7850" s="498"/>
      <c r="I7850" s="79" t="s">
        <v>4</v>
      </c>
      <c r="J7850" s="80" t="s">
        <v>234</v>
      </c>
      <c r="K7850" s="80"/>
      <c r="L7850" s="80"/>
      <c r="M7850" s="80" t="s">
        <v>5</v>
      </c>
      <c r="N7850" s="486" t="s">
        <v>238</v>
      </c>
      <c r="O7850" s="487"/>
      <c r="P7850" s="488"/>
    </row>
    <row r="7851" spans="1:16" ht="16.5" thickBot="1" x14ac:dyDescent="0.25">
      <c r="A7851" s="77"/>
      <c r="B7851" s="77"/>
      <c r="C7851" s="77"/>
      <c r="D7851" s="77"/>
      <c r="E7851" s="77"/>
      <c r="F7851" s="77"/>
      <c r="G7851" s="77"/>
      <c r="H7851" s="77"/>
      <c r="I7851" s="77"/>
      <c r="J7851" s="77"/>
      <c r="K7851" s="77"/>
      <c r="L7851" s="77"/>
      <c r="M7851" s="77"/>
      <c r="N7851" s="77"/>
      <c r="O7851" s="77"/>
      <c r="P7851" s="77"/>
    </row>
    <row r="7852" spans="1:16" ht="16.5" thickBot="1" x14ac:dyDescent="0.25">
      <c r="A7852" s="78" t="s">
        <v>6</v>
      </c>
      <c r="B7852" s="486" t="s">
        <v>182</v>
      </c>
      <c r="C7852" s="498"/>
      <c r="D7852" s="79" t="s">
        <v>7</v>
      </c>
      <c r="E7852" s="486" t="s">
        <v>214</v>
      </c>
      <c r="F7852" s="487"/>
      <c r="G7852" s="487"/>
      <c r="H7852" s="498"/>
      <c r="I7852" s="79" t="s">
        <v>8</v>
      </c>
      <c r="J7852" s="80">
        <v>15</v>
      </c>
      <c r="K7852" s="80"/>
      <c r="L7852" s="80"/>
      <c r="M7852" s="80" t="s">
        <v>9</v>
      </c>
      <c r="N7852" s="80"/>
      <c r="O7852" s="200"/>
      <c r="P7852" s="201">
        <v>50</v>
      </c>
    </row>
    <row r="7853" spans="1:16" ht="16.5" thickBot="1" x14ac:dyDescent="0.25">
      <c r="A7853" s="77"/>
      <c r="B7853" s="77"/>
      <c r="C7853" s="77"/>
      <c r="D7853" s="77"/>
      <c r="E7853" s="77"/>
      <c r="F7853" s="77"/>
      <c r="G7853" s="77"/>
      <c r="H7853" s="77"/>
      <c r="I7853" s="77"/>
      <c r="J7853" s="77"/>
      <c r="K7853" s="77"/>
      <c r="L7853" s="77"/>
      <c r="M7853" s="77"/>
      <c r="N7853" s="77"/>
      <c r="O7853" s="77"/>
      <c r="P7853" s="77"/>
    </row>
    <row r="7854" spans="1:16" ht="16.5" thickBot="1" x14ac:dyDescent="0.25">
      <c r="A7854" s="484" t="s">
        <v>10</v>
      </c>
      <c r="B7854" s="485"/>
      <c r="C7854" s="486" t="s">
        <v>181</v>
      </c>
      <c r="D7854" s="487"/>
      <c r="E7854" s="487"/>
      <c r="F7854" s="487"/>
      <c r="G7854" s="487"/>
      <c r="H7854" s="487"/>
      <c r="I7854" s="487"/>
      <c r="J7854" s="487"/>
      <c r="K7854" s="487"/>
      <c r="L7854" s="487"/>
      <c r="M7854" s="487"/>
      <c r="N7854" s="487"/>
      <c r="O7854" s="487"/>
      <c r="P7854" s="488"/>
    </row>
    <row r="7855" spans="1:16" ht="16.5" thickBot="1" x14ac:dyDescent="0.25">
      <c r="A7855" s="77"/>
      <c r="B7855" s="77"/>
      <c r="C7855" s="77"/>
      <c r="D7855" s="77"/>
      <c r="E7855" s="77"/>
      <c r="F7855" s="77"/>
      <c r="G7855" s="77"/>
      <c r="H7855" s="77"/>
      <c r="I7855" s="77"/>
      <c r="J7855" s="77"/>
      <c r="K7855" s="77"/>
      <c r="L7855" s="77"/>
      <c r="M7855" s="77"/>
      <c r="N7855" s="77"/>
      <c r="O7855" s="77"/>
      <c r="P7855" s="77"/>
    </row>
    <row r="7856" spans="1:16" ht="16.5" thickBot="1" x14ac:dyDescent="0.25">
      <c r="A7856" s="484" t="s">
        <v>11</v>
      </c>
      <c r="B7856" s="485"/>
      <c r="C7856" s="486" t="s">
        <v>239</v>
      </c>
      <c r="D7856" s="487"/>
      <c r="E7856" s="487"/>
      <c r="F7856" s="487"/>
      <c r="G7856" s="487"/>
      <c r="H7856" s="487"/>
      <c r="I7856" s="487"/>
      <c r="J7856" s="487"/>
      <c r="K7856" s="487"/>
      <c r="L7856" s="487"/>
      <c r="M7856" s="487"/>
      <c r="N7856" s="487"/>
      <c r="O7856" s="487"/>
      <c r="P7856" s="488"/>
    </row>
    <row r="7857" spans="1:16" ht="16.5" thickBot="1" x14ac:dyDescent="0.25">
      <c r="A7857" s="81"/>
      <c r="B7857" s="81"/>
      <c r="C7857" s="81"/>
      <c r="D7857" s="81"/>
      <c r="E7857" s="81"/>
      <c r="F7857" s="81"/>
      <c r="G7857" s="81"/>
      <c r="H7857" s="81"/>
      <c r="I7857" s="81"/>
      <c r="J7857" s="81"/>
      <c r="K7857" s="81"/>
      <c r="L7857" s="81"/>
      <c r="M7857" s="81"/>
      <c r="N7857" s="81"/>
      <c r="O7857" s="81"/>
      <c r="P7857" s="81"/>
    </row>
    <row r="7858" spans="1:16" ht="16.5" thickBot="1" x14ac:dyDescent="0.25">
      <c r="A7858" s="489" t="s">
        <v>12</v>
      </c>
      <c r="B7858" s="491" t="s">
        <v>13</v>
      </c>
      <c r="C7858" s="463"/>
      <c r="D7858" s="492" t="s">
        <v>265</v>
      </c>
      <c r="E7858" s="494" t="s">
        <v>15</v>
      </c>
      <c r="F7858" s="495"/>
      <c r="G7858" s="495"/>
      <c r="H7858" s="495"/>
      <c r="I7858" s="496"/>
      <c r="J7858" s="492" t="s">
        <v>16</v>
      </c>
      <c r="K7858" s="492" t="s">
        <v>17</v>
      </c>
      <c r="L7858" s="494" t="s">
        <v>18</v>
      </c>
      <c r="M7858" s="495"/>
      <c r="N7858" s="496"/>
      <c r="O7858" s="464" t="s">
        <v>115</v>
      </c>
      <c r="P7858" s="465"/>
    </row>
    <row r="7859" spans="1:16" ht="32.25" thickBot="1" x14ac:dyDescent="0.25">
      <c r="A7859" s="490"/>
      <c r="B7859" s="82" t="s">
        <v>19</v>
      </c>
      <c r="C7859" s="83" t="s">
        <v>20</v>
      </c>
      <c r="D7859" s="493"/>
      <c r="E7859" s="84" t="s">
        <v>21</v>
      </c>
      <c r="F7859" s="84" t="s">
        <v>22</v>
      </c>
      <c r="G7859" s="85" t="s">
        <v>23</v>
      </c>
      <c r="H7859" s="119" t="s">
        <v>24</v>
      </c>
      <c r="I7859" s="86" t="s">
        <v>25</v>
      </c>
      <c r="J7859" s="493"/>
      <c r="K7859" s="493"/>
      <c r="L7859" s="198" t="s">
        <v>268</v>
      </c>
      <c r="M7859" s="85" t="s">
        <v>266</v>
      </c>
      <c r="N7859" s="83" t="s">
        <v>267</v>
      </c>
      <c r="O7859" s="466"/>
      <c r="P7859" s="467"/>
    </row>
    <row r="7860" spans="1:16" ht="15.75" x14ac:dyDescent="0.2">
      <c r="A7860" s="165">
        <v>45973</v>
      </c>
      <c r="B7860" s="166"/>
      <c r="C7860" s="166">
        <v>277400</v>
      </c>
      <c r="D7860" s="160"/>
      <c r="E7860" s="96"/>
      <c r="F7860" s="96"/>
      <c r="G7860" s="166"/>
      <c r="H7860" s="169"/>
      <c r="I7860" s="175"/>
      <c r="J7860" s="162"/>
      <c r="K7860" s="99"/>
      <c r="L7860" s="195"/>
      <c r="M7860" s="94"/>
      <c r="N7860" s="100"/>
      <c r="O7860" s="573"/>
      <c r="P7860" s="502"/>
    </row>
    <row r="7861" spans="1:16" ht="15.75" x14ac:dyDescent="0.2">
      <c r="A7861" s="165">
        <v>45981</v>
      </c>
      <c r="B7861" s="166">
        <v>277400</v>
      </c>
      <c r="C7861" s="166">
        <v>277898</v>
      </c>
      <c r="D7861" s="160">
        <f>+C7861-B7861</f>
        <v>498</v>
      </c>
      <c r="E7861" s="96" t="s">
        <v>1225</v>
      </c>
      <c r="F7861" s="96" t="s">
        <v>1009</v>
      </c>
      <c r="G7861" s="166">
        <v>30.8462</v>
      </c>
      <c r="H7861" s="169">
        <v>23.99</v>
      </c>
      <c r="I7861" s="175">
        <f>G7861*H7861</f>
        <v>740.00033799999994</v>
      </c>
      <c r="J7861" s="162">
        <f t="shared" ref="J7861:J7866" si="37">D7861/G7861</f>
        <v>16.14461424745998</v>
      </c>
      <c r="K7861" s="99">
        <v>45981</v>
      </c>
      <c r="L7861" s="195" t="s">
        <v>272</v>
      </c>
      <c r="M7861" s="94" t="s">
        <v>156</v>
      </c>
      <c r="N7861" s="100" t="s">
        <v>241</v>
      </c>
      <c r="O7861" s="573" t="s">
        <v>242</v>
      </c>
      <c r="P7861" s="502"/>
    </row>
    <row r="7862" spans="1:16" ht="15.75" x14ac:dyDescent="0.2">
      <c r="A7862" s="165">
        <v>45983</v>
      </c>
      <c r="B7862" s="166">
        <v>277898</v>
      </c>
      <c r="C7862" s="166">
        <v>278377</v>
      </c>
      <c r="D7862" s="160">
        <f>+C7862-B7862</f>
        <v>479</v>
      </c>
      <c r="E7862" s="96" t="s">
        <v>1224</v>
      </c>
      <c r="F7862" s="96" t="s">
        <v>1223</v>
      </c>
      <c r="G7862" s="166">
        <v>35.463099999999997</v>
      </c>
      <c r="H7862" s="169">
        <v>23.99</v>
      </c>
      <c r="I7862" s="175">
        <f>G7862*H7862</f>
        <v>850.75976899999989</v>
      </c>
      <c r="J7862" s="162">
        <f t="shared" si="37"/>
        <v>13.506997414213648</v>
      </c>
      <c r="K7862" s="99">
        <v>45983</v>
      </c>
      <c r="L7862" s="195" t="s">
        <v>272</v>
      </c>
      <c r="M7862" s="94" t="s">
        <v>156</v>
      </c>
      <c r="N7862" s="100" t="s">
        <v>241</v>
      </c>
      <c r="O7862" s="573" t="s">
        <v>314</v>
      </c>
      <c r="P7862" s="502"/>
    </row>
    <row r="7863" spans="1:16" ht="15.75" x14ac:dyDescent="0.2">
      <c r="A7863" s="165"/>
      <c r="B7863" s="166"/>
      <c r="C7863" s="166"/>
      <c r="D7863" s="160">
        <f>+C7863-B7863</f>
        <v>0</v>
      </c>
      <c r="E7863" s="96"/>
      <c r="F7863" s="96"/>
      <c r="G7863" s="166"/>
      <c r="H7863" s="169"/>
      <c r="I7863" s="175">
        <f>G7863*H7863</f>
        <v>0</v>
      </c>
      <c r="J7863" s="162" t="e">
        <f t="shared" si="37"/>
        <v>#DIV/0!</v>
      </c>
      <c r="K7863" s="99"/>
      <c r="L7863" s="195"/>
      <c r="M7863" s="94"/>
      <c r="N7863" s="100"/>
      <c r="O7863" s="573"/>
      <c r="P7863" s="502"/>
    </row>
    <row r="7864" spans="1:16" ht="15.75" x14ac:dyDescent="0.2">
      <c r="A7864" s="165"/>
      <c r="B7864" s="166"/>
      <c r="C7864" s="166"/>
      <c r="D7864" s="160">
        <f>+C7864-B7864</f>
        <v>0</v>
      </c>
      <c r="E7864" s="96"/>
      <c r="F7864" s="96"/>
      <c r="G7864" s="166"/>
      <c r="H7864" s="169"/>
      <c r="I7864" s="175">
        <f>G7864*H7864</f>
        <v>0</v>
      </c>
      <c r="J7864" s="162" t="e">
        <f t="shared" si="37"/>
        <v>#DIV/0!</v>
      </c>
      <c r="K7864" s="99"/>
      <c r="L7864" s="195"/>
      <c r="M7864" s="94"/>
      <c r="N7864" s="100"/>
      <c r="O7864" s="505"/>
      <c r="P7864" s="506"/>
    </row>
    <row r="7865" spans="1:16" ht="16.5" thickBot="1" x14ac:dyDescent="0.25">
      <c r="A7865" s="93"/>
      <c r="B7865" s="166"/>
      <c r="C7865" s="166"/>
      <c r="D7865" s="160">
        <f>+C7865-B7865</f>
        <v>0</v>
      </c>
      <c r="E7865" s="96"/>
      <c r="F7865" s="96"/>
      <c r="G7865" s="96"/>
      <c r="H7865" s="97"/>
      <c r="I7865" s="91">
        <f>G7865*H7865</f>
        <v>0</v>
      </c>
      <c r="J7865" s="98" t="e">
        <f t="shared" si="37"/>
        <v>#DIV/0!</v>
      </c>
      <c r="K7865" s="99"/>
      <c r="L7865" s="196"/>
      <c r="M7865" s="183"/>
      <c r="N7865" s="101"/>
      <c r="O7865" s="574"/>
      <c r="P7865" s="568"/>
    </row>
    <row r="7866" spans="1:16" ht="16.5" thickBot="1" x14ac:dyDescent="0.25">
      <c r="A7866" s="416" t="s">
        <v>28</v>
      </c>
      <c r="B7866" s="104"/>
      <c r="C7866" s="105"/>
      <c r="D7866" s="106">
        <f>SUM(D7860:D7865)</f>
        <v>977</v>
      </c>
      <c r="E7866" s="107"/>
      <c r="F7866" s="107"/>
      <c r="G7866" s="118">
        <f>SUM(G7860:G7865)</f>
        <v>66.309299999999993</v>
      </c>
      <c r="H7866" s="105"/>
      <c r="I7866" s="118">
        <f>SUM(I7860:I7865)</f>
        <v>1590.7601069999998</v>
      </c>
      <c r="J7866" s="109">
        <f t="shared" si="37"/>
        <v>14.733981507872954</v>
      </c>
      <c r="K7866" s="110"/>
      <c r="L7866" s="197"/>
      <c r="M7866" s="111"/>
      <c r="N7866" s="112"/>
      <c r="O7866" s="468"/>
      <c r="P7866" s="469"/>
    </row>
    <row r="7867" spans="1:16" ht="15.75" x14ac:dyDescent="0.2">
      <c r="A7867" s="116"/>
      <c r="B7867" s="77"/>
      <c r="C7867" s="77"/>
      <c r="D7867" s="77"/>
      <c r="E7867" s="77"/>
      <c r="F7867" s="77"/>
      <c r="G7867" s="77"/>
      <c r="H7867" s="77"/>
      <c r="I7867" s="116"/>
      <c r="J7867" s="116"/>
      <c r="K7867" s="116"/>
      <c r="L7867" s="116"/>
      <c r="M7867" s="116"/>
      <c r="N7867" s="116"/>
      <c r="O7867" s="77"/>
      <c r="P7867" s="81"/>
    </row>
    <row r="7868" spans="1:16" ht="15.75" x14ac:dyDescent="0.2">
      <c r="A7868" s="116"/>
      <c r="B7868" s="77"/>
      <c r="C7868" s="77"/>
      <c r="D7868" s="77"/>
      <c r="E7868" s="77"/>
      <c r="F7868" s="77"/>
      <c r="G7868" s="77"/>
      <c r="H7868" s="77"/>
      <c r="I7868" s="116"/>
      <c r="J7868" s="116"/>
      <c r="K7868" s="116"/>
      <c r="L7868" s="116"/>
      <c r="M7868" s="116"/>
      <c r="N7868" s="116"/>
      <c r="O7868" s="77"/>
      <c r="P7868" s="81"/>
    </row>
    <row r="7869" spans="1:16" ht="15.75" x14ac:dyDescent="0.2">
      <c r="A7869" s="116"/>
      <c r="B7869" s="77"/>
      <c r="C7869" s="77"/>
      <c r="D7869" s="77"/>
      <c r="E7869" s="77"/>
      <c r="F7869" s="77"/>
      <c r="G7869" s="77"/>
      <c r="H7869" s="77"/>
      <c r="I7869" s="116"/>
      <c r="J7869" s="116"/>
      <c r="K7869" s="116"/>
      <c r="L7869" s="116"/>
      <c r="M7869" s="439"/>
      <c r="N7869" s="439"/>
      <c r="O7869" s="438"/>
      <c r="P7869" s="81"/>
    </row>
    <row r="7870" spans="1:16" ht="15.75" x14ac:dyDescent="0.2">
      <c r="A7870" s="115"/>
      <c r="B7870" s="470" t="s">
        <v>29</v>
      </c>
      <c r="C7870" s="470"/>
      <c r="D7870" s="470"/>
      <c r="E7870" s="116"/>
      <c r="F7870" s="116"/>
      <c r="G7870" s="116"/>
      <c r="H7870" s="115"/>
      <c r="I7870" s="116" t="s">
        <v>30</v>
      </c>
      <c r="J7870" s="115"/>
      <c r="K7870" s="116"/>
      <c r="L7870" s="116"/>
      <c r="M7870" s="116"/>
      <c r="N7870" s="116" t="s">
        <v>31</v>
      </c>
      <c r="O7870" s="116"/>
      <c r="P7870" s="115"/>
    </row>
    <row r="7871" spans="1:16" ht="15.75" x14ac:dyDescent="0.2">
      <c r="A7871" s="116"/>
      <c r="B7871" s="470" t="s">
        <v>230</v>
      </c>
      <c r="C7871" s="470"/>
      <c r="D7871" s="470"/>
      <c r="E7871" s="116"/>
      <c r="F7871" s="116"/>
      <c r="G7871" s="116"/>
      <c r="H7871" s="115"/>
      <c r="I7871" s="116" t="s">
        <v>438</v>
      </c>
      <c r="J7871" s="115"/>
      <c r="K7871" s="116"/>
      <c r="L7871" s="116"/>
      <c r="M7871" s="116"/>
      <c r="N7871" s="116" t="s">
        <v>220</v>
      </c>
      <c r="O7871" s="116"/>
      <c r="P7871" s="115"/>
    </row>
    <row r="7872" spans="1:16" ht="15.75" x14ac:dyDescent="0.2">
      <c r="A7872" s="470" t="s">
        <v>226</v>
      </c>
      <c r="B7872" s="470"/>
      <c r="C7872" s="470"/>
      <c r="D7872" s="470"/>
      <c r="E7872" s="470"/>
      <c r="F7872" s="116"/>
      <c r="G7872" s="116"/>
      <c r="H7872" s="115"/>
      <c r="I7872" s="116" t="s">
        <v>246</v>
      </c>
      <c r="J7872" s="115"/>
      <c r="K7872" s="116"/>
      <c r="L7872" s="116"/>
      <c r="M7872" s="116"/>
      <c r="N7872" s="116" t="s">
        <v>124</v>
      </c>
      <c r="O7872" s="116"/>
      <c r="P7872" s="115"/>
    </row>
    <row r="7873" spans="1:16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</row>
    <row r="7874" spans="1:16" x14ac:dyDescent="0.2">
      <c r="A7874" s="531" t="s">
        <v>269</v>
      </c>
      <c r="B7874" s="531"/>
      <c r="C7874" s="531"/>
      <c r="D7874" s="531"/>
      <c r="E7874" s="531"/>
      <c r="F7874"/>
      <c r="G7874"/>
      <c r="H7874"/>
      <c r="I7874"/>
      <c r="J7874"/>
      <c r="K7874"/>
      <c r="L7874"/>
      <c r="M7874"/>
      <c r="N7874"/>
      <c r="O7874"/>
      <c r="P7874"/>
    </row>
    <row r="7875" spans="1:16" x14ac:dyDescent="0.2">
      <c r="A7875" s="532" t="s">
        <v>923</v>
      </c>
      <c r="B7875" s="533"/>
      <c r="C7875" s="533"/>
      <c r="D7875" s="533"/>
      <c r="E7875" s="533"/>
      <c r="F7875" s="533"/>
      <c r="G7875" s="533"/>
      <c r="H7875" s="533"/>
      <c r="I7875" s="533"/>
      <c r="J7875" s="533"/>
      <c r="K7875" s="533"/>
      <c r="L7875" s="533"/>
      <c r="M7875" s="533"/>
      <c r="N7875" s="533"/>
      <c r="O7875" s="533"/>
      <c r="P7875" s="534"/>
    </row>
    <row r="7876" spans="1:16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</row>
    <row r="7877" spans="1:16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</row>
    <row r="7878" spans="1:16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</row>
    <row r="7879" spans="1:16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</row>
    <row r="7880" spans="1:16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</row>
    <row r="7881" spans="1:16" ht="15.75" x14ac:dyDescent="0.2">
      <c r="A7881" s="470" t="s">
        <v>180</v>
      </c>
      <c r="B7881" s="470"/>
      <c r="C7881" s="470"/>
      <c r="D7881" s="470"/>
      <c r="E7881" s="470"/>
      <c r="F7881" s="470"/>
      <c r="G7881" s="470"/>
      <c r="H7881" s="470"/>
      <c r="I7881" s="470"/>
      <c r="J7881" s="470"/>
      <c r="K7881" s="470"/>
      <c r="L7881" s="470"/>
      <c r="M7881" s="470"/>
      <c r="N7881" s="470"/>
      <c r="O7881" s="470"/>
      <c r="P7881" s="470"/>
    </row>
    <row r="7882" spans="1:16" ht="15.75" x14ac:dyDescent="0.2">
      <c r="A7882" s="470" t="s">
        <v>1</v>
      </c>
      <c r="B7882" s="470"/>
      <c r="C7882" s="470"/>
      <c r="D7882" s="470"/>
      <c r="E7882" s="470"/>
      <c r="F7882" s="470"/>
      <c r="G7882" s="470"/>
      <c r="H7882" s="470"/>
      <c r="I7882" s="470"/>
      <c r="J7882" s="470"/>
      <c r="K7882" s="470"/>
      <c r="L7882" s="470"/>
      <c r="M7882" s="470"/>
      <c r="N7882" s="470"/>
      <c r="O7882" s="470"/>
      <c r="P7882" s="470"/>
    </row>
    <row r="7883" spans="1:16" ht="15.75" x14ac:dyDescent="0.2">
      <c r="A7883" s="470"/>
      <c r="B7883" s="470"/>
      <c r="C7883" s="470"/>
      <c r="D7883" s="470"/>
      <c r="E7883" s="470"/>
      <c r="F7883" s="470"/>
      <c r="G7883" s="470"/>
      <c r="H7883" s="470"/>
      <c r="I7883" s="470"/>
      <c r="J7883" s="470"/>
      <c r="K7883" s="470"/>
      <c r="L7883" s="470"/>
      <c r="M7883" s="470"/>
      <c r="N7883" s="470"/>
      <c r="O7883" s="470"/>
      <c r="P7883" s="470"/>
    </row>
    <row r="7884" spans="1:16" ht="15.75" x14ac:dyDescent="0.2">
      <c r="A7884" s="507" t="s">
        <v>926</v>
      </c>
      <c r="B7884" s="507"/>
      <c r="C7884" s="507"/>
      <c r="D7884" s="507"/>
      <c r="E7884" s="507"/>
      <c r="F7884" s="507"/>
      <c r="G7884" s="507"/>
      <c r="H7884" s="507"/>
      <c r="I7884" s="507"/>
      <c r="J7884" s="507"/>
      <c r="K7884" s="507"/>
      <c r="L7884" s="507"/>
      <c r="M7884" s="507"/>
      <c r="N7884" s="507"/>
      <c r="O7884" s="507"/>
      <c r="P7884" s="507"/>
    </row>
    <row r="7885" spans="1:16" ht="15.75" x14ac:dyDescent="0.2">
      <c r="A7885" s="77"/>
      <c r="B7885" s="77"/>
      <c r="C7885" s="77"/>
      <c r="D7885" s="77"/>
      <c r="E7885" s="77"/>
      <c r="F7885" s="77"/>
      <c r="G7885" s="77"/>
      <c r="H7885" s="77"/>
      <c r="I7885" s="77"/>
      <c r="J7885" s="77"/>
      <c r="K7885" s="77"/>
      <c r="L7885" s="77"/>
      <c r="M7885" s="77"/>
      <c r="N7885" s="77"/>
      <c r="O7885" s="77"/>
      <c r="P7885" s="77"/>
    </row>
    <row r="7886" spans="1:16" ht="16.5" thickBot="1" x14ac:dyDescent="0.25">
      <c r="A7886" s="77"/>
      <c r="B7886" s="77"/>
      <c r="C7886" s="77"/>
      <c r="D7886" s="77"/>
      <c r="E7886" s="77"/>
      <c r="F7886" s="77"/>
      <c r="G7886" s="77"/>
      <c r="H7886" s="77"/>
      <c r="I7886" s="77"/>
      <c r="J7886" s="77"/>
      <c r="K7886" s="77"/>
      <c r="L7886" s="77"/>
      <c r="M7886" s="77"/>
      <c r="N7886" s="77"/>
      <c r="O7886" s="77"/>
      <c r="P7886" s="77"/>
    </row>
    <row r="7887" spans="1:16" ht="16.5" thickBot="1" x14ac:dyDescent="0.25">
      <c r="A7887" s="78" t="s">
        <v>2</v>
      </c>
      <c r="B7887" s="486" t="s">
        <v>126</v>
      </c>
      <c r="C7887" s="498"/>
      <c r="D7887" s="79" t="s">
        <v>3</v>
      </c>
      <c r="E7887" s="486">
        <v>2019</v>
      </c>
      <c r="F7887" s="487"/>
      <c r="G7887" s="487"/>
      <c r="H7887" s="498"/>
      <c r="I7887" s="79" t="s">
        <v>4</v>
      </c>
      <c r="J7887" s="80" t="s">
        <v>234</v>
      </c>
      <c r="K7887" s="80"/>
      <c r="L7887" s="80"/>
      <c r="M7887" s="80" t="s">
        <v>5</v>
      </c>
      <c r="N7887" s="486" t="s">
        <v>238</v>
      </c>
      <c r="O7887" s="487"/>
      <c r="P7887" s="488"/>
    </row>
    <row r="7888" spans="1:16" ht="16.5" thickBot="1" x14ac:dyDescent="0.25">
      <c r="A7888" s="77"/>
      <c r="B7888" s="77"/>
      <c r="C7888" s="77"/>
      <c r="D7888" s="77"/>
      <c r="E7888" s="77"/>
      <c r="F7888" s="77"/>
      <c r="G7888" s="77"/>
      <c r="H7888" s="77"/>
      <c r="I7888" s="77"/>
      <c r="J7888" s="77"/>
      <c r="K7888" s="77"/>
      <c r="L7888" s="77"/>
      <c r="M7888" s="77"/>
      <c r="N7888" s="77"/>
      <c r="O7888" s="77"/>
      <c r="P7888" s="77"/>
    </row>
    <row r="7889" spans="1:16" ht="16.5" thickBot="1" x14ac:dyDescent="0.25">
      <c r="A7889" s="78" t="s">
        <v>6</v>
      </c>
      <c r="B7889" s="486" t="s">
        <v>182</v>
      </c>
      <c r="C7889" s="498"/>
      <c r="D7889" s="79" t="s">
        <v>7</v>
      </c>
      <c r="E7889" s="486" t="s">
        <v>214</v>
      </c>
      <c r="F7889" s="487"/>
      <c r="G7889" s="487"/>
      <c r="H7889" s="498"/>
      <c r="I7889" s="79" t="s">
        <v>8</v>
      </c>
      <c r="J7889" s="80">
        <v>15</v>
      </c>
      <c r="K7889" s="80"/>
      <c r="L7889" s="80"/>
      <c r="M7889" s="80" t="s">
        <v>9</v>
      </c>
      <c r="N7889" s="80"/>
      <c r="O7889" s="200"/>
      <c r="P7889" s="201">
        <v>50</v>
      </c>
    </row>
    <row r="7890" spans="1:16" ht="16.5" thickBot="1" x14ac:dyDescent="0.25">
      <c r="A7890" s="77"/>
      <c r="B7890" s="77"/>
      <c r="C7890" s="77"/>
      <c r="D7890" s="77"/>
      <c r="E7890" s="77"/>
      <c r="F7890" s="77"/>
      <c r="G7890" s="77"/>
      <c r="H7890" s="77"/>
      <c r="I7890" s="77"/>
      <c r="J7890" s="77"/>
      <c r="K7890" s="77"/>
      <c r="L7890" s="77"/>
      <c r="M7890" s="77"/>
      <c r="N7890" s="77"/>
      <c r="O7890" s="77"/>
      <c r="P7890" s="77"/>
    </row>
    <row r="7891" spans="1:16" ht="16.5" thickBot="1" x14ac:dyDescent="0.25">
      <c r="A7891" s="484" t="s">
        <v>10</v>
      </c>
      <c r="B7891" s="485"/>
      <c r="C7891" s="486" t="s">
        <v>181</v>
      </c>
      <c r="D7891" s="487"/>
      <c r="E7891" s="487"/>
      <c r="F7891" s="487"/>
      <c r="G7891" s="487"/>
      <c r="H7891" s="487"/>
      <c r="I7891" s="487"/>
      <c r="J7891" s="487"/>
      <c r="K7891" s="487"/>
      <c r="L7891" s="487"/>
      <c r="M7891" s="487"/>
      <c r="N7891" s="487"/>
      <c r="O7891" s="487"/>
      <c r="P7891" s="488"/>
    </row>
    <row r="7892" spans="1:16" ht="16.5" thickBot="1" x14ac:dyDescent="0.25">
      <c r="A7892" s="77"/>
      <c r="B7892" s="77"/>
      <c r="C7892" s="77"/>
      <c r="D7892" s="77"/>
      <c r="E7892" s="77"/>
      <c r="F7892" s="77"/>
      <c r="G7892" s="77"/>
      <c r="H7892" s="77"/>
      <c r="I7892" s="77"/>
      <c r="J7892" s="77"/>
      <c r="K7892" s="77"/>
      <c r="L7892" s="77"/>
      <c r="M7892" s="77"/>
      <c r="N7892" s="77"/>
      <c r="O7892" s="77"/>
      <c r="P7892" s="77"/>
    </row>
    <row r="7893" spans="1:16" ht="16.5" thickBot="1" x14ac:dyDescent="0.25">
      <c r="A7893" s="484" t="s">
        <v>11</v>
      </c>
      <c r="B7893" s="485"/>
      <c r="C7893" s="486" t="s">
        <v>239</v>
      </c>
      <c r="D7893" s="487"/>
      <c r="E7893" s="487"/>
      <c r="F7893" s="487"/>
      <c r="G7893" s="487"/>
      <c r="H7893" s="487"/>
      <c r="I7893" s="487"/>
      <c r="J7893" s="487"/>
      <c r="K7893" s="487"/>
      <c r="L7893" s="487"/>
      <c r="M7893" s="487"/>
      <c r="N7893" s="487"/>
      <c r="O7893" s="487"/>
      <c r="P7893" s="488"/>
    </row>
    <row r="7894" spans="1:16" ht="16.5" thickBot="1" x14ac:dyDescent="0.25">
      <c r="A7894" s="81"/>
      <c r="B7894" s="81"/>
      <c r="C7894" s="81"/>
      <c r="D7894" s="81"/>
      <c r="E7894" s="81"/>
      <c r="F7894" s="81"/>
      <c r="G7894" s="81"/>
      <c r="H7894" s="81"/>
      <c r="I7894" s="81"/>
      <c r="J7894" s="81"/>
      <c r="K7894" s="81"/>
      <c r="L7894" s="81"/>
      <c r="M7894" s="81"/>
      <c r="N7894" s="81"/>
      <c r="O7894" s="81"/>
      <c r="P7894" s="81"/>
    </row>
    <row r="7895" spans="1:16" ht="16.5" thickBot="1" x14ac:dyDescent="0.25">
      <c r="A7895" s="489" t="s">
        <v>12</v>
      </c>
      <c r="B7895" s="491" t="s">
        <v>13</v>
      </c>
      <c r="C7895" s="463"/>
      <c r="D7895" s="492" t="s">
        <v>265</v>
      </c>
      <c r="E7895" s="494" t="s">
        <v>15</v>
      </c>
      <c r="F7895" s="495"/>
      <c r="G7895" s="495"/>
      <c r="H7895" s="495"/>
      <c r="I7895" s="496"/>
      <c r="J7895" s="492" t="s">
        <v>16</v>
      </c>
      <c r="K7895" s="492" t="s">
        <v>17</v>
      </c>
      <c r="L7895" s="494" t="s">
        <v>18</v>
      </c>
      <c r="M7895" s="495"/>
      <c r="N7895" s="496"/>
      <c r="O7895" s="464" t="s">
        <v>115</v>
      </c>
      <c r="P7895" s="465"/>
    </row>
    <row r="7896" spans="1:16" ht="32.25" thickBot="1" x14ac:dyDescent="0.25">
      <c r="A7896" s="490"/>
      <c r="B7896" s="82" t="s">
        <v>19</v>
      </c>
      <c r="C7896" s="83" t="s">
        <v>20</v>
      </c>
      <c r="D7896" s="493"/>
      <c r="E7896" s="84" t="s">
        <v>21</v>
      </c>
      <c r="F7896" s="84" t="s">
        <v>22</v>
      </c>
      <c r="G7896" s="85" t="s">
        <v>23</v>
      </c>
      <c r="H7896" s="119" t="s">
        <v>24</v>
      </c>
      <c r="I7896" s="86" t="s">
        <v>25</v>
      </c>
      <c r="J7896" s="493"/>
      <c r="K7896" s="493"/>
      <c r="L7896" s="198" t="s">
        <v>268</v>
      </c>
      <c r="M7896" s="85" t="s">
        <v>266</v>
      </c>
      <c r="N7896" s="83" t="s">
        <v>267</v>
      </c>
      <c r="O7896" s="466"/>
      <c r="P7896" s="467"/>
    </row>
    <row r="7897" spans="1:16" ht="15.75" x14ac:dyDescent="0.2">
      <c r="A7897" s="165">
        <v>45983</v>
      </c>
      <c r="B7897" s="166"/>
      <c r="C7897" s="166">
        <v>278377</v>
      </c>
      <c r="D7897" s="160"/>
      <c r="E7897" s="96"/>
      <c r="F7897" s="96"/>
      <c r="G7897" s="166"/>
      <c r="H7897" s="169"/>
      <c r="I7897" s="175"/>
      <c r="J7897" s="162"/>
      <c r="K7897" s="99"/>
      <c r="L7897" s="195"/>
      <c r="M7897" s="94"/>
      <c r="N7897" s="100"/>
      <c r="O7897" s="573"/>
      <c r="P7897" s="502"/>
    </row>
    <row r="7898" spans="1:16" ht="15.75" x14ac:dyDescent="0.2">
      <c r="A7898" s="165">
        <v>45986</v>
      </c>
      <c r="B7898" s="166">
        <v>278377</v>
      </c>
      <c r="C7898" s="166">
        <v>278889</v>
      </c>
      <c r="D7898" s="160">
        <f>+C7898-B7898</f>
        <v>512</v>
      </c>
      <c r="E7898" s="96" t="s">
        <v>1222</v>
      </c>
      <c r="F7898" s="96" t="s">
        <v>924</v>
      </c>
      <c r="G7898" s="166">
        <v>51.744900000000001</v>
      </c>
      <c r="H7898" s="169">
        <v>23.99</v>
      </c>
      <c r="I7898" s="175">
        <f>G7898*H7898</f>
        <v>1241.3601509999999</v>
      </c>
      <c r="J7898" s="162">
        <f t="shared" ref="J7898:J7903" si="38">D7898/G7898</f>
        <v>9.8946949361193077</v>
      </c>
      <c r="K7898" s="99">
        <v>45986</v>
      </c>
      <c r="L7898" s="195" t="s">
        <v>272</v>
      </c>
      <c r="M7898" s="94" t="s">
        <v>156</v>
      </c>
      <c r="N7898" s="100" t="s">
        <v>241</v>
      </c>
      <c r="O7898" s="573" t="s">
        <v>1221</v>
      </c>
      <c r="P7898" s="502"/>
    </row>
    <row r="7899" spans="1:16" ht="15.75" x14ac:dyDescent="0.2">
      <c r="A7899" s="165">
        <v>45987</v>
      </c>
      <c r="B7899" s="166">
        <v>278889</v>
      </c>
      <c r="C7899" s="166">
        <v>279330</v>
      </c>
      <c r="D7899" s="160">
        <f>+C7899-B7899</f>
        <v>441</v>
      </c>
      <c r="E7899" s="96" t="s">
        <v>1220</v>
      </c>
      <c r="F7899" s="96" t="s">
        <v>946</v>
      </c>
      <c r="G7899" s="166">
        <v>39.273899999999998</v>
      </c>
      <c r="H7899" s="169">
        <v>23.99</v>
      </c>
      <c r="I7899" s="175">
        <f>G7899*H7899</f>
        <v>942.18086099999994</v>
      </c>
      <c r="J7899" s="162">
        <f t="shared" si="38"/>
        <v>11.22883136128574</v>
      </c>
      <c r="K7899" s="99">
        <v>45987</v>
      </c>
      <c r="L7899" s="195" t="s">
        <v>272</v>
      </c>
      <c r="M7899" s="94" t="s">
        <v>156</v>
      </c>
      <c r="N7899" s="100" t="s">
        <v>241</v>
      </c>
      <c r="O7899" s="573" t="s">
        <v>242</v>
      </c>
      <c r="P7899" s="502"/>
    </row>
    <row r="7900" spans="1:16" ht="15.75" x14ac:dyDescent="0.2">
      <c r="A7900" s="165"/>
      <c r="B7900" s="166"/>
      <c r="C7900" s="166"/>
      <c r="D7900" s="160">
        <f>+C7900-B7900</f>
        <v>0</v>
      </c>
      <c r="E7900" s="96"/>
      <c r="F7900" s="96"/>
      <c r="G7900" s="166"/>
      <c r="H7900" s="169"/>
      <c r="I7900" s="175">
        <f>G7900*H7900</f>
        <v>0</v>
      </c>
      <c r="J7900" s="162" t="e">
        <f t="shared" si="38"/>
        <v>#DIV/0!</v>
      </c>
      <c r="K7900" s="99"/>
      <c r="L7900" s="195"/>
      <c r="M7900" s="94"/>
      <c r="N7900" s="100"/>
      <c r="O7900" s="573"/>
      <c r="P7900" s="502"/>
    </row>
    <row r="7901" spans="1:16" ht="15.75" x14ac:dyDescent="0.2">
      <c r="A7901" s="165"/>
      <c r="B7901" s="166"/>
      <c r="C7901" s="166"/>
      <c r="D7901" s="160">
        <f>+C7901-B7901</f>
        <v>0</v>
      </c>
      <c r="E7901" s="96"/>
      <c r="F7901" s="96"/>
      <c r="G7901" s="166"/>
      <c r="H7901" s="169"/>
      <c r="I7901" s="175">
        <f>G7901*H7901</f>
        <v>0</v>
      </c>
      <c r="J7901" s="162" t="e">
        <f t="shared" si="38"/>
        <v>#DIV/0!</v>
      </c>
      <c r="K7901" s="99"/>
      <c r="L7901" s="195"/>
      <c r="M7901" s="94"/>
      <c r="N7901" s="100"/>
      <c r="O7901" s="505"/>
      <c r="P7901" s="506"/>
    </row>
    <row r="7902" spans="1:16" ht="16.5" thickBot="1" x14ac:dyDescent="0.25">
      <c r="A7902" s="93"/>
      <c r="B7902" s="166"/>
      <c r="C7902" s="166"/>
      <c r="D7902" s="160">
        <f>+C7902-B7902</f>
        <v>0</v>
      </c>
      <c r="E7902" s="96"/>
      <c r="F7902" s="96"/>
      <c r="G7902" s="96"/>
      <c r="H7902" s="97"/>
      <c r="I7902" s="91">
        <f>G7902*H7902</f>
        <v>0</v>
      </c>
      <c r="J7902" s="98" t="e">
        <f t="shared" si="38"/>
        <v>#DIV/0!</v>
      </c>
      <c r="K7902" s="99"/>
      <c r="L7902" s="196"/>
      <c r="M7902" s="183"/>
      <c r="N7902" s="101"/>
      <c r="O7902" s="574"/>
      <c r="P7902" s="568"/>
    </row>
    <row r="7903" spans="1:16" ht="16.5" thickBot="1" x14ac:dyDescent="0.25">
      <c r="A7903" s="416" t="s">
        <v>28</v>
      </c>
      <c r="B7903" s="104"/>
      <c r="C7903" s="105"/>
      <c r="D7903" s="106">
        <f>SUM(D7897:D7902)</f>
        <v>953</v>
      </c>
      <c r="E7903" s="107"/>
      <c r="F7903" s="107"/>
      <c r="G7903" s="118">
        <f>SUM(G7897:G7902)</f>
        <v>91.018799999999999</v>
      </c>
      <c r="H7903" s="105"/>
      <c r="I7903" s="118">
        <f>SUM(I7897:I7902)</f>
        <v>2183.5410119999997</v>
      </c>
      <c r="J7903" s="109">
        <f t="shared" si="38"/>
        <v>10.470364364285182</v>
      </c>
      <c r="K7903" s="110"/>
      <c r="L7903" s="197"/>
      <c r="M7903" s="111"/>
      <c r="N7903" s="112"/>
      <c r="O7903" s="468"/>
      <c r="P7903" s="469"/>
    </row>
    <row r="7904" spans="1:16" ht="15.75" x14ac:dyDescent="0.2">
      <c r="A7904" s="116"/>
      <c r="B7904" s="77"/>
      <c r="C7904" s="77"/>
      <c r="D7904" s="77"/>
      <c r="E7904" s="77"/>
      <c r="F7904" s="77"/>
      <c r="G7904" s="77"/>
      <c r="H7904" s="77"/>
      <c r="I7904" s="116"/>
      <c r="J7904" s="116"/>
      <c r="K7904" s="116"/>
      <c r="L7904" s="116"/>
      <c r="M7904" s="116"/>
      <c r="N7904" s="116"/>
      <c r="O7904" s="77"/>
      <c r="P7904" s="81"/>
    </row>
    <row r="7905" spans="1:16" ht="15.75" x14ac:dyDescent="0.2">
      <c r="A7905" s="116"/>
      <c r="B7905" s="77"/>
      <c r="C7905" s="77"/>
      <c r="D7905" s="77"/>
      <c r="E7905" s="77"/>
      <c r="F7905" s="77"/>
      <c r="G7905" s="77"/>
      <c r="H7905" s="77"/>
      <c r="I7905" s="116"/>
      <c r="J7905" s="116"/>
      <c r="K7905" s="116"/>
      <c r="L7905" s="116"/>
      <c r="M7905" s="116"/>
      <c r="N7905" s="116"/>
      <c r="O7905" s="77"/>
      <c r="P7905" s="81"/>
    </row>
    <row r="7906" spans="1:16" ht="15.75" x14ac:dyDescent="0.2">
      <c r="A7906" s="116"/>
      <c r="B7906" s="77"/>
      <c r="C7906" s="77"/>
      <c r="D7906" s="77"/>
      <c r="E7906" s="77"/>
      <c r="F7906" s="77"/>
      <c r="G7906" s="77"/>
      <c r="H7906" s="77"/>
      <c r="I7906" s="116"/>
      <c r="J7906" s="116"/>
      <c r="K7906" s="116"/>
      <c r="L7906" s="116"/>
      <c r="M7906" s="439"/>
      <c r="N7906" s="439"/>
      <c r="O7906" s="438"/>
      <c r="P7906" s="81"/>
    </row>
    <row r="7907" spans="1:16" ht="15.75" x14ac:dyDescent="0.2">
      <c r="A7907" s="115"/>
      <c r="B7907" s="470" t="s">
        <v>29</v>
      </c>
      <c r="C7907" s="470"/>
      <c r="D7907" s="470"/>
      <c r="E7907" s="116"/>
      <c r="F7907" s="116"/>
      <c r="G7907" s="116"/>
      <c r="H7907" s="115"/>
      <c r="I7907" s="116" t="s">
        <v>30</v>
      </c>
      <c r="J7907" s="115"/>
      <c r="K7907" s="116"/>
      <c r="L7907" s="116"/>
      <c r="M7907" s="116"/>
      <c r="N7907" s="116" t="s">
        <v>31</v>
      </c>
      <c r="O7907" s="116"/>
      <c r="P7907" s="115"/>
    </row>
    <row r="7908" spans="1:16" ht="15.75" x14ac:dyDescent="0.2">
      <c r="A7908" s="116"/>
      <c r="B7908" s="470" t="s">
        <v>230</v>
      </c>
      <c r="C7908" s="470"/>
      <c r="D7908" s="470"/>
      <c r="E7908" s="116"/>
      <c r="F7908" s="116"/>
      <c r="G7908" s="116"/>
      <c r="H7908" s="115"/>
      <c r="I7908" s="116" t="s">
        <v>438</v>
      </c>
      <c r="J7908" s="115"/>
      <c r="K7908" s="116"/>
      <c r="L7908" s="116"/>
      <c r="M7908" s="116"/>
      <c r="N7908" s="116" t="s">
        <v>220</v>
      </c>
      <c r="O7908" s="116"/>
      <c r="P7908" s="115"/>
    </row>
    <row r="7909" spans="1:16" ht="15.75" x14ac:dyDescent="0.2">
      <c r="A7909" s="470" t="s">
        <v>226</v>
      </c>
      <c r="B7909" s="470"/>
      <c r="C7909" s="470"/>
      <c r="D7909" s="470"/>
      <c r="E7909" s="470"/>
      <c r="F7909" s="116"/>
      <c r="G7909" s="116"/>
      <c r="H7909" s="115"/>
      <c r="I7909" s="116" t="s">
        <v>246</v>
      </c>
      <c r="J7909" s="115"/>
      <c r="K7909" s="116"/>
      <c r="L7909" s="116"/>
      <c r="M7909" s="116"/>
      <c r="N7909" s="116" t="s">
        <v>124</v>
      </c>
      <c r="O7909" s="116"/>
      <c r="P7909" s="115"/>
    </row>
    <row r="7910" spans="1:16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</row>
    <row r="7911" spans="1:16" x14ac:dyDescent="0.2">
      <c r="A7911" s="531" t="s">
        <v>269</v>
      </c>
      <c r="B7911" s="531"/>
      <c r="C7911" s="531"/>
      <c r="D7911" s="531"/>
      <c r="E7911" s="531"/>
      <c r="F7911"/>
      <c r="G7911"/>
      <c r="H7911"/>
      <c r="I7911"/>
      <c r="J7911"/>
      <c r="K7911"/>
      <c r="L7911"/>
      <c r="M7911"/>
      <c r="N7911"/>
      <c r="O7911"/>
      <c r="P7911"/>
    </row>
    <row r="7912" spans="1:16" x14ac:dyDescent="0.2">
      <c r="A7912" s="532" t="s">
        <v>923</v>
      </c>
      <c r="B7912" s="533"/>
      <c r="C7912" s="533"/>
      <c r="D7912" s="533"/>
      <c r="E7912" s="533"/>
      <c r="F7912" s="533"/>
      <c r="G7912" s="533"/>
      <c r="H7912" s="533"/>
      <c r="I7912" s="533"/>
      <c r="J7912" s="533"/>
      <c r="K7912" s="533"/>
      <c r="L7912" s="533"/>
      <c r="M7912" s="533"/>
      <c r="N7912" s="533"/>
      <c r="O7912" s="533"/>
      <c r="P7912" s="534"/>
    </row>
    <row r="7913" spans="1:16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</row>
    <row r="7914" spans="1:16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</row>
    <row r="7915" spans="1:16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</row>
    <row r="7916" spans="1:16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</row>
    <row r="7917" spans="1:16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</row>
    <row r="7918" spans="1:16" ht="15.75" x14ac:dyDescent="0.2">
      <c r="A7918" s="470" t="s">
        <v>180</v>
      </c>
      <c r="B7918" s="470"/>
      <c r="C7918" s="470"/>
      <c r="D7918" s="470"/>
      <c r="E7918" s="470"/>
      <c r="F7918" s="470"/>
      <c r="G7918" s="470"/>
      <c r="H7918" s="470"/>
      <c r="I7918" s="470"/>
      <c r="J7918" s="470"/>
      <c r="K7918" s="470"/>
      <c r="L7918" s="470"/>
      <c r="M7918" s="470"/>
      <c r="N7918" s="470"/>
      <c r="O7918" s="470"/>
      <c r="P7918" s="470"/>
    </row>
    <row r="7919" spans="1:16" ht="15.75" x14ac:dyDescent="0.2">
      <c r="A7919" s="470" t="s">
        <v>1</v>
      </c>
      <c r="B7919" s="470"/>
      <c r="C7919" s="470"/>
      <c r="D7919" s="470"/>
      <c r="E7919" s="470"/>
      <c r="F7919" s="470"/>
      <c r="G7919" s="470"/>
      <c r="H7919" s="470"/>
      <c r="I7919" s="470"/>
      <c r="J7919" s="470"/>
      <c r="K7919" s="470"/>
      <c r="L7919" s="470"/>
      <c r="M7919" s="470"/>
      <c r="N7919" s="470"/>
      <c r="O7919" s="470"/>
      <c r="P7919" s="470"/>
    </row>
    <row r="7920" spans="1:16" ht="15.75" x14ac:dyDescent="0.2">
      <c r="A7920" s="470"/>
      <c r="B7920" s="470"/>
      <c r="C7920" s="470"/>
      <c r="D7920" s="470"/>
      <c r="E7920" s="470"/>
      <c r="F7920" s="470"/>
      <c r="G7920" s="470"/>
      <c r="H7920" s="470"/>
      <c r="I7920" s="470"/>
      <c r="J7920" s="470"/>
      <c r="K7920" s="470"/>
      <c r="L7920" s="470"/>
      <c r="M7920" s="470"/>
      <c r="N7920" s="470"/>
      <c r="O7920" s="470"/>
      <c r="P7920" s="470"/>
    </row>
    <row r="7921" spans="1:16" ht="15.75" x14ac:dyDescent="0.2">
      <c r="A7921" s="507" t="s">
        <v>926</v>
      </c>
      <c r="B7921" s="507"/>
      <c r="C7921" s="507"/>
      <c r="D7921" s="507"/>
      <c r="E7921" s="507"/>
      <c r="F7921" s="507"/>
      <c r="G7921" s="507"/>
      <c r="H7921" s="507"/>
      <c r="I7921" s="507"/>
      <c r="J7921" s="507"/>
      <c r="K7921" s="507"/>
      <c r="L7921" s="507"/>
      <c r="M7921" s="507"/>
      <c r="N7921" s="507"/>
      <c r="O7921" s="507"/>
      <c r="P7921" s="507"/>
    </row>
    <row r="7922" spans="1:16" ht="15.75" x14ac:dyDescent="0.2">
      <c r="A7922" s="77"/>
      <c r="B7922" s="77"/>
      <c r="C7922" s="77"/>
      <c r="D7922" s="77"/>
      <c r="E7922" s="77"/>
      <c r="F7922" s="77"/>
      <c r="G7922" s="77"/>
      <c r="H7922" s="77"/>
      <c r="I7922" s="77"/>
      <c r="J7922" s="77"/>
      <c r="K7922" s="77"/>
      <c r="L7922" s="77"/>
      <c r="M7922" s="77"/>
      <c r="N7922" s="77"/>
      <c r="O7922" s="77"/>
      <c r="P7922" s="77"/>
    </row>
    <row r="7923" spans="1:16" ht="16.5" thickBot="1" x14ac:dyDescent="0.25">
      <c r="A7923" s="77"/>
      <c r="B7923" s="77"/>
      <c r="C7923" s="77"/>
      <c r="D7923" s="77"/>
      <c r="E7923" s="77"/>
      <c r="F7923" s="77"/>
      <c r="G7923" s="77"/>
      <c r="H7923" s="77"/>
      <c r="I7923" s="77"/>
      <c r="J7923" s="77"/>
      <c r="K7923" s="77"/>
      <c r="L7923" s="77"/>
      <c r="M7923" s="77"/>
      <c r="N7923" s="77"/>
      <c r="O7923" s="77"/>
      <c r="P7923" s="77"/>
    </row>
    <row r="7924" spans="1:16" ht="16.5" thickBot="1" x14ac:dyDescent="0.25">
      <c r="A7924" s="78" t="s">
        <v>2</v>
      </c>
      <c r="B7924" s="486" t="s">
        <v>126</v>
      </c>
      <c r="C7924" s="498"/>
      <c r="D7924" s="79" t="s">
        <v>3</v>
      </c>
      <c r="E7924" s="486">
        <v>2019</v>
      </c>
      <c r="F7924" s="487"/>
      <c r="G7924" s="487"/>
      <c r="H7924" s="498"/>
      <c r="I7924" s="79" t="s">
        <v>4</v>
      </c>
      <c r="J7924" s="80" t="s">
        <v>234</v>
      </c>
      <c r="K7924" s="80"/>
      <c r="L7924" s="80"/>
      <c r="M7924" s="80" t="s">
        <v>5</v>
      </c>
      <c r="N7924" s="486" t="s">
        <v>238</v>
      </c>
      <c r="O7924" s="487"/>
      <c r="P7924" s="488"/>
    </row>
    <row r="7925" spans="1:16" ht="16.5" thickBot="1" x14ac:dyDescent="0.25">
      <c r="A7925" s="77"/>
      <c r="B7925" s="77"/>
      <c r="C7925" s="77"/>
      <c r="D7925" s="77"/>
      <c r="E7925" s="77"/>
      <c r="F7925" s="77"/>
      <c r="G7925" s="77"/>
      <c r="H7925" s="77"/>
      <c r="I7925" s="77"/>
      <c r="J7925" s="77"/>
      <c r="K7925" s="77"/>
      <c r="L7925" s="77"/>
      <c r="M7925" s="77"/>
      <c r="N7925" s="77"/>
      <c r="O7925" s="77"/>
      <c r="P7925" s="77"/>
    </row>
    <row r="7926" spans="1:16" ht="16.5" thickBot="1" x14ac:dyDescent="0.25">
      <c r="A7926" s="78" t="s">
        <v>6</v>
      </c>
      <c r="B7926" s="486" t="s">
        <v>182</v>
      </c>
      <c r="C7926" s="498"/>
      <c r="D7926" s="79" t="s">
        <v>7</v>
      </c>
      <c r="E7926" s="486" t="s">
        <v>214</v>
      </c>
      <c r="F7926" s="487"/>
      <c r="G7926" s="487"/>
      <c r="H7926" s="498"/>
      <c r="I7926" s="79" t="s">
        <v>8</v>
      </c>
      <c r="J7926" s="80">
        <v>15</v>
      </c>
      <c r="K7926" s="80"/>
      <c r="L7926" s="80"/>
      <c r="M7926" s="80" t="s">
        <v>9</v>
      </c>
      <c r="N7926" s="80"/>
      <c r="O7926" s="200"/>
      <c r="P7926" s="201">
        <v>50</v>
      </c>
    </row>
    <row r="7927" spans="1:16" ht="16.5" thickBot="1" x14ac:dyDescent="0.25">
      <c r="A7927" s="77"/>
      <c r="B7927" s="77"/>
      <c r="C7927" s="77"/>
      <c r="D7927" s="77"/>
      <c r="E7927" s="77"/>
      <c r="F7927" s="77"/>
      <c r="G7927" s="77"/>
      <c r="H7927" s="77"/>
      <c r="I7927" s="77"/>
      <c r="J7927" s="77"/>
      <c r="K7927" s="77"/>
      <c r="L7927" s="77"/>
      <c r="M7927" s="77"/>
      <c r="N7927" s="77"/>
      <c r="O7927" s="77"/>
      <c r="P7927" s="77"/>
    </row>
    <row r="7928" spans="1:16" ht="16.5" thickBot="1" x14ac:dyDescent="0.25">
      <c r="A7928" s="484" t="s">
        <v>10</v>
      </c>
      <c r="B7928" s="485"/>
      <c r="C7928" s="486" t="s">
        <v>181</v>
      </c>
      <c r="D7928" s="487"/>
      <c r="E7928" s="487"/>
      <c r="F7928" s="487"/>
      <c r="G7928" s="487"/>
      <c r="H7928" s="487"/>
      <c r="I7928" s="487"/>
      <c r="J7928" s="487"/>
      <c r="K7928" s="487"/>
      <c r="L7928" s="487"/>
      <c r="M7928" s="487"/>
      <c r="N7928" s="487"/>
      <c r="O7928" s="487"/>
      <c r="P7928" s="488"/>
    </row>
    <row r="7929" spans="1:16" ht="16.5" thickBot="1" x14ac:dyDescent="0.25">
      <c r="A7929" s="77"/>
      <c r="B7929" s="77"/>
      <c r="C7929" s="77"/>
      <c r="D7929" s="77"/>
      <c r="E7929" s="77"/>
      <c r="F7929" s="77"/>
      <c r="G7929" s="77"/>
      <c r="H7929" s="77"/>
      <c r="I7929" s="77"/>
      <c r="J7929" s="77"/>
      <c r="K7929" s="77"/>
      <c r="L7929" s="77"/>
      <c r="M7929" s="77"/>
      <c r="N7929" s="77"/>
      <c r="O7929" s="77"/>
      <c r="P7929" s="77"/>
    </row>
    <row r="7930" spans="1:16" ht="16.5" thickBot="1" x14ac:dyDescent="0.25">
      <c r="A7930" s="484" t="s">
        <v>11</v>
      </c>
      <c r="B7930" s="485"/>
      <c r="C7930" s="486" t="s">
        <v>239</v>
      </c>
      <c r="D7930" s="487"/>
      <c r="E7930" s="487"/>
      <c r="F7930" s="487"/>
      <c r="G7930" s="487"/>
      <c r="H7930" s="487"/>
      <c r="I7930" s="487"/>
      <c r="J7930" s="487"/>
      <c r="K7930" s="487"/>
      <c r="L7930" s="487"/>
      <c r="M7930" s="487"/>
      <c r="N7930" s="487"/>
      <c r="O7930" s="487"/>
      <c r="P7930" s="488"/>
    </row>
    <row r="7931" spans="1:16" ht="16.5" thickBot="1" x14ac:dyDescent="0.25">
      <c r="A7931" s="81"/>
      <c r="B7931" s="81"/>
      <c r="C7931" s="81"/>
      <c r="D7931" s="81"/>
      <c r="E7931" s="81"/>
      <c r="F7931" s="81"/>
      <c r="G7931" s="81"/>
      <c r="H7931" s="81"/>
      <c r="I7931" s="81"/>
      <c r="J7931" s="81"/>
      <c r="K7931" s="81"/>
      <c r="L7931" s="81"/>
      <c r="M7931" s="81"/>
      <c r="N7931" s="81"/>
      <c r="O7931" s="81"/>
      <c r="P7931" s="81"/>
    </row>
    <row r="7932" spans="1:16" ht="16.5" thickBot="1" x14ac:dyDescent="0.25">
      <c r="A7932" s="489" t="s">
        <v>12</v>
      </c>
      <c r="B7932" s="491" t="s">
        <v>13</v>
      </c>
      <c r="C7932" s="463"/>
      <c r="D7932" s="492" t="s">
        <v>265</v>
      </c>
      <c r="E7932" s="494" t="s">
        <v>15</v>
      </c>
      <c r="F7932" s="495"/>
      <c r="G7932" s="495"/>
      <c r="H7932" s="495"/>
      <c r="I7932" s="496"/>
      <c r="J7932" s="492" t="s">
        <v>16</v>
      </c>
      <c r="K7932" s="492" t="s">
        <v>17</v>
      </c>
      <c r="L7932" s="494" t="s">
        <v>18</v>
      </c>
      <c r="M7932" s="495"/>
      <c r="N7932" s="496"/>
      <c r="O7932" s="464" t="s">
        <v>115</v>
      </c>
      <c r="P7932" s="465"/>
    </row>
    <row r="7933" spans="1:16" ht="32.25" thickBot="1" x14ac:dyDescent="0.25">
      <c r="A7933" s="490"/>
      <c r="B7933" s="82" t="s">
        <v>19</v>
      </c>
      <c r="C7933" s="83" t="s">
        <v>20</v>
      </c>
      <c r="D7933" s="493"/>
      <c r="E7933" s="84" t="s">
        <v>21</v>
      </c>
      <c r="F7933" s="84" t="s">
        <v>22</v>
      </c>
      <c r="G7933" s="85" t="s">
        <v>23</v>
      </c>
      <c r="H7933" s="119" t="s">
        <v>24</v>
      </c>
      <c r="I7933" s="86" t="s">
        <v>25</v>
      </c>
      <c r="J7933" s="493"/>
      <c r="K7933" s="493"/>
      <c r="L7933" s="198" t="s">
        <v>268</v>
      </c>
      <c r="M7933" s="85" t="s">
        <v>266</v>
      </c>
      <c r="N7933" s="83" t="s">
        <v>267</v>
      </c>
      <c r="O7933" s="466"/>
      <c r="P7933" s="467"/>
    </row>
    <row r="7934" spans="1:16" ht="15.75" x14ac:dyDescent="0.2">
      <c r="A7934" s="165">
        <v>45987</v>
      </c>
      <c r="B7934" s="166"/>
      <c r="C7934" s="166">
        <v>279330</v>
      </c>
      <c r="D7934" s="160"/>
      <c r="E7934" s="96"/>
      <c r="F7934" s="96"/>
      <c r="G7934" s="166"/>
      <c r="H7934" s="169"/>
      <c r="I7934" s="175"/>
      <c r="J7934" s="162"/>
      <c r="K7934" s="99"/>
      <c r="L7934" s="195"/>
      <c r="M7934" s="94"/>
      <c r="N7934" s="100"/>
      <c r="O7934" s="573"/>
      <c r="P7934" s="502"/>
    </row>
    <row r="7935" spans="1:16" ht="15.75" x14ac:dyDescent="0.2">
      <c r="A7935" s="165">
        <v>45992</v>
      </c>
      <c r="B7935" s="166">
        <v>279330</v>
      </c>
      <c r="C7935" s="166">
        <v>279822</v>
      </c>
      <c r="D7935" s="160">
        <f>+C7935-B7935</f>
        <v>492</v>
      </c>
      <c r="E7935" s="96" t="s">
        <v>1219</v>
      </c>
      <c r="F7935" s="96" t="s">
        <v>1000</v>
      </c>
      <c r="G7935" s="166">
        <v>31.6861</v>
      </c>
      <c r="H7935" s="169">
        <v>23.99</v>
      </c>
      <c r="I7935" s="175">
        <f>G7935*H7935</f>
        <v>760.14953899999989</v>
      </c>
      <c r="J7935" s="162">
        <f t="shared" ref="J7935:J7940" si="39">D7935/G7935</f>
        <v>15.527313238296919</v>
      </c>
      <c r="K7935" s="99">
        <v>45992</v>
      </c>
      <c r="L7935" s="195" t="s">
        <v>272</v>
      </c>
      <c r="M7935" s="94" t="s">
        <v>156</v>
      </c>
      <c r="N7935" s="100" t="s">
        <v>241</v>
      </c>
      <c r="O7935" s="573" t="s">
        <v>346</v>
      </c>
      <c r="P7935" s="502"/>
    </row>
    <row r="7936" spans="1:16" ht="15.75" x14ac:dyDescent="0.2">
      <c r="A7936" s="165">
        <v>45996</v>
      </c>
      <c r="B7936" s="166">
        <v>279822</v>
      </c>
      <c r="C7936" s="166">
        <v>280322</v>
      </c>
      <c r="D7936" s="160">
        <f>+C7936-B7936</f>
        <v>500</v>
      </c>
      <c r="E7936" s="96" t="s">
        <v>1218</v>
      </c>
      <c r="F7936" s="96" t="s">
        <v>1217</v>
      </c>
      <c r="G7936" s="166">
        <v>28.345099999999999</v>
      </c>
      <c r="H7936" s="169">
        <v>23.99</v>
      </c>
      <c r="I7936" s="175">
        <f>G7936*H7936</f>
        <v>679.99894899999993</v>
      </c>
      <c r="J7936" s="162">
        <f t="shared" si="39"/>
        <v>17.639733146116967</v>
      </c>
      <c r="K7936" s="99">
        <v>45996</v>
      </c>
      <c r="L7936" s="195" t="s">
        <v>268</v>
      </c>
      <c r="M7936" s="94" t="s">
        <v>272</v>
      </c>
      <c r="N7936" s="100" t="s">
        <v>272</v>
      </c>
      <c r="O7936" s="573" t="s">
        <v>385</v>
      </c>
      <c r="P7936" s="502"/>
    </row>
    <row r="7937" spans="1:16" ht="15.75" x14ac:dyDescent="0.2">
      <c r="A7937" s="165">
        <v>45998</v>
      </c>
      <c r="B7937" s="166">
        <v>280322</v>
      </c>
      <c r="C7937" s="166">
        <v>280782</v>
      </c>
      <c r="D7937" s="160">
        <f>+C7937-B7937</f>
        <v>460</v>
      </c>
      <c r="E7937" s="96" t="s">
        <v>1216</v>
      </c>
      <c r="F7937" s="96" t="s">
        <v>993</v>
      </c>
      <c r="G7937" s="166">
        <v>28.984200000000001</v>
      </c>
      <c r="H7937" s="169">
        <v>23.99</v>
      </c>
      <c r="I7937" s="175">
        <f>G7937*H7937</f>
        <v>695.33095800000001</v>
      </c>
      <c r="J7937" s="162">
        <f t="shared" si="39"/>
        <v>15.870715769281194</v>
      </c>
      <c r="K7937" s="99">
        <v>45998</v>
      </c>
      <c r="L7937" s="195"/>
      <c r="M7937" s="94" t="s">
        <v>156</v>
      </c>
      <c r="N7937" s="100" t="s">
        <v>241</v>
      </c>
      <c r="O7937" s="573" t="s">
        <v>346</v>
      </c>
      <c r="P7937" s="502"/>
    </row>
    <row r="7938" spans="1:16" ht="15.75" x14ac:dyDescent="0.2">
      <c r="A7938" s="165"/>
      <c r="B7938" s="166"/>
      <c r="C7938" s="166"/>
      <c r="D7938" s="160">
        <f>+C7938-B7938</f>
        <v>0</v>
      </c>
      <c r="E7938" s="96"/>
      <c r="F7938" s="96"/>
      <c r="G7938" s="166"/>
      <c r="H7938" s="169"/>
      <c r="I7938" s="175">
        <f>G7938*H7938</f>
        <v>0</v>
      </c>
      <c r="J7938" s="162" t="e">
        <f t="shared" si="39"/>
        <v>#DIV/0!</v>
      </c>
      <c r="K7938" s="99"/>
      <c r="L7938" s="195"/>
      <c r="M7938" s="94"/>
      <c r="N7938" s="100"/>
      <c r="O7938" s="505"/>
      <c r="P7938" s="506"/>
    </row>
    <row r="7939" spans="1:16" ht="16.5" thickBot="1" x14ac:dyDescent="0.25">
      <c r="A7939" s="93"/>
      <c r="B7939" s="166"/>
      <c r="C7939" s="166"/>
      <c r="D7939" s="160">
        <f>+C7939-B7939</f>
        <v>0</v>
      </c>
      <c r="E7939" s="96"/>
      <c r="F7939" s="96"/>
      <c r="G7939" s="96"/>
      <c r="H7939" s="97"/>
      <c r="I7939" s="91">
        <f>G7939*H7939</f>
        <v>0</v>
      </c>
      <c r="J7939" s="98" t="e">
        <f t="shared" si="39"/>
        <v>#DIV/0!</v>
      </c>
      <c r="K7939" s="99"/>
      <c r="L7939" s="196"/>
      <c r="M7939" s="183"/>
      <c r="N7939" s="101"/>
      <c r="O7939" s="574"/>
      <c r="P7939" s="568"/>
    </row>
    <row r="7940" spans="1:16" ht="16.5" thickBot="1" x14ac:dyDescent="0.25">
      <c r="A7940" s="416" t="s">
        <v>28</v>
      </c>
      <c r="B7940" s="104"/>
      <c r="C7940" s="105"/>
      <c r="D7940" s="106">
        <f>SUM(D7934:D7939)</f>
        <v>1452</v>
      </c>
      <c r="E7940" s="107"/>
      <c r="F7940" s="107"/>
      <c r="G7940" s="118">
        <f>SUM(G7934:G7939)</f>
        <v>89.0154</v>
      </c>
      <c r="H7940" s="105"/>
      <c r="I7940" s="118">
        <f>SUM(I7934:I7939)</f>
        <v>2135.4794459999998</v>
      </c>
      <c r="J7940" s="109">
        <f t="shared" si="39"/>
        <v>16.31178425306183</v>
      </c>
      <c r="K7940" s="110"/>
      <c r="L7940" s="197"/>
      <c r="M7940" s="111"/>
      <c r="N7940" s="112"/>
      <c r="O7940" s="468"/>
      <c r="P7940" s="469"/>
    </row>
    <row r="7941" spans="1:16" ht="15.75" x14ac:dyDescent="0.2">
      <c r="A7941" s="116"/>
      <c r="B7941" s="77"/>
      <c r="C7941" s="77"/>
      <c r="D7941" s="77"/>
      <c r="E7941" s="77"/>
      <c r="F7941" s="77"/>
      <c r="G7941" s="77"/>
      <c r="H7941" s="77"/>
      <c r="I7941" s="116"/>
      <c r="J7941" s="116"/>
      <c r="K7941" s="116"/>
      <c r="L7941" s="116"/>
      <c r="M7941" s="116"/>
      <c r="N7941" s="116"/>
      <c r="O7941" s="77"/>
      <c r="P7941" s="81"/>
    </row>
    <row r="7942" spans="1:16" ht="15.75" x14ac:dyDescent="0.2">
      <c r="A7942" s="116"/>
      <c r="B7942" s="77"/>
      <c r="C7942" s="77"/>
      <c r="D7942" s="77"/>
      <c r="E7942" s="77"/>
      <c r="F7942" s="77"/>
      <c r="G7942" s="77"/>
      <c r="H7942" s="77"/>
      <c r="I7942" s="116"/>
      <c r="J7942" s="116"/>
      <c r="K7942" s="116"/>
      <c r="L7942" s="116"/>
      <c r="M7942" s="116"/>
      <c r="N7942" s="116"/>
      <c r="O7942" s="77"/>
      <c r="P7942" s="81"/>
    </row>
    <row r="7943" spans="1:16" ht="15.75" x14ac:dyDescent="0.2">
      <c r="A7943" s="116"/>
      <c r="B7943" s="77"/>
      <c r="C7943" s="77"/>
      <c r="D7943" s="77"/>
      <c r="E7943" s="77"/>
      <c r="F7943" s="77"/>
      <c r="G7943" s="77"/>
      <c r="H7943" s="77"/>
      <c r="I7943" s="116"/>
      <c r="J7943" s="116"/>
      <c r="K7943" s="116"/>
      <c r="L7943" s="116"/>
      <c r="M7943" s="439"/>
      <c r="N7943" s="439"/>
      <c r="O7943" s="438"/>
      <c r="P7943" s="81"/>
    </row>
    <row r="7944" spans="1:16" ht="15.75" x14ac:dyDescent="0.2">
      <c r="A7944" s="115"/>
      <c r="B7944" s="470" t="s">
        <v>29</v>
      </c>
      <c r="C7944" s="470"/>
      <c r="D7944" s="470"/>
      <c r="E7944" s="116"/>
      <c r="F7944" s="116"/>
      <c r="G7944" s="116"/>
      <c r="H7944" s="115"/>
      <c r="I7944" s="116" t="s">
        <v>30</v>
      </c>
      <c r="J7944" s="115"/>
      <c r="K7944" s="116"/>
      <c r="L7944" s="116"/>
      <c r="M7944" s="116"/>
      <c r="N7944" s="116" t="s">
        <v>31</v>
      </c>
      <c r="O7944" s="116"/>
      <c r="P7944" s="115"/>
    </row>
    <row r="7945" spans="1:16" ht="15.75" x14ac:dyDescent="0.2">
      <c r="A7945" s="116"/>
      <c r="B7945" s="470" t="s">
        <v>230</v>
      </c>
      <c r="C7945" s="470"/>
      <c r="D7945" s="470"/>
      <c r="E7945" s="116"/>
      <c r="F7945" s="116"/>
      <c r="G7945" s="116"/>
      <c r="H7945" s="115"/>
      <c r="I7945" s="116" t="s">
        <v>438</v>
      </c>
      <c r="J7945" s="115"/>
      <c r="K7945" s="116"/>
      <c r="L7945" s="116"/>
      <c r="M7945" s="116"/>
      <c r="N7945" s="116" t="s">
        <v>220</v>
      </c>
      <c r="O7945" s="116"/>
      <c r="P7945" s="115"/>
    </row>
    <row r="7946" spans="1:16" ht="15.75" x14ac:dyDescent="0.2">
      <c r="A7946" s="470" t="s">
        <v>226</v>
      </c>
      <c r="B7946" s="470"/>
      <c r="C7946" s="470"/>
      <c r="D7946" s="470"/>
      <c r="E7946" s="470"/>
      <c r="F7946" s="116"/>
      <c r="G7946" s="116"/>
      <c r="H7946" s="115"/>
      <c r="I7946" s="116" t="s">
        <v>246</v>
      </c>
      <c r="J7946" s="115"/>
      <c r="K7946" s="116"/>
      <c r="L7946" s="116"/>
      <c r="M7946" s="116"/>
      <c r="N7946" s="116" t="s">
        <v>124</v>
      </c>
      <c r="O7946" s="116"/>
      <c r="P7946" s="115"/>
    </row>
    <row r="7947" spans="1:16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</row>
    <row r="7948" spans="1:16" x14ac:dyDescent="0.2">
      <c r="A7948" s="531" t="s">
        <v>269</v>
      </c>
      <c r="B7948" s="531"/>
      <c r="C7948" s="531"/>
      <c r="D7948" s="531"/>
      <c r="E7948" s="531"/>
      <c r="F7948"/>
      <c r="G7948"/>
      <c r="H7948"/>
      <c r="I7948"/>
      <c r="J7948"/>
      <c r="K7948"/>
      <c r="L7948"/>
      <c r="M7948"/>
      <c r="N7948"/>
      <c r="O7948"/>
      <c r="P7948"/>
    </row>
    <row r="7949" spans="1:16" x14ac:dyDescent="0.2">
      <c r="A7949" s="532" t="s">
        <v>923</v>
      </c>
      <c r="B7949" s="533"/>
      <c r="C7949" s="533"/>
      <c r="D7949" s="533"/>
      <c r="E7949" s="533"/>
      <c r="F7949" s="533"/>
      <c r="G7949" s="533"/>
      <c r="H7949" s="533"/>
      <c r="I7949" s="533"/>
      <c r="J7949" s="533"/>
      <c r="K7949" s="533"/>
      <c r="L7949" s="533"/>
      <c r="M7949" s="533"/>
      <c r="N7949" s="533"/>
      <c r="O7949" s="533"/>
      <c r="P7949" s="534"/>
    </row>
    <row r="7950" spans="1:16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</row>
    <row r="7951" spans="1:16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</row>
    <row r="7952" spans="1:16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</row>
    <row r="7953" spans="1:16" ht="15.75" x14ac:dyDescent="0.2">
      <c r="A7953" s="470" t="s">
        <v>180</v>
      </c>
      <c r="B7953" s="470"/>
      <c r="C7953" s="470"/>
      <c r="D7953" s="470"/>
      <c r="E7953" s="470"/>
      <c r="F7953" s="470"/>
      <c r="G7953" s="470"/>
      <c r="H7953" s="470"/>
      <c r="I7953" s="470"/>
      <c r="J7953" s="470"/>
      <c r="K7953" s="470"/>
      <c r="L7953" s="470"/>
      <c r="M7953" s="470"/>
      <c r="N7953" s="470"/>
      <c r="O7953" s="470"/>
      <c r="P7953" s="470"/>
    </row>
    <row r="7954" spans="1:16" ht="15.75" x14ac:dyDescent="0.2">
      <c r="A7954" s="470" t="s">
        <v>1</v>
      </c>
      <c r="B7954" s="470"/>
      <c r="C7954" s="470"/>
      <c r="D7954" s="470"/>
      <c r="E7954" s="470"/>
      <c r="F7954" s="470"/>
      <c r="G7954" s="470"/>
      <c r="H7954" s="470"/>
      <c r="I7954" s="470"/>
      <c r="J7954" s="470"/>
      <c r="K7954" s="470"/>
      <c r="L7954" s="470"/>
      <c r="M7954" s="470"/>
      <c r="N7954" s="470"/>
      <c r="O7954" s="470"/>
      <c r="P7954" s="470"/>
    </row>
    <row r="7955" spans="1:16" ht="15.75" x14ac:dyDescent="0.2">
      <c r="A7955" s="470"/>
      <c r="B7955" s="470"/>
      <c r="C7955" s="470"/>
      <c r="D7955" s="470"/>
      <c r="E7955" s="470"/>
      <c r="F7955" s="470"/>
      <c r="G7955" s="470"/>
      <c r="H7955" s="470"/>
      <c r="I7955" s="470"/>
      <c r="J7955" s="470"/>
      <c r="K7955" s="470"/>
      <c r="L7955" s="470"/>
      <c r="M7955" s="470"/>
      <c r="N7955" s="470"/>
      <c r="O7955" s="470"/>
      <c r="P7955" s="470"/>
    </row>
    <row r="7956" spans="1:16" ht="15.75" x14ac:dyDescent="0.2">
      <c r="A7956" s="507" t="s">
        <v>926</v>
      </c>
      <c r="B7956" s="507"/>
      <c r="C7956" s="507"/>
      <c r="D7956" s="507"/>
      <c r="E7956" s="507"/>
      <c r="F7956" s="507"/>
      <c r="G7956" s="507"/>
      <c r="H7956" s="507"/>
      <c r="I7956" s="507"/>
      <c r="J7956" s="507"/>
      <c r="K7956" s="507"/>
      <c r="L7956" s="507"/>
      <c r="M7956" s="507"/>
      <c r="N7956" s="507"/>
      <c r="O7956" s="507"/>
      <c r="P7956" s="507"/>
    </row>
    <row r="7957" spans="1:16" ht="15.75" x14ac:dyDescent="0.2">
      <c r="A7957" s="77"/>
      <c r="B7957" s="77"/>
      <c r="C7957" s="77"/>
      <c r="D7957" s="77"/>
      <c r="E7957" s="77"/>
      <c r="F7957" s="77"/>
      <c r="G7957" s="77"/>
      <c r="H7957" s="77"/>
      <c r="I7957" s="77"/>
      <c r="J7957" s="77"/>
      <c r="K7957" s="77"/>
      <c r="L7957" s="77"/>
      <c r="M7957" s="77"/>
      <c r="N7957" s="77"/>
      <c r="O7957" s="77"/>
      <c r="P7957" s="77"/>
    </row>
    <row r="7958" spans="1:16" ht="16.5" thickBot="1" x14ac:dyDescent="0.25">
      <c r="A7958" s="77"/>
      <c r="B7958" s="77"/>
      <c r="C7958" s="77"/>
      <c r="D7958" s="77"/>
      <c r="E7958" s="77"/>
      <c r="F7958" s="77"/>
      <c r="G7958" s="77"/>
      <c r="H7958" s="77"/>
      <c r="I7958" s="77"/>
      <c r="J7958" s="77"/>
      <c r="K7958" s="77"/>
      <c r="L7958" s="77"/>
      <c r="M7958" s="77"/>
      <c r="N7958" s="77"/>
      <c r="O7958" s="77"/>
      <c r="P7958" s="77"/>
    </row>
    <row r="7959" spans="1:16" ht="16.5" thickBot="1" x14ac:dyDescent="0.25">
      <c r="A7959" s="78" t="s">
        <v>2</v>
      </c>
      <c r="B7959" s="486" t="s">
        <v>126</v>
      </c>
      <c r="C7959" s="498"/>
      <c r="D7959" s="79" t="s">
        <v>3</v>
      </c>
      <c r="E7959" s="486">
        <v>2019</v>
      </c>
      <c r="F7959" s="487"/>
      <c r="G7959" s="487"/>
      <c r="H7959" s="498"/>
      <c r="I7959" s="79" t="s">
        <v>4</v>
      </c>
      <c r="J7959" s="80" t="s">
        <v>234</v>
      </c>
      <c r="K7959" s="80"/>
      <c r="L7959" s="80"/>
      <c r="M7959" s="80" t="s">
        <v>5</v>
      </c>
      <c r="N7959" s="486" t="s">
        <v>238</v>
      </c>
      <c r="O7959" s="487"/>
      <c r="P7959" s="488"/>
    </row>
    <row r="7960" spans="1:16" ht="16.5" thickBot="1" x14ac:dyDescent="0.25">
      <c r="A7960" s="77"/>
      <c r="B7960" s="77"/>
      <c r="C7960" s="77"/>
      <c r="D7960" s="77"/>
      <c r="E7960" s="77"/>
      <c r="F7960" s="77"/>
      <c r="G7960" s="77"/>
      <c r="H7960" s="77"/>
      <c r="I7960" s="77"/>
      <c r="J7960" s="77"/>
      <c r="K7960" s="77"/>
      <c r="L7960" s="77"/>
      <c r="M7960" s="77"/>
      <c r="N7960" s="77"/>
      <c r="O7960" s="77"/>
      <c r="P7960" s="77"/>
    </row>
    <row r="7961" spans="1:16" ht="16.5" thickBot="1" x14ac:dyDescent="0.25">
      <c r="A7961" s="78" t="s">
        <v>6</v>
      </c>
      <c r="B7961" s="486" t="s">
        <v>182</v>
      </c>
      <c r="C7961" s="498"/>
      <c r="D7961" s="79" t="s">
        <v>7</v>
      </c>
      <c r="E7961" s="486" t="s">
        <v>214</v>
      </c>
      <c r="F7961" s="487"/>
      <c r="G7961" s="487"/>
      <c r="H7961" s="498"/>
      <c r="I7961" s="79" t="s">
        <v>8</v>
      </c>
      <c r="J7961" s="80">
        <v>15</v>
      </c>
      <c r="K7961" s="80"/>
      <c r="L7961" s="80"/>
      <c r="M7961" s="80" t="s">
        <v>9</v>
      </c>
      <c r="N7961" s="80"/>
      <c r="O7961" s="200"/>
      <c r="P7961" s="201">
        <v>50</v>
      </c>
    </row>
    <row r="7962" spans="1:16" ht="16.5" thickBot="1" x14ac:dyDescent="0.25">
      <c r="A7962" s="77"/>
      <c r="B7962" s="77"/>
      <c r="C7962" s="77"/>
      <c r="D7962" s="77"/>
      <c r="E7962" s="77"/>
      <c r="F7962" s="77"/>
      <c r="G7962" s="77"/>
      <c r="H7962" s="77"/>
      <c r="I7962" s="77"/>
      <c r="J7962" s="77"/>
      <c r="K7962" s="77"/>
      <c r="L7962" s="77"/>
      <c r="M7962" s="77"/>
      <c r="N7962" s="77"/>
      <c r="O7962" s="77"/>
      <c r="P7962" s="77"/>
    </row>
    <row r="7963" spans="1:16" ht="16.5" thickBot="1" x14ac:dyDescent="0.25">
      <c r="A7963" s="484" t="s">
        <v>10</v>
      </c>
      <c r="B7963" s="485"/>
      <c r="C7963" s="486" t="s">
        <v>181</v>
      </c>
      <c r="D7963" s="487"/>
      <c r="E7963" s="487"/>
      <c r="F7963" s="487"/>
      <c r="G7963" s="487"/>
      <c r="H7963" s="487"/>
      <c r="I7963" s="487"/>
      <c r="J7963" s="487"/>
      <c r="K7963" s="487"/>
      <c r="L7963" s="487"/>
      <c r="M7963" s="487"/>
      <c r="N7963" s="487"/>
      <c r="O7963" s="487"/>
      <c r="P7963" s="488"/>
    </row>
    <row r="7964" spans="1:16" ht="16.5" thickBot="1" x14ac:dyDescent="0.25">
      <c r="A7964" s="77"/>
      <c r="B7964" s="77"/>
      <c r="C7964" s="77"/>
      <c r="D7964" s="77"/>
      <c r="E7964" s="77"/>
      <c r="F7964" s="77"/>
      <c r="G7964" s="77"/>
      <c r="H7964" s="77"/>
      <c r="I7964" s="77"/>
      <c r="J7964" s="77"/>
      <c r="K7964" s="77"/>
      <c r="L7964" s="77"/>
      <c r="M7964" s="77"/>
      <c r="N7964" s="77"/>
      <c r="O7964" s="77"/>
      <c r="P7964" s="77"/>
    </row>
    <row r="7965" spans="1:16" ht="16.5" thickBot="1" x14ac:dyDescent="0.25">
      <c r="A7965" s="484" t="s">
        <v>11</v>
      </c>
      <c r="B7965" s="485"/>
      <c r="C7965" s="486" t="s">
        <v>239</v>
      </c>
      <c r="D7965" s="487"/>
      <c r="E7965" s="487"/>
      <c r="F7965" s="487"/>
      <c r="G7965" s="487"/>
      <c r="H7965" s="487"/>
      <c r="I7965" s="487"/>
      <c r="J7965" s="487"/>
      <c r="K7965" s="487"/>
      <c r="L7965" s="487"/>
      <c r="M7965" s="487"/>
      <c r="N7965" s="487"/>
      <c r="O7965" s="487"/>
      <c r="P7965" s="488"/>
    </row>
    <row r="7966" spans="1:16" ht="16.5" thickBot="1" x14ac:dyDescent="0.25">
      <c r="A7966" s="81"/>
      <c r="B7966" s="81"/>
      <c r="C7966" s="81"/>
      <c r="D7966" s="81"/>
      <c r="E7966" s="81"/>
      <c r="F7966" s="81"/>
      <c r="G7966" s="81"/>
      <c r="H7966" s="81"/>
      <c r="I7966" s="81"/>
      <c r="J7966" s="81"/>
      <c r="K7966" s="81"/>
      <c r="L7966" s="81"/>
      <c r="M7966" s="81"/>
      <c r="N7966" s="81"/>
      <c r="O7966" s="81"/>
      <c r="P7966" s="81"/>
    </row>
    <row r="7967" spans="1:16" ht="16.5" thickBot="1" x14ac:dyDescent="0.25">
      <c r="A7967" s="489" t="s">
        <v>12</v>
      </c>
      <c r="B7967" s="491" t="s">
        <v>13</v>
      </c>
      <c r="C7967" s="463"/>
      <c r="D7967" s="492" t="s">
        <v>265</v>
      </c>
      <c r="E7967" s="494" t="s">
        <v>15</v>
      </c>
      <c r="F7967" s="495"/>
      <c r="G7967" s="495"/>
      <c r="H7967" s="495"/>
      <c r="I7967" s="496"/>
      <c r="J7967" s="492" t="s">
        <v>16</v>
      </c>
      <c r="K7967" s="492" t="s">
        <v>17</v>
      </c>
      <c r="L7967" s="494" t="s">
        <v>18</v>
      </c>
      <c r="M7967" s="495"/>
      <c r="N7967" s="496"/>
      <c r="O7967" s="464" t="s">
        <v>115</v>
      </c>
      <c r="P7967" s="465"/>
    </row>
    <row r="7968" spans="1:16" ht="32.25" thickBot="1" x14ac:dyDescent="0.25">
      <c r="A7968" s="490"/>
      <c r="B7968" s="82" t="s">
        <v>19</v>
      </c>
      <c r="C7968" s="83" t="s">
        <v>20</v>
      </c>
      <c r="D7968" s="493"/>
      <c r="E7968" s="84" t="s">
        <v>21</v>
      </c>
      <c r="F7968" s="84" t="s">
        <v>22</v>
      </c>
      <c r="G7968" s="85" t="s">
        <v>23</v>
      </c>
      <c r="H7968" s="119" t="s">
        <v>24</v>
      </c>
      <c r="I7968" s="86" t="s">
        <v>25</v>
      </c>
      <c r="J7968" s="493"/>
      <c r="K7968" s="493"/>
      <c r="L7968" s="198" t="s">
        <v>268</v>
      </c>
      <c r="M7968" s="85" t="s">
        <v>266</v>
      </c>
      <c r="N7968" s="83" t="s">
        <v>267</v>
      </c>
      <c r="O7968" s="466"/>
      <c r="P7968" s="467"/>
    </row>
    <row r="7969" spans="1:16" ht="15.75" x14ac:dyDescent="0.2">
      <c r="A7969" s="165">
        <v>45998</v>
      </c>
      <c r="B7969" s="166"/>
      <c r="C7969" s="166">
        <v>280782</v>
      </c>
      <c r="D7969" s="160"/>
      <c r="E7969" s="96"/>
      <c r="F7969" s="96"/>
      <c r="G7969" s="166"/>
      <c r="H7969" s="169"/>
      <c r="I7969" s="175"/>
      <c r="J7969" s="162"/>
      <c r="K7969" s="99"/>
      <c r="L7969" s="195"/>
      <c r="M7969" s="94"/>
      <c r="N7969" s="100"/>
      <c r="O7969" s="573"/>
      <c r="P7969" s="502"/>
    </row>
    <row r="7970" spans="1:16" ht="15.75" x14ac:dyDescent="0.2">
      <c r="A7970" s="165">
        <v>46001</v>
      </c>
      <c r="B7970" s="166">
        <v>280782</v>
      </c>
      <c r="C7970" s="166">
        <v>281210</v>
      </c>
      <c r="D7970" s="160">
        <f>+C7970-B7970</f>
        <v>428</v>
      </c>
      <c r="E7970" s="96" t="s">
        <v>1215</v>
      </c>
      <c r="F7970" s="96" t="s">
        <v>1214</v>
      </c>
      <c r="G7970" s="166">
        <v>20.841999999999999</v>
      </c>
      <c r="H7970" s="169">
        <v>23.99</v>
      </c>
      <c r="I7970" s="175">
        <f>G7970*H7970</f>
        <v>499.99957999999992</v>
      </c>
      <c r="J7970" s="162">
        <f t="shared" ref="J7970:J7975" si="40">D7970/G7970</f>
        <v>20.535457249784091</v>
      </c>
      <c r="K7970" s="99">
        <v>46001</v>
      </c>
      <c r="L7970" s="195" t="s">
        <v>272</v>
      </c>
      <c r="M7970" s="94" t="s">
        <v>156</v>
      </c>
      <c r="N7970" s="100" t="s">
        <v>241</v>
      </c>
      <c r="O7970" s="573" t="s">
        <v>247</v>
      </c>
      <c r="P7970" s="502"/>
    </row>
    <row r="7971" spans="1:16" ht="15.75" x14ac:dyDescent="0.2">
      <c r="A7971" s="165">
        <v>46002</v>
      </c>
      <c r="B7971" s="166">
        <v>281210</v>
      </c>
      <c r="C7971" s="166">
        <v>281660</v>
      </c>
      <c r="D7971" s="160">
        <f>+C7971-B7971</f>
        <v>450</v>
      </c>
      <c r="E7971" s="96" t="s">
        <v>1213</v>
      </c>
      <c r="F7971" s="96" t="s">
        <v>1212</v>
      </c>
      <c r="G7971" s="166">
        <v>36.268900000000002</v>
      </c>
      <c r="H7971" s="169">
        <v>23.99</v>
      </c>
      <c r="I7971" s="175">
        <f>G7971*H7971</f>
        <v>870.09091100000001</v>
      </c>
      <c r="J7971" s="162">
        <f t="shared" si="40"/>
        <v>12.407324181323393</v>
      </c>
      <c r="K7971" s="99">
        <v>46002</v>
      </c>
      <c r="L7971" s="195" t="s">
        <v>272</v>
      </c>
      <c r="M7971" s="94" t="s">
        <v>156</v>
      </c>
      <c r="N7971" s="100" t="s">
        <v>241</v>
      </c>
      <c r="O7971" s="573" t="s">
        <v>242</v>
      </c>
      <c r="P7971" s="502"/>
    </row>
    <row r="7972" spans="1:16" ht="15.75" x14ac:dyDescent="0.2">
      <c r="A7972" s="165"/>
      <c r="B7972" s="166"/>
      <c r="C7972" s="166"/>
      <c r="D7972" s="160">
        <f>+C7972-B7972</f>
        <v>0</v>
      </c>
      <c r="E7972" s="96"/>
      <c r="F7972" s="96"/>
      <c r="G7972" s="166"/>
      <c r="H7972" s="169"/>
      <c r="I7972" s="175">
        <f>G7972*H7972</f>
        <v>0</v>
      </c>
      <c r="J7972" s="162" t="e">
        <f t="shared" si="40"/>
        <v>#DIV/0!</v>
      </c>
      <c r="K7972" s="99"/>
      <c r="L7972" s="195"/>
      <c r="M7972" s="94"/>
      <c r="N7972" s="100"/>
      <c r="O7972" s="573"/>
      <c r="P7972" s="502"/>
    </row>
    <row r="7973" spans="1:16" ht="15.75" x14ac:dyDescent="0.2">
      <c r="A7973" s="165"/>
      <c r="B7973" s="166"/>
      <c r="C7973" s="166"/>
      <c r="D7973" s="160">
        <f>+C7973-B7973</f>
        <v>0</v>
      </c>
      <c r="E7973" s="96"/>
      <c r="F7973" s="96"/>
      <c r="G7973" s="166"/>
      <c r="H7973" s="169"/>
      <c r="I7973" s="175">
        <f>G7973*H7973</f>
        <v>0</v>
      </c>
      <c r="J7973" s="162" t="e">
        <f t="shared" si="40"/>
        <v>#DIV/0!</v>
      </c>
      <c r="K7973" s="99"/>
      <c r="L7973" s="195"/>
      <c r="M7973" s="94"/>
      <c r="N7973" s="100"/>
      <c r="O7973" s="505"/>
      <c r="P7973" s="506"/>
    </row>
    <row r="7974" spans="1:16" ht="16.5" thickBot="1" x14ac:dyDescent="0.25">
      <c r="A7974" s="93"/>
      <c r="B7974" s="166"/>
      <c r="C7974" s="166"/>
      <c r="D7974" s="160">
        <f>+C7974-B7974</f>
        <v>0</v>
      </c>
      <c r="E7974" s="96"/>
      <c r="F7974" s="96"/>
      <c r="G7974" s="96"/>
      <c r="H7974" s="97"/>
      <c r="I7974" s="91">
        <f>G7974*H7974</f>
        <v>0</v>
      </c>
      <c r="J7974" s="98" t="e">
        <f t="shared" si="40"/>
        <v>#DIV/0!</v>
      </c>
      <c r="K7974" s="99"/>
      <c r="L7974" s="196"/>
      <c r="M7974" s="183"/>
      <c r="N7974" s="101"/>
      <c r="O7974" s="574"/>
      <c r="P7974" s="568"/>
    </row>
    <row r="7975" spans="1:16" ht="16.5" thickBot="1" x14ac:dyDescent="0.25">
      <c r="A7975" s="416" t="s">
        <v>28</v>
      </c>
      <c r="B7975" s="104"/>
      <c r="C7975" s="105"/>
      <c r="D7975" s="106">
        <f>SUM(D7969:D7974)</f>
        <v>878</v>
      </c>
      <c r="E7975" s="107"/>
      <c r="F7975" s="107"/>
      <c r="G7975" s="118">
        <f>SUM(G7969:G7974)</f>
        <v>57.110900000000001</v>
      </c>
      <c r="H7975" s="105"/>
      <c r="I7975" s="118">
        <f>SUM(I7969:I7974)</f>
        <v>1370.0904909999999</v>
      </c>
      <c r="J7975" s="109">
        <f t="shared" si="40"/>
        <v>15.373597684505059</v>
      </c>
      <c r="K7975" s="110"/>
      <c r="L7975" s="197"/>
      <c r="M7975" s="111"/>
      <c r="N7975" s="112"/>
      <c r="O7975" s="468"/>
      <c r="P7975" s="469"/>
    </row>
    <row r="7976" spans="1:16" ht="15.75" x14ac:dyDescent="0.2">
      <c r="A7976" s="116"/>
      <c r="B7976" s="77"/>
      <c r="C7976" s="77"/>
      <c r="D7976" s="77"/>
      <c r="E7976" s="77"/>
      <c r="F7976" s="77"/>
      <c r="G7976" s="77"/>
      <c r="H7976" s="77"/>
      <c r="I7976" s="116"/>
      <c r="J7976" s="116"/>
      <c r="K7976" s="116"/>
      <c r="L7976" s="116"/>
      <c r="M7976" s="116"/>
      <c r="N7976" s="116"/>
      <c r="O7976" s="77"/>
      <c r="P7976" s="81"/>
    </row>
    <row r="7977" spans="1:16" ht="15.75" x14ac:dyDescent="0.2">
      <c r="A7977" s="116"/>
      <c r="B7977" s="77"/>
      <c r="C7977" s="77"/>
      <c r="D7977" s="77"/>
      <c r="E7977" s="77"/>
      <c r="F7977" s="77"/>
      <c r="G7977" s="77"/>
      <c r="H7977" s="77"/>
      <c r="I7977" s="116"/>
      <c r="J7977" s="116"/>
      <c r="K7977" s="116"/>
      <c r="L7977" s="116"/>
      <c r="M7977" s="116"/>
      <c r="N7977" s="116"/>
      <c r="O7977" s="77"/>
      <c r="P7977" s="81"/>
    </row>
    <row r="7978" spans="1:16" ht="15.75" x14ac:dyDescent="0.2">
      <c r="A7978" s="116"/>
      <c r="B7978" s="77"/>
      <c r="C7978" s="77"/>
      <c r="D7978" s="77"/>
      <c r="E7978" s="77"/>
      <c r="F7978" s="77"/>
      <c r="G7978" s="77"/>
      <c r="H7978" s="77"/>
      <c r="I7978" s="116"/>
      <c r="J7978" s="116"/>
      <c r="K7978" s="116"/>
      <c r="L7978" s="116"/>
      <c r="M7978" s="439"/>
      <c r="N7978" s="439"/>
      <c r="O7978" s="438"/>
      <c r="P7978" s="81"/>
    </row>
    <row r="7979" spans="1:16" ht="15.75" x14ac:dyDescent="0.2">
      <c r="A7979" s="115"/>
      <c r="B7979" s="470" t="s">
        <v>29</v>
      </c>
      <c r="C7979" s="470"/>
      <c r="D7979" s="470"/>
      <c r="E7979" s="116"/>
      <c r="F7979" s="116"/>
      <c r="G7979" s="116"/>
      <c r="H7979" s="115"/>
      <c r="I7979" s="116" t="s">
        <v>30</v>
      </c>
      <c r="J7979" s="115"/>
      <c r="K7979" s="116"/>
      <c r="L7979" s="116"/>
      <c r="M7979" s="116"/>
      <c r="N7979" s="116" t="s">
        <v>31</v>
      </c>
      <c r="O7979" s="116"/>
      <c r="P7979" s="115"/>
    </row>
    <row r="7980" spans="1:16" ht="15.75" x14ac:dyDescent="0.2">
      <c r="A7980" s="116"/>
      <c r="B7980" s="470" t="s">
        <v>230</v>
      </c>
      <c r="C7980" s="470"/>
      <c r="D7980" s="470"/>
      <c r="E7980" s="116"/>
      <c r="F7980" s="116"/>
      <c r="G7980" s="116"/>
      <c r="H7980" s="115"/>
      <c r="I7980" s="116" t="s">
        <v>438</v>
      </c>
      <c r="J7980" s="115"/>
      <c r="K7980" s="116"/>
      <c r="L7980" s="116"/>
      <c r="M7980" s="116"/>
      <c r="N7980" s="116" t="s">
        <v>220</v>
      </c>
      <c r="O7980" s="116"/>
      <c r="P7980" s="115"/>
    </row>
    <row r="7981" spans="1:16" ht="15.75" x14ac:dyDescent="0.2">
      <c r="A7981" s="470" t="s">
        <v>226</v>
      </c>
      <c r="B7981" s="470"/>
      <c r="C7981" s="470"/>
      <c r="D7981" s="470"/>
      <c r="E7981" s="470"/>
      <c r="F7981" s="116"/>
      <c r="G7981" s="116"/>
      <c r="H7981" s="115"/>
      <c r="I7981" s="116" t="s">
        <v>246</v>
      </c>
      <c r="J7981" s="115"/>
      <c r="K7981" s="116"/>
      <c r="L7981" s="116"/>
      <c r="M7981" s="116"/>
      <c r="N7981" s="116" t="s">
        <v>124</v>
      </c>
      <c r="O7981" s="116"/>
      <c r="P7981" s="115"/>
    </row>
    <row r="7982" spans="1:16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</row>
    <row r="7983" spans="1:16" x14ac:dyDescent="0.2">
      <c r="A7983" s="531" t="s">
        <v>269</v>
      </c>
      <c r="B7983" s="531"/>
      <c r="C7983" s="531"/>
      <c r="D7983" s="531"/>
      <c r="E7983" s="531"/>
      <c r="F7983"/>
      <c r="G7983"/>
      <c r="H7983"/>
      <c r="I7983"/>
      <c r="J7983"/>
      <c r="K7983"/>
      <c r="L7983"/>
      <c r="M7983"/>
      <c r="N7983"/>
      <c r="O7983"/>
      <c r="P7983"/>
    </row>
    <row r="7984" spans="1:16" x14ac:dyDescent="0.2">
      <c r="A7984" s="532" t="s">
        <v>923</v>
      </c>
      <c r="B7984" s="533"/>
      <c r="C7984" s="533"/>
      <c r="D7984" s="533"/>
      <c r="E7984" s="533"/>
      <c r="F7984" s="533"/>
      <c r="G7984" s="533"/>
      <c r="H7984" s="533"/>
      <c r="I7984" s="533"/>
      <c r="J7984" s="533"/>
      <c r="K7984" s="533"/>
      <c r="L7984" s="533"/>
      <c r="M7984" s="533"/>
      <c r="N7984" s="533"/>
      <c r="O7984" s="533"/>
      <c r="P7984" s="534"/>
    </row>
    <row r="7985" spans="1:16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</row>
    <row r="7986" spans="1:16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</row>
    <row r="7987" spans="1:16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</row>
    <row r="7988" spans="1:16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</row>
    <row r="7989" spans="1:16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</row>
    <row r="7990" spans="1:16" ht="15.75" x14ac:dyDescent="0.2">
      <c r="A7990" s="470" t="s">
        <v>180</v>
      </c>
      <c r="B7990" s="470"/>
      <c r="C7990" s="470"/>
      <c r="D7990" s="470"/>
      <c r="E7990" s="470"/>
      <c r="F7990" s="470"/>
      <c r="G7990" s="470"/>
      <c r="H7990" s="470"/>
      <c r="I7990" s="470"/>
      <c r="J7990" s="470"/>
      <c r="K7990" s="470"/>
      <c r="L7990" s="470"/>
      <c r="M7990" s="470"/>
      <c r="N7990" s="470"/>
      <c r="O7990" s="470"/>
      <c r="P7990" s="470"/>
    </row>
    <row r="7991" spans="1:16" ht="15.75" x14ac:dyDescent="0.2">
      <c r="A7991" s="470" t="s">
        <v>1</v>
      </c>
      <c r="B7991" s="470"/>
      <c r="C7991" s="470"/>
      <c r="D7991" s="470"/>
      <c r="E7991" s="470"/>
      <c r="F7991" s="470"/>
      <c r="G7991" s="470"/>
      <c r="H7991" s="470"/>
      <c r="I7991" s="470"/>
      <c r="J7991" s="470"/>
      <c r="K7991" s="470"/>
      <c r="L7991" s="470"/>
      <c r="M7991" s="470"/>
      <c r="N7991" s="470"/>
      <c r="O7991" s="470"/>
      <c r="P7991" s="470"/>
    </row>
    <row r="7992" spans="1:16" ht="15.75" x14ac:dyDescent="0.2">
      <c r="A7992" s="470"/>
      <c r="B7992" s="470"/>
      <c r="C7992" s="470"/>
      <c r="D7992" s="470"/>
      <c r="E7992" s="470"/>
      <c r="F7992" s="470"/>
      <c r="G7992" s="470"/>
      <c r="H7992" s="470"/>
      <c r="I7992" s="470"/>
      <c r="J7992" s="470"/>
      <c r="K7992" s="470"/>
      <c r="L7992" s="470"/>
      <c r="M7992" s="470"/>
      <c r="N7992" s="470"/>
      <c r="O7992" s="470"/>
      <c r="P7992" s="470"/>
    </row>
    <row r="7993" spans="1:16" ht="15.75" x14ac:dyDescent="0.2">
      <c r="A7993" s="507" t="s">
        <v>926</v>
      </c>
      <c r="B7993" s="507"/>
      <c r="C7993" s="507"/>
      <c r="D7993" s="507"/>
      <c r="E7993" s="507"/>
      <c r="F7993" s="507"/>
      <c r="G7993" s="507"/>
      <c r="H7993" s="507"/>
      <c r="I7993" s="507"/>
      <c r="J7993" s="507"/>
      <c r="K7993" s="507"/>
      <c r="L7993" s="507"/>
      <c r="M7993" s="507"/>
      <c r="N7993" s="507"/>
      <c r="O7993" s="507"/>
      <c r="P7993" s="507"/>
    </row>
    <row r="7994" spans="1:16" ht="15.75" x14ac:dyDescent="0.2">
      <c r="A7994" s="77"/>
      <c r="B7994" s="77"/>
      <c r="C7994" s="77"/>
      <c r="D7994" s="77"/>
      <c r="E7994" s="77"/>
      <c r="F7994" s="77"/>
      <c r="G7994" s="77"/>
      <c r="H7994" s="77"/>
      <c r="I7994" s="77"/>
      <c r="J7994" s="77"/>
      <c r="K7994" s="77"/>
      <c r="L7994" s="77"/>
      <c r="M7994" s="77"/>
      <c r="N7994" s="77"/>
      <c r="O7994" s="77"/>
      <c r="P7994" s="77"/>
    </row>
    <row r="7995" spans="1:16" ht="16.5" thickBot="1" x14ac:dyDescent="0.25">
      <c r="A7995" s="77"/>
      <c r="B7995" s="77"/>
      <c r="C7995" s="77"/>
      <c r="D7995" s="77"/>
      <c r="E7995" s="77"/>
      <c r="F7995" s="77"/>
      <c r="G7995" s="77"/>
      <c r="H7995" s="77"/>
      <c r="I7995" s="77"/>
      <c r="J7995" s="77"/>
      <c r="K7995" s="77"/>
      <c r="L7995" s="77"/>
      <c r="M7995" s="77"/>
      <c r="N7995" s="77"/>
      <c r="O7995" s="77"/>
      <c r="P7995" s="77"/>
    </row>
    <row r="7996" spans="1:16" ht="16.5" thickBot="1" x14ac:dyDescent="0.25">
      <c r="A7996" s="78" t="s">
        <v>2</v>
      </c>
      <c r="B7996" s="486" t="s">
        <v>126</v>
      </c>
      <c r="C7996" s="498"/>
      <c r="D7996" s="79" t="s">
        <v>3</v>
      </c>
      <c r="E7996" s="486">
        <v>2019</v>
      </c>
      <c r="F7996" s="487"/>
      <c r="G7996" s="487"/>
      <c r="H7996" s="498"/>
      <c r="I7996" s="79" t="s">
        <v>4</v>
      </c>
      <c r="J7996" s="80" t="s">
        <v>234</v>
      </c>
      <c r="K7996" s="80"/>
      <c r="L7996" s="80"/>
      <c r="M7996" s="80" t="s">
        <v>5</v>
      </c>
      <c r="N7996" s="486" t="s">
        <v>238</v>
      </c>
      <c r="O7996" s="487"/>
      <c r="P7996" s="488"/>
    </row>
    <row r="7997" spans="1:16" ht="16.5" thickBot="1" x14ac:dyDescent="0.25">
      <c r="A7997" s="77"/>
      <c r="B7997" s="77"/>
      <c r="C7997" s="77"/>
      <c r="D7997" s="77"/>
      <c r="E7997" s="77"/>
      <c r="F7997" s="77"/>
      <c r="G7997" s="77"/>
      <c r="H7997" s="77"/>
      <c r="I7997" s="77"/>
      <c r="J7997" s="77"/>
      <c r="K7997" s="77"/>
      <c r="L7997" s="77"/>
      <c r="M7997" s="77"/>
      <c r="N7997" s="77"/>
      <c r="O7997" s="77"/>
      <c r="P7997" s="77"/>
    </row>
    <row r="7998" spans="1:16" ht="16.5" thickBot="1" x14ac:dyDescent="0.25">
      <c r="A7998" s="78" t="s">
        <v>6</v>
      </c>
      <c r="B7998" s="486" t="s">
        <v>182</v>
      </c>
      <c r="C7998" s="498"/>
      <c r="D7998" s="79" t="s">
        <v>7</v>
      </c>
      <c r="E7998" s="486" t="s">
        <v>214</v>
      </c>
      <c r="F7998" s="487"/>
      <c r="G7998" s="487"/>
      <c r="H7998" s="498"/>
      <c r="I7998" s="79" t="s">
        <v>8</v>
      </c>
      <c r="J7998" s="80">
        <v>15</v>
      </c>
      <c r="K7998" s="80"/>
      <c r="L7998" s="80"/>
      <c r="M7998" s="80" t="s">
        <v>9</v>
      </c>
      <c r="N7998" s="80"/>
      <c r="O7998" s="200"/>
      <c r="P7998" s="201">
        <v>50</v>
      </c>
    </row>
    <row r="7999" spans="1:16" ht="16.5" thickBot="1" x14ac:dyDescent="0.25">
      <c r="A7999" s="77"/>
      <c r="B7999" s="77"/>
      <c r="C7999" s="77"/>
      <c r="D7999" s="77"/>
      <c r="E7999" s="77"/>
      <c r="F7999" s="77"/>
      <c r="G7999" s="77"/>
      <c r="H7999" s="77"/>
      <c r="I7999" s="77"/>
      <c r="J7999" s="77"/>
      <c r="K7999" s="77"/>
      <c r="L7999" s="77"/>
      <c r="M7999" s="77"/>
      <c r="N7999" s="77"/>
      <c r="O7999" s="77"/>
      <c r="P7999" s="77"/>
    </row>
    <row r="8000" spans="1:16" ht="16.5" thickBot="1" x14ac:dyDescent="0.25">
      <c r="A8000" s="484" t="s">
        <v>10</v>
      </c>
      <c r="B8000" s="485"/>
      <c r="C8000" s="486" t="s">
        <v>181</v>
      </c>
      <c r="D8000" s="487"/>
      <c r="E8000" s="487"/>
      <c r="F8000" s="487"/>
      <c r="G8000" s="487"/>
      <c r="H8000" s="487"/>
      <c r="I8000" s="487"/>
      <c r="J8000" s="487"/>
      <c r="K8000" s="487"/>
      <c r="L8000" s="487"/>
      <c r="M8000" s="487"/>
      <c r="N8000" s="487"/>
      <c r="O8000" s="487"/>
      <c r="P8000" s="488"/>
    </row>
    <row r="8001" spans="1:16" ht="16.5" thickBot="1" x14ac:dyDescent="0.25">
      <c r="A8001" s="77"/>
      <c r="B8001" s="77"/>
      <c r="C8001" s="77"/>
      <c r="D8001" s="77"/>
      <c r="E8001" s="77"/>
      <c r="F8001" s="77"/>
      <c r="G8001" s="77"/>
      <c r="H8001" s="77"/>
      <c r="I8001" s="77"/>
      <c r="J8001" s="77"/>
      <c r="K8001" s="77"/>
      <c r="L8001" s="77"/>
      <c r="M8001" s="77"/>
      <c r="N8001" s="77"/>
      <c r="O8001" s="77"/>
      <c r="P8001" s="77"/>
    </row>
    <row r="8002" spans="1:16" ht="16.5" thickBot="1" x14ac:dyDescent="0.25">
      <c r="A8002" s="484" t="s">
        <v>11</v>
      </c>
      <c r="B8002" s="485"/>
      <c r="C8002" s="486" t="s">
        <v>239</v>
      </c>
      <c r="D8002" s="487"/>
      <c r="E8002" s="487"/>
      <c r="F8002" s="487"/>
      <c r="G8002" s="487"/>
      <c r="H8002" s="487"/>
      <c r="I8002" s="487"/>
      <c r="J8002" s="487"/>
      <c r="K8002" s="487"/>
      <c r="L8002" s="487"/>
      <c r="M8002" s="487"/>
      <c r="N8002" s="487"/>
      <c r="O8002" s="487"/>
      <c r="P8002" s="488"/>
    </row>
    <row r="8003" spans="1:16" ht="16.5" thickBot="1" x14ac:dyDescent="0.25">
      <c r="A8003" s="81"/>
      <c r="B8003" s="81"/>
      <c r="C8003" s="81"/>
      <c r="D8003" s="81"/>
      <c r="E8003" s="81"/>
      <c r="F8003" s="81"/>
      <c r="G8003" s="81"/>
      <c r="H8003" s="81"/>
      <c r="I8003" s="81"/>
      <c r="J8003" s="81"/>
      <c r="K8003" s="81"/>
      <c r="L8003" s="81"/>
      <c r="M8003" s="81"/>
      <c r="N8003" s="81"/>
      <c r="O8003" s="81"/>
      <c r="P8003" s="81"/>
    </row>
    <row r="8004" spans="1:16" ht="16.5" thickBot="1" x14ac:dyDescent="0.25">
      <c r="A8004" s="489" t="s">
        <v>12</v>
      </c>
      <c r="B8004" s="491" t="s">
        <v>13</v>
      </c>
      <c r="C8004" s="463"/>
      <c r="D8004" s="492" t="s">
        <v>265</v>
      </c>
      <c r="E8004" s="494" t="s">
        <v>15</v>
      </c>
      <c r="F8004" s="495"/>
      <c r="G8004" s="495"/>
      <c r="H8004" s="495"/>
      <c r="I8004" s="496"/>
      <c r="J8004" s="492" t="s">
        <v>16</v>
      </c>
      <c r="K8004" s="492" t="s">
        <v>17</v>
      </c>
      <c r="L8004" s="494" t="s">
        <v>18</v>
      </c>
      <c r="M8004" s="495"/>
      <c r="N8004" s="496"/>
      <c r="O8004" s="464" t="s">
        <v>115</v>
      </c>
      <c r="P8004" s="465"/>
    </row>
    <row r="8005" spans="1:16" ht="32.25" thickBot="1" x14ac:dyDescent="0.25">
      <c r="A8005" s="490"/>
      <c r="B8005" s="82" t="s">
        <v>19</v>
      </c>
      <c r="C8005" s="83" t="s">
        <v>20</v>
      </c>
      <c r="D8005" s="493"/>
      <c r="E8005" s="84" t="s">
        <v>21</v>
      </c>
      <c r="F8005" s="84" t="s">
        <v>22</v>
      </c>
      <c r="G8005" s="85" t="s">
        <v>23</v>
      </c>
      <c r="H8005" s="119" t="s">
        <v>24</v>
      </c>
      <c r="I8005" s="86" t="s">
        <v>25</v>
      </c>
      <c r="J8005" s="493"/>
      <c r="K8005" s="493"/>
      <c r="L8005" s="198" t="s">
        <v>268</v>
      </c>
      <c r="M8005" s="85" t="s">
        <v>266</v>
      </c>
      <c r="N8005" s="83" t="s">
        <v>267</v>
      </c>
      <c r="O8005" s="466"/>
      <c r="P8005" s="467"/>
    </row>
    <row r="8006" spans="1:16" ht="15.75" x14ac:dyDescent="0.2">
      <c r="A8006" s="165">
        <v>46002</v>
      </c>
      <c r="B8006" s="166"/>
      <c r="C8006" s="166">
        <v>281660</v>
      </c>
      <c r="D8006" s="160"/>
      <c r="E8006" s="96"/>
      <c r="F8006" s="96"/>
      <c r="G8006" s="166"/>
      <c r="H8006" s="169"/>
      <c r="I8006" s="175"/>
      <c r="J8006" s="162"/>
      <c r="K8006" s="99"/>
      <c r="L8006" s="195"/>
      <c r="M8006" s="94"/>
      <c r="N8006" s="100"/>
      <c r="O8006" s="573"/>
      <c r="P8006" s="502"/>
    </row>
    <row r="8007" spans="1:16" ht="15.75" x14ac:dyDescent="0.2">
      <c r="A8007" s="165">
        <v>46009</v>
      </c>
      <c r="B8007" s="166">
        <v>281660</v>
      </c>
      <c r="C8007" s="166">
        <v>282170</v>
      </c>
      <c r="D8007" s="160">
        <f>+C8007-B8007</f>
        <v>510</v>
      </c>
      <c r="E8007" s="96" t="s">
        <v>1211</v>
      </c>
      <c r="F8007" s="96" t="s">
        <v>1210</v>
      </c>
      <c r="G8007" s="166">
        <v>32.401000000000003</v>
      </c>
      <c r="H8007" s="169">
        <v>23.99</v>
      </c>
      <c r="I8007" s="175">
        <f>G8007*H8007</f>
        <v>777.29998999999998</v>
      </c>
      <c r="J8007" s="162">
        <f>D8007/G8007</f>
        <v>15.740254930403381</v>
      </c>
      <c r="K8007" s="99">
        <v>46009</v>
      </c>
      <c r="L8007" s="195" t="s">
        <v>1201</v>
      </c>
      <c r="M8007" s="94" t="s">
        <v>311</v>
      </c>
      <c r="N8007" s="100" t="s">
        <v>241</v>
      </c>
      <c r="O8007" s="573" t="s">
        <v>346</v>
      </c>
      <c r="P8007" s="502"/>
    </row>
    <row r="8008" spans="1:16" ht="16.5" thickBot="1" x14ac:dyDescent="0.25">
      <c r="A8008" s="165"/>
      <c r="B8008" s="166"/>
      <c r="C8008" s="166"/>
      <c r="D8008" s="160">
        <f>+C8008-B8008</f>
        <v>0</v>
      </c>
      <c r="E8008" s="96"/>
      <c r="F8008" s="96"/>
      <c r="G8008" s="166"/>
      <c r="H8008" s="169"/>
      <c r="I8008" s="175">
        <f>G8008*H8008</f>
        <v>0</v>
      </c>
      <c r="J8008" s="162" t="e">
        <f>D8008/G8008</f>
        <v>#DIV/0!</v>
      </c>
      <c r="K8008" s="99"/>
      <c r="L8008" s="195"/>
      <c r="M8008" s="94"/>
      <c r="N8008" s="100"/>
      <c r="O8008" s="573"/>
      <c r="P8008" s="502"/>
    </row>
    <row r="8009" spans="1:16" ht="16.5" thickBot="1" x14ac:dyDescent="0.25">
      <c r="A8009" s="416" t="s">
        <v>28</v>
      </c>
      <c r="B8009" s="104"/>
      <c r="C8009" s="105"/>
      <c r="D8009" s="106">
        <f>SUM(D8006:D8008)</f>
        <v>510</v>
      </c>
      <c r="E8009" s="107"/>
      <c r="F8009" s="107"/>
      <c r="G8009" s="118">
        <f>SUM(G8006:G8008)</f>
        <v>32.401000000000003</v>
      </c>
      <c r="H8009" s="105"/>
      <c r="I8009" s="118">
        <f>SUM(I8006:I8008)</f>
        <v>777.29998999999998</v>
      </c>
      <c r="J8009" s="109">
        <f>D8009/G8009</f>
        <v>15.740254930403381</v>
      </c>
      <c r="K8009" s="110"/>
      <c r="L8009" s="197"/>
      <c r="M8009" s="111"/>
      <c r="N8009" s="112"/>
      <c r="O8009" s="468"/>
      <c r="P8009" s="469"/>
    </row>
    <row r="8010" spans="1:16" ht="15.75" x14ac:dyDescent="0.2">
      <c r="A8010" s="116"/>
      <c r="B8010" s="77"/>
      <c r="C8010" s="77"/>
      <c r="D8010" s="77"/>
      <c r="E8010" s="77"/>
      <c r="F8010" s="77"/>
      <c r="G8010" s="77"/>
      <c r="H8010" s="77"/>
      <c r="I8010" s="116"/>
      <c r="J8010" s="116"/>
      <c r="K8010" s="116"/>
      <c r="L8010" s="116"/>
      <c r="M8010" s="116"/>
      <c r="N8010" s="116"/>
      <c r="O8010" s="77"/>
      <c r="P8010" s="81"/>
    </row>
    <row r="8011" spans="1:16" ht="15.75" x14ac:dyDescent="0.2">
      <c r="A8011" s="116"/>
      <c r="B8011" s="77"/>
      <c r="C8011" s="77"/>
      <c r="D8011" s="77"/>
      <c r="E8011" s="77"/>
      <c r="F8011" s="77"/>
      <c r="G8011" s="77"/>
      <c r="H8011" s="77"/>
      <c r="I8011" s="116"/>
      <c r="J8011" s="116"/>
      <c r="K8011" s="116"/>
      <c r="L8011" s="116"/>
      <c r="M8011" s="116"/>
      <c r="N8011" s="116"/>
      <c r="O8011" s="77"/>
      <c r="P8011" s="81"/>
    </row>
    <row r="8012" spans="1:16" ht="15.75" x14ac:dyDescent="0.2">
      <c r="A8012" s="116"/>
      <c r="B8012" s="77"/>
      <c r="C8012" s="77"/>
      <c r="D8012" s="77"/>
      <c r="E8012" s="77"/>
      <c r="F8012" s="77"/>
      <c r="G8012" s="77"/>
      <c r="H8012" s="77"/>
      <c r="I8012" s="116"/>
      <c r="J8012" s="116"/>
      <c r="K8012" s="116"/>
      <c r="L8012" s="116"/>
      <c r="M8012" s="439"/>
      <c r="N8012" s="439"/>
      <c r="O8012" s="438"/>
      <c r="P8012" s="81"/>
    </row>
    <row r="8013" spans="1:16" ht="15.75" x14ac:dyDescent="0.2">
      <c r="A8013" s="115"/>
      <c r="B8013" s="470" t="s">
        <v>29</v>
      </c>
      <c r="C8013" s="470"/>
      <c r="D8013" s="470"/>
      <c r="E8013" s="116"/>
      <c r="F8013" s="116"/>
      <c r="G8013" s="116"/>
      <c r="H8013" s="115"/>
      <c r="I8013" s="116" t="s">
        <v>30</v>
      </c>
      <c r="J8013" s="115"/>
      <c r="K8013" s="116"/>
      <c r="L8013" s="116"/>
      <c r="M8013" s="116"/>
      <c r="N8013" s="116" t="s">
        <v>31</v>
      </c>
      <c r="O8013" s="116"/>
      <c r="P8013" s="115"/>
    </row>
    <row r="8014" spans="1:16" ht="15.75" x14ac:dyDescent="0.2">
      <c r="A8014" s="116"/>
      <c r="B8014" s="470" t="s">
        <v>230</v>
      </c>
      <c r="C8014" s="470"/>
      <c r="D8014" s="470"/>
      <c r="E8014" s="116"/>
      <c r="F8014" s="116"/>
      <c r="G8014" s="116"/>
      <c r="H8014" s="115"/>
      <c r="I8014" s="116" t="s">
        <v>438</v>
      </c>
      <c r="J8014" s="115"/>
      <c r="K8014" s="116"/>
      <c r="L8014" s="116"/>
      <c r="M8014" s="116"/>
      <c r="N8014" s="116" t="s">
        <v>220</v>
      </c>
      <c r="O8014" s="116"/>
      <c r="P8014" s="115"/>
    </row>
    <row r="8015" spans="1:16" ht="15.75" x14ac:dyDescent="0.2">
      <c r="A8015" s="470" t="s">
        <v>226</v>
      </c>
      <c r="B8015" s="470"/>
      <c r="C8015" s="470"/>
      <c r="D8015" s="470"/>
      <c r="E8015" s="470"/>
      <c r="F8015" s="116"/>
      <c r="G8015" s="116"/>
      <c r="H8015" s="115"/>
      <c r="I8015" s="116" t="s">
        <v>246</v>
      </c>
      <c r="J8015" s="115"/>
      <c r="K8015" s="116"/>
      <c r="L8015" s="116"/>
      <c r="M8015" s="116"/>
      <c r="N8015" s="116" t="s">
        <v>124</v>
      </c>
      <c r="O8015" s="116"/>
      <c r="P8015" s="115"/>
    </row>
    <row r="8016" spans="1:16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</row>
    <row r="8017" spans="1:16" x14ac:dyDescent="0.2">
      <c r="A8017" s="531" t="s">
        <v>269</v>
      </c>
      <c r="B8017" s="531"/>
      <c r="C8017" s="531"/>
      <c r="D8017" s="531"/>
      <c r="E8017" s="531"/>
      <c r="F8017"/>
      <c r="G8017"/>
      <c r="H8017"/>
      <c r="I8017"/>
      <c r="J8017"/>
      <c r="K8017"/>
      <c r="L8017"/>
      <c r="M8017"/>
      <c r="N8017"/>
      <c r="O8017"/>
      <c r="P8017"/>
    </row>
    <row r="8018" spans="1:16" x14ac:dyDescent="0.2">
      <c r="A8018" s="532" t="s">
        <v>923</v>
      </c>
      <c r="B8018" s="533"/>
      <c r="C8018" s="533"/>
      <c r="D8018" s="533"/>
      <c r="E8018" s="533"/>
      <c r="F8018" s="533"/>
      <c r="G8018" s="533"/>
      <c r="H8018" s="533"/>
      <c r="I8018" s="533"/>
      <c r="J8018" s="533"/>
      <c r="K8018" s="533"/>
      <c r="L8018" s="533"/>
      <c r="M8018" s="533"/>
      <c r="N8018" s="533"/>
      <c r="O8018" s="533"/>
      <c r="P8018" s="534"/>
    </row>
    <row r="8019" spans="1:16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</row>
    <row r="8020" spans="1:16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</row>
    <row r="8021" spans="1:16" x14ac:dyDescent="0.2">
      <c r="A8021"/>
      <c r="B8021"/>
      <c r="C8021"/>
      <c r="D8021"/>
      <c r="E8021" s="265"/>
      <c r="F8021"/>
      <c r="G8021"/>
      <c r="H8021"/>
      <c r="I8021"/>
      <c r="J8021"/>
      <c r="K8021"/>
      <c r="L8021"/>
      <c r="M8021"/>
      <c r="N8021"/>
      <c r="O8021"/>
      <c r="P8021"/>
    </row>
    <row r="8022" spans="1:16" x14ac:dyDescent="0.2">
      <c r="A8022"/>
      <c r="B8022"/>
      <c r="C8022"/>
      <c r="D8022"/>
      <c r="E8022" s="265"/>
      <c r="F8022"/>
      <c r="G8022"/>
      <c r="H8022"/>
      <c r="I8022"/>
      <c r="J8022"/>
      <c r="K8022"/>
      <c r="L8022"/>
      <c r="M8022"/>
      <c r="N8022"/>
      <c r="O8022"/>
      <c r="P8022"/>
    </row>
    <row r="8023" spans="1:16" ht="15.75" x14ac:dyDescent="0.2">
      <c r="A8023" s="471" t="s">
        <v>180</v>
      </c>
      <c r="B8023" s="471"/>
      <c r="C8023" s="471"/>
      <c r="D8023" s="471"/>
      <c r="E8023" s="471"/>
      <c r="F8023" s="471"/>
      <c r="G8023" s="471"/>
      <c r="H8023" s="471"/>
      <c r="I8023" s="471"/>
      <c r="J8023" s="471"/>
      <c r="K8023" s="471"/>
      <c r="L8023" s="471"/>
      <c r="M8023" s="471"/>
      <c r="N8023" s="471"/>
      <c r="O8023" s="471"/>
      <c r="P8023" s="471"/>
    </row>
    <row r="8024" spans="1:16" ht="15.75" x14ac:dyDescent="0.2">
      <c r="A8024" s="471" t="s">
        <v>1</v>
      </c>
      <c r="B8024" s="471"/>
      <c r="C8024" s="471"/>
      <c r="D8024" s="471"/>
      <c r="E8024" s="471"/>
      <c r="F8024" s="471"/>
      <c r="G8024" s="471"/>
      <c r="H8024" s="471"/>
      <c r="I8024" s="471"/>
      <c r="J8024" s="471"/>
      <c r="K8024" s="471"/>
      <c r="L8024" s="471"/>
      <c r="M8024" s="471"/>
      <c r="N8024" s="471"/>
      <c r="O8024" s="471"/>
      <c r="P8024" s="471"/>
    </row>
    <row r="8025" spans="1:16" ht="15.75" x14ac:dyDescent="0.2">
      <c r="A8025" s="76"/>
      <c r="B8025" s="76"/>
      <c r="C8025" s="76"/>
      <c r="D8025" s="76"/>
      <c r="E8025" s="76"/>
      <c r="F8025" s="76"/>
      <c r="G8025" s="76"/>
      <c r="H8025" s="76"/>
      <c r="I8025" s="76"/>
      <c r="J8025" s="76"/>
      <c r="K8025" s="76"/>
      <c r="L8025" s="76"/>
      <c r="M8025" s="76"/>
      <c r="N8025" s="76"/>
      <c r="O8025" s="76"/>
      <c r="P8025" s="76"/>
    </row>
    <row r="8026" spans="1:16" ht="15.75" x14ac:dyDescent="0.2">
      <c r="A8026" s="497" t="s">
        <v>264</v>
      </c>
      <c r="B8026" s="497"/>
      <c r="C8026" s="497"/>
      <c r="D8026" s="497"/>
      <c r="E8026" s="497"/>
      <c r="F8026" s="497"/>
      <c r="G8026" s="497"/>
      <c r="H8026" s="497"/>
      <c r="I8026" s="497"/>
      <c r="J8026" s="497"/>
      <c r="K8026" s="497"/>
      <c r="L8026" s="497"/>
      <c r="M8026" s="497"/>
      <c r="N8026" s="497"/>
      <c r="O8026" s="497"/>
      <c r="P8026" s="497"/>
    </row>
    <row r="8027" spans="1:16" ht="16.5" thickBot="1" x14ac:dyDescent="0.25">
      <c r="A8027" s="77"/>
      <c r="B8027" s="77"/>
      <c r="C8027" s="77"/>
      <c r="D8027" s="77"/>
      <c r="E8027" s="116"/>
      <c r="F8027" s="77"/>
      <c r="G8027" s="77"/>
      <c r="H8027" s="77"/>
      <c r="I8027" s="77"/>
      <c r="J8027" s="77"/>
      <c r="K8027" s="77"/>
      <c r="L8027" s="77"/>
      <c r="M8027" s="77"/>
      <c r="N8027" s="77"/>
      <c r="O8027" s="77"/>
      <c r="P8027" s="77"/>
    </row>
    <row r="8028" spans="1:16" ht="16.5" thickBot="1" x14ac:dyDescent="0.25">
      <c r="A8028" s="78" t="s">
        <v>2</v>
      </c>
      <c r="B8028" s="486" t="s">
        <v>126</v>
      </c>
      <c r="C8028" s="498"/>
      <c r="D8028" s="79" t="s">
        <v>3</v>
      </c>
      <c r="E8028" s="486">
        <v>2019</v>
      </c>
      <c r="F8028" s="487"/>
      <c r="G8028" s="487"/>
      <c r="H8028" s="498"/>
      <c r="I8028" s="79" t="s">
        <v>4</v>
      </c>
      <c r="J8028" s="80" t="s">
        <v>231</v>
      </c>
      <c r="K8028" s="80"/>
      <c r="L8028" s="80"/>
      <c r="M8028" s="80" t="s">
        <v>5</v>
      </c>
      <c r="N8028" s="486" t="s">
        <v>184</v>
      </c>
      <c r="O8028" s="487"/>
      <c r="P8028" s="488"/>
    </row>
    <row r="8029" spans="1:16" ht="16.5" thickBot="1" x14ac:dyDescent="0.25">
      <c r="A8029" s="77"/>
      <c r="B8029" s="77"/>
      <c r="C8029" s="77"/>
      <c r="D8029" s="77"/>
      <c r="E8029" s="116"/>
      <c r="F8029" s="77"/>
      <c r="G8029" s="77"/>
      <c r="H8029" s="77"/>
      <c r="I8029" s="77"/>
      <c r="J8029" s="77"/>
      <c r="K8029" s="77"/>
      <c r="L8029" s="77"/>
      <c r="M8029" s="77"/>
      <c r="N8029" s="77"/>
      <c r="O8029" s="77"/>
      <c r="P8029" s="77"/>
    </row>
    <row r="8030" spans="1:16" ht="16.5" thickBot="1" x14ac:dyDescent="0.25">
      <c r="A8030" s="78" t="s">
        <v>6</v>
      </c>
      <c r="B8030" s="577" t="s">
        <v>185</v>
      </c>
      <c r="C8030" s="578"/>
      <c r="D8030" s="79" t="s">
        <v>7</v>
      </c>
      <c r="E8030" s="486" t="s">
        <v>186</v>
      </c>
      <c r="F8030" s="487"/>
      <c r="G8030" s="487"/>
      <c r="H8030" s="498"/>
      <c r="I8030" s="79" t="s">
        <v>8</v>
      </c>
      <c r="J8030" s="80">
        <v>16</v>
      </c>
      <c r="K8030" s="80"/>
      <c r="L8030" s="80"/>
      <c r="M8030" s="80" t="s">
        <v>9</v>
      </c>
      <c r="N8030" s="80"/>
      <c r="O8030" s="200"/>
      <c r="P8030" s="201">
        <v>50</v>
      </c>
    </row>
    <row r="8031" spans="1:16" ht="16.5" thickBot="1" x14ac:dyDescent="0.25">
      <c r="A8031" s="77"/>
      <c r="B8031" s="77"/>
      <c r="C8031" s="77"/>
      <c r="D8031" s="77"/>
      <c r="E8031" s="116"/>
      <c r="F8031" s="77"/>
      <c r="G8031" s="77"/>
      <c r="H8031" s="77"/>
      <c r="I8031" s="77"/>
      <c r="J8031" s="77"/>
      <c r="K8031" s="77"/>
      <c r="L8031" s="77"/>
      <c r="M8031" s="77"/>
      <c r="N8031" s="77"/>
      <c r="O8031" s="77"/>
      <c r="P8031" s="77"/>
    </row>
    <row r="8032" spans="1:16" ht="16.5" thickBot="1" x14ac:dyDescent="0.25">
      <c r="A8032" s="484" t="s">
        <v>10</v>
      </c>
      <c r="B8032" s="485"/>
      <c r="C8032" s="486" t="s">
        <v>181</v>
      </c>
      <c r="D8032" s="487"/>
      <c r="E8032" s="487"/>
      <c r="F8032" s="487"/>
      <c r="G8032" s="487"/>
      <c r="H8032" s="487"/>
      <c r="I8032" s="487"/>
      <c r="J8032" s="487"/>
      <c r="K8032" s="487"/>
      <c r="L8032" s="487"/>
      <c r="M8032" s="487"/>
      <c r="N8032" s="487"/>
      <c r="O8032" s="487"/>
      <c r="P8032" s="488"/>
    </row>
    <row r="8033" spans="1:16" ht="16.5" thickBot="1" x14ac:dyDescent="0.25">
      <c r="A8033" s="77"/>
      <c r="B8033" s="77"/>
      <c r="C8033" s="77"/>
      <c r="D8033" s="77"/>
      <c r="E8033" s="116"/>
      <c r="F8033" s="77"/>
      <c r="G8033" s="77"/>
      <c r="H8033" s="77"/>
      <c r="I8033" s="77"/>
      <c r="J8033" s="77"/>
      <c r="K8033" s="77"/>
      <c r="L8033" s="77"/>
      <c r="M8033" s="77"/>
      <c r="N8033" s="77"/>
      <c r="O8033" s="77"/>
      <c r="P8033" s="77"/>
    </row>
    <row r="8034" spans="1:16" ht="16.5" thickBot="1" x14ac:dyDescent="0.25">
      <c r="A8034" s="484" t="s">
        <v>11</v>
      </c>
      <c r="B8034" s="485"/>
      <c r="C8034" s="486" t="s">
        <v>239</v>
      </c>
      <c r="D8034" s="487"/>
      <c r="E8034" s="487"/>
      <c r="F8034" s="487"/>
      <c r="G8034" s="487"/>
      <c r="H8034" s="487"/>
      <c r="I8034" s="487"/>
      <c r="J8034" s="487"/>
      <c r="K8034" s="487"/>
      <c r="L8034" s="487"/>
      <c r="M8034" s="487"/>
      <c r="N8034" s="487"/>
      <c r="O8034" s="487"/>
      <c r="P8034" s="488"/>
    </row>
    <row r="8035" spans="1:16" ht="16.5" thickBot="1" x14ac:dyDescent="0.25">
      <c r="A8035" s="81"/>
      <c r="B8035" s="81"/>
      <c r="C8035" s="81"/>
      <c r="D8035" s="81"/>
      <c r="E8035" s="115"/>
      <c r="F8035" s="81"/>
      <c r="G8035" s="81"/>
      <c r="H8035" s="81"/>
      <c r="I8035" s="81"/>
      <c r="J8035" s="81"/>
      <c r="K8035" s="81"/>
      <c r="L8035" s="81"/>
      <c r="M8035" s="81"/>
      <c r="N8035" s="81"/>
      <c r="O8035" s="81"/>
      <c r="P8035" s="81"/>
    </row>
    <row r="8036" spans="1:16" ht="48" thickBot="1" x14ac:dyDescent="0.25">
      <c r="A8036" s="223" t="s">
        <v>12</v>
      </c>
      <c r="B8036" s="225" t="s">
        <v>13</v>
      </c>
      <c r="C8036" s="226"/>
      <c r="D8036" s="227" t="s">
        <v>265</v>
      </c>
      <c r="E8036" s="252" t="s">
        <v>15</v>
      </c>
      <c r="F8036" s="217"/>
      <c r="G8036" s="217"/>
      <c r="H8036" s="217"/>
      <c r="I8036" s="218"/>
      <c r="J8036" s="227" t="s">
        <v>16</v>
      </c>
      <c r="K8036" s="227" t="s">
        <v>17</v>
      </c>
      <c r="L8036" s="216" t="s">
        <v>18</v>
      </c>
      <c r="M8036" s="217"/>
      <c r="N8036" s="218"/>
      <c r="O8036" s="219" t="s">
        <v>115</v>
      </c>
      <c r="P8036" s="220"/>
    </row>
    <row r="8037" spans="1:16" ht="32.25" thickBot="1" x14ac:dyDescent="0.25">
      <c r="A8037" s="224"/>
      <c r="B8037" s="82" t="s">
        <v>19</v>
      </c>
      <c r="C8037" s="83" t="s">
        <v>20</v>
      </c>
      <c r="D8037" s="228"/>
      <c r="E8037" s="84" t="s">
        <v>21</v>
      </c>
      <c r="F8037" s="84" t="s">
        <v>22</v>
      </c>
      <c r="G8037" s="85" t="s">
        <v>23</v>
      </c>
      <c r="H8037" s="119" t="s">
        <v>24</v>
      </c>
      <c r="I8037" s="86" t="s">
        <v>25</v>
      </c>
      <c r="J8037" s="228"/>
      <c r="K8037" s="228"/>
      <c r="L8037" s="198" t="s">
        <v>268</v>
      </c>
      <c r="M8037" s="85" t="s">
        <v>266</v>
      </c>
      <c r="N8037" s="83" t="s">
        <v>267</v>
      </c>
      <c r="O8037" s="221"/>
      <c r="P8037" s="222"/>
    </row>
    <row r="8038" spans="1:16" ht="15.75" x14ac:dyDescent="0.2">
      <c r="A8038" s="165">
        <v>45548</v>
      </c>
      <c r="B8038" s="172"/>
      <c r="C8038" s="172">
        <v>228980</v>
      </c>
      <c r="D8038" s="160"/>
      <c r="E8038" s="100"/>
      <c r="F8038" s="96"/>
      <c r="G8038" s="166"/>
      <c r="H8038" s="169"/>
      <c r="I8038" s="175"/>
      <c r="J8038" s="162"/>
      <c r="K8038" s="99"/>
      <c r="L8038" s="195"/>
      <c r="M8038" s="199"/>
      <c r="N8038" s="100"/>
      <c r="O8038" s="102"/>
      <c r="P8038" s="103"/>
    </row>
    <row r="8039" spans="1:16" ht="15.75" x14ac:dyDescent="0.2">
      <c r="A8039" s="165">
        <v>45554</v>
      </c>
      <c r="B8039" s="172">
        <v>228980</v>
      </c>
      <c r="C8039" s="172">
        <v>229727</v>
      </c>
      <c r="D8039" s="160">
        <f>+C8039-B8039</f>
        <v>747</v>
      </c>
      <c r="E8039" s="100" t="s">
        <v>292</v>
      </c>
      <c r="F8039" s="96" t="s">
        <v>291</v>
      </c>
      <c r="G8039" s="166">
        <v>30</v>
      </c>
      <c r="H8039" s="169">
        <v>23.52</v>
      </c>
      <c r="I8039" s="175">
        <f>G8039*H8039</f>
        <v>705.6</v>
      </c>
      <c r="J8039" s="162">
        <f>D8039/G8039</f>
        <v>24.9</v>
      </c>
      <c r="K8039" s="99">
        <v>45554</v>
      </c>
      <c r="L8039" s="195" t="s">
        <v>272</v>
      </c>
      <c r="M8039" s="94" t="s">
        <v>156</v>
      </c>
      <c r="N8039" s="154" t="s">
        <v>241</v>
      </c>
      <c r="O8039" s="575" t="s">
        <v>294</v>
      </c>
      <c r="P8039" s="576"/>
    </row>
    <row r="8040" spans="1:16" ht="15.75" x14ac:dyDescent="0.2">
      <c r="A8040" s="165"/>
      <c r="B8040" s="172"/>
      <c r="C8040" s="166"/>
      <c r="D8040" s="160">
        <f>+C8040-B8040</f>
        <v>0</v>
      </c>
      <c r="E8040" s="100"/>
      <c r="F8040" s="96"/>
      <c r="G8040" s="166"/>
      <c r="H8040" s="169"/>
      <c r="I8040" s="175">
        <f>G8040*H8040</f>
        <v>0</v>
      </c>
      <c r="J8040" s="162" t="e">
        <f>D8040/G8040</f>
        <v>#DIV/0!</v>
      </c>
      <c r="K8040" s="99"/>
      <c r="L8040" s="195"/>
      <c r="M8040" s="94"/>
      <c r="N8040" s="100"/>
      <c r="O8040" s="102"/>
      <c r="P8040" s="103"/>
    </row>
    <row r="8041" spans="1:16" ht="15.75" x14ac:dyDescent="0.2">
      <c r="A8041" s="165"/>
      <c r="B8041" s="166"/>
      <c r="C8041" s="166"/>
      <c r="D8041" s="160">
        <f>+C8041-B8041</f>
        <v>0</v>
      </c>
      <c r="E8041" s="100"/>
      <c r="F8041" s="96"/>
      <c r="G8041" s="166"/>
      <c r="H8041" s="169"/>
      <c r="I8041" s="175">
        <f>G8041*H8041</f>
        <v>0</v>
      </c>
      <c r="J8041" s="162" t="e">
        <f>D8041/G8041</f>
        <v>#DIV/0!</v>
      </c>
      <c r="K8041" s="99"/>
      <c r="L8041" s="195"/>
      <c r="M8041" s="94"/>
      <c r="N8041" s="100"/>
      <c r="O8041" s="102"/>
      <c r="P8041" s="103"/>
    </row>
    <row r="8042" spans="1:16" ht="15.75" x14ac:dyDescent="0.2">
      <c r="A8042" s="165"/>
      <c r="B8042" s="166"/>
      <c r="C8042" s="166"/>
      <c r="D8042" s="160">
        <f>+C8042-B8042</f>
        <v>0</v>
      </c>
      <c r="E8042" s="100"/>
      <c r="F8042" s="96"/>
      <c r="G8042" s="166"/>
      <c r="H8042" s="169"/>
      <c r="I8042" s="175">
        <f>G8042*H8042</f>
        <v>0</v>
      </c>
      <c r="J8042" s="162" t="e">
        <f>D8042/G8042</f>
        <v>#DIV/0!</v>
      </c>
      <c r="K8042" s="99"/>
      <c r="L8042" s="195"/>
      <c r="M8042" s="94"/>
      <c r="N8042" s="100"/>
      <c r="O8042" s="102"/>
      <c r="P8042" s="103"/>
    </row>
    <row r="8043" spans="1:16" ht="15.75" x14ac:dyDescent="0.2">
      <c r="A8043" s="165"/>
      <c r="B8043" s="166"/>
      <c r="C8043" s="166"/>
      <c r="D8043" s="160">
        <f>+C8043-B8043</f>
        <v>0</v>
      </c>
      <c r="E8043" s="100"/>
      <c r="F8043" s="96"/>
      <c r="G8043" s="166"/>
      <c r="H8043" s="169"/>
      <c r="I8043" s="175">
        <f>G8043*H8043</f>
        <v>0</v>
      </c>
      <c r="J8043" s="162" t="e">
        <f>D8043/G8043</f>
        <v>#DIV/0!</v>
      </c>
      <c r="K8043" s="99"/>
      <c r="L8043" s="195"/>
      <c r="M8043" s="94"/>
      <c r="N8043" s="100"/>
      <c r="O8043" s="102"/>
      <c r="P8043" s="103"/>
    </row>
    <row r="8044" spans="1:16" ht="15.75" x14ac:dyDescent="0.2">
      <c r="A8044" s="165"/>
      <c r="B8044" s="166"/>
      <c r="C8044" s="166"/>
      <c r="D8044" s="160"/>
      <c r="E8044" s="100"/>
      <c r="F8044" s="96"/>
      <c r="G8044" s="166"/>
      <c r="H8044" s="169"/>
      <c r="I8044" s="175"/>
      <c r="J8044" s="162"/>
      <c r="K8044" s="99"/>
      <c r="L8044" s="195"/>
      <c r="M8044" s="94"/>
      <c r="N8044" s="100"/>
      <c r="O8044" s="212"/>
      <c r="P8044" s="213"/>
    </row>
    <row r="8045" spans="1:16" ht="16.5" thickBot="1" x14ac:dyDescent="0.25">
      <c r="A8045" s="93"/>
      <c r="B8045" s="132"/>
      <c r="C8045" s="132"/>
      <c r="D8045" s="133"/>
      <c r="E8045" s="100"/>
      <c r="F8045" s="96"/>
      <c r="G8045" s="96"/>
      <c r="H8045" s="97"/>
      <c r="I8045" s="91"/>
      <c r="J8045" s="98"/>
      <c r="K8045" s="92"/>
      <c r="L8045" s="196"/>
      <c r="M8045" s="183"/>
      <c r="N8045" s="101"/>
      <c r="O8045" s="207"/>
      <c r="P8045" s="208"/>
    </row>
    <row r="8046" spans="1:16" ht="16.5" thickBot="1" x14ac:dyDescent="0.25">
      <c r="A8046" s="216" t="s">
        <v>28</v>
      </c>
      <c r="B8046" s="104"/>
      <c r="C8046" s="105"/>
      <c r="D8046" s="106">
        <f>SUM(D8038:D8045)</f>
        <v>747</v>
      </c>
      <c r="E8046" s="111"/>
      <c r="F8046" s="107"/>
      <c r="G8046" s="118">
        <f>SUM(G8038:G8045)</f>
        <v>30</v>
      </c>
      <c r="H8046" s="105"/>
      <c r="I8046" s="118">
        <f>SUM(I8038:I8045)</f>
        <v>705.6</v>
      </c>
      <c r="J8046" s="109">
        <f>D8046/G8046</f>
        <v>24.9</v>
      </c>
      <c r="K8046" s="110"/>
      <c r="L8046" s="197"/>
      <c r="M8046" s="111"/>
      <c r="N8046" s="112"/>
      <c r="O8046" s="214"/>
      <c r="P8046" s="215"/>
    </row>
    <row r="8047" spans="1:16" ht="15.75" x14ac:dyDescent="0.2">
      <c r="A8047" s="76"/>
      <c r="B8047" s="113"/>
      <c r="C8047" s="113"/>
      <c r="D8047" s="113"/>
      <c r="E8047" s="76"/>
      <c r="F8047" s="113"/>
      <c r="G8047" s="113"/>
      <c r="H8047" s="113"/>
      <c r="I8047" s="76"/>
      <c r="J8047" s="76"/>
      <c r="K8047" s="76"/>
      <c r="L8047" s="76"/>
      <c r="M8047" s="76"/>
      <c r="N8047" s="76"/>
      <c r="O8047" s="113"/>
      <c r="P8047" s="114"/>
    </row>
    <row r="8048" spans="1:16" ht="15.75" x14ac:dyDescent="0.2">
      <c r="A8048" s="76"/>
      <c r="B8048" s="113"/>
      <c r="C8048" s="113"/>
      <c r="D8048" s="113"/>
      <c r="E8048" s="76"/>
      <c r="F8048" s="113"/>
      <c r="G8048" s="113"/>
      <c r="H8048" s="113"/>
      <c r="I8048" s="76"/>
      <c r="J8048" s="76"/>
      <c r="K8048" s="76"/>
      <c r="L8048" s="76"/>
      <c r="M8048" s="76"/>
      <c r="N8048" s="76"/>
      <c r="O8048" s="113"/>
      <c r="P8048" s="114"/>
    </row>
    <row r="8049" spans="1:16" ht="15.75" x14ac:dyDescent="0.2">
      <c r="A8049" s="76"/>
      <c r="B8049" s="113"/>
      <c r="C8049" s="113"/>
      <c r="D8049" s="113"/>
      <c r="E8049" s="76"/>
      <c r="F8049" s="113"/>
      <c r="G8049" s="113"/>
      <c r="H8049" s="113"/>
      <c r="I8049" s="76"/>
      <c r="J8049" s="76"/>
      <c r="K8049" s="76"/>
      <c r="L8049" s="76"/>
      <c r="M8049" s="1"/>
      <c r="N8049" s="1"/>
      <c r="O8049" s="3"/>
      <c r="P8049" s="114"/>
    </row>
    <row r="8050" spans="1:16" ht="15.75" x14ac:dyDescent="0.2">
      <c r="A8050" s="115"/>
      <c r="B8050" s="470" t="s">
        <v>29</v>
      </c>
      <c r="C8050" s="470"/>
      <c r="D8050" s="470"/>
      <c r="E8050" s="116"/>
      <c r="F8050" s="116"/>
      <c r="G8050" s="116"/>
      <c r="H8050" s="115"/>
      <c r="I8050" s="116" t="s">
        <v>30</v>
      </c>
      <c r="J8050" s="115"/>
      <c r="K8050" s="116"/>
      <c r="L8050" s="116"/>
      <c r="M8050" s="116"/>
      <c r="N8050" s="116" t="s">
        <v>31</v>
      </c>
      <c r="O8050" s="116"/>
      <c r="P8050" s="117"/>
    </row>
    <row r="8051" spans="1:16" ht="15.75" x14ac:dyDescent="0.2">
      <c r="A8051" s="116"/>
      <c r="B8051" s="471" t="s">
        <v>230</v>
      </c>
      <c r="C8051" s="471"/>
      <c r="D8051" s="471"/>
      <c r="E8051" s="76"/>
      <c r="F8051" s="76"/>
      <c r="G8051" s="76"/>
      <c r="H8051" s="115"/>
      <c r="I8051" s="76" t="s">
        <v>244</v>
      </c>
      <c r="J8051" s="115"/>
      <c r="K8051" s="76"/>
      <c r="L8051" s="76"/>
      <c r="M8051" s="76"/>
      <c r="N8051" s="76" t="s">
        <v>220</v>
      </c>
      <c r="O8051" s="76"/>
      <c r="P8051" s="117"/>
    </row>
    <row r="8052" spans="1:16" ht="15.75" x14ac:dyDescent="0.2">
      <c r="A8052" s="471" t="s">
        <v>226</v>
      </c>
      <c r="B8052" s="471"/>
      <c r="C8052" s="471"/>
      <c r="D8052" s="471"/>
      <c r="E8052" s="471"/>
      <c r="F8052" s="76"/>
      <c r="G8052" s="76"/>
      <c r="H8052" s="115"/>
      <c r="I8052" s="76" t="s">
        <v>246</v>
      </c>
      <c r="J8052" s="115"/>
      <c r="K8052" s="76"/>
      <c r="L8052" s="76"/>
      <c r="M8052" s="76"/>
      <c r="N8052" s="76" t="s">
        <v>124</v>
      </c>
      <c r="O8052" s="76"/>
      <c r="P8052" s="117"/>
    </row>
    <row r="8053" spans="1:16" x14ac:dyDescent="0.2">
      <c r="A8053"/>
      <c r="B8053"/>
      <c r="C8053"/>
      <c r="D8053"/>
      <c r="E8053" s="265"/>
      <c r="F8053"/>
      <c r="G8053"/>
      <c r="H8053"/>
      <c r="I8053"/>
      <c r="J8053"/>
      <c r="K8053"/>
      <c r="L8053"/>
      <c r="M8053"/>
      <c r="N8053"/>
      <c r="O8053"/>
      <c r="P8053"/>
    </row>
    <row r="8054" spans="1:16" x14ac:dyDescent="0.2">
      <c r="A8054" s="209" t="s">
        <v>269</v>
      </c>
      <c r="B8054" s="209"/>
      <c r="C8054" s="209"/>
      <c r="D8054" s="209"/>
      <c r="E8054" s="265"/>
      <c r="F8054"/>
      <c r="G8054"/>
      <c r="H8054"/>
      <c r="I8054"/>
      <c r="J8054"/>
      <c r="K8054"/>
      <c r="L8054"/>
      <c r="M8054"/>
      <c r="N8054"/>
      <c r="O8054"/>
      <c r="P8054"/>
    </row>
    <row r="8055" spans="1:16" x14ac:dyDescent="0.2">
      <c r="A8055"/>
      <c r="B8055"/>
      <c r="C8055"/>
      <c r="D8055"/>
      <c r="E8055" s="265"/>
      <c r="F8055"/>
      <c r="G8055"/>
      <c r="H8055"/>
      <c r="I8055"/>
      <c r="J8055"/>
      <c r="K8055"/>
      <c r="L8055"/>
      <c r="M8055"/>
      <c r="N8055"/>
      <c r="O8055"/>
      <c r="P8055"/>
    </row>
    <row r="8056" spans="1:16" x14ac:dyDescent="0.2">
      <c r="A8056"/>
      <c r="B8056"/>
      <c r="C8056"/>
      <c r="D8056"/>
      <c r="E8056" s="265"/>
      <c r="F8056"/>
      <c r="G8056"/>
      <c r="H8056"/>
      <c r="I8056"/>
      <c r="J8056"/>
      <c r="K8056"/>
      <c r="L8056"/>
      <c r="M8056"/>
      <c r="N8056"/>
      <c r="O8056"/>
      <c r="P8056"/>
    </row>
    <row r="8057" spans="1:16" x14ac:dyDescent="0.2">
      <c r="A8057"/>
      <c r="B8057"/>
      <c r="C8057"/>
      <c r="D8057"/>
      <c r="E8057" s="265"/>
      <c r="F8057"/>
      <c r="G8057"/>
      <c r="H8057"/>
      <c r="I8057"/>
      <c r="J8057"/>
      <c r="K8057"/>
      <c r="L8057"/>
      <c r="M8057"/>
      <c r="N8057"/>
      <c r="O8057"/>
      <c r="P8057"/>
    </row>
    <row r="8058" spans="1:16" ht="15.75" x14ac:dyDescent="0.2">
      <c r="A8058" s="471" t="s">
        <v>180</v>
      </c>
      <c r="B8058" s="471"/>
      <c r="C8058" s="471"/>
      <c r="D8058" s="471"/>
      <c r="E8058" s="471"/>
      <c r="F8058" s="471"/>
      <c r="G8058" s="471"/>
      <c r="H8058" s="471"/>
      <c r="I8058" s="471"/>
      <c r="J8058" s="471"/>
      <c r="K8058" s="471"/>
      <c r="L8058" s="471"/>
      <c r="M8058" s="471"/>
      <c r="N8058" s="471"/>
      <c r="O8058" s="471"/>
      <c r="P8058" s="471"/>
    </row>
    <row r="8059" spans="1:16" ht="15.75" x14ac:dyDescent="0.2">
      <c r="A8059" s="471" t="s">
        <v>1</v>
      </c>
      <c r="B8059" s="471"/>
      <c r="C8059" s="471"/>
      <c r="D8059" s="471"/>
      <c r="E8059" s="471"/>
      <c r="F8059" s="471"/>
      <c r="G8059" s="471"/>
      <c r="H8059" s="471"/>
      <c r="I8059" s="471"/>
      <c r="J8059" s="471"/>
      <c r="K8059" s="471"/>
      <c r="L8059" s="471"/>
      <c r="M8059" s="471"/>
      <c r="N8059" s="471"/>
      <c r="O8059" s="471"/>
      <c r="P8059" s="471"/>
    </row>
    <row r="8060" spans="1:16" ht="15.75" x14ac:dyDescent="0.2">
      <c r="A8060" s="76"/>
      <c r="B8060" s="76"/>
      <c r="C8060" s="76"/>
      <c r="D8060" s="76"/>
      <c r="E8060" s="76"/>
      <c r="F8060" s="76"/>
      <c r="G8060" s="76"/>
      <c r="H8060" s="76"/>
      <c r="I8060" s="76"/>
      <c r="J8060" s="76"/>
      <c r="K8060" s="76"/>
      <c r="L8060" s="76"/>
      <c r="M8060" s="76"/>
      <c r="N8060" s="76"/>
      <c r="O8060" s="76"/>
      <c r="P8060" s="76"/>
    </row>
    <row r="8061" spans="1:16" ht="15.75" x14ac:dyDescent="0.2">
      <c r="A8061" s="497" t="s">
        <v>306</v>
      </c>
      <c r="B8061" s="497"/>
      <c r="C8061" s="497"/>
      <c r="D8061" s="497"/>
      <c r="E8061" s="497"/>
      <c r="F8061" s="497"/>
      <c r="G8061" s="497"/>
      <c r="H8061" s="497"/>
      <c r="I8061" s="497"/>
      <c r="J8061" s="497"/>
      <c r="K8061" s="497"/>
      <c r="L8061" s="497"/>
      <c r="M8061" s="497"/>
      <c r="N8061" s="497"/>
      <c r="O8061" s="497"/>
      <c r="P8061" s="497"/>
    </row>
    <row r="8062" spans="1:16" ht="16.5" thickBot="1" x14ac:dyDescent="0.25">
      <c r="A8062" s="77"/>
      <c r="B8062" s="77"/>
      <c r="C8062" s="77"/>
      <c r="D8062" s="77"/>
      <c r="E8062" s="116"/>
      <c r="F8062" s="77"/>
      <c r="G8062" s="77"/>
      <c r="H8062" s="77"/>
      <c r="I8062" s="77"/>
      <c r="J8062" s="77"/>
      <c r="K8062" s="77"/>
      <c r="L8062" s="77"/>
      <c r="M8062" s="77"/>
      <c r="N8062" s="77"/>
      <c r="O8062" s="77"/>
      <c r="P8062" s="77"/>
    </row>
    <row r="8063" spans="1:16" ht="16.5" thickBot="1" x14ac:dyDescent="0.25">
      <c r="A8063" s="78" t="s">
        <v>2</v>
      </c>
      <c r="B8063" s="486" t="s">
        <v>126</v>
      </c>
      <c r="C8063" s="498"/>
      <c r="D8063" s="79" t="s">
        <v>3</v>
      </c>
      <c r="E8063" s="486">
        <v>2019</v>
      </c>
      <c r="F8063" s="487"/>
      <c r="G8063" s="487"/>
      <c r="H8063" s="498"/>
      <c r="I8063" s="79" t="s">
        <v>4</v>
      </c>
      <c r="J8063" s="80" t="s">
        <v>231</v>
      </c>
      <c r="K8063" s="80"/>
      <c r="L8063" s="80"/>
      <c r="M8063" s="80" t="s">
        <v>5</v>
      </c>
      <c r="N8063" s="486" t="s">
        <v>184</v>
      </c>
      <c r="O8063" s="487"/>
      <c r="P8063" s="488"/>
    </row>
    <row r="8064" spans="1:16" ht="16.5" thickBot="1" x14ac:dyDescent="0.25">
      <c r="A8064" s="77"/>
      <c r="B8064" s="77"/>
      <c r="C8064" s="77"/>
      <c r="D8064" s="77"/>
      <c r="E8064" s="116"/>
      <c r="F8064" s="77"/>
      <c r="G8064" s="77"/>
      <c r="H8064" s="77"/>
      <c r="I8064" s="77"/>
      <c r="J8064" s="77"/>
      <c r="K8064" s="77"/>
      <c r="L8064" s="77"/>
      <c r="M8064" s="77"/>
      <c r="N8064" s="77"/>
      <c r="O8064" s="77"/>
      <c r="P8064" s="77"/>
    </row>
    <row r="8065" spans="1:16" ht="16.5" thickBot="1" x14ac:dyDescent="0.25">
      <c r="A8065" s="78" t="s">
        <v>6</v>
      </c>
      <c r="B8065" s="577" t="s">
        <v>185</v>
      </c>
      <c r="C8065" s="578"/>
      <c r="D8065" s="79" t="s">
        <v>7</v>
      </c>
      <c r="E8065" s="486" t="s">
        <v>186</v>
      </c>
      <c r="F8065" s="487"/>
      <c r="G8065" s="487"/>
      <c r="H8065" s="498"/>
      <c r="I8065" s="79" t="s">
        <v>8</v>
      </c>
      <c r="J8065" s="80">
        <v>16</v>
      </c>
      <c r="K8065" s="80"/>
      <c r="L8065" s="80"/>
      <c r="M8065" s="80" t="s">
        <v>9</v>
      </c>
      <c r="N8065" s="80"/>
      <c r="O8065" s="200"/>
      <c r="P8065" s="201">
        <v>50</v>
      </c>
    </row>
    <row r="8066" spans="1:16" ht="16.5" thickBot="1" x14ac:dyDescent="0.25">
      <c r="A8066" s="77"/>
      <c r="B8066" s="77"/>
      <c r="C8066" s="77"/>
      <c r="D8066" s="77"/>
      <c r="E8066" s="116"/>
      <c r="F8066" s="77"/>
      <c r="G8066" s="77"/>
      <c r="H8066" s="77"/>
      <c r="I8066" s="77"/>
      <c r="J8066" s="77"/>
      <c r="K8066" s="77"/>
      <c r="L8066" s="77"/>
      <c r="M8066" s="77"/>
      <c r="N8066" s="77"/>
      <c r="O8066" s="77"/>
      <c r="P8066" s="77"/>
    </row>
    <row r="8067" spans="1:16" ht="16.5" thickBot="1" x14ac:dyDescent="0.25">
      <c r="A8067" s="484" t="s">
        <v>10</v>
      </c>
      <c r="B8067" s="485"/>
      <c r="C8067" s="486" t="s">
        <v>181</v>
      </c>
      <c r="D8067" s="487"/>
      <c r="E8067" s="487"/>
      <c r="F8067" s="487"/>
      <c r="G8067" s="487"/>
      <c r="H8067" s="487"/>
      <c r="I8067" s="487"/>
      <c r="J8067" s="487"/>
      <c r="K8067" s="487"/>
      <c r="L8067" s="487"/>
      <c r="M8067" s="487"/>
      <c r="N8067" s="487"/>
      <c r="O8067" s="487"/>
      <c r="P8067" s="488"/>
    </row>
    <row r="8068" spans="1:16" ht="16.5" thickBot="1" x14ac:dyDescent="0.25">
      <c r="A8068" s="77"/>
      <c r="B8068" s="77"/>
      <c r="C8068" s="77"/>
      <c r="D8068" s="77"/>
      <c r="E8068" s="116"/>
      <c r="F8068" s="77"/>
      <c r="G8068" s="77"/>
      <c r="H8068" s="77"/>
      <c r="I8068" s="77"/>
      <c r="J8068" s="77"/>
      <c r="K8068" s="77"/>
      <c r="L8068" s="77"/>
      <c r="M8068" s="77"/>
      <c r="N8068" s="77"/>
      <c r="O8068" s="77"/>
      <c r="P8068" s="77"/>
    </row>
    <row r="8069" spans="1:16" ht="16.5" thickBot="1" x14ac:dyDescent="0.25">
      <c r="A8069" s="484" t="s">
        <v>11</v>
      </c>
      <c r="B8069" s="485"/>
      <c r="C8069" s="486" t="s">
        <v>239</v>
      </c>
      <c r="D8069" s="487"/>
      <c r="E8069" s="487"/>
      <c r="F8069" s="487"/>
      <c r="G8069" s="487"/>
      <c r="H8069" s="487"/>
      <c r="I8069" s="487"/>
      <c r="J8069" s="487"/>
      <c r="K8069" s="487"/>
      <c r="L8069" s="487"/>
      <c r="M8069" s="487"/>
      <c r="N8069" s="487"/>
      <c r="O8069" s="487"/>
      <c r="P8069" s="488"/>
    </row>
    <row r="8070" spans="1:16" ht="16.5" thickBot="1" x14ac:dyDescent="0.25">
      <c r="A8070" s="81"/>
      <c r="B8070" s="81"/>
      <c r="C8070" s="81"/>
      <c r="D8070" s="81"/>
      <c r="E8070" s="115"/>
      <c r="F8070" s="81"/>
      <c r="G8070" s="81"/>
      <c r="H8070" s="81"/>
      <c r="I8070" s="81"/>
      <c r="J8070" s="81"/>
      <c r="K8070" s="81"/>
      <c r="L8070" s="81"/>
      <c r="M8070" s="81"/>
      <c r="N8070" s="81"/>
      <c r="O8070" s="81"/>
      <c r="P8070" s="81"/>
    </row>
    <row r="8071" spans="1:16" ht="48" thickBot="1" x14ac:dyDescent="0.25">
      <c r="A8071" s="229" t="s">
        <v>12</v>
      </c>
      <c r="B8071" s="230" t="s">
        <v>13</v>
      </c>
      <c r="C8071" s="231"/>
      <c r="D8071" s="232" t="s">
        <v>265</v>
      </c>
      <c r="E8071" s="252" t="s">
        <v>15</v>
      </c>
      <c r="F8071" s="235"/>
      <c r="G8071" s="235"/>
      <c r="H8071" s="235"/>
      <c r="I8071" s="236"/>
      <c r="J8071" s="232" t="s">
        <v>16</v>
      </c>
      <c r="K8071" s="232" t="s">
        <v>17</v>
      </c>
      <c r="L8071" s="234" t="s">
        <v>18</v>
      </c>
      <c r="M8071" s="235"/>
      <c r="N8071" s="236"/>
      <c r="O8071" s="237" t="s">
        <v>115</v>
      </c>
      <c r="P8071" s="238"/>
    </row>
    <row r="8072" spans="1:16" ht="32.25" thickBot="1" x14ac:dyDescent="0.25">
      <c r="A8072" s="245"/>
      <c r="B8072" s="82" t="s">
        <v>19</v>
      </c>
      <c r="C8072" s="83" t="s">
        <v>20</v>
      </c>
      <c r="D8072" s="233"/>
      <c r="E8072" s="84" t="s">
        <v>21</v>
      </c>
      <c r="F8072" s="84" t="s">
        <v>22</v>
      </c>
      <c r="G8072" s="85" t="s">
        <v>23</v>
      </c>
      <c r="H8072" s="119" t="s">
        <v>24</v>
      </c>
      <c r="I8072" s="86" t="s">
        <v>25</v>
      </c>
      <c r="J8072" s="233"/>
      <c r="K8072" s="233"/>
      <c r="L8072" s="198" t="s">
        <v>268</v>
      </c>
      <c r="M8072" s="85" t="s">
        <v>266</v>
      </c>
      <c r="N8072" s="83" t="s">
        <v>267</v>
      </c>
      <c r="O8072" s="239"/>
      <c r="P8072" s="240"/>
    </row>
    <row r="8073" spans="1:16" ht="15.75" x14ac:dyDescent="0.2">
      <c r="A8073" s="165">
        <v>45554</v>
      </c>
      <c r="B8073" s="172"/>
      <c r="C8073" s="172">
        <v>229727</v>
      </c>
      <c r="D8073" s="160"/>
      <c r="E8073" s="100"/>
      <c r="F8073" s="96"/>
      <c r="G8073" s="166"/>
      <c r="H8073" s="169"/>
      <c r="I8073" s="175"/>
      <c r="J8073" s="162"/>
      <c r="K8073" s="99"/>
      <c r="L8073" s="195"/>
      <c r="M8073" s="199"/>
      <c r="N8073" s="100"/>
      <c r="O8073" s="102"/>
      <c r="P8073" s="103"/>
    </row>
    <row r="8074" spans="1:16" ht="15.75" x14ac:dyDescent="0.2">
      <c r="A8074" s="165">
        <v>45663</v>
      </c>
      <c r="B8074" s="172">
        <v>229727</v>
      </c>
      <c r="C8074" s="172">
        <v>240143</v>
      </c>
      <c r="D8074" s="160">
        <f>+C8074-B8074</f>
        <v>10416</v>
      </c>
      <c r="E8074" s="100">
        <v>258833</v>
      </c>
      <c r="F8074" s="120">
        <v>45664</v>
      </c>
      <c r="G8074" s="166">
        <v>20.202000000000002</v>
      </c>
      <c r="H8074" s="169">
        <v>24.75</v>
      </c>
      <c r="I8074" s="175">
        <f>G8074*H8074</f>
        <v>499.99950000000007</v>
      </c>
      <c r="J8074" s="162">
        <f>D8074/G8074</f>
        <v>515.5925155925155</v>
      </c>
      <c r="K8074" s="99">
        <v>45663</v>
      </c>
      <c r="L8074" s="195" t="s">
        <v>272</v>
      </c>
      <c r="M8074" s="94" t="s">
        <v>192</v>
      </c>
      <c r="N8074" s="100" t="s">
        <v>307</v>
      </c>
      <c r="O8074" s="573" t="s">
        <v>308</v>
      </c>
      <c r="P8074" s="502"/>
    </row>
    <row r="8075" spans="1:16" ht="15.75" x14ac:dyDescent="0.2">
      <c r="A8075" s="165"/>
      <c r="B8075" s="172"/>
      <c r="C8075" s="166"/>
      <c r="D8075" s="160">
        <f>+C8075-B8075</f>
        <v>0</v>
      </c>
      <c r="E8075" s="100"/>
      <c r="F8075" s="96"/>
      <c r="G8075" s="166"/>
      <c r="H8075" s="169"/>
      <c r="I8075" s="175">
        <f>G8075*H8075</f>
        <v>0</v>
      </c>
      <c r="J8075" s="162" t="e">
        <f>D8075/G8075</f>
        <v>#DIV/0!</v>
      </c>
      <c r="K8075" s="99"/>
      <c r="L8075" s="195"/>
      <c r="M8075" s="94"/>
      <c r="N8075" s="100"/>
      <c r="O8075" s="102"/>
      <c r="P8075" s="103"/>
    </row>
    <row r="8076" spans="1:16" ht="15.75" x14ac:dyDescent="0.2">
      <c r="A8076" s="165"/>
      <c r="B8076" s="166"/>
      <c r="C8076" s="166"/>
      <c r="D8076" s="160">
        <f>+C8076-B8076</f>
        <v>0</v>
      </c>
      <c r="E8076" s="100"/>
      <c r="F8076" s="96"/>
      <c r="G8076" s="166"/>
      <c r="H8076" s="169"/>
      <c r="I8076" s="175">
        <f>G8076*H8076</f>
        <v>0</v>
      </c>
      <c r="J8076" s="162" t="e">
        <f>D8076/G8076</f>
        <v>#DIV/0!</v>
      </c>
      <c r="K8076" s="99"/>
      <c r="L8076" s="195"/>
      <c r="M8076" s="94"/>
      <c r="N8076" s="100"/>
      <c r="O8076" s="102"/>
      <c r="P8076" s="103"/>
    </row>
    <row r="8077" spans="1:16" ht="15.75" x14ac:dyDescent="0.2">
      <c r="A8077" s="165"/>
      <c r="B8077" s="166"/>
      <c r="C8077" s="166"/>
      <c r="D8077" s="160">
        <f>+C8077-B8077</f>
        <v>0</v>
      </c>
      <c r="E8077" s="100"/>
      <c r="F8077" s="96"/>
      <c r="G8077" s="166"/>
      <c r="H8077" s="169"/>
      <c r="I8077" s="175">
        <f>G8077*H8077</f>
        <v>0</v>
      </c>
      <c r="J8077" s="162" t="e">
        <f>D8077/G8077</f>
        <v>#DIV/0!</v>
      </c>
      <c r="K8077" s="99"/>
      <c r="L8077" s="195"/>
      <c r="M8077" s="94"/>
      <c r="N8077" s="100"/>
      <c r="O8077" s="102"/>
      <c r="P8077" s="103"/>
    </row>
    <row r="8078" spans="1:16" ht="15.75" x14ac:dyDescent="0.2">
      <c r="A8078" s="165"/>
      <c r="B8078" s="166"/>
      <c r="C8078" s="166"/>
      <c r="D8078" s="160">
        <f>+C8078-B8078</f>
        <v>0</v>
      </c>
      <c r="E8078" s="100"/>
      <c r="F8078" s="96"/>
      <c r="G8078" s="166"/>
      <c r="H8078" s="169"/>
      <c r="I8078" s="175">
        <f>G8078*H8078</f>
        <v>0</v>
      </c>
      <c r="J8078" s="162" t="e">
        <f>D8078/G8078</f>
        <v>#DIV/0!</v>
      </c>
      <c r="K8078" s="99"/>
      <c r="L8078" s="195"/>
      <c r="M8078" s="94"/>
      <c r="N8078" s="100"/>
      <c r="O8078" s="102"/>
      <c r="P8078" s="103"/>
    </row>
    <row r="8079" spans="1:16" ht="15.75" x14ac:dyDescent="0.2">
      <c r="A8079" s="165"/>
      <c r="B8079" s="166"/>
      <c r="C8079" s="166"/>
      <c r="D8079" s="160"/>
      <c r="E8079" s="100"/>
      <c r="F8079" s="96"/>
      <c r="G8079" s="166"/>
      <c r="H8079" s="169"/>
      <c r="I8079" s="175"/>
      <c r="J8079" s="162"/>
      <c r="K8079" s="99"/>
      <c r="L8079" s="195"/>
      <c r="M8079" s="94"/>
      <c r="N8079" s="100"/>
      <c r="O8079" s="241"/>
      <c r="P8079" s="242"/>
    </row>
    <row r="8080" spans="1:16" ht="16.5" thickBot="1" x14ac:dyDescent="0.25">
      <c r="A8080" s="93"/>
      <c r="B8080" s="132"/>
      <c r="C8080" s="132"/>
      <c r="D8080" s="133"/>
      <c r="E8080" s="100"/>
      <c r="F8080" s="96"/>
      <c r="G8080" s="96"/>
      <c r="H8080" s="97"/>
      <c r="I8080" s="91"/>
      <c r="J8080" s="98"/>
      <c r="K8080" s="92"/>
      <c r="L8080" s="196"/>
      <c r="M8080" s="183"/>
      <c r="N8080" s="101"/>
      <c r="O8080" s="207"/>
      <c r="P8080" s="208"/>
    </row>
    <row r="8081" spans="1:16" ht="16.5" thickBot="1" x14ac:dyDescent="0.25">
      <c r="A8081" s="234" t="s">
        <v>28</v>
      </c>
      <c r="B8081" s="104"/>
      <c r="C8081" s="105"/>
      <c r="D8081" s="106">
        <f>SUM(D8073:D8080)</f>
        <v>10416</v>
      </c>
      <c r="E8081" s="111"/>
      <c r="F8081" s="107"/>
      <c r="G8081" s="118">
        <f>SUM(G8073:G8080)</f>
        <v>20.202000000000002</v>
      </c>
      <c r="H8081" s="105"/>
      <c r="I8081" s="118">
        <f>SUM(I8073:I8080)</f>
        <v>499.99950000000007</v>
      </c>
      <c r="J8081" s="109">
        <f>D8081/G8081</f>
        <v>515.5925155925155</v>
      </c>
      <c r="K8081" s="110"/>
      <c r="L8081" s="197"/>
      <c r="M8081" s="111"/>
      <c r="N8081" s="112"/>
      <c r="O8081" s="243"/>
      <c r="P8081" s="244"/>
    </row>
    <row r="8082" spans="1:16" ht="15.75" x14ac:dyDescent="0.2">
      <c r="A8082" s="76"/>
      <c r="B8082" s="113"/>
      <c r="C8082" s="113"/>
      <c r="D8082" s="113"/>
      <c r="E8082" s="76"/>
      <c r="F8082" s="113"/>
      <c r="G8082" s="113"/>
      <c r="H8082" s="113"/>
      <c r="I8082" s="76"/>
      <c r="J8082" s="76"/>
      <c r="K8082" s="76"/>
      <c r="L8082" s="76"/>
      <c r="M8082" s="76"/>
      <c r="N8082" s="76"/>
      <c r="O8082" s="113"/>
      <c r="P8082" s="114"/>
    </row>
    <row r="8083" spans="1:16" ht="15.75" x14ac:dyDescent="0.2">
      <c r="A8083" s="76"/>
      <c r="B8083" s="113"/>
      <c r="C8083" s="113"/>
      <c r="D8083" s="113"/>
      <c r="E8083" s="76"/>
      <c r="F8083" s="113"/>
      <c r="G8083" s="113"/>
      <c r="H8083" s="113"/>
      <c r="I8083" s="76"/>
      <c r="J8083" s="76"/>
      <c r="K8083" s="76"/>
      <c r="L8083" s="76"/>
      <c r="M8083" s="76"/>
      <c r="N8083" s="76"/>
      <c r="O8083" s="113"/>
      <c r="P8083" s="114"/>
    </row>
    <row r="8084" spans="1:16" ht="15.75" x14ac:dyDescent="0.2">
      <c r="A8084" s="76"/>
      <c r="B8084" s="113"/>
      <c r="C8084" s="113"/>
      <c r="D8084" s="113"/>
      <c r="E8084" s="76"/>
      <c r="F8084" s="113"/>
      <c r="G8084" s="113"/>
      <c r="H8084" s="113"/>
      <c r="I8084" s="76"/>
      <c r="J8084" s="76"/>
      <c r="K8084" s="76"/>
      <c r="L8084" s="76"/>
      <c r="M8084" s="1"/>
      <c r="N8084" s="1"/>
      <c r="O8084" s="3"/>
      <c r="P8084" s="114"/>
    </row>
    <row r="8085" spans="1:16" ht="15.75" x14ac:dyDescent="0.2">
      <c r="A8085" s="115"/>
      <c r="B8085" s="470" t="s">
        <v>29</v>
      </c>
      <c r="C8085" s="470"/>
      <c r="D8085" s="470"/>
      <c r="E8085" s="116"/>
      <c r="F8085" s="116"/>
      <c r="G8085" s="116"/>
      <c r="H8085" s="115"/>
      <c r="I8085" s="116" t="s">
        <v>30</v>
      </c>
      <c r="J8085" s="115"/>
      <c r="K8085" s="116"/>
      <c r="L8085" s="116"/>
      <c r="M8085" s="116"/>
      <c r="N8085" s="116" t="s">
        <v>31</v>
      </c>
      <c r="O8085" s="116"/>
      <c r="P8085" s="117"/>
    </row>
    <row r="8086" spans="1:16" ht="15.75" x14ac:dyDescent="0.2">
      <c r="A8086" s="116"/>
      <c r="B8086" s="471" t="s">
        <v>230</v>
      </c>
      <c r="C8086" s="471"/>
      <c r="D8086" s="471"/>
      <c r="E8086" s="76"/>
      <c r="F8086" s="76"/>
      <c r="G8086" s="76"/>
      <c r="H8086" s="115"/>
      <c r="I8086" s="76" t="s">
        <v>244</v>
      </c>
      <c r="J8086" s="115"/>
      <c r="K8086" s="76"/>
      <c r="L8086" s="76"/>
      <c r="M8086" s="76"/>
      <c r="N8086" s="76" t="s">
        <v>220</v>
      </c>
      <c r="O8086" s="76"/>
      <c r="P8086" s="117"/>
    </row>
    <row r="8087" spans="1:16" ht="15.75" x14ac:dyDescent="0.2">
      <c r="A8087" s="471" t="s">
        <v>226</v>
      </c>
      <c r="B8087" s="471"/>
      <c r="C8087" s="471"/>
      <c r="D8087" s="471"/>
      <c r="E8087" s="471"/>
      <c r="F8087" s="76"/>
      <c r="G8087" s="76"/>
      <c r="H8087" s="115"/>
      <c r="I8087" s="76" t="s">
        <v>246</v>
      </c>
      <c r="J8087" s="115"/>
      <c r="K8087" s="76"/>
      <c r="L8087" s="76"/>
      <c r="M8087" s="76"/>
      <c r="N8087" s="76" t="s">
        <v>124</v>
      </c>
      <c r="O8087" s="76"/>
      <c r="P8087" s="117"/>
    </row>
    <row r="8088" spans="1:16" x14ac:dyDescent="0.2">
      <c r="A8088"/>
      <c r="B8088"/>
      <c r="C8088"/>
      <c r="D8088"/>
      <c r="E8088" s="265"/>
      <c r="F8088"/>
      <c r="G8088"/>
      <c r="H8088"/>
      <c r="I8088"/>
      <c r="J8088"/>
      <c r="K8088"/>
      <c r="L8088"/>
      <c r="M8088"/>
      <c r="N8088"/>
      <c r="O8088"/>
      <c r="P8088"/>
    </row>
    <row r="8089" spans="1:16" x14ac:dyDescent="0.2">
      <c r="A8089" s="209" t="s">
        <v>269</v>
      </c>
      <c r="B8089" s="209"/>
      <c r="C8089" s="209"/>
      <c r="D8089" s="209"/>
      <c r="E8089" s="265"/>
      <c r="F8089"/>
      <c r="G8089"/>
      <c r="H8089"/>
      <c r="I8089"/>
      <c r="J8089"/>
      <c r="K8089"/>
      <c r="L8089"/>
      <c r="M8089"/>
      <c r="N8089"/>
      <c r="O8089"/>
      <c r="P8089"/>
    </row>
    <row r="8090" spans="1:16" x14ac:dyDescent="0.2">
      <c r="A8090"/>
      <c r="B8090"/>
      <c r="C8090"/>
      <c r="D8090"/>
      <c r="E8090" s="265"/>
      <c r="F8090"/>
      <c r="G8090"/>
      <c r="H8090"/>
      <c r="I8090"/>
      <c r="J8090"/>
      <c r="K8090"/>
      <c r="L8090"/>
      <c r="M8090"/>
      <c r="N8090"/>
      <c r="O8090"/>
      <c r="P8090"/>
    </row>
    <row r="8091" spans="1:16" x14ac:dyDescent="0.2">
      <c r="A8091"/>
      <c r="B8091"/>
      <c r="C8091"/>
      <c r="D8091"/>
      <c r="E8091" s="265"/>
      <c r="F8091"/>
      <c r="G8091"/>
      <c r="H8091"/>
      <c r="I8091"/>
      <c r="J8091"/>
      <c r="K8091"/>
      <c r="L8091"/>
      <c r="M8091"/>
      <c r="N8091"/>
      <c r="O8091"/>
      <c r="P8091"/>
    </row>
    <row r="8092" spans="1:16" x14ac:dyDescent="0.2">
      <c r="A8092"/>
      <c r="B8092"/>
      <c r="C8092"/>
      <c r="D8092"/>
      <c r="E8092" s="265"/>
      <c r="F8092"/>
      <c r="G8092"/>
      <c r="H8092"/>
      <c r="I8092"/>
      <c r="J8092"/>
      <c r="K8092"/>
      <c r="L8092"/>
      <c r="M8092"/>
      <c r="N8092"/>
      <c r="O8092"/>
      <c r="P8092"/>
    </row>
    <row r="8093" spans="1:16" x14ac:dyDescent="0.2">
      <c r="A8093"/>
      <c r="B8093"/>
      <c r="C8093"/>
      <c r="D8093"/>
      <c r="E8093" s="265"/>
      <c r="F8093"/>
      <c r="G8093"/>
      <c r="H8093"/>
      <c r="I8093"/>
      <c r="J8093"/>
      <c r="K8093"/>
      <c r="L8093"/>
      <c r="M8093"/>
      <c r="N8093"/>
      <c r="O8093"/>
      <c r="P8093"/>
    </row>
    <row r="8094" spans="1:16" x14ac:dyDescent="0.2">
      <c r="A8094"/>
      <c r="B8094"/>
      <c r="C8094"/>
      <c r="D8094"/>
      <c r="E8094" s="265"/>
      <c r="F8094"/>
      <c r="G8094"/>
      <c r="H8094"/>
      <c r="I8094"/>
      <c r="J8094"/>
      <c r="K8094"/>
      <c r="L8094"/>
      <c r="M8094"/>
      <c r="N8094"/>
      <c r="O8094"/>
      <c r="P8094"/>
    </row>
    <row r="8095" spans="1:16" ht="15.75" x14ac:dyDescent="0.2">
      <c r="A8095" s="471" t="s">
        <v>180</v>
      </c>
      <c r="B8095" s="471"/>
      <c r="C8095" s="471"/>
      <c r="D8095" s="471"/>
      <c r="E8095" s="471"/>
      <c r="F8095" s="471"/>
      <c r="G8095" s="471"/>
      <c r="H8095" s="471"/>
      <c r="I8095" s="471"/>
      <c r="J8095" s="471"/>
      <c r="K8095" s="471"/>
      <c r="L8095" s="471"/>
      <c r="M8095" s="471"/>
      <c r="N8095" s="471"/>
      <c r="O8095" s="471"/>
      <c r="P8095" s="471"/>
    </row>
    <row r="8096" spans="1:16" ht="15.75" x14ac:dyDescent="0.2">
      <c r="A8096" s="471" t="s">
        <v>1</v>
      </c>
      <c r="B8096" s="471"/>
      <c r="C8096" s="471"/>
      <c r="D8096" s="471"/>
      <c r="E8096" s="471"/>
      <c r="F8096" s="471"/>
      <c r="G8096" s="471"/>
      <c r="H8096" s="471"/>
      <c r="I8096" s="471"/>
      <c r="J8096" s="471"/>
      <c r="K8096" s="471"/>
      <c r="L8096" s="471"/>
      <c r="M8096" s="471"/>
      <c r="N8096" s="471"/>
      <c r="O8096" s="471"/>
      <c r="P8096" s="471"/>
    </row>
    <row r="8097" spans="1:16" ht="15.75" x14ac:dyDescent="0.2">
      <c r="A8097" s="76"/>
      <c r="B8097" s="76"/>
      <c r="C8097" s="76"/>
      <c r="D8097" s="76"/>
      <c r="E8097" s="76"/>
      <c r="F8097" s="76"/>
      <c r="G8097" s="76"/>
      <c r="H8097" s="76"/>
      <c r="I8097" s="76"/>
      <c r="J8097" s="76"/>
      <c r="K8097" s="76"/>
      <c r="L8097" s="76"/>
      <c r="M8097" s="76"/>
      <c r="N8097" s="76"/>
      <c r="O8097" s="76"/>
      <c r="P8097" s="76"/>
    </row>
    <row r="8098" spans="1:16" ht="15.75" x14ac:dyDescent="0.2">
      <c r="A8098" s="497" t="s">
        <v>306</v>
      </c>
      <c r="B8098" s="497"/>
      <c r="C8098" s="497"/>
      <c r="D8098" s="497"/>
      <c r="E8098" s="497"/>
      <c r="F8098" s="497"/>
      <c r="G8098" s="497"/>
      <c r="H8098" s="497"/>
      <c r="I8098" s="497"/>
      <c r="J8098" s="497"/>
      <c r="K8098" s="497"/>
      <c r="L8098" s="497"/>
      <c r="M8098" s="497"/>
      <c r="N8098" s="497"/>
      <c r="O8098" s="497"/>
      <c r="P8098" s="497"/>
    </row>
    <row r="8099" spans="1:16" ht="16.5" thickBot="1" x14ac:dyDescent="0.25">
      <c r="A8099" s="77"/>
      <c r="B8099" s="77"/>
      <c r="C8099" s="77"/>
      <c r="D8099" s="77"/>
      <c r="E8099" s="116"/>
      <c r="F8099" s="77"/>
      <c r="G8099" s="77"/>
      <c r="H8099" s="77"/>
      <c r="I8099" s="77"/>
      <c r="J8099" s="77"/>
      <c r="K8099" s="77"/>
      <c r="L8099" s="77"/>
      <c r="M8099" s="77"/>
      <c r="N8099" s="77"/>
      <c r="O8099" s="77"/>
      <c r="P8099" s="77"/>
    </row>
    <row r="8100" spans="1:16" ht="16.5" thickBot="1" x14ac:dyDescent="0.25">
      <c r="A8100" s="78" t="s">
        <v>2</v>
      </c>
      <c r="B8100" s="486" t="s">
        <v>126</v>
      </c>
      <c r="C8100" s="498"/>
      <c r="D8100" s="79" t="s">
        <v>3</v>
      </c>
      <c r="E8100" s="486">
        <v>2019</v>
      </c>
      <c r="F8100" s="487"/>
      <c r="G8100" s="487"/>
      <c r="H8100" s="498"/>
      <c r="I8100" s="79" t="s">
        <v>4</v>
      </c>
      <c r="J8100" s="80" t="s">
        <v>231</v>
      </c>
      <c r="K8100" s="80"/>
      <c r="L8100" s="80"/>
      <c r="M8100" s="80" t="s">
        <v>5</v>
      </c>
      <c r="N8100" s="486" t="s">
        <v>184</v>
      </c>
      <c r="O8100" s="487"/>
      <c r="P8100" s="488"/>
    </row>
    <row r="8101" spans="1:16" ht="16.5" thickBot="1" x14ac:dyDescent="0.25">
      <c r="A8101" s="77"/>
      <c r="B8101" s="77"/>
      <c r="C8101" s="77"/>
      <c r="D8101" s="77"/>
      <c r="E8101" s="116"/>
      <c r="F8101" s="77"/>
      <c r="G8101" s="77"/>
      <c r="H8101" s="77"/>
      <c r="I8101" s="77"/>
      <c r="J8101" s="77"/>
      <c r="K8101" s="77"/>
      <c r="L8101" s="77"/>
      <c r="M8101" s="77"/>
      <c r="N8101" s="77"/>
      <c r="O8101" s="77"/>
      <c r="P8101" s="77"/>
    </row>
    <row r="8102" spans="1:16" ht="16.5" thickBot="1" x14ac:dyDescent="0.25">
      <c r="A8102" s="78" t="s">
        <v>6</v>
      </c>
      <c r="B8102" s="577" t="s">
        <v>185</v>
      </c>
      <c r="C8102" s="578"/>
      <c r="D8102" s="79" t="s">
        <v>7</v>
      </c>
      <c r="E8102" s="486" t="s">
        <v>186</v>
      </c>
      <c r="F8102" s="487"/>
      <c r="G8102" s="487"/>
      <c r="H8102" s="498"/>
      <c r="I8102" s="79" t="s">
        <v>8</v>
      </c>
      <c r="J8102" s="80">
        <v>16</v>
      </c>
      <c r="K8102" s="80"/>
      <c r="L8102" s="80"/>
      <c r="M8102" s="80" t="s">
        <v>9</v>
      </c>
      <c r="N8102" s="80"/>
      <c r="O8102" s="200"/>
      <c r="P8102" s="201">
        <v>50</v>
      </c>
    </row>
    <row r="8103" spans="1:16" ht="16.5" thickBot="1" x14ac:dyDescent="0.25">
      <c r="A8103" s="77"/>
      <c r="B8103" s="77"/>
      <c r="C8103" s="77"/>
      <c r="D8103" s="77"/>
      <c r="E8103" s="116"/>
      <c r="F8103" s="77"/>
      <c r="G8103" s="77"/>
      <c r="H8103" s="77"/>
      <c r="I8103" s="77"/>
      <c r="J8103" s="77"/>
      <c r="K8103" s="77"/>
      <c r="L8103" s="77"/>
      <c r="M8103" s="77"/>
      <c r="N8103" s="77"/>
      <c r="O8103" s="77"/>
      <c r="P8103" s="77"/>
    </row>
    <row r="8104" spans="1:16" ht="16.5" thickBot="1" x14ac:dyDescent="0.25">
      <c r="A8104" s="484" t="s">
        <v>10</v>
      </c>
      <c r="B8104" s="485"/>
      <c r="C8104" s="486" t="s">
        <v>181</v>
      </c>
      <c r="D8104" s="487"/>
      <c r="E8104" s="487"/>
      <c r="F8104" s="487"/>
      <c r="G8104" s="487"/>
      <c r="H8104" s="487"/>
      <c r="I8104" s="487"/>
      <c r="J8104" s="487"/>
      <c r="K8104" s="487"/>
      <c r="L8104" s="487"/>
      <c r="M8104" s="487"/>
      <c r="N8104" s="487"/>
      <c r="O8104" s="487"/>
      <c r="P8104" s="488"/>
    </row>
    <row r="8105" spans="1:16" ht="16.5" thickBot="1" x14ac:dyDescent="0.25">
      <c r="A8105" s="77"/>
      <c r="B8105" s="77"/>
      <c r="C8105" s="77"/>
      <c r="D8105" s="77"/>
      <c r="E8105" s="116"/>
      <c r="F8105" s="77"/>
      <c r="G8105" s="77"/>
      <c r="H8105" s="77"/>
      <c r="I8105" s="77"/>
      <c r="J8105" s="77"/>
      <c r="K8105" s="77"/>
      <c r="L8105" s="77"/>
      <c r="M8105" s="77"/>
      <c r="N8105" s="77"/>
      <c r="O8105" s="77"/>
      <c r="P8105" s="77"/>
    </row>
    <row r="8106" spans="1:16" ht="16.5" thickBot="1" x14ac:dyDescent="0.25">
      <c r="A8106" s="484" t="s">
        <v>11</v>
      </c>
      <c r="B8106" s="485"/>
      <c r="C8106" s="486" t="s">
        <v>239</v>
      </c>
      <c r="D8106" s="487"/>
      <c r="E8106" s="487"/>
      <c r="F8106" s="487"/>
      <c r="G8106" s="487"/>
      <c r="H8106" s="487"/>
      <c r="I8106" s="487"/>
      <c r="J8106" s="487"/>
      <c r="K8106" s="487"/>
      <c r="L8106" s="487"/>
      <c r="M8106" s="487"/>
      <c r="N8106" s="487"/>
      <c r="O8106" s="487"/>
      <c r="P8106" s="488"/>
    </row>
    <row r="8107" spans="1:16" ht="16.5" thickBot="1" x14ac:dyDescent="0.25">
      <c r="A8107" s="81"/>
      <c r="B8107" s="81"/>
      <c r="C8107" s="81"/>
      <c r="D8107" s="81"/>
      <c r="E8107" s="115"/>
      <c r="F8107" s="81"/>
      <c r="G8107" s="81"/>
      <c r="H8107" s="81"/>
      <c r="I8107" s="81"/>
      <c r="J8107" s="81"/>
      <c r="K8107" s="81"/>
      <c r="L8107" s="81"/>
      <c r="M8107" s="81"/>
      <c r="N8107" s="81"/>
      <c r="O8107" s="81"/>
      <c r="P8107" s="81"/>
    </row>
    <row r="8108" spans="1:16" ht="48" thickBot="1" x14ac:dyDescent="0.25">
      <c r="A8108" s="259" t="s">
        <v>12</v>
      </c>
      <c r="B8108" s="261" t="s">
        <v>13</v>
      </c>
      <c r="C8108" s="262"/>
      <c r="D8108" s="263" t="s">
        <v>265</v>
      </c>
      <c r="E8108" s="252" t="s">
        <v>15</v>
      </c>
      <c r="F8108" s="253"/>
      <c r="G8108" s="253"/>
      <c r="H8108" s="253"/>
      <c r="I8108" s="254"/>
      <c r="J8108" s="263" t="s">
        <v>16</v>
      </c>
      <c r="K8108" s="263" t="s">
        <v>17</v>
      </c>
      <c r="L8108" s="252" t="s">
        <v>18</v>
      </c>
      <c r="M8108" s="253"/>
      <c r="N8108" s="254"/>
      <c r="O8108" s="255" t="s">
        <v>115</v>
      </c>
      <c r="P8108" s="256"/>
    </row>
    <row r="8109" spans="1:16" ht="32.25" thickBot="1" x14ac:dyDescent="0.25">
      <c r="A8109" s="260"/>
      <c r="B8109" s="82" t="s">
        <v>19</v>
      </c>
      <c r="C8109" s="83" t="s">
        <v>20</v>
      </c>
      <c r="D8109" s="264"/>
      <c r="E8109" s="84" t="s">
        <v>21</v>
      </c>
      <c r="F8109" s="84" t="s">
        <v>22</v>
      </c>
      <c r="G8109" s="85" t="s">
        <v>23</v>
      </c>
      <c r="H8109" s="119" t="s">
        <v>24</v>
      </c>
      <c r="I8109" s="86" t="s">
        <v>25</v>
      </c>
      <c r="J8109" s="264"/>
      <c r="K8109" s="264"/>
      <c r="L8109" s="198" t="s">
        <v>268</v>
      </c>
      <c r="M8109" s="85" t="s">
        <v>266</v>
      </c>
      <c r="N8109" s="83" t="s">
        <v>267</v>
      </c>
      <c r="O8109" s="257"/>
      <c r="P8109" s="258"/>
    </row>
    <row r="8110" spans="1:16" ht="15.75" x14ac:dyDescent="0.2">
      <c r="A8110" s="165">
        <v>45663</v>
      </c>
      <c r="B8110" s="172"/>
      <c r="C8110" s="172">
        <v>240143</v>
      </c>
      <c r="D8110" s="160"/>
      <c r="E8110" s="100"/>
      <c r="F8110" s="120"/>
      <c r="G8110" s="166"/>
      <c r="H8110" s="169"/>
      <c r="I8110" s="175"/>
      <c r="J8110" s="162"/>
      <c r="K8110" s="99"/>
      <c r="L8110" s="195"/>
      <c r="M8110" s="94"/>
      <c r="N8110" s="100"/>
      <c r="O8110" s="573"/>
      <c r="P8110" s="502"/>
    </row>
    <row r="8111" spans="1:16" ht="15.75" x14ac:dyDescent="0.2">
      <c r="A8111" s="165">
        <v>45664</v>
      </c>
      <c r="B8111" s="172">
        <v>240143</v>
      </c>
      <c r="C8111" s="172">
        <v>240578</v>
      </c>
      <c r="D8111" s="160">
        <f>+C8111-B8111</f>
        <v>435</v>
      </c>
      <c r="E8111" s="267" t="s">
        <v>321</v>
      </c>
      <c r="F8111" s="120" t="s">
        <v>309</v>
      </c>
      <c r="G8111" s="166">
        <v>24.2424</v>
      </c>
      <c r="H8111" s="169">
        <v>24.75</v>
      </c>
      <c r="I8111" s="175">
        <f>G8111*H8111</f>
        <v>599.99940000000004</v>
      </c>
      <c r="J8111" s="162">
        <f>D8111/G8111</f>
        <v>17.943767943767945</v>
      </c>
      <c r="K8111" s="99">
        <v>45664</v>
      </c>
      <c r="L8111" s="195" t="s">
        <v>272</v>
      </c>
      <c r="M8111" s="94" t="s">
        <v>192</v>
      </c>
      <c r="N8111" s="100" t="s">
        <v>307</v>
      </c>
      <c r="O8111" s="573" t="s">
        <v>247</v>
      </c>
      <c r="P8111" s="502"/>
    </row>
    <row r="8112" spans="1:16" ht="15.75" x14ac:dyDescent="0.2">
      <c r="A8112" s="165">
        <v>45667</v>
      </c>
      <c r="B8112" s="172">
        <v>240578</v>
      </c>
      <c r="C8112" s="172">
        <v>240845</v>
      </c>
      <c r="D8112" s="160">
        <f>+C8112-B8112</f>
        <v>267</v>
      </c>
      <c r="E8112" s="267" t="s">
        <v>324</v>
      </c>
      <c r="F8112" s="96" t="s">
        <v>310</v>
      </c>
      <c r="G8112" s="166">
        <v>20.040099999999999</v>
      </c>
      <c r="H8112" s="169">
        <v>24.95</v>
      </c>
      <c r="I8112" s="175">
        <f>G8112*H8112</f>
        <v>500.00049499999994</v>
      </c>
      <c r="J8112" s="162">
        <f>D8112/G8112</f>
        <v>13.323286809946058</v>
      </c>
      <c r="K8112" s="99">
        <v>45667</v>
      </c>
      <c r="L8112" s="195" t="s">
        <v>268</v>
      </c>
      <c r="M8112" s="94" t="s">
        <v>272</v>
      </c>
      <c r="N8112" s="100" t="s">
        <v>272</v>
      </c>
      <c r="O8112" s="573" t="s">
        <v>247</v>
      </c>
      <c r="P8112" s="502"/>
    </row>
    <row r="8113" spans="1:16" ht="15.75" x14ac:dyDescent="0.2">
      <c r="A8113" s="165"/>
      <c r="B8113" s="166"/>
      <c r="C8113" s="166"/>
      <c r="D8113" s="160">
        <f>+C8113-B8113</f>
        <v>0</v>
      </c>
      <c r="E8113" s="100"/>
      <c r="F8113" s="96"/>
      <c r="G8113" s="166"/>
      <c r="H8113" s="169"/>
      <c r="I8113" s="175">
        <f>G8113*H8113</f>
        <v>0</v>
      </c>
      <c r="J8113" s="162" t="e">
        <f>D8113/G8113</f>
        <v>#DIV/0!</v>
      </c>
      <c r="K8113" s="99"/>
      <c r="L8113" s="195"/>
      <c r="M8113" s="94"/>
      <c r="N8113" s="100"/>
      <c r="O8113" s="102"/>
      <c r="P8113" s="103"/>
    </row>
    <row r="8114" spans="1:16" ht="15.75" x14ac:dyDescent="0.2">
      <c r="A8114" s="165"/>
      <c r="B8114" s="166"/>
      <c r="C8114" s="166"/>
      <c r="D8114" s="160"/>
      <c r="E8114" s="100"/>
      <c r="F8114" s="96"/>
      <c r="G8114" s="166"/>
      <c r="H8114" s="169"/>
      <c r="I8114" s="175"/>
      <c r="J8114" s="162"/>
      <c r="K8114" s="99"/>
      <c r="L8114" s="195"/>
      <c r="M8114" s="94"/>
      <c r="N8114" s="100"/>
      <c r="O8114" s="248"/>
      <c r="P8114" s="249"/>
    </row>
    <row r="8115" spans="1:16" ht="16.5" thickBot="1" x14ac:dyDescent="0.25">
      <c r="A8115" s="93"/>
      <c r="B8115" s="132"/>
      <c r="C8115" s="132"/>
      <c r="D8115" s="133"/>
      <c r="E8115" s="100"/>
      <c r="F8115" s="96"/>
      <c r="G8115" s="96"/>
      <c r="H8115" s="97"/>
      <c r="I8115" s="91"/>
      <c r="J8115" s="98"/>
      <c r="K8115" s="92"/>
      <c r="L8115" s="196"/>
      <c r="M8115" s="183"/>
      <c r="N8115" s="101"/>
      <c r="O8115" s="207"/>
      <c r="P8115" s="208"/>
    </row>
    <row r="8116" spans="1:16" ht="16.5" thickBot="1" x14ac:dyDescent="0.25">
      <c r="A8116" s="252" t="s">
        <v>28</v>
      </c>
      <c r="B8116" s="104"/>
      <c r="C8116" s="105"/>
      <c r="D8116" s="106">
        <f>SUM(D8110:D8115)</f>
        <v>702</v>
      </c>
      <c r="E8116" s="111"/>
      <c r="F8116" s="107"/>
      <c r="G8116" s="118">
        <f>SUM(G8110:G8115)</f>
        <v>44.282499999999999</v>
      </c>
      <c r="H8116" s="105"/>
      <c r="I8116" s="118">
        <f>SUM(I8110:I8115)</f>
        <v>1099.9998949999999</v>
      </c>
      <c r="J8116" s="109">
        <f>D8116/G8116</f>
        <v>15.852763507028737</v>
      </c>
      <c r="K8116" s="110"/>
      <c r="L8116" s="197"/>
      <c r="M8116" s="111"/>
      <c r="N8116" s="112"/>
      <c r="O8116" s="250"/>
      <c r="P8116" s="251"/>
    </row>
    <row r="8117" spans="1:16" ht="15.75" x14ac:dyDescent="0.2">
      <c r="A8117" s="76"/>
      <c r="B8117" s="113"/>
      <c r="C8117" s="113"/>
      <c r="D8117" s="113"/>
      <c r="E8117" s="76"/>
      <c r="F8117" s="113"/>
      <c r="G8117" s="113"/>
      <c r="H8117" s="113"/>
      <c r="I8117" s="76"/>
      <c r="J8117" s="76"/>
      <c r="K8117" s="76"/>
      <c r="L8117" s="76"/>
      <c r="M8117" s="76"/>
      <c r="N8117" s="76"/>
      <c r="O8117" s="113"/>
      <c r="P8117" s="114"/>
    </row>
    <row r="8118" spans="1:16" ht="15.75" x14ac:dyDescent="0.2">
      <c r="A8118" s="76"/>
      <c r="B8118" s="113"/>
      <c r="C8118" s="113"/>
      <c r="D8118" s="113"/>
      <c r="E8118" s="76"/>
      <c r="F8118" s="113"/>
      <c r="G8118" s="113"/>
      <c r="H8118" s="113"/>
      <c r="I8118" s="76"/>
      <c r="J8118" s="76"/>
      <c r="K8118" s="76"/>
      <c r="L8118" s="76"/>
      <c r="M8118" s="76"/>
      <c r="N8118" s="76"/>
      <c r="O8118" s="113"/>
      <c r="P8118" s="114"/>
    </row>
    <row r="8119" spans="1:16" ht="15.75" x14ac:dyDescent="0.2">
      <c r="A8119" s="76"/>
      <c r="B8119" s="113"/>
      <c r="C8119" s="113"/>
      <c r="D8119" s="113"/>
      <c r="E8119" s="76"/>
      <c r="F8119" s="113"/>
      <c r="G8119" s="113"/>
      <c r="H8119" s="113"/>
      <c r="I8119" s="76"/>
      <c r="J8119" s="76"/>
      <c r="K8119" s="76"/>
      <c r="L8119" s="76"/>
      <c r="M8119" s="1"/>
      <c r="N8119" s="1"/>
      <c r="O8119" s="3"/>
      <c r="P8119" s="114"/>
    </row>
    <row r="8120" spans="1:16" ht="15.75" x14ac:dyDescent="0.2">
      <c r="A8120" s="115"/>
      <c r="B8120" s="470" t="s">
        <v>29</v>
      </c>
      <c r="C8120" s="470"/>
      <c r="D8120" s="470"/>
      <c r="E8120" s="116"/>
      <c r="F8120" s="116"/>
      <c r="G8120" s="116"/>
      <c r="H8120" s="115"/>
      <c r="I8120" s="116" t="s">
        <v>30</v>
      </c>
      <c r="J8120" s="115"/>
      <c r="K8120" s="116"/>
      <c r="L8120" s="116"/>
      <c r="M8120" s="116"/>
      <c r="N8120" s="116" t="s">
        <v>31</v>
      </c>
      <c r="O8120" s="116"/>
      <c r="P8120" s="117"/>
    </row>
    <row r="8121" spans="1:16" ht="15.75" x14ac:dyDescent="0.2">
      <c r="A8121" s="116"/>
      <c r="B8121" s="471" t="s">
        <v>230</v>
      </c>
      <c r="C8121" s="471"/>
      <c r="D8121" s="471"/>
      <c r="E8121" s="76"/>
      <c r="F8121" s="76"/>
      <c r="G8121" s="76"/>
      <c r="H8121" s="115"/>
      <c r="I8121" s="76" t="s">
        <v>244</v>
      </c>
      <c r="J8121" s="115"/>
      <c r="K8121" s="76"/>
      <c r="L8121" s="76"/>
      <c r="M8121" s="76"/>
      <c r="N8121" s="76" t="s">
        <v>220</v>
      </c>
      <c r="O8121" s="76"/>
      <c r="P8121" s="117"/>
    </row>
    <row r="8122" spans="1:16" ht="15.75" x14ac:dyDescent="0.2">
      <c r="A8122" s="471" t="s">
        <v>226</v>
      </c>
      <c r="B8122" s="471"/>
      <c r="C8122" s="471"/>
      <c r="D8122" s="471"/>
      <c r="E8122" s="471"/>
      <c r="F8122" s="76"/>
      <c r="G8122" s="76"/>
      <c r="H8122" s="115"/>
      <c r="I8122" s="76" t="s">
        <v>246</v>
      </c>
      <c r="J8122" s="115"/>
      <c r="K8122" s="76"/>
      <c r="L8122" s="76"/>
      <c r="M8122" s="76"/>
      <c r="N8122" s="76" t="s">
        <v>124</v>
      </c>
      <c r="O8122" s="76"/>
      <c r="P8122" s="117"/>
    </row>
    <row r="8123" spans="1:16" x14ac:dyDescent="0.2">
      <c r="A8123"/>
      <c r="B8123"/>
      <c r="C8123"/>
      <c r="D8123"/>
      <c r="E8123" s="265"/>
      <c r="F8123"/>
      <c r="G8123"/>
      <c r="H8123"/>
      <c r="I8123"/>
      <c r="J8123"/>
      <c r="K8123"/>
      <c r="L8123"/>
      <c r="M8123"/>
      <c r="N8123"/>
      <c r="O8123"/>
      <c r="P8123"/>
    </row>
    <row r="8124" spans="1:16" x14ac:dyDescent="0.2">
      <c r="A8124" s="209" t="s">
        <v>269</v>
      </c>
      <c r="B8124" s="209"/>
      <c r="C8124" s="209"/>
      <c r="D8124" s="209"/>
      <c r="E8124" s="265"/>
      <c r="F8124"/>
      <c r="G8124"/>
      <c r="H8124"/>
      <c r="I8124"/>
      <c r="J8124"/>
      <c r="K8124"/>
      <c r="L8124"/>
      <c r="M8124"/>
      <c r="N8124"/>
      <c r="O8124"/>
      <c r="P8124"/>
    </row>
    <row r="8125" spans="1:16" x14ac:dyDescent="0.2">
      <c r="A8125"/>
      <c r="B8125"/>
      <c r="C8125"/>
      <c r="D8125"/>
      <c r="E8125" s="265"/>
      <c r="F8125"/>
      <c r="G8125"/>
      <c r="H8125"/>
      <c r="I8125"/>
      <c r="J8125"/>
      <c r="K8125"/>
      <c r="L8125"/>
      <c r="M8125"/>
      <c r="N8125"/>
      <c r="O8125"/>
      <c r="P8125"/>
    </row>
    <row r="8126" spans="1:16" x14ac:dyDescent="0.2">
      <c r="A8126"/>
      <c r="B8126"/>
      <c r="C8126"/>
      <c r="D8126"/>
      <c r="E8126" s="265"/>
      <c r="F8126"/>
      <c r="G8126"/>
      <c r="H8126"/>
      <c r="I8126"/>
      <c r="J8126"/>
      <c r="K8126"/>
      <c r="L8126"/>
      <c r="M8126"/>
      <c r="N8126"/>
      <c r="O8126"/>
      <c r="P8126"/>
    </row>
    <row r="8127" spans="1:16" x14ac:dyDescent="0.2">
      <c r="A8127"/>
      <c r="B8127"/>
      <c r="C8127"/>
      <c r="D8127"/>
      <c r="E8127" s="265"/>
      <c r="F8127"/>
      <c r="G8127"/>
      <c r="H8127"/>
      <c r="I8127"/>
      <c r="J8127"/>
      <c r="K8127"/>
      <c r="L8127"/>
      <c r="M8127"/>
      <c r="N8127"/>
      <c r="O8127"/>
      <c r="P8127"/>
    </row>
    <row r="8128" spans="1:16" x14ac:dyDescent="0.2">
      <c r="A8128"/>
      <c r="B8128"/>
      <c r="C8128"/>
      <c r="D8128"/>
      <c r="E8128" s="265"/>
      <c r="F8128"/>
      <c r="G8128"/>
      <c r="H8128"/>
      <c r="I8128"/>
      <c r="J8128"/>
      <c r="K8128"/>
      <c r="L8128"/>
      <c r="M8128"/>
      <c r="N8128"/>
      <c r="O8128"/>
      <c r="P8128"/>
    </row>
    <row r="8129" spans="1:16" x14ac:dyDescent="0.2">
      <c r="A8129"/>
      <c r="B8129"/>
      <c r="C8129"/>
      <c r="D8129"/>
      <c r="E8129" s="265"/>
      <c r="F8129"/>
      <c r="G8129"/>
      <c r="H8129"/>
      <c r="I8129"/>
      <c r="J8129"/>
      <c r="K8129"/>
      <c r="L8129"/>
      <c r="M8129"/>
      <c r="N8129"/>
      <c r="O8129"/>
      <c r="P8129"/>
    </row>
    <row r="8130" spans="1:16" x14ac:dyDescent="0.2">
      <c r="A8130"/>
      <c r="B8130"/>
      <c r="C8130"/>
      <c r="D8130"/>
      <c r="E8130" s="265"/>
      <c r="F8130"/>
      <c r="G8130"/>
      <c r="H8130"/>
      <c r="I8130"/>
      <c r="J8130"/>
      <c r="K8130"/>
      <c r="L8130"/>
      <c r="M8130"/>
      <c r="N8130"/>
      <c r="O8130"/>
      <c r="P8130"/>
    </row>
    <row r="8131" spans="1:16" x14ac:dyDescent="0.2">
      <c r="A8131"/>
      <c r="B8131"/>
      <c r="C8131"/>
      <c r="D8131"/>
      <c r="E8131" s="265"/>
      <c r="F8131"/>
      <c r="G8131"/>
      <c r="H8131"/>
      <c r="I8131"/>
      <c r="J8131"/>
      <c r="K8131"/>
      <c r="L8131"/>
      <c r="M8131"/>
      <c r="N8131"/>
      <c r="O8131"/>
      <c r="P8131"/>
    </row>
    <row r="8132" spans="1:16" ht="15.75" x14ac:dyDescent="0.2">
      <c r="A8132" s="471" t="s">
        <v>180</v>
      </c>
      <c r="B8132" s="471"/>
      <c r="C8132" s="471"/>
      <c r="D8132" s="471"/>
      <c r="E8132" s="471"/>
      <c r="F8132" s="471"/>
      <c r="G8132" s="471"/>
      <c r="H8132" s="471"/>
      <c r="I8132" s="471"/>
      <c r="J8132" s="471"/>
      <c r="K8132" s="471"/>
      <c r="L8132" s="471"/>
      <c r="M8132" s="471"/>
      <c r="N8132" s="471"/>
      <c r="O8132" s="471"/>
      <c r="P8132" s="471"/>
    </row>
    <row r="8133" spans="1:16" ht="15.75" x14ac:dyDescent="0.2">
      <c r="A8133" s="471" t="s">
        <v>1</v>
      </c>
      <c r="B8133" s="471"/>
      <c r="C8133" s="471"/>
      <c r="D8133" s="471"/>
      <c r="E8133" s="471"/>
      <c r="F8133" s="471"/>
      <c r="G8133" s="471"/>
      <c r="H8133" s="471"/>
      <c r="I8133" s="471"/>
      <c r="J8133" s="471"/>
      <c r="K8133" s="471"/>
      <c r="L8133" s="471"/>
      <c r="M8133" s="471"/>
      <c r="N8133" s="471"/>
      <c r="O8133" s="471"/>
      <c r="P8133" s="471"/>
    </row>
    <row r="8134" spans="1:16" ht="15.75" x14ac:dyDescent="0.2">
      <c r="A8134" s="76"/>
      <c r="B8134" s="76"/>
      <c r="C8134" s="76"/>
      <c r="D8134" s="76"/>
      <c r="E8134" s="76"/>
      <c r="F8134" s="76"/>
      <c r="G8134" s="76"/>
      <c r="H8134" s="76"/>
      <c r="I8134" s="76"/>
      <c r="J8134" s="76"/>
      <c r="K8134" s="76"/>
      <c r="L8134" s="76"/>
      <c r="M8134" s="76"/>
      <c r="N8134" s="76"/>
      <c r="O8134" s="76"/>
      <c r="P8134" s="76"/>
    </row>
    <row r="8135" spans="1:16" ht="15.75" x14ac:dyDescent="0.2">
      <c r="A8135" s="497" t="s">
        <v>306</v>
      </c>
      <c r="B8135" s="497"/>
      <c r="C8135" s="497"/>
      <c r="D8135" s="497"/>
      <c r="E8135" s="497"/>
      <c r="F8135" s="497"/>
      <c r="G8135" s="497"/>
      <c r="H8135" s="497"/>
      <c r="I8135" s="497"/>
      <c r="J8135" s="497"/>
      <c r="K8135" s="497"/>
      <c r="L8135" s="497"/>
      <c r="M8135" s="497"/>
      <c r="N8135" s="497"/>
      <c r="O8135" s="497"/>
      <c r="P8135" s="497"/>
    </row>
    <row r="8136" spans="1:16" ht="16.5" thickBot="1" x14ac:dyDescent="0.25">
      <c r="A8136" s="77"/>
      <c r="B8136" s="77"/>
      <c r="C8136" s="77"/>
      <c r="D8136" s="77"/>
      <c r="E8136" s="116"/>
      <c r="F8136" s="77"/>
      <c r="G8136" s="77"/>
      <c r="H8136" s="77"/>
      <c r="I8136" s="77"/>
      <c r="J8136" s="77"/>
      <c r="K8136" s="77"/>
      <c r="L8136" s="77"/>
      <c r="M8136" s="77"/>
      <c r="N8136" s="77"/>
      <c r="O8136" s="77"/>
      <c r="P8136" s="77"/>
    </row>
    <row r="8137" spans="1:16" ht="16.5" thickBot="1" x14ac:dyDescent="0.25">
      <c r="A8137" s="78" t="s">
        <v>2</v>
      </c>
      <c r="B8137" s="486" t="s">
        <v>126</v>
      </c>
      <c r="C8137" s="498"/>
      <c r="D8137" s="79" t="s">
        <v>3</v>
      </c>
      <c r="E8137" s="486">
        <v>2019</v>
      </c>
      <c r="F8137" s="487"/>
      <c r="G8137" s="487"/>
      <c r="H8137" s="498"/>
      <c r="I8137" s="79" t="s">
        <v>4</v>
      </c>
      <c r="J8137" s="80" t="s">
        <v>231</v>
      </c>
      <c r="K8137" s="80"/>
      <c r="L8137" s="80"/>
      <c r="M8137" s="80" t="s">
        <v>5</v>
      </c>
      <c r="N8137" s="486" t="s">
        <v>184</v>
      </c>
      <c r="O8137" s="487"/>
      <c r="P8137" s="488"/>
    </row>
    <row r="8138" spans="1:16" ht="16.5" thickBot="1" x14ac:dyDescent="0.25">
      <c r="A8138" s="77"/>
      <c r="B8138" s="77"/>
      <c r="C8138" s="77"/>
      <c r="D8138" s="77"/>
      <c r="E8138" s="116"/>
      <c r="F8138" s="77"/>
      <c r="G8138" s="77"/>
      <c r="H8138" s="77"/>
      <c r="I8138" s="77"/>
      <c r="J8138" s="77"/>
      <c r="K8138" s="77"/>
      <c r="L8138" s="77"/>
      <c r="M8138" s="77"/>
      <c r="N8138" s="77"/>
      <c r="O8138" s="77"/>
      <c r="P8138" s="77"/>
    </row>
    <row r="8139" spans="1:16" ht="16.5" thickBot="1" x14ac:dyDescent="0.25">
      <c r="A8139" s="78" t="s">
        <v>6</v>
      </c>
      <c r="B8139" s="577" t="s">
        <v>185</v>
      </c>
      <c r="C8139" s="578"/>
      <c r="D8139" s="79" t="s">
        <v>7</v>
      </c>
      <c r="E8139" s="486" t="s">
        <v>186</v>
      </c>
      <c r="F8139" s="487"/>
      <c r="G8139" s="487"/>
      <c r="H8139" s="498"/>
      <c r="I8139" s="79" t="s">
        <v>8</v>
      </c>
      <c r="J8139" s="80">
        <v>16</v>
      </c>
      <c r="K8139" s="80"/>
      <c r="L8139" s="80"/>
      <c r="M8139" s="80" t="s">
        <v>9</v>
      </c>
      <c r="N8139" s="80"/>
      <c r="O8139" s="200"/>
      <c r="P8139" s="201">
        <v>50</v>
      </c>
    </row>
    <row r="8140" spans="1:16" ht="16.5" thickBot="1" x14ac:dyDescent="0.25">
      <c r="A8140" s="77"/>
      <c r="B8140" s="77"/>
      <c r="C8140" s="77"/>
      <c r="D8140" s="77"/>
      <c r="E8140" s="116"/>
      <c r="F8140" s="77"/>
      <c r="G8140" s="77"/>
      <c r="H8140" s="77"/>
      <c r="I8140" s="77"/>
      <c r="J8140" s="77"/>
      <c r="K8140" s="77"/>
      <c r="L8140" s="77"/>
      <c r="M8140" s="77"/>
      <c r="N8140" s="77"/>
      <c r="O8140" s="77"/>
      <c r="P8140" s="77"/>
    </row>
    <row r="8141" spans="1:16" ht="16.5" thickBot="1" x14ac:dyDescent="0.25">
      <c r="A8141" s="484" t="s">
        <v>10</v>
      </c>
      <c r="B8141" s="485"/>
      <c r="C8141" s="486" t="s">
        <v>181</v>
      </c>
      <c r="D8141" s="487"/>
      <c r="E8141" s="487"/>
      <c r="F8141" s="487"/>
      <c r="G8141" s="487"/>
      <c r="H8141" s="487"/>
      <c r="I8141" s="487"/>
      <c r="J8141" s="487"/>
      <c r="K8141" s="487"/>
      <c r="L8141" s="487"/>
      <c r="M8141" s="487"/>
      <c r="N8141" s="487"/>
      <c r="O8141" s="487"/>
      <c r="P8141" s="488"/>
    </row>
    <row r="8142" spans="1:16" ht="16.5" thickBot="1" x14ac:dyDescent="0.25">
      <c r="A8142" s="77"/>
      <c r="B8142" s="77"/>
      <c r="C8142" s="77"/>
      <c r="D8142" s="77"/>
      <c r="E8142" s="116"/>
      <c r="F8142" s="77"/>
      <c r="G8142" s="77"/>
      <c r="H8142" s="77"/>
      <c r="I8142" s="77"/>
      <c r="J8142" s="77"/>
      <c r="K8142" s="77"/>
      <c r="L8142" s="77"/>
      <c r="M8142" s="77"/>
      <c r="N8142" s="77"/>
      <c r="O8142" s="77"/>
      <c r="P8142" s="77"/>
    </row>
    <row r="8143" spans="1:16" ht="16.5" thickBot="1" x14ac:dyDescent="0.25">
      <c r="A8143" s="484" t="s">
        <v>11</v>
      </c>
      <c r="B8143" s="485"/>
      <c r="C8143" s="486" t="s">
        <v>239</v>
      </c>
      <c r="D8143" s="487"/>
      <c r="E8143" s="487"/>
      <c r="F8143" s="487"/>
      <c r="G8143" s="487"/>
      <c r="H8143" s="487"/>
      <c r="I8143" s="487"/>
      <c r="J8143" s="487"/>
      <c r="K8143" s="487"/>
      <c r="L8143" s="487"/>
      <c r="M8143" s="487"/>
      <c r="N8143" s="487"/>
      <c r="O8143" s="487"/>
      <c r="P8143" s="488"/>
    </row>
    <row r="8144" spans="1:16" ht="16.5" thickBot="1" x14ac:dyDescent="0.25">
      <c r="A8144" s="81"/>
      <c r="B8144" s="81"/>
      <c r="C8144" s="81"/>
      <c r="D8144" s="81"/>
      <c r="E8144" s="115"/>
      <c r="F8144" s="81"/>
      <c r="G8144" s="81"/>
      <c r="H8144" s="81"/>
      <c r="I8144" s="81"/>
      <c r="J8144" s="81"/>
      <c r="K8144" s="81"/>
      <c r="L8144" s="81"/>
      <c r="M8144" s="81"/>
      <c r="N8144" s="81"/>
      <c r="O8144" s="81"/>
      <c r="P8144" s="81"/>
    </row>
    <row r="8145" spans="1:16" ht="48" thickBot="1" x14ac:dyDescent="0.25">
      <c r="A8145" s="259" t="s">
        <v>12</v>
      </c>
      <c r="B8145" s="261" t="s">
        <v>13</v>
      </c>
      <c r="C8145" s="262"/>
      <c r="D8145" s="263" t="s">
        <v>265</v>
      </c>
      <c r="E8145" s="252" t="s">
        <v>15</v>
      </c>
      <c r="F8145" s="253"/>
      <c r="G8145" s="253"/>
      <c r="H8145" s="253"/>
      <c r="I8145" s="254"/>
      <c r="J8145" s="263" t="s">
        <v>16</v>
      </c>
      <c r="K8145" s="263" t="s">
        <v>17</v>
      </c>
      <c r="L8145" s="252" t="s">
        <v>18</v>
      </c>
      <c r="M8145" s="253"/>
      <c r="N8145" s="254"/>
      <c r="O8145" s="255" t="s">
        <v>115</v>
      </c>
      <c r="P8145" s="256"/>
    </row>
    <row r="8146" spans="1:16" ht="32.25" thickBot="1" x14ac:dyDescent="0.25">
      <c r="A8146" s="260"/>
      <c r="B8146" s="82" t="s">
        <v>19</v>
      </c>
      <c r="C8146" s="83" t="s">
        <v>20</v>
      </c>
      <c r="D8146" s="264"/>
      <c r="E8146" s="84" t="s">
        <v>21</v>
      </c>
      <c r="F8146" s="84" t="s">
        <v>22</v>
      </c>
      <c r="G8146" s="85" t="s">
        <v>23</v>
      </c>
      <c r="H8146" s="119" t="s">
        <v>24</v>
      </c>
      <c r="I8146" s="86" t="s">
        <v>25</v>
      </c>
      <c r="J8146" s="264"/>
      <c r="K8146" s="264"/>
      <c r="L8146" s="198" t="s">
        <v>268</v>
      </c>
      <c r="M8146" s="85" t="s">
        <v>266</v>
      </c>
      <c r="N8146" s="83" t="s">
        <v>267</v>
      </c>
      <c r="O8146" s="257"/>
      <c r="P8146" s="258"/>
    </row>
    <row r="8147" spans="1:16" ht="15.75" x14ac:dyDescent="0.2">
      <c r="A8147" s="165">
        <v>45667</v>
      </c>
      <c r="B8147" s="172"/>
      <c r="C8147" s="172">
        <v>240845</v>
      </c>
      <c r="D8147" s="160"/>
      <c r="E8147" s="100"/>
      <c r="F8147" s="120"/>
      <c r="G8147" s="166"/>
      <c r="H8147" s="169"/>
      <c r="I8147" s="175"/>
      <c r="J8147" s="162"/>
      <c r="K8147" s="99"/>
      <c r="L8147" s="195"/>
      <c r="M8147" s="94"/>
      <c r="N8147" s="100"/>
      <c r="O8147" s="573"/>
      <c r="P8147" s="502"/>
    </row>
    <row r="8148" spans="1:16" ht="15.75" x14ac:dyDescent="0.2">
      <c r="A8148" s="165">
        <v>45671</v>
      </c>
      <c r="B8148" s="172">
        <v>240845</v>
      </c>
      <c r="C8148" s="172">
        <v>241198</v>
      </c>
      <c r="D8148" s="160">
        <f>+C8148-B8148</f>
        <v>353</v>
      </c>
      <c r="E8148" s="267" t="s">
        <v>335</v>
      </c>
      <c r="F8148" s="96" t="s">
        <v>336</v>
      </c>
      <c r="G8148" s="166">
        <v>32.064100000000003</v>
      </c>
      <c r="H8148" s="169">
        <v>24.95</v>
      </c>
      <c r="I8148" s="175">
        <f>G8148*H8148</f>
        <v>799.99929500000007</v>
      </c>
      <c r="J8148" s="162">
        <f>D8148/G8148</f>
        <v>11.009197201855033</v>
      </c>
      <c r="K8148" s="99">
        <v>45671</v>
      </c>
      <c r="L8148" s="195" t="s">
        <v>272</v>
      </c>
      <c r="M8148" s="94" t="s">
        <v>192</v>
      </c>
      <c r="N8148" s="195" t="s">
        <v>241</v>
      </c>
      <c r="O8148" s="573" t="s">
        <v>283</v>
      </c>
      <c r="P8148" s="502"/>
    </row>
    <row r="8149" spans="1:16" ht="15.75" x14ac:dyDescent="0.2">
      <c r="A8149" s="165"/>
      <c r="B8149" s="172"/>
      <c r="C8149" s="172"/>
      <c r="D8149" s="160">
        <f>+C8149-B8149</f>
        <v>0</v>
      </c>
      <c r="E8149" s="100"/>
      <c r="F8149" s="96"/>
      <c r="G8149" s="166"/>
      <c r="H8149" s="169"/>
      <c r="I8149" s="175">
        <f>G8149*H8149</f>
        <v>0</v>
      </c>
      <c r="J8149" s="162" t="e">
        <f>D8149/G8149</f>
        <v>#DIV/0!</v>
      </c>
      <c r="K8149" s="99"/>
      <c r="L8149" s="195"/>
      <c r="M8149" s="94"/>
      <c r="N8149" s="100"/>
      <c r="O8149" s="573"/>
      <c r="P8149" s="502"/>
    </row>
    <row r="8150" spans="1:16" ht="15.75" x14ac:dyDescent="0.2">
      <c r="A8150" s="165"/>
      <c r="B8150" s="166"/>
      <c r="C8150" s="166"/>
      <c r="D8150" s="160">
        <f>+C8150-B8150</f>
        <v>0</v>
      </c>
      <c r="E8150" s="100"/>
      <c r="F8150" s="96"/>
      <c r="G8150" s="166"/>
      <c r="H8150" s="169"/>
      <c r="I8150" s="175">
        <f>G8150*H8150</f>
        <v>0</v>
      </c>
      <c r="J8150" s="162" t="e">
        <f>D8150/G8150</f>
        <v>#DIV/0!</v>
      </c>
      <c r="K8150" s="99"/>
      <c r="L8150" s="195"/>
      <c r="M8150" s="94"/>
      <c r="N8150" s="100"/>
      <c r="O8150" s="102"/>
      <c r="P8150" s="103"/>
    </row>
    <row r="8151" spans="1:16" ht="15.75" x14ac:dyDescent="0.2">
      <c r="A8151" s="165"/>
      <c r="B8151" s="166"/>
      <c r="C8151" s="166"/>
      <c r="D8151" s="160">
        <f>+C8151-B8151</f>
        <v>0</v>
      </c>
      <c r="E8151" s="100"/>
      <c r="F8151" s="96"/>
      <c r="G8151" s="166"/>
      <c r="H8151" s="169"/>
      <c r="I8151" s="175">
        <f>G8151*H8151</f>
        <v>0</v>
      </c>
      <c r="J8151" s="162" t="e">
        <f>D8151/G8151</f>
        <v>#DIV/0!</v>
      </c>
      <c r="K8151" s="99"/>
      <c r="L8151" s="195"/>
      <c r="M8151" s="94"/>
      <c r="N8151" s="100"/>
      <c r="O8151" s="102"/>
      <c r="P8151" s="103"/>
    </row>
    <row r="8152" spans="1:16" ht="15.75" x14ac:dyDescent="0.2">
      <c r="A8152" s="165"/>
      <c r="B8152" s="166"/>
      <c r="C8152" s="166"/>
      <c r="D8152" s="160">
        <f>+C8152-B8152</f>
        <v>0</v>
      </c>
      <c r="E8152" s="100"/>
      <c r="F8152" s="96"/>
      <c r="G8152" s="166"/>
      <c r="H8152" s="169"/>
      <c r="I8152" s="175">
        <f>G8152*H8152</f>
        <v>0</v>
      </c>
      <c r="J8152" s="162" t="e">
        <f>D8152/G8152</f>
        <v>#DIV/0!</v>
      </c>
      <c r="K8152" s="99"/>
      <c r="L8152" s="195"/>
      <c r="M8152" s="94"/>
      <c r="N8152" s="100"/>
      <c r="O8152" s="102"/>
      <c r="P8152" s="103"/>
    </row>
    <row r="8153" spans="1:16" ht="15.75" x14ac:dyDescent="0.2">
      <c r="A8153" s="165"/>
      <c r="B8153" s="166"/>
      <c r="C8153" s="166"/>
      <c r="D8153" s="160"/>
      <c r="E8153" s="100"/>
      <c r="F8153" s="96"/>
      <c r="G8153" s="166"/>
      <c r="H8153" s="169"/>
      <c r="I8153" s="175"/>
      <c r="J8153" s="162"/>
      <c r="K8153" s="99"/>
      <c r="L8153" s="195"/>
      <c r="M8153" s="94"/>
      <c r="N8153" s="100"/>
      <c r="O8153" s="248"/>
      <c r="P8153" s="249"/>
    </row>
    <row r="8154" spans="1:16" ht="16.5" thickBot="1" x14ac:dyDescent="0.25">
      <c r="A8154" s="93"/>
      <c r="B8154" s="132"/>
      <c r="C8154" s="132"/>
      <c r="D8154" s="133"/>
      <c r="E8154" s="100"/>
      <c r="F8154" s="96"/>
      <c r="G8154" s="96"/>
      <c r="H8154" s="97"/>
      <c r="I8154" s="91"/>
      <c r="J8154" s="98"/>
      <c r="K8154" s="92"/>
      <c r="L8154" s="196"/>
      <c r="M8154" s="183"/>
      <c r="N8154" s="101"/>
      <c r="O8154" s="207"/>
      <c r="P8154" s="208"/>
    </row>
    <row r="8155" spans="1:16" ht="16.5" thickBot="1" x14ac:dyDescent="0.25">
      <c r="A8155" s="252" t="s">
        <v>28</v>
      </c>
      <c r="B8155" s="104"/>
      <c r="C8155" s="105"/>
      <c r="D8155" s="106">
        <f>SUM(D8147:D8154)</f>
        <v>353</v>
      </c>
      <c r="E8155" s="111"/>
      <c r="F8155" s="107"/>
      <c r="G8155" s="118">
        <f>SUM(G8147:G8154)</f>
        <v>32.064100000000003</v>
      </c>
      <c r="H8155" s="105"/>
      <c r="I8155" s="118">
        <f>SUM(I8147:I8154)</f>
        <v>799.99929500000007</v>
      </c>
      <c r="J8155" s="109">
        <f>D8155/G8155</f>
        <v>11.009197201855033</v>
      </c>
      <c r="K8155" s="110"/>
      <c r="L8155" s="197"/>
      <c r="M8155" s="111"/>
      <c r="N8155" s="112"/>
      <c r="O8155" s="250"/>
      <c r="P8155" s="251"/>
    </row>
    <row r="8156" spans="1:16" ht="15.75" x14ac:dyDescent="0.2">
      <c r="A8156" s="76"/>
      <c r="B8156" s="113"/>
      <c r="C8156" s="113"/>
      <c r="D8156" s="113"/>
      <c r="E8156" s="76"/>
      <c r="F8156" s="113"/>
      <c r="G8156" s="113"/>
      <c r="H8156" s="113"/>
      <c r="I8156" s="76"/>
      <c r="J8156" s="76"/>
      <c r="K8156" s="76"/>
      <c r="L8156" s="76"/>
      <c r="M8156" s="76"/>
      <c r="N8156" s="76"/>
      <c r="O8156" s="113"/>
      <c r="P8156" s="114"/>
    </row>
    <row r="8157" spans="1:16" ht="15.75" x14ac:dyDescent="0.2">
      <c r="A8157" s="76"/>
      <c r="B8157" s="113"/>
      <c r="C8157" s="113"/>
      <c r="D8157" s="113"/>
      <c r="E8157" s="76"/>
      <c r="F8157" s="113"/>
      <c r="G8157" s="113"/>
      <c r="H8157" s="113"/>
      <c r="I8157" s="76"/>
      <c r="J8157" s="76"/>
      <c r="K8157" s="76"/>
      <c r="L8157" s="76"/>
      <c r="M8157" s="76"/>
      <c r="N8157" s="76"/>
      <c r="O8157" s="113"/>
      <c r="P8157" s="114"/>
    </row>
    <row r="8158" spans="1:16" ht="15.75" x14ac:dyDescent="0.2">
      <c r="A8158" s="76"/>
      <c r="B8158" s="113"/>
      <c r="C8158" s="113"/>
      <c r="D8158" s="113"/>
      <c r="E8158" s="76"/>
      <c r="F8158" s="113"/>
      <c r="G8158" s="113"/>
      <c r="H8158" s="113"/>
      <c r="I8158" s="76"/>
      <c r="J8158" s="76"/>
      <c r="K8158" s="76"/>
      <c r="L8158" s="76"/>
      <c r="M8158" s="1"/>
      <c r="N8158" s="1"/>
      <c r="O8158" s="3"/>
      <c r="P8158" s="114"/>
    </row>
    <row r="8159" spans="1:16" ht="15.75" x14ac:dyDescent="0.2">
      <c r="A8159" s="115"/>
      <c r="B8159" s="470" t="s">
        <v>29</v>
      </c>
      <c r="C8159" s="470"/>
      <c r="D8159" s="470"/>
      <c r="E8159" s="116"/>
      <c r="F8159" s="116"/>
      <c r="G8159" s="116"/>
      <c r="H8159" s="115"/>
      <c r="I8159" s="116" t="s">
        <v>30</v>
      </c>
      <c r="J8159" s="115"/>
      <c r="K8159" s="116"/>
      <c r="L8159" s="116"/>
      <c r="M8159" s="116"/>
      <c r="N8159" s="116" t="s">
        <v>31</v>
      </c>
      <c r="O8159" s="116"/>
      <c r="P8159" s="117"/>
    </row>
    <row r="8160" spans="1:16" ht="15.75" x14ac:dyDescent="0.2">
      <c r="A8160" s="116"/>
      <c r="B8160" s="471" t="s">
        <v>230</v>
      </c>
      <c r="C8160" s="471"/>
      <c r="D8160" s="471"/>
      <c r="E8160" s="76"/>
      <c r="F8160" s="76"/>
      <c r="G8160" s="76"/>
      <c r="H8160" s="115"/>
      <c r="I8160" s="76" t="s">
        <v>244</v>
      </c>
      <c r="J8160" s="115"/>
      <c r="K8160" s="76"/>
      <c r="L8160" s="76"/>
      <c r="M8160" s="76"/>
      <c r="N8160" s="76" t="s">
        <v>220</v>
      </c>
      <c r="O8160" s="76"/>
      <c r="P8160" s="117"/>
    </row>
    <row r="8161" spans="1:16" ht="15.75" x14ac:dyDescent="0.2">
      <c r="A8161" s="471" t="s">
        <v>226</v>
      </c>
      <c r="B8161" s="471"/>
      <c r="C8161" s="471"/>
      <c r="D8161" s="471"/>
      <c r="E8161" s="471"/>
      <c r="F8161" s="76"/>
      <c r="G8161" s="76"/>
      <c r="H8161" s="115"/>
      <c r="I8161" s="76" t="s">
        <v>246</v>
      </c>
      <c r="J8161" s="115"/>
      <c r="K8161" s="76"/>
      <c r="L8161" s="76"/>
      <c r="M8161" s="76"/>
      <c r="N8161" s="76" t="s">
        <v>124</v>
      </c>
      <c r="O8161" s="76"/>
      <c r="P8161" s="117"/>
    </row>
    <row r="8162" spans="1:16" x14ac:dyDescent="0.2">
      <c r="A8162"/>
      <c r="B8162"/>
      <c r="C8162"/>
      <c r="D8162"/>
      <c r="E8162" s="265"/>
      <c r="F8162"/>
      <c r="G8162"/>
      <c r="H8162"/>
      <c r="I8162"/>
      <c r="J8162"/>
      <c r="K8162"/>
      <c r="L8162"/>
      <c r="M8162"/>
      <c r="N8162"/>
      <c r="O8162"/>
      <c r="P8162"/>
    </row>
    <row r="8163" spans="1:16" x14ac:dyDescent="0.2">
      <c r="A8163" s="209" t="s">
        <v>269</v>
      </c>
      <c r="B8163" s="209"/>
      <c r="C8163" s="209"/>
      <c r="D8163" s="209"/>
      <c r="E8163" s="265"/>
      <c r="F8163"/>
      <c r="G8163"/>
      <c r="H8163"/>
      <c r="I8163"/>
      <c r="J8163"/>
      <c r="K8163"/>
      <c r="L8163"/>
      <c r="M8163"/>
      <c r="N8163"/>
      <c r="O8163"/>
      <c r="P8163"/>
    </row>
    <row r="8164" spans="1:16" x14ac:dyDescent="0.2">
      <c r="A8164"/>
      <c r="B8164"/>
      <c r="C8164"/>
      <c r="D8164"/>
      <c r="E8164" s="265"/>
      <c r="F8164"/>
      <c r="G8164"/>
      <c r="H8164"/>
      <c r="I8164"/>
      <c r="J8164"/>
      <c r="K8164"/>
      <c r="L8164"/>
      <c r="M8164"/>
      <c r="N8164"/>
      <c r="O8164"/>
      <c r="P8164"/>
    </row>
    <row r="8165" spans="1:16" x14ac:dyDescent="0.2">
      <c r="A8165"/>
      <c r="B8165"/>
      <c r="C8165"/>
      <c r="D8165"/>
      <c r="E8165" s="265"/>
      <c r="F8165"/>
      <c r="G8165"/>
      <c r="H8165"/>
      <c r="I8165"/>
      <c r="J8165"/>
      <c r="K8165"/>
      <c r="L8165"/>
      <c r="M8165"/>
      <c r="N8165"/>
      <c r="O8165"/>
      <c r="P8165"/>
    </row>
    <row r="8166" spans="1:16" x14ac:dyDescent="0.2">
      <c r="A8166"/>
      <c r="B8166"/>
      <c r="C8166"/>
      <c r="D8166"/>
      <c r="E8166" s="265"/>
      <c r="F8166"/>
      <c r="G8166"/>
      <c r="H8166"/>
      <c r="I8166"/>
      <c r="J8166"/>
      <c r="K8166"/>
      <c r="L8166"/>
      <c r="M8166"/>
      <c r="N8166"/>
      <c r="O8166"/>
      <c r="P8166"/>
    </row>
    <row r="8167" spans="1:16" ht="15.75" x14ac:dyDescent="0.2">
      <c r="A8167" s="471" t="s">
        <v>180</v>
      </c>
      <c r="B8167" s="471"/>
      <c r="C8167" s="471"/>
      <c r="D8167" s="471"/>
      <c r="E8167" s="471"/>
      <c r="F8167" s="471"/>
      <c r="G8167" s="471"/>
      <c r="H8167" s="471"/>
      <c r="I8167" s="471"/>
      <c r="J8167" s="471"/>
      <c r="K8167" s="471"/>
      <c r="L8167" s="471"/>
      <c r="M8167" s="471"/>
      <c r="N8167" s="471"/>
      <c r="O8167" s="471"/>
      <c r="P8167" s="471"/>
    </row>
    <row r="8168" spans="1:16" ht="15.75" x14ac:dyDescent="0.2">
      <c r="A8168" s="471" t="s">
        <v>1</v>
      </c>
      <c r="B8168" s="471"/>
      <c r="C8168" s="471"/>
      <c r="D8168" s="471"/>
      <c r="E8168" s="471"/>
      <c r="F8168" s="471"/>
      <c r="G8168" s="471"/>
      <c r="H8168" s="471"/>
      <c r="I8168" s="471"/>
      <c r="J8168" s="471"/>
      <c r="K8168" s="471"/>
      <c r="L8168" s="471"/>
      <c r="M8168" s="471"/>
      <c r="N8168" s="471"/>
      <c r="O8168" s="471"/>
      <c r="P8168" s="471"/>
    </row>
    <row r="8169" spans="1:16" ht="15.75" x14ac:dyDescent="0.2">
      <c r="A8169" s="76"/>
      <c r="B8169" s="76"/>
      <c r="C8169" s="76"/>
      <c r="D8169" s="76"/>
      <c r="E8169" s="76"/>
      <c r="F8169" s="76"/>
      <c r="G8169" s="76"/>
      <c r="H8169" s="76"/>
      <c r="I8169" s="76"/>
      <c r="J8169" s="76"/>
      <c r="K8169" s="76"/>
      <c r="L8169" s="76"/>
      <c r="M8169" s="76"/>
      <c r="N8169" s="76"/>
      <c r="O8169" s="76"/>
      <c r="P8169" s="76"/>
    </row>
    <row r="8170" spans="1:16" ht="15.75" x14ac:dyDescent="0.2">
      <c r="A8170" s="497" t="s">
        <v>306</v>
      </c>
      <c r="B8170" s="497"/>
      <c r="C8170" s="497"/>
      <c r="D8170" s="497"/>
      <c r="E8170" s="497"/>
      <c r="F8170" s="497"/>
      <c r="G8170" s="497"/>
      <c r="H8170" s="497"/>
      <c r="I8170" s="497"/>
      <c r="J8170" s="497"/>
      <c r="K8170" s="497"/>
      <c r="L8170" s="497"/>
      <c r="M8170" s="497"/>
      <c r="N8170" s="497"/>
      <c r="O8170" s="497"/>
      <c r="P8170" s="497"/>
    </row>
    <row r="8171" spans="1:16" ht="16.5" thickBot="1" x14ac:dyDescent="0.25">
      <c r="A8171" s="77"/>
      <c r="B8171" s="77"/>
      <c r="C8171" s="77"/>
      <c r="D8171" s="77"/>
      <c r="E8171" s="116"/>
      <c r="F8171" s="77"/>
      <c r="G8171" s="77"/>
      <c r="H8171" s="77"/>
      <c r="I8171" s="77"/>
      <c r="J8171" s="77"/>
      <c r="K8171" s="77"/>
      <c r="L8171" s="77"/>
      <c r="M8171" s="77"/>
      <c r="N8171" s="77"/>
      <c r="O8171" s="77"/>
      <c r="P8171" s="77"/>
    </row>
    <row r="8172" spans="1:16" ht="16.5" thickBot="1" x14ac:dyDescent="0.25">
      <c r="A8172" s="78" t="s">
        <v>2</v>
      </c>
      <c r="B8172" s="486" t="s">
        <v>126</v>
      </c>
      <c r="C8172" s="498"/>
      <c r="D8172" s="79" t="s">
        <v>3</v>
      </c>
      <c r="E8172" s="486">
        <v>2019</v>
      </c>
      <c r="F8172" s="487"/>
      <c r="G8172" s="487"/>
      <c r="H8172" s="498"/>
      <c r="I8172" s="79" t="s">
        <v>4</v>
      </c>
      <c r="J8172" s="80" t="s">
        <v>231</v>
      </c>
      <c r="K8172" s="80"/>
      <c r="L8172" s="80"/>
      <c r="M8172" s="80" t="s">
        <v>5</v>
      </c>
      <c r="N8172" s="486" t="s">
        <v>184</v>
      </c>
      <c r="O8172" s="487"/>
      <c r="P8172" s="488"/>
    </row>
    <row r="8173" spans="1:16" ht="16.5" thickBot="1" x14ac:dyDescent="0.25">
      <c r="A8173" s="77"/>
      <c r="B8173" s="77"/>
      <c r="C8173" s="77"/>
      <c r="D8173" s="77"/>
      <c r="E8173" s="116"/>
      <c r="F8173" s="77"/>
      <c r="G8173" s="77"/>
      <c r="H8173" s="77"/>
      <c r="I8173" s="77"/>
      <c r="J8173" s="77"/>
      <c r="K8173" s="77"/>
      <c r="L8173" s="77"/>
      <c r="M8173" s="77"/>
      <c r="N8173" s="77"/>
      <c r="O8173" s="77"/>
      <c r="P8173" s="77"/>
    </row>
    <row r="8174" spans="1:16" ht="16.5" thickBot="1" x14ac:dyDescent="0.25">
      <c r="A8174" s="78" t="s">
        <v>6</v>
      </c>
      <c r="B8174" s="577" t="s">
        <v>185</v>
      </c>
      <c r="C8174" s="578"/>
      <c r="D8174" s="79" t="s">
        <v>7</v>
      </c>
      <c r="E8174" s="486" t="s">
        <v>186</v>
      </c>
      <c r="F8174" s="487"/>
      <c r="G8174" s="487"/>
      <c r="H8174" s="498"/>
      <c r="I8174" s="79" t="s">
        <v>8</v>
      </c>
      <c r="J8174" s="80">
        <v>16</v>
      </c>
      <c r="K8174" s="80"/>
      <c r="L8174" s="80"/>
      <c r="M8174" s="80" t="s">
        <v>9</v>
      </c>
      <c r="N8174" s="80"/>
      <c r="O8174" s="200"/>
      <c r="P8174" s="201">
        <v>50</v>
      </c>
    </row>
    <row r="8175" spans="1:16" ht="16.5" thickBot="1" x14ac:dyDescent="0.25">
      <c r="A8175" s="77"/>
      <c r="B8175" s="77"/>
      <c r="C8175" s="77"/>
      <c r="D8175" s="77"/>
      <c r="E8175" s="116"/>
      <c r="F8175" s="77"/>
      <c r="G8175" s="77"/>
      <c r="H8175" s="77"/>
      <c r="I8175" s="77"/>
      <c r="J8175" s="77"/>
      <c r="K8175" s="77"/>
      <c r="L8175" s="77"/>
      <c r="M8175" s="77"/>
      <c r="N8175" s="77"/>
      <c r="O8175" s="77"/>
      <c r="P8175" s="77"/>
    </row>
    <row r="8176" spans="1:16" ht="16.5" thickBot="1" x14ac:dyDescent="0.25">
      <c r="A8176" s="484" t="s">
        <v>10</v>
      </c>
      <c r="B8176" s="485"/>
      <c r="C8176" s="486" t="s">
        <v>181</v>
      </c>
      <c r="D8176" s="487"/>
      <c r="E8176" s="487"/>
      <c r="F8176" s="487"/>
      <c r="G8176" s="487"/>
      <c r="H8176" s="487"/>
      <c r="I8176" s="487"/>
      <c r="J8176" s="487"/>
      <c r="K8176" s="487"/>
      <c r="L8176" s="487"/>
      <c r="M8176" s="487"/>
      <c r="N8176" s="487"/>
      <c r="O8176" s="487"/>
      <c r="P8176" s="488"/>
    </row>
    <row r="8177" spans="1:16" ht="16.5" thickBot="1" x14ac:dyDescent="0.25">
      <c r="A8177" s="77"/>
      <c r="B8177" s="77"/>
      <c r="C8177" s="77"/>
      <c r="D8177" s="77"/>
      <c r="E8177" s="116"/>
      <c r="F8177" s="77"/>
      <c r="G8177" s="77"/>
      <c r="H8177" s="77"/>
      <c r="I8177" s="77"/>
      <c r="J8177" s="77"/>
      <c r="K8177" s="77"/>
      <c r="L8177" s="77"/>
      <c r="M8177" s="77"/>
      <c r="N8177" s="77"/>
      <c r="O8177" s="77"/>
      <c r="P8177" s="77"/>
    </row>
    <row r="8178" spans="1:16" ht="16.5" thickBot="1" x14ac:dyDescent="0.25">
      <c r="A8178" s="484" t="s">
        <v>11</v>
      </c>
      <c r="B8178" s="485"/>
      <c r="C8178" s="486" t="s">
        <v>239</v>
      </c>
      <c r="D8178" s="487"/>
      <c r="E8178" s="487"/>
      <c r="F8178" s="487"/>
      <c r="G8178" s="487"/>
      <c r="H8178" s="487"/>
      <c r="I8178" s="487"/>
      <c r="J8178" s="487"/>
      <c r="K8178" s="487"/>
      <c r="L8178" s="487"/>
      <c r="M8178" s="487"/>
      <c r="N8178" s="487"/>
      <c r="O8178" s="487"/>
      <c r="P8178" s="488"/>
    </row>
    <row r="8179" spans="1:16" ht="16.5" thickBot="1" x14ac:dyDescent="0.25">
      <c r="A8179" s="81"/>
      <c r="B8179" s="81"/>
      <c r="C8179" s="81"/>
      <c r="D8179" s="81"/>
      <c r="E8179" s="115"/>
      <c r="F8179" s="81"/>
      <c r="G8179" s="81"/>
      <c r="H8179" s="81"/>
      <c r="I8179" s="81"/>
      <c r="J8179" s="81"/>
      <c r="K8179" s="81"/>
      <c r="L8179" s="81"/>
      <c r="M8179" s="81"/>
      <c r="N8179" s="81"/>
      <c r="O8179" s="81"/>
      <c r="P8179" s="81"/>
    </row>
    <row r="8180" spans="1:16" ht="48" thickBot="1" x14ac:dyDescent="0.25">
      <c r="A8180" s="273" t="s">
        <v>12</v>
      </c>
      <c r="B8180" s="275" t="s">
        <v>13</v>
      </c>
      <c r="C8180" s="276"/>
      <c r="D8180" s="277" t="s">
        <v>265</v>
      </c>
      <c r="E8180" s="279" t="s">
        <v>15</v>
      </c>
      <c r="F8180" s="280"/>
      <c r="G8180" s="280"/>
      <c r="H8180" s="280"/>
      <c r="I8180" s="281"/>
      <c r="J8180" s="277" t="s">
        <v>16</v>
      </c>
      <c r="K8180" s="277" t="s">
        <v>17</v>
      </c>
      <c r="L8180" s="279" t="s">
        <v>18</v>
      </c>
      <c r="M8180" s="280"/>
      <c r="N8180" s="281"/>
      <c r="O8180" s="269" t="s">
        <v>115</v>
      </c>
      <c r="P8180" s="270"/>
    </row>
    <row r="8181" spans="1:16" ht="32.25" thickBot="1" x14ac:dyDescent="0.25">
      <c r="A8181" s="274"/>
      <c r="B8181" s="82" t="s">
        <v>19</v>
      </c>
      <c r="C8181" s="83" t="s">
        <v>20</v>
      </c>
      <c r="D8181" s="278"/>
      <c r="E8181" s="84" t="s">
        <v>21</v>
      </c>
      <c r="F8181" s="84" t="s">
        <v>22</v>
      </c>
      <c r="G8181" s="85" t="s">
        <v>23</v>
      </c>
      <c r="H8181" s="119" t="s">
        <v>24</v>
      </c>
      <c r="I8181" s="86" t="s">
        <v>25</v>
      </c>
      <c r="J8181" s="278"/>
      <c r="K8181" s="278"/>
      <c r="L8181" s="198" t="s">
        <v>268</v>
      </c>
      <c r="M8181" s="85" t="s">
        <v>266</v>
      </c>
      <c r="N8181" s="83" t="s">
        <v>267</v>
      </c>
      <c r="O8181" s="271"/>
      <c r="P8181" s="272"/>
    </row>
    <row r="8182" spans="1:16" ht="15.75" x14ac:dyDescent="0.2">
      <c r="A8182" s="165">
        <v>45671</v>
      </c>
      <c r="B8182" s="172"/>
      <c r="C8182" s="172">
        <v>241198</v>
      </c>
      <c r="D8182" s="160"/>
      <c r="E8182" s="267"/>
      <c r="F8182" s="96"/>
      <c r="G8182" s="166"/>
      <c r="H8182" s="169"/>
      <c r="I8182" s="175"/>
      <c r="J8182" s="162"/>
      <c r="K8182" s="99"/>
      <c r="L8182" s="195"/>
      <c r="M8182" s="94"/>
      <c r="N8182" s="195"/>
      <c r="O8182" s="573"/>
      <c r="P8182" s="502"/>
    </row>
    <row r="8183" spans="1:16" ht="15.75" x14ac:dyDescent="0.2">
      <c r="A8183" s="165">
        <v>45679</v>
      </c>
      <c r="B8183" s="172">
        <v>241198</v>
      </c>
      <c r="C8183" s="172">
        <v>241821</v>
      </c>
      <c r="D8183" s="160">
        <f>+C8183-B8183</f>
        <v>623</v>
      </c>
      <c r="E8183" s="100" t="s">
        <v>361</v>
      </c>
      <c r="F8183" s="120" t="s">
        <v>355</v>
      </c>
      <c r="G8183" s="166">
        <v>20.080300000000001</v>
      </c>
      <c r="H8183" s="169">
        <v>24.9</v>
      </c>
      <c r="I8183" s="175">
        <f>G8183*H8183</f>
        <v>499.99946999999997</v>
      </c>
      <c r="J8183" s="162">
        <f>D8183/G8183</f>
        <v>31.025432886958857</v>
      </c>
      <c r="K8183" s="99">
        <v>45679</v>
      </c>
      <c r="L8183" s="195" t="s">
        <v>268</v>
      </c>
      <c r="M8183" s="94" t="s">
        <v>272</v>
      </c>
      <c r="N8183" s="100" t="s">
        <v>272</v>
      </c>
      <c r="O8183" s="573" t="s">
        <v>314</v>
      </c>
      <c r="P8183" s="502"/>
    </row>
    <row r="8184" spans="1:16" ht="15.75" x14ac:dyDescent="0.2">
      <c r="A8184" s="165"/>
      <c r="B8184" s="172"/>
      <c r="C8184" s="172"/>
      <c r="D8184" s="160">
        <f>+C8184-B8184</f>
        <v>0</v>
      </c>
      <c r="E8184" s="100"/>
      <c r="F8184" s="96"/>
      <c r="G8184" s="166"/>
      <c r="H8184" s="169"/>
      <c r="I8184" s="175"/>
      <c r="J8184" s="162"/>
      <c r="K8184" s="99"/>
      <c r="L8184" s="195"/>
      <c r="M8184" s="94"/>
      <c r="N8184" s="100"/>
      <c r="O8184" s="573"/>
      <c r="P8184" s="502"/>
    </row>
    <row r="8185" spans="1:16" ht="15.75" x14ac:dyDescent="0.2">
      <c r="A8185" s="165"/>
      <c r="B8185" s="166"/>
      <c r="C8185" s="166"/>
      <c r="D8185" s="160"/>
      <c r="E8185" s="100"/>
      <c r="F8185" s="96"/>
      <c r="G8185" s="166"/>
      <c r="H8185" s="169"/>
      <c r="I8185" s="175"/>
      <c r="J8185" s="162"/>
      <c r="K8185" s="99"/>
      <c r="L8185" s="195"/>
      <c r="M8185" s="94"/>
      <c r="N8185" s="100"/>
      <c r="O8185" s="284"/>
      <c r="P8185" s="285"/>
    </row>
    <row r="8186" spans="1:16" ht="16.5" thickBot="1" x14ac:dyDescent="0.25">
      <c r="A8186" s="93"/>
      <c r="B8186" s="132"/>
      <c r="C8186" s="132"/>
      <c r="D8186" s="133"/>
      <c r="E8186" s="100"/>
      <c r="F8186" s="96"/>
      <c r="G8186" s="96"/>
      <c r="H8186" s="97"/>
      <c r="I8186" s="91"/>
      <c r="J8186" s="98"/>
      <c r="K8186" s="92"/>
      <c r="L8186" s="196"/>
      <c r="M8186" s="183"/>
      <c r="N8186" s="101"/>
      <c r="O8186" s="207"/>
      <c r="P8186" s="208"/>
    </row>
    <row r="8187" spans="1:16" ht="16.5" thickBot="1" x14ac:dyDescent="0.25">
      <c r="A8187" s="279" t="s">
        <v>28</v>
      </c>
      <c r="B8187" s="104"/>
      <c r="C8187" s="105"/>
      <c r="D8187" s="106">
        <f>SUM(D8182:D8186)</f>
        <v>623</v>
      </c>
      <c r="E8187" s="111"/>
      <c r="F8187" s="107"/>
      <c r="G8187" s="118">
        <f>SUM(G8182:G8186)</f>
        <v>20.080300000000001</v>
      </c>
      <c r="H8187" s="105"/>
      <c r="I8187" s="118">
        <f>SUM(I8182:I8186)</f>
        <v>499.99946999999997</v>
      </c>
      <c r="J8187" s="109">
        <f>D8187/G8187</f>
        <v>31.025432886958857</v>
      </c>
      <c r="K8187" s="110"/>
      <c r="L8187" s="197"/>
      <c r="M8187" s="111"/>
      <c r="N8187" s="112"/>
      <c r="O8187" s="282"/>
      <c r="P8187" s="283"/>
    </row>
    <row r="8188" spans="1:16" ht="15.75" x14ac:dyDescent="0.2">
      <c r="A8188" s="76"/>
      <c r="B8188" s="113"/>
      <c r="C8188" s="113"/>
      <c r="D8188" s="113"/>
      <c r="E8188" s="76"/>
      <c r="F8188" s="113"/>
      <c r="G8188" s="113"/>
      <c r="H8188" s="113"/>
      <c r="I8188" s="76"/>
      <c r="J8188" s="76"/>
      <c r="K8188" s="76"/>
      <c r="L8188" s="76"/>
      <c r="M8188" s="76"/>
      <c r="N8188" s="76"/>
      <c r="O8188" s="113"/>
      <c r="P8188" s="114"/>
    </row>
    <row r="8189" spans="1:16" ht="15.75" x14ac:dyDescent="0.2">
      <c r="A8189" s="76"/>
      <c r="B8189" s="113"/>
      <c r="C8189" s="113"/>
      <c r="D8189" s="113"/>
      <c r="E8189" s="76"/>
      <c r="F8189" s="113"/>
      <c r="G8189" s="113"/>
      <c r="H8189" s="113"/>
      <c r="I8189" s="76"/>
      <c r="J8189" s="76"/>
      <c r="K8189" s="76"/>
      <c r="L8189" s="76"/>
      <c r="M8189" s="76"/>
      <c r="N8189" s="76"/>
      <c r="O8189" s="113"/>
      <c r="P8189" s="114"/>
    </row>
    <row r="8190" spans="1:16" ht="15.75" x14ac:dyDescent="0.2">
      <c r="A8190" s="76"/>
      <c r="B8190" s="113"/>
      <c r="C8190" s="113"/>
      <c r="D8190" s="113"/>
      <c r="E8190" s="76"/>
      <c r="F8190" s="113"/>
      <c r="G8190" s="113"/>
      <c r="H8190" s="113"/>
      <c r="I8190" s="76"/>
      <c r="J8190" s="76"/>
      <c r="K8190" s="76"/>
      <c r="L8190" s="76"/>
      <c r="M8190" s="1"/>
      <c r="N8190" s="1"/>
      <c r="O8190" s="3"/>
      <c r="P8190" s="114"/>
    </row>
    <row r="8191" spans="1:16" ht="15.75" x14ac:dyDescent="0.2">
      <c r="A8191" s="115"/>
      <c r="B8191" s="470" t="s">
        <v>29</v>
      </c>
      <c r="C8191" s="470"/>
      <c r="D8191" s="470"/>
      <c r="E8191" s="116"/>
      <c r="F8191" s="116"/>
      <c r="G8191" s="116"/>
      <c r="H8191" s="115"/>
      <c r="I8191" s="116" t="s">
        <v>30</v>
      </c>
      <c r="J8191" s="115"/>
      <c r="K8191" s="116"/>
      <c r="L8191" s="116"/>
      <c r="M8191" s="116"/>
      <c r="N8191" s="116" t="s">
        <v>31</v>
      </c>
      <c r="O8191" s="116"/>
      <c r="P8191" s="117"/>
    </row>
    <row r="8192" spans="1:16" ht="15.75" x14ac:dyDescent="0.2">
      <c r="A8192" s="116"/>
      <c r="B8192" s="471" t="s">
        <v>230</v>
      </c>
      <c r="C8192" s="471"/>
      <c r="D8192" s="471"/>
      <c r="E8192" s="76"/>
      <c r="F8192" s="76"/>
      <c r="G8192" s="76"/>
      <c r="H8192" s="115"/>
      <c r="I8192" s="76" t="s">
        <v>244</v>
      </c>
      <c r="J8192" s="115"/>
      <c r="K8192" s="76"/>
      <c r="L8192" s="76"/>
      <c r="M8192" s="76"/>
      <c r="N8192" s="76" t="s">
        <v>220</v>
      </c>
      <c r="O8192" s="76"/>
      <c r="P8192" s="117"/>
    </row>
    <row r="8193" spans="1:16" ht="15.75" x14ac:dyDescent="0.2">
      <c r="A8193" s="471" t="s">
        <v>226</v>
      </c>
      <c r="B8193" s="471"/>
      <c r="C8193" s="471"/>
      <c r="D8193" s="471"/>
      <c r="E8193" s="471"/>
      <c r="F8193" s="76"/>
      <c r="G8193" s="76"/>
      <c r="H8193" s="115"/>
      <c r="I8193" s="76" t="s">
        <v>246</v>
      </c>
      <c r="J8193" s="115"/>
      <c r="K8193" s="76"/>
      <c r="L8193" s="76"/>
      <c r="M8193" s="76"/>
      <c r="N8193" s="76" t="s">
        <v>124</v>
      </c>
      <c r="O8193" s="76"/>
      <c r="P8193" s="117"/>
    </row>
    <row r="8194" spans="1:16" x14ac:dyDescent="0.2">
      <c r="A8194"/>
      <c r="B8194"/>
      <c r="C8194"/>
      <c r="D8194"/>
      <c r="E8194" s="265"/>
      <c r="F8194"/>
      <c r="G8194"/>
      <c r="H8194"/>
      <c r="I8194"/>
      <c r="J8194"/>
      <c r="K8194"/>
      <c r="L8194"/>
      <c r="M8194"/>
      <c r="N8194"/>
      <c r="O8194"/>
      <c r="P8194"/>
    </row>
    <row r="8195" spans="1:16" x14ac:dyDescent="0.2">
      <c r="A8195" s="209" t="s">
        <v>269</v>
      </c>
      <c r="B8195" s="209"/>
      <c r="C8195" s="209"/>
      <c r="D8195" s="209"/>
      <c r="E8195" s="265"/>
      <c r="F8195"/>
      <c r="G8195"/>
      <c r="H8195"/>
      <c r="I8195"/>
      <c r="J8195"/>
      <c r="K8195"/>
      <c r="L8195"/>
      <c r="M8195"/>
      <c r="N8195"/>
      <c r="O8195"/>
      <c r="P8195"/>
    </row>
    <row r="8196" spans="1:16" x14ac:dyDescent="0.2">
      <c r="A8196"/>
      <c r="B8196"/>
      <c r="C8196"/>
      <c r="D8196"/>
      <c r="E8196" s="265"/>
      <c r="F8196"/>
      <c r="G8196"/>
      <c r="H8196"/>
      <c r="I8196"/>
      <c r="J8196"/>
      <c r="K8196"/>
      <c r="L8196"/>
      <c r="M8196"/>
      <c r="N8196"/>
      <c r="O8196"/>
      <c r="P8196"/>
    </row>
    <row r="8197" spans="1:16" x14ac:dyDescent="0.2">
      <c r="A8197"/>
      <c r="B8197"/>
      <c r="C8197"/>
      <c r="D8197"/>
      <c r="E8197" s="265"/>
      <c r="F8197"/>
      <c r="G8197"/>
      <c r="H8197"/>
      <c r="I8197"/>
      <c r="J8197"/>
      <c r="K8197"/>
      <c r="L8197"/>
      <c r="M8197"/>
      <c r="N8197"/>
      <c r="O8197"/>
      <c r="P8197"/>
    </row>
    <row r="8198" spans="1:16" x14ac:dyDescent="0.2">
      <c r="A8198"/>
      <c r="B8198"/>
      <c r="C8198"/>
      <c r="D8198"/>
      <c r="E8198" s="265"/>
      <c r="F8198"/>
      <c r="G8198"/>
      <c r="H8198"/>
      <c r="I8198"/>
      <c r="J8198"/>
      <c r="K8198"/>
      <c r="L8198"/>
      <c r="M8198"/>
      <c r="N8198"/>
      <c r="O8198"/>
      <c r="P8198"/>
    </row>
    <row r="8199" spans="1:16" x14ac:dyDescent="0.2">
      <c r="A8199"/>
      <c r="B8199"/>
      <c r="C8199"/>
      <c r="D8199"/>
      <c r="E8199" s="265"/>
      <c r="F8199"/>
      <c r="G8199"/>
      <c r="H8199"/>
      <c r="I8199"/>
      <c r="J8199"/>
      <c r="K8199"/>
      <c r="L8199"/>
      <c r="M8199"/>
      <c r="N8199"/>
      <c r="O8199"/>
      <c r="P8199"/>
    </row>
    <row r="8200" spans="1:16" x14ac:dyDescent="0.2">
      <c r="A8200"/>
      <c r="B8200"/>
      <c r="C8200"/>
      <c r="D8200"/>
      <c r="E8200" s="265"/>
      <c r="F8200"/>
      <c r="G8200"/>
      <c r="H8200"/>
      <c r="I8200"/>
      <c r="J8200"/>
      <c r="K8200"/>
      <c r="L8200"/>
      <c r="M8200"/>
      <c r="N8200"/>
      <c r="O8200"/>
      <c r="P8200"/>
    </row>
    <row r="8201" spans="1:16" ht="15.75" x14ac:dyDescent="0.2">
      <c r="A8201" s="471" t="s">
        <v>180</v>
      </c>
      <c r="B8201" s="471"/>
      <c r="C8201" s="471"/>
      <c r="D8201" s="471"/>
      <c r="E8201" s="471"/>
      <c r="F8201" s="471"/>
      <c r="G8201" s="471"/>
      <c r="H8201" s="471"/>
      <c r="I8201" s="471"/>
      <c r="J8201" s="471"/>
      <c r="K8201" s="471"/>
      <c r="L8201" s="471"/>
      <c r="M8201" s="471"/>
      <c r="N8201" s="471"/>
      <c r="O8201" s="471"/>
      <c r="P8201" s="471"/>
    </row>
    <row r="8202" spans="1:16" ht="15.75" x14ac:dyDescent="0.2">
      <c r="A8202" s="471" t="s">
        <v>1</v>
      </c>
      <c r="B8202" s="471"/>
      <c r="C8202" s="471"/>
      <c r="D8202" s="471"/>
      <c r="E8202" s="471"/>
      <c r="F8202" s="471"/>
      <c r="G8202" s="471"/>
      <c r="H8202" s="471"/>
      <c r="I8202" s="471"/>
      <c r="J8202" s="471"/>
      <c r="K8202" s="471"/>
      <c r="L8202" s="471"/>
      <c r="M8202" s="471"/>
      <c r="N8202" s="471"/>
      <c r="O8202" s="471"/>
      <c r="P8202" s="471"/>
    </row>
    <row r="8203" spans="1:16" ht="15.75" x14ac:dyDescent="0.2">
      <c r="A8203" s="76"/>
      <c r="B8203" s="76"/>
      <c r="C8203" s="76"/>
      <c r="D8203" s="76"/>
      <c r="E8203" s="76"/>
      <c r="F8203" s="76"/>
      <c r="G8203" s="76"/>
      <c r="H8203" s="76"/>
      <c r="I8203" s="76"/>
      <c r="J8203" s="76"/>
      <c r="K8203" s="76"/>
      <c r="L8203" s="76"/>
      <c r="M8203" s="76"/>
      <c r="N8203" s="76"/>
      <c r="O8203" s="76"/>
      <c r="P8203" s="76"/>
    </row>
    <row r="8204" spans="1:16" ht="15.75" x14ac:dyDescent="0.2">
      <c r="A8204" s="497" t="s">
        <v>306</v>
      </c>
      <c r="B8204" s="497"/>
      <c r="C8204" s="497"/>
      <c r="D8204" s="497"/>
      <c r="E8204" s="497"/>
      <c r="F8204" s="497"/>
      <c r="G8204" s="497"/>
      <c r="H8204" s="497"/>
      <c r="I8204" s="497"/>
      <c r="J8204" s="497"/>
      <c r="K8204" s="497"/>
      <c r="L8204" s="497"/>
      <c r="M8204" s="497"/>
      <c r="N8204" s="497"/>
      <c r="O8204" s="497"/>
      <c r="P8204" s="497"/>
    </row>
    <row r="8205" spans="1:16" ht="16.5" thickBot="1" x14ac:dyDescent="0.25">
      <c r="A8205" s="77"/>
      <c r="B8205" s="77"/>
      <c r="C8205" s="77"/>
      <c r="D8205" s="77"/>
      <c r="E8205" s="116"/>
      <c r="F8205" s="77"/>
      <c r="G8205" s="77"/>
      <c r="H8205" s="77"/>
      <c r="I8205" s="77"/>
      <c r="J8205" s="77"/>
      <c r="K8205" s="77"/>
      <c r="L8205" s="77"/>
      <c r="M8205" s="77"/>
      <c r="N8205" s="77"/>
      <c r="O8205" s="77"/>
      <c r="P8205" s="77"/>
    </row>
    <row r="8206" spans="1:16" ht="16.5" thickBot="1" x14ac:dyDescent="0.25">
      <c r="A8206" s="78" t="s">
        <v>2</v>
      </c>
      <c r="B8206" s="486" t="s">
        <v>126</v>
      </c>
      <c r="C8206" s="498"/>
      <c r="D8206" s="79" t="s">
        <v>3</v>
      </c>
      <c r="E8206" s="486">
        <v>2019</v>
      </c>
      <c r="F8206" s="487"/>
      <c r="G8206" s="487"/>
      <c r="H8206" s="498"/>
      <c r="I8206" s="79" t="s">
        <v>4</v>
      </c>
      <c r="J8206" s="80" t="s">
        <v>231</v>
      </c>
      <c r="K8206" s="80"/>
      <c r="L8206" s="80"/>
      <c r="M8206" s="80" t="s">
        <v>5</v>
      </c>
      <c r="N8206" s="486" t="s">
        <v>184</v>
      </c>
      <c r="O8206" s="487"/>
      <c r="P8206" s="488"/>
    </row>
    <row r="8207" spans="1:16" ht="16.5" thickBot="1" x14ac:dyDescent="0.25">
      <c r="A8207" s="77"/>
      <c r="B8207" s="77"/>
      <c r="C8207" s="77"/>
      <c r="D8207" s="77"/>
      <c r="E8207" s="116"/>
      <c r="F8207" s="77"/>
      <c r="G8207" s="77"/>
      <c r="H8207" s="77"/>
      <c r="I8207" s="77"/>
      <c r="J8207" s="77"/>
      <c r="K8207" s="77"/>
      <c r="L8207" s="77"/>
      <c r="M8207" s="77"/>
      <c r="N8207" s="77"/>
      <c r="O8207" s="77"/>
      <c r="P8207" s="77"/>
    </row>
    <row r="8208" spans="1:16" ht="16.5" thickBot="1" x14ac:dyDescent="0.25">
      <c r="A8208" s="78" t="s">
        <v>6</v>
      </c>
      <c r="B8208" s="577" t="s">
        <v>185</v>
      </c>
      <c r="C8208" s="578"/>
      <c r="D8208" s="79" t="s">
        <v>7</v>
      </c>
      <c r="E8208" s="486" t="s">
        <v>186</v>
      </c>
      <c r="F8208" s="487"/>
      <c r="G8208" s="487"/>
      <c r="H8208" s="498"/>
      <c r="I8208" s="79" t="s">
        <v>8</v>
      </c>
      <c r="J8208" s="80">
        <v>16</v>
      </c>
      <c r="K8208" s="80"/>
      <c r="L8208" s="80"/>
      <c r="M8208" s="80" t="s">
        <v>9</v>
      </c>
      <c r="N8208" s="80"/>
      <c r="O8208" s="200"/>
      <c r="P8208" s="201">
        <v>50</v>
      </c>
    </row>
    <row r="8209" spans="1:16" ht="16.5" thickBot="1" x14ac:dyDescent="0.25">
      <c r="A8209" s="77"/>
      <c r="B8209" s="77"/>
      <c r="C8209" s="77"/>
      <c r="D8209" s="77"/>
      <c r="E8209" s="116"/>
      <c r="F8209" s="77"/>
      <c r="G8209" s="77"/>
      <c r="H8209" s="77"/>
      <c r="I8209" s="77"/>
      <c r="J8209" s="77"/>
      <c r="K8209" s="77"/>
      <c r="L8209" s="77"/>
      <c r="M8209" s="77"/>
      <c r="N8209" s="77"/>
      <c r="O8209" s="77"/>
      <c r="P8209" s="77"/>
    </row>
    <row r="8210" spans="1:16" ht="16.5" thickBot="1" x14ac:dyDescent="0.25">
      <c r="A8210" s="484" t="s">
        <v>10</v>
      </c>
      <c r="B8210" s="485"/>
      <c r="C8210" s="486" t="s">
        <v>181</v>
      </c>
      <c r="D8210" s="487"/>
      <c r="E8210" s="487"/>
      <c r="F8210" s="487"/>
      <c r="G8210" s="487"/>
      <c r="H8210" s="487"/>
      <c r="I8210" s="487"/>
      <c r="J8210" s="487"/>
      <c r="K8210" s="487"/>
      <c r="L8210" s="487"/>
      <c r="M8210" s="487"/>
      <c r="N8210" s="487"/>
      <c r="O8210" s="487"/>
      <c r="P8210" s="488"/>
    </row>
    <row r="8211" spans="1:16" ht="16.5" thickBot="1" x14ac:dyDescent="0.25">
      <c r="A8211" s="77"/>
      <c r="B8211" s="77"/>
      <c r="C8211" s="77"/>
      <c r="D8211" s="77"/>
      <c r="E8211" s="116"/>
      <c r="F8211" s="77"/>
      <c r="G8211" s="77"/>
      <c r="H8211" s="77"/>
      <c r="I8211" s="77"/>
      <c r="J8211" s="77"/>
      <c r="K8211" s="77"/>
      <c r="L8211" s="77"/>
      <c r="M8211" s="77"/>
      <c r="N8211" s="77"/>
      <c r="O8211" s="77"/>
      <c r="P8211" s="77"/>
    </row>
    <row r="8212" spans="1:16" ht="16.5" thickBot="1" x14ac:dyDescent="0.25">
      <c r="A8212" s="484" t="s">
        <v>11</v>
      </c>
      <c r="B8212" s="485"/>
      <c r="C8212" s="486" t="s">
        <v>239</v>
      </c>
      <c r="D8212" s="487"/>
      <c r="E8212" s="487"/>
      <c r="F8212" s="487"/>
      <c r="G8212" s="487"/>
      <c r="H8212" s="487"/>
      <c r="I8212" s="487"/>
      <c r="J8212" s="487"/>
      <c r="K8212" s="487"/>
      <c r="L8212" s="487"/>
      <c r="M8212" s="487"/>
      <c r="N8212" s="487"/>
      <c r="O8212" s="487"/>
      <c r="P8212" s="488"/>
    </row>
    <row r="8213" spans="1:16" ht="16.5" thickBot="1" x14ac:dyDescent="0.25">
      <c r="A8213" s="81"/>
      <c r="B8213" s="81"/>
      <c r="C8213" s="81"/>
      <c r="D8213" s="81"/>
      <c r="E8213" s="115"/>
      <c r="F8213" s="81"/>
      <c r="G8213" s="81"/>
      <c r="H8213" s="81"/>
      <c r="I8213" s="81"/>
      <c r="J8213" s="81"/>
      <c r="K8213" s="81"/>
      <c r="L8213" s="81"/>
      <c r="M8213" s="81"/>
      <c r="N8213" s="81"/>
      <c r="O8213" s="81"/>
      <c r="P8213" s="81"/>
    </row>
    <row r="8214" spans="1:16" ht="48" thickBot="1" x14ac:dyDescent="0.25">
      <c r="A8214" s="297" t="s">
        <v>12</v>
      </c>
      <c r="B8214" s="299" t="s">
        <v>13</v>
      </c>
      <c r="C8214" s="300"/>
      <c r="D8214" s="301" t="s">
        <v>265</v>
      </c>
      <c r="E8214" s="288" t="s">
        <v>15</v>
      </c>
      <c r="F8214" s="289"/>
      <c r="G8214" s="289"/>
      <c r="H8214" s="289"/>
      <c r="I8214" s="290"/>
      <c r="J8214" s="301" t="s">
        <v>16</v>
      </c>
      <c r="K8214" s="301" t="s">
        <v>17</v>
      </c>
      <c r="L8214" s="288" t="s">
        <v>18</v>
      </c>
      <c r="M8214" s="289"/>
      <c r="N8214" s="290"/>
      <c r="O8214" s="291" t="s">
        <v>115</v>
      </c>
      <c r="P8214" s="292"/>
    </row>
    <row r="8215" spans="1:16" ht="32.25" thickBot="1" x14ac:dyDescent="0.25">
      <c r="A8215" s="298"/>
      <c r="B8215" s="82" t="s">
        <v>19</v>
      </c>
      <c r="C8215" s="83" t="s">
        <v>20</v>
      </c>
      <c r="D8215" s="302"/>
      <c r="E8215" s="84" t="s">
        <v>21</v>
      </c>
      <c r="F8215" s="84" t="s">
        <v>22</v>
      </c>
      <c r="G8215" s="85" t="s">
        <v>23</v>
      </c>
      <c r="H8215" s="119" t="s">
        <v>24</v>
      </c>
      <c r="I8215" s="86" t="s">
        <v>25</v>
      </c>
      <c r="J8215" s="302"/>
      <c r="K8215" s="302"/>
      <c r="L8215" s="198" t="s">
        <v>268</v>
      </c>
      <c r="M8215" s="85" t="s">
        <v>266</v>
      </c>
      <c r="N8215" s="83" t="s">
        <v>267</v>
      </c>
      <c r="O8215" s="293"/>
      <c r="P8215" s="294"/>
    </row>
    <row r="8216" spans="1:16" ht="15.75" x14ac:dyDescent="0.2">
      <c r="A8216" s="165">
        <v>45679</v>
      </c>
      <c r="B8216" s="172"/>
      <c r="C8216" s="172">
        <v>241821</v>
      </c>
      <c r="D8216" s="160">
        <f t="shared" ref="D8216:D8221" si="41">+C8216-B8216</f>
        <v>241821</v>
      </c>
      <c r="E8216" s="100"/>
      <c r="F8216" s="120"/>
      <c r="G8216" s="166"/>
      <c r="H8216" s="169"/>
      <c r="I8216" s="175">
        <f t="shared" ref="I8216:I8221" si="42">G8216*H8216</f>
        <v>0</v>
      </c>
      <c r="J8216" s="162"/>
      <c r="K8216" s="99">
        <v>45679</v>
      </c>
      <c r="L8216" s="195"/>
      <c r="M8216" s="94"/>
      <c r="N8216" s="100"/>
      <c r="O8216" s="573"/>
      <c r="P8216" s="502"/>
    </row>
    <row r="8217" spans="1:16" ht="15.75" x14ac:dyDescent="0.2">
      <c r="A8217" s="165">
        <v>45684</v>
      </c>
      <c r="B8217" s="172">
        <v>241821</v>
      </c>
      <c r="C8217" s="172">
        <v>242214</v>
      </c>
      <c r="D8217" s="160">
        <f t="shared" si="41"/>
        <v>393</v>
      </c>
      <c r="E8217" s="100" t="s">
        <v>375</v>
      </c>
      <c r="F8217" s="120" t="s">
        <v>367</v>
      </c>
      <c r="G8217" s="166">
        <v>24.2424</v>
      </c>
      <c r="H8217" s="169">
        <v>24.75</v>
      </c>
      <c r="I8217" s="175">
        <f t="shared" si="42"/>
        <v>599.99940000000004</v>
      </c>
      <c r="J8217" s="162">
        <f>D8217/G8217</f>
        <v>16.21126621126621</v>
      </c>
      <c r="K8217" s="99">
        <v>45684</v>
      </c>
      <c r="L8217" s="195" t="s">
        <v>268</v>
      </c>
      <c r="M8217" s="94" t="s">
        <v>272</v>
      </c>
      <c r="N8217" s="100" t="s">
        <v>272</v>
      </c>
      <c r="O8217" s="573" t="s">
        <v>247</v>
      </c>
      <c r="P8217" s="502"/>
    </row>
    <row r="8218" spans="1:16" ht="15.75" x14ac:dyDescent="0.2">
      <c r="A8218" s="165">
        <v>45686</v>
      </c>
      <c r="B8218" s="172">
        <v>242214</v>
      </c>
      <c r="C8218" s="172">
        <v>242460</v>
      </c>
      <c r="D8218" s="160">
        <f t="shared" si="41"/>
        <v>246</v>
      </c>
      <c r="E8218" s="100" t="s">
        <v>376</v>
      </c>
      <c r="F8218" s="96" t="s">
        <v>370</v>
      </c>
      <c r="G8218" s="166">
        <v>12.1212</v>
      </c>
      <c r="H8218" s="169">
        <v>24.75</v>
      </c>
      <c r="I8218" s="175">
        <f t="shared" si="42"/>
        <v>299.99970000000002</v>
      </c>
      <c r="J8218" s="162">
        <f>D8218/G8218</f>
        <v>20.295020295020294</v>
      </c>
      <c r="K8218" s="99">
        <v>45686</v>
      </c>
      <c r="L8218" s="195" t="s">
        <v>272</v>
      </c>
      <c r="M8218" s="94" t="s">
        <v>192</v>
      </c>
      <c r="N8218" s="94" t="s">
        <v>192</v>
      </c>
      <c r="O8218" s="573" t="s">
        <v>346</v>
      </c>
      <c r="P8218" s="502"/>
    </row>
    <row r="8219" spans="1:16" ht="15.75" x14ac:dyDescent="0.2">
      <c r="A8219" s="165">
        <v>45688</v>
      </c>
      <c r="B8219" s="172">
        <v>242460</v>
      </c>
      <c r="C8219" s="172">
        <v>242717</v>
      </c>
      <c r="D8219" s="160">
        <f t="shared" si="41"/>
        <v>257</v>
      </c>
      <c r="E8219" s="100" t="s">
        <v>391</v>
      </c>
      <c r="F8219" s="96" t="s">
        <v>377</v>
      </c>
      <c r="G8219" s="166">
        <v>16.460899999999999</v>
      </c>
      <c r="H8219" s="169">
        <v>24.3</v>
      </c>
      <c r="I8219" s="175">
        <f t="shared" si="42"/>
        <v>399.99986999999999</v>
      </c>
      <c r="J8219" s="162">
        <f>D8219/G8219</f>
        <v>15.612755074145401</v>
      </c>
      <c r="K8219" s="99">
        <v>45688</v>
      </c>
      <c r="L8219" s="195" t="s">
        <v>272</v>
      </c>
      <c r="M8219" s="94" t="s">
        <v>192</v>
      </c>
      <c r="N8219" s="100" t="s">
        <v>241</v>
      </c>
      <c r="O8219" s="573" t="s">
        <v>378</v>
      </c>
      <c r="P8219" s="502"/>
    </row>
    <row r="8220" spans="1:16" ht="15.75" x14ac:dyDescent="0.2">
      <c r="A8220" s="165">
        <v>45688</v>
      </c>
      <c r="B8220" s="172">
        <v>242717</v>
      </c>
      <c r="C8220" s="172">
        <v>242998</v>
      </c>
      <c r="D8220" s="160">
        <f t="shared" si="41"/>
        <v>281</v>
      </c>
      <c r="E8220" s="100" t="s">
        <v>379</v>
      </c>
      <c r="F8220" s="96" t="s">
        <v>377</v>
      </c>
      <c r="G8220" s="166">
        <v>20.5761</v>
      </c>
      <c r="H8220" s="169">
        <v>24.3</v>
      </c>
      <c r="I8220" s="175">
        <f t="shared" si="42"/>
        <v>499.99923000000001</v>
      </c>
      <c r="J8220" s="162">
        <f>D8220/G8220</f>
        <v>13.656621031196387</v>
      </c>
      <c r="K8220" s="99">
        <v>45688</v>
      </c>
      <c r="L8220" s="195" t="s">
        <v>272</v>
      </c>
      <c r="M8220" s="94" t="s">
        <v>192</v>
      </c>
      <c r="N8220" s="100" t="s">
        <v>241</v>
      </c>
      <c r="O8220" s="573" t="s">
        <v>242</v>
      </c>
      <c r="P8220" s="502"/>
    </row>
    <row r="8221" spans="1:16" ht="15.75" x14ac:dyDescent="0.2">
      <c r="A8221" s="165"/>
      <c r="B8221" s="166"/>
      <c r="C8221" s="166"/>
      <c r="D8221" s="160">
        <f t="shared" si="41"/>
        <v>0</v>
      </c>
      <c r="E8221" s="100"/>
      <c r="F8221" s="96"/>
      <c r="G8221" s="166"/>
      <c r="H8221" s="169"/>
      <c r="I8221" s="175">
        <f t="shared" si="42"/>
        <v>0</v>
      </c>
      <c r="J8221" s="162" t="e">
        <f>D8221/G8221</f>
        <v>#DIV/0!</v>
      </c>
      <c r="K8221" s="99"/>
      <c r="L8221" s="195"/>
      <c r="M8221" s="94"/>
      <c r="N8221" s="100"/>
      <c r="O8221" s="102"/>
      <c r="P8221" s="103"/>
    </row>
    <row r="8222" spans="1:16" ht="15.75" x14ac:dyDescent="0.2">
      <c r="A8222" s="165"/>
      <c r="B8222" s="166"/>
      <c r="C8222" s="166"/>
      <c r="D8222" s="160"/>
      <c r="E8222" s="100"/>
      <c r="F8222" s="96"/>
      <c r="G8222" s="166"/>
      <c r="H8222" s="169"/>
      <c r="I8222" s="175"/>
      <c r="J8222" s="162"/>
      <c r="K8222" s="99"/>
      <c r="L8222" s="195"/>
      <c r="M8222" s="94"/>
      <c r="N8222" s="100"/>
      <c r="O8222" s="295"/>
      <c r="P8222" s="296"/>
    </row>
    <row r="8223" spans="1:16" ht="16.5" thickBot="1" x14ac:dyDescent="0.25">
      <c r="A8223" s="93"/>
      <c r="B8223" s="132"/>
      <c r="C8223" s="132"/>
      <c r="D8223" s="133"/>
      <c r="E8223" s="100"/>
      <c r="F8223" s="96"/>
      <c r="G8223" s="96"/>
      <c r="H8223" s="97"/>
      <c r="I8223" s="91"/>
      <c r="J8223" s="98"/>
      <c r="K8223" s="92"/>
      <c r="L8223" s="196"/>
      <c r="M8223" s="183"/>
      <c r="N8223" s="101"/>
      <c r="O8223" s="207"/>
      <c r="P8223" s="208"/>
    </row>
    <row r="8224" spans="1:16" ht="16.5" thickBot="1" x14ac:dyDescent="0.25">
      <c r="A8224" s="288" t="s">
        <v>28</v>
      </c>
      <c r="B8224" s="104"/>
      <c r="C8224" s="105"/>
      <c r="D8224" s="106">
        <f>SUM(D8216:D8223)</f>
        <v>242998</v>
      </c>
      <c r="E8224" s="111"/>
      <c r="F8224" s="107"/>
      <c r="G8224" s="118">
        <f>SUM(G8216:G8223)</f>
        <v>73.400599999999997</v>
      </c>
      <c r="H8224" s="105"/>
      <c r="I8224" s="118">
        <f>SUM(I8216:I8223)</f>
        <v>1799.9982</v>
      </c>
      <c r="J8224" s="109">
        <f>D8224/G8224</f>
        <v>3310.5723931412008</v>
      </c>
      <c r="K8224" s="110"/>
      <c r="L8224" s="197"/>
      <c r="M8224" s="111"/>
      <c r="N8224" s="112"/>
      <c r="O8224" s="286"/>
      <c r="P8224" s="287"/>
    </row>
    <row r="8225" spans="1:16" ht="15.75" x14ac:dyDescent="0.2">
      <c r="A8225" s="76"/>
      <c r="B8225" s="113"/>
      <c r="C8225" s="113"/>
      <c r="D8225" s="113"/>
      <c r="E8225" s="76"/>
      <c r="F8225" s="113"/>
      <c r="G8225" s="113"/>
      <c r="H8225" s="113"/>
      <c r="I8225" s="76"/>
      <c r="J8225" s="76"/>
      <c r="K8225" s="76"/>
      <c r="L8225" s="76"/>
      <c r="M8225" s="76"/>
      <c r="N8225" s="76"/>
      <c r="O8225" s="113"/>
      <c r="P8225" s="114"/>
    </row>
    <row r="8226" spans="1:16" ht="15.75" x14ac:dyDescent="0.2">
      <c r="A8226" s="76"/>
      <c r="B8226" s="113"/>
      <c r="C8226" s="113"/>
      <c r="D8226" s="113"/>
      <c r="E8226" s="76"/>
      <c r="F8226" s="113"/>
      <c r="G8226" s="113"/>
      <c r="H8226" s="113"/>
      <c r="I8226" s="76"/>
      <c r="J8226" s="76"/>
      <c r="K8226" s="76"/>
      <c r="L8226" s="76"/>
      <c r="M8226" s="76"/>
      <c r="N8226" s="76"/>
      <c r="O8226" s="113"/>
      <c r="P8226" s="114"/>
    </row>
    <row r="8227" spans="1:16" ht="15.75" x14ac:dyDescent="0.2">
      <c r="A8227" s="76"/>
      <c r="B8227" s="113"/>
      <c r="C8227" s="113"/>
      <c r="D8227" s="113"/>
      <c r="E8227" s="76"/>
      <c r="F8227" s="113"/>
      <c r="G8227" s="113"/>
      <c r="H8227" s="113"/>
      <c r="I8227" s="76"/>
      <c r="J8227" s="76"/>
      <c r="K8227" s="76"/>
      <c r="L8227" s="76"/>
      <c r="M8227" s="1"/>
      <c r="N8227" s="1"/>
      <c r="O8227" s="3"/>
      <c r="P8227" s="114"/>
    </row>
    <row r="8228" spans="1:16" ht="15.75" x14ac:dyDescent="0.2">
      <c r="A8228" s="115"/>
      <c r="B8228" s="470" t="s">
        <v>29</v>
      </c>
      <c r="C8228" s="470"/>
      <c r="D8228" s="470"/>
      <c r="E8228" s="116"/>
      <c r="F8228" s="116"/>
      <c r="G8228" s="116"/>
      <c r="H8228" s="115"/>
      <c r="I8228" s="116" t="s">
        <v>30</v>
      </c>
      <c r="J8228" s="115"/>
      <c r="K8228" s="116"/>
      <c r="L8228" s="116"/>
      <c r="M8228" s="116"/>
      <c r="N8228" s="116" t="s">
        <v>31</v>
      </c>
      <c r="O8228" s="116"/>
      <c r="P8228" s="117"/>
    </row>
    <row r="8229" spans="1:16" ht="15.75" x14ac:dyDescent="0.2">
      <c r="A8229" s="116"/>
      <c r="B8229" s="471" t="s">
        <v>230</v>
      </c>
      <c r="C8229" s="471"/>
      <c r="D8229" s="471"/>
      <c r="E8229" s="76"/>
      <c r="F8229" s="76"/>
      <c r="G8229" s="76"/>
      <c r="H8229" s="115"/>
      <c r="I8229" s="76" t="s">
        <v>244</v>
      </c>
      <c r="J8229" s="115"/>
      <c r="K8229" s="76"/>
      <c r="L8229" s="76"/>
      <c r="M8229" s="76"/>
      <c r="N8229" s="76" t="s">
        <v>220</v>
      </c>
      <c r="O8229" s="76"/>
      <c r="P8229" s="117"/>
    </row>
    <row r="8230" spans="1:16" ht="15.75" x14ac:dyDescent="0.2">
      <c r="A8230" s="471" t="s">
        <v>226</v>
      </c>
      <c r="B8230" s="471"/>
      <c r="C8230" s="471"/>
      <c r="D8230" s="471"/>
      <c r="E8230" s="471"/>
      <c r="F8230" s="76"/>
      <c r="G8230" s="76"/>
      <c r="H8230" s="115"/>
      <c r="I8230" s="76" t="s">
        <v>246</v>
      </c>
      <c r="J8230" s="115"/>
      <c r="K8230" s="76"/>
      <c r="L8230" s="76"/>
      <c r="M8230" s="76"/>
      <c r="N8230" s="76" t="s">
        <v>124</v>
      </c>
      <c r="O8230" s="76"/>
      <c r="P8230" s="117"/>
    </row>
    <row r="8231" spans="1:16" x14ac:dyDescent="0.2">
      <c r="A8231"/>
      <c r="B8231"/>
      <c r="C8231"/>
      <c r="D8231"/>
      <c r="E8231" s="265"/>
      <c r="F8231"/>
      <c r="G8231"/>
      <c r="H8231"/>
      <c r="I8231"/>
      <c r="J8231"/>
      <c r="K8231"/>
      <c r="L8231"/>
      <c r="M8231"/>
      <c r="N8231"/>
      <c r="O8231"/>
      <c r="P8231"/>
    </row>
    <row r="8232" spans="1:16" x14ac:dyDescent="0.2">
      <c r="A8232" s="209" t="s">
        <v>269</v>
      </c>
      <c r="B8232" s="209"/>
      <c r="C8232" s="209"/>
      <c r="D8232" s="209"/>
      <c r="E8232" s="265"/>
      <c r="F8232"/>
      <c r="G8232"/>
      <c r="H8232"/>
      <c r="I8232"/>
      <c r="J8232"/>
      <c r="K8232"/>
      <c r="L8232"/>
      <c r="M8232"/>
      <c r="N8232"/>
      <c r="O8232"/>
      <c r="P8232"/>
    </row>
    <row r="8233" spans="1:16" x14ac:dyDescent="0.2">
      <c r="A8233"/>
      <c r="B8233"/>
      <c r="C8233"/>
      <c r="D8233"/>
      <c r="E8233" s="265"/>
      <c r="F8233"/>
      <c r="G8233"/>
      <c r="H8233"/>
      <c r="I8233"/>
      <c r="J8233"/>
      <c r="K8233"/>
      <c r="L8233"/>
      <c r="M8233"/>
      <c r="N8233"/>
      <c r="O8233"/>
      <c r="P8233"/>
    </row>
    <row r="8234" spans="1:16" x14ac:dyDescent="0.2">
      <c r="A8234"/>
      <c r="B8234"/>
      <c r="C8234"/>
      <c r="D8234"/>
      <c r="E8234" s="265"/>
      <c r="F8234"/>
      <c r="G8234"/>
      <c r="H8234"/>
      <c r="I8234"/>
      <c r="J8234"/>
      <c r="K8234"/>
      <c r="L8234"/>
      <c r="M8234"/>
      <c r="N8234"/>
      <c r="O8234"/>
      <c r="P8234"/>
    </row>
    <row r="8235" spans="1:16" x14ac:dyDescent="0.2">
      <c r="A8235"/>
      <c r="B8235"/>
      <c r="C8235"/>
      <c r="D8235"/>
      <c r="E8235" s="265"/>
      <c r="F8235"/>
      <c r="G8235"/>
      <c r="H8235"/>
      <c r="I8235"/>
      <c r="J8235"/>
      <c r="K8235"/>
      <c r="L8235"/>
      <c r="M8235"/>
      <c r="N8235"/>
      <c r="O8235"/>
      <c r="P8235"/>
    </row>
    <row r="8236" spans="1:16" x14ac:dyDescent="0.2">
      <c r="A8236"/>
      <c r="B8236"/>
      <c r="C8236"/>
      <c r="D8236"/>
      <c r="E8236" s="265"/>
      <c r="F8236"/>
      <c r="G8236"/>
      <c r="H8236"/>
      <c r="I8236"/>
      <c r="J8236"/>
      <c r="K8236"/>
      <c r="L8236"/>
      <c r="M8236"/>
      <c r="N8236"/>
      <c r="O8236"/>
      <c r="P8236"/>
    </row>
    <row r="8237" spans="1:16" x14ac:dyDescent="0.2">
      <c r="A8237"/>
      <c r="B8237"/>
      <c r="C8237"/>
      <c r="D8237"/>
      <c r="E8237" s="265"/>
      <c r="F8237"/>
      <c r="G8237"/>
      <c r="H8237"/>
      <c r="I8237"/>
      <c r="J8237"/>
      <c r="K8237"/>
      <c r="L8237"/>
      <c r="M8237"/>
      <c r="N8237"/>
      <c r="O8237"/>
      <c r="P8237"/>
    </row>
    <row r="8238" spans="1:16" ht="15.75" x14ac:dyDescent="0.2">
      <c r="A8238" s="471" t="s">
        <v>180</v>
      </c>
      <c r="B8238" s="471"/>
      <c r="C8238" s="471"/>
      <c r="D8238" s="471"/>
      <c r="E8238" s="471"/>
      <c r="F8238" s="471"/>
      <c r="G8238" s="471"/>
      <c r="H8238" s="471"/>
      <c r="I8238" s="471"/>
      <c r="J8238" s="471"/>
      <c r="K8238" s="471"/>
      <c r="L8238" s="471"/>
      <c r="M8238" s="471"/>
      <c r="N8238" s="471"/>
      <c r="O8238" s="471"/>
      <c r="P8238" s="471"/>
    </row>
    <row r="8239" spans="1:16" ht="15.75" x14ac:dyDescent="0.2">
      <c r="A8239" s="471" t="s">
        <v>1</v>
      </c>
      <c r="B8239" s="471"/>
      <c r="C8239" s="471"/>
      <c r="D8239" s="471"/>
      <c r="E8239" s="471"/>
      <c r="F8239" s="471"/>
      <c r="G8239" s="471"/>
      <c r="H8239" s="471"/>
      <c r="I8239" s="471"/>
      <c r="J8239" s="471"/>
      <c r="K8239" s="471"/>
      <c r="L8239" s="471"/>
      <c r="M8239" s="471"/>
      <c r="N8239" s="471"/>
      <c r="O8239" s="471"/>
      <c r="P8239" s="471"/>
    </row>
    <row r="8240" spans="1:16" ht="15.75" x14ac:dyDescent="0.2">
      <c r="A8240" s="76"/>
      <c r="B8240" s="76"/>
      <c r="C8240" s="76"/>
      <c r="D8240" s="76"/>
      <c r="E8240" s="76"/>
      <c r="F8240" s="76"/>
      <c r="G8240" s="76"/>
      <c r="H8240" s="76"/>
      <c r="I8240" s="76"/>
      <c r="J8240" s="76"/>
      <c r="K8240" s="76"/>
      <c r="L8240" s="76"/>
      <c r="M8240" s="76"/>
      <c r="N8240" s="76"/>
      <c r="O8240" s="76"/>
      <c r="P8240" s="76"/>
    </row>
    <row r="8241" spans="1:16" ht="15.75" x14ac:dyDescent="0.2">
      <c r="A8241" s="497" t="s">
        <v>306</v>
      </c>
      <c r="B8241" s="497"/>
      <c r="C8241" s="497"/>
      <c r="D8241" s="497"/>
      <c r="E8241" s="497"/>
      <c r="F8241" s="497"/>
      <c r="G8241" s="497"/>
      <c r="H8241" s="497"/>
      <c r="I8241" s="497"/>
      <c r="J8241" s="497"/>
      <c r="K8241" s="497"/>
      <c r="L8241" s="497"/>
      <c r="M8241" s="497"/>
      <c r="N8241" s="497"/>
      <c r="O8241" s="497"/>
      <c r="P8241" s="497"/>
    </row>
    <row r="8242" spans="1:16" ht="16.5" thickBot="1" x14ac:dyDescent="0.25">
      <c r="A8242" s="77"/>
      <c r="B8242" s="77"/>
      <c r="C8242" s="77"/>
      <c r="D8242" s="77"/>
      <c r="E8242" s="116"/>
      <c r="F8242" s="77"/>
      <c r="G8242" s="77"/>
      <c r="H8242" s="77"/>
      <c r="I8242" s="77"/>
      <c r="J8242" s="77"/>
      <c r="K8242" s="77"/>
      <c r="L8242" s="77"/>
      <c r="M8242" s="77"/>
      <c r="N8242" s="77"/>
      <c r="O8242" s="77"/>
      <c r="P8242" s="77"/>
    </row>
    <row r="8243" spans="1:16" ht="16.5" thickBot="1" x14ac:dyDescent="0.25">
      <c r="A8243" s="78" t="s">
        <v>2</v>
      </c>
      <c r="B8243" s="486" t="s">
        <v>126</v>
      </c>
      <c r="C8243" s="498"/>
      <c r="D8243" s="79" t="s">
        <v>3</v>
      </c>
      <c r="E8243" s="486">
        <v>2019</v>
      </c>
      <c r="F8243" s="487"/>
      <c r="G8243" s="487"/>
      <c r="H8243" s="498"/>
      <c r="I8243" s="79" t="s">
        <v>4</v>
      </c>
      <c r="J8243" s="80" t="s">
        <v>231</v>
      </c>
      <c r="K8243" s="80"/>
      <c r="L8243" s="80"/>
      <c r="M8243" s="80" t="s">
        <v>5</v>
      </c>
      <c r="N8243" s="486" t="s">
        <v>184</v>
      </c>
      <c r="O8243" s="487"/>
      <c r="P8243" s="488"/>
    </row>
    <row r="8244" spans="1:16" ht="16.5" thickBot="1" x14ac:dyDescent="0.25">
      <c r="A8244" s="77"/>
      <c r="B8244" s="77"/>
      <c r="C8244" s="77"/>
      <c r="D8244" s="77"/>
      <c r="E8244" s="116"/>
      <c r="F8244" s="77"/>
      <c r="G8244" s="77"/>
      <c r="H8244" s="77"/>
      <c r="I8244" s="77"/>
      <c r="J8244" s="77"/>
      <c r="K8244" s="77"/>
      <c r="L8244" s="77"/>
      <c r="M8244" s="77"/>
      <c r="N8244" s="77"/>
      <c r="O8244" s="77"/>
      <c r="P8244" s="77"/>
    </row>
    <row r="8245" spans="1:16" ht="16.5" thickBot="1" x14ac:dyDescent="0.25">
      <c r="A8245" s="78" t="s">
        <v>6</v>
      </c>
      <c r="B8245" s="577" t="s">
        <v>185</v>
      </c>
      <c r="C8245" s="578"/>
      <c r="D8245" s="79" t="s">
        <v>7</v>
      </c>
      <c r="E8245" s="486" t="s">
        <v>186</v>
      </c>
      <c r="F8245" s="487"/>
      <c r="G8245" s="487"/>
      <c r="H8245" s="498"/>
      <c r="I8245" s="79" t="s">
        <v>8</v>
      </c>
      <c r="J8245" s="80">
        <v>16</v>
      </c>
      <c r="K8245" s="80"/>
      <c r="L8245" s="80"/>
      <c r="M8245" s="80" t="s">
        <v>9</v>
      </c>
      <c r="N8245" s="80"/>
      <c r="O8245" s="200"/>
      <c r="P8245" s="201">
        <v>50</v>
      </c>
    </row>
    <row r="8246" spans="1:16" ht="16.5" thickBot="1" x14ac:dyDescent="0.25">
      <c r="A8246" s="77"/>
      <c r="B8246" s="77"/>
      <c r="C8246" s="77"/>
      <c r="D8246" s="77"/>
      <c r="E8246" s="116"/>
      <c r="F8246" s="77"/>
      <c r="G8246" s="77"/>
      <c r="H8246" s="77"/>
      <c r="I8246" s="77"/>
      <c r="J8246" s="77"/>
      <c r="K8246" s="77"/>
      <c r="L8246" s="77"/>
      <c r="M8246" s="77"/>
      <c r="N8246" s="77"/>
      <c r="O8246" s="77"/>
      <c r="P8246" s="77"/>
    </row>
    <row r="8247" spans="1:16" ht="16.5" thickBot="1" x14ac:dyDescent="0.25">
      <c r="A8247" s="484" t="s">
        <v>10</v>
      </c>
      <c r="B8247" s="485"/>
      <c r="C8247" s="486" t="s">
        <v>181</v>
      </c>
      <c r="D8247" s="487"/>
      <c r="E8247" s="487"/>
      <c r="F8247" s="487"/>
      <c r="G8247" s="487"/>
      <c r="H8247" s="487"/>
      <c r="I8247" s="487"/>
      <c r="J8247" s="487"/>
      <c r="K8247" s="487"/>
      <c r="L8247" s="487"/>
      <c r="M8247" s="487"/>
      <c r="N8247" s="487"/>
      <c r="O8247" s="487"/>
      <c r="P8247" s="488"/>
    </row>
    <row r="8248" spans="1:16" ht="16.5" thickBot="1" x14ac:dyDescent="0.25">
      <c r="A8248" s="77"/>
      <c r="B8248" s="77"/>
      <c r="C8248" s="77"/>
      <c r="D8248" s="77"/>
      <c r="E8248" s="116"/>
      <c r="F8248" s="77"/>
      <c r="G8248" s="77"/>
      <c r="H8248" s="77"/>
      <c r="I8248" s="77"/>
      <c r="J8248" s="77"/>
      <c r="K8248" s="77"/>
      <c r="L8248" s="77"/>
      <c r="M8248" s="77"/>
      <c r="N8248" s="77"/>
      <c r="O8248" s="77"/>
      <c r="P8248" s="77"/>
    </row>
    <row r="8249" spans="1:16" ht="16.5" thickBot="1" x14ac:dyDescent="0.25">
      <c r="A8249" s="484" t="s">
        <v>11</v>
      </c>
      <c r="B8249" s="485"/>
      <c r="C8249" s="486" t="s">
        <v>239</v>
      </c>
      <c r="D8249" s="487"/>
      <c r="E8249" s="487"/>
      <c r="F8249" s="487"/>
      <c r="G8249" s="487"/>
      <c r="H8249" s="487"/>
      <c r="I8249" s="487"/>
      <c r="J8249" s="487"/>
      <c r="K8249" s="487"/>
      <c r="L8249" s="487"/>
      <c r="M8249" s="487"/>
      <c r="N8249" s="487"/>
      <c r="O8249" s="487"/>
      <c r="P8249" s="488"/>
    </row>
    <row r="8250" spans="1:16" ht="16.5" thickBot="1" x14ac:dyDescent="0.25">
      <c r="A8250" s="81"/>
      <c r="B8250" s="81"/>
      <c r="C8250" s="81"/>
      <c r="D8250" s="81"/>
      <c r="E8250" s="115"/>
      <c r="F8250" s="81"/>
      <c r="G8250" s="81"/>
      <c r="H8250" s="81"/>
      <c r="I8250" s="81"/>
      <c r="J8250" s="81"/>
      <c r="K8250" s="81"/>
      <c r="L8250" s="81"/>
      <c r="M8250" s="81"/>
      <c r="N8250" s="81"/>
      <c r="O8250" s="81"/>
      <c r="P8250" s="81"/>
    </row>
    <row r="8251" spans="1:16" ht="48" thickBot="1" x14ac:dyDescent="0.25">
      <c r="A8251" s="297" t="s">
        <v>12</v>
      </c>
      <c r="B8251" s="299" t="s">
        <v>13</v>
      </c>
      <c r="C8251" s="300"/>
      <c r="D8251" s="301" t="s">
        <v>265</v>
      </c>
      <c r="E8251" s="288" t="s">
        <v>15</v>
      </c>
      <c r="F8251" s="289"/>
      <c r="G8251" s="289"/>
      <c r="H8251" s="289"/>
      <c r="I8251" s="290"/>
      <c r="J8251" s="301" t="s">
        <v>16</v>
      </c>
      <c r="K8251" s="301" t="s">
        <v>17</v>
      </c>
      <c r="L8251" s="288" t="s">
        <v>18</v>
      </c>
      <c r="M8251" s="289"/>
      <c r="N8251" s="290"/>
      <c r="O8251" s="291" t="s">
        <v>115</v>
      </c>
      <c r="P8251" s="292"/>
    </row>
    <row r="8252" spans="1:16" ht="32.25" thickBot="1" x14ac:dyDescent="0.25">
      <c r="A8252" s="298"/>
      <c r="B8252" s="82" t="s">
        <v>19</v>
      </c>
      <c r="C8252" s="83" t="s">
        <v>20</v>
      </c>
      <c r="D8252" s="302"/>
      <c r="E8252" s="84" t="s">
        <v>21</v>
      </c>
      <c r="F8252" s="84" t="s">
        <v>22</v>
      </c>
      <c r="G8252" s="85" t="s">
        <v>23</v>
      </c>
      <c r="H8252" s="119" t="s">
        <v>24</v>
      </c>
      <c r="I8252" s="86" t="s">
        <v>25</v>
      </c>
      <c r="J8252" s="302"/>
      <c r="K8252" s="302"/>
      <c r="L8252" s="198" t="s">
        <v>268</v>
      </c>
      <c r="M8252" s="85" t="s">
        <v>266</v>
      </c>
      <c r="N8252" s="83" t="s">
        <v>267</v>
      </c>
      <c r="O8252" s="293"/>
      <c r="P8252" s="294"/>
    </row>
    <row r="8253" spans="1:16" ht="15.75" x14ac:dyDescent="0.2">
      <c r="A8253" s="165">
        <v>45688</v>
      </c>
      <c r="B8253" s="172"/>
      <c r="C8253" s="172">
        <v>242998</v>
      </c>
      <c r="D8253" s="160"/>
      <c r="E8253" s="100"/>
      <c r="F8253" s="96"/>
      <c r="G8253" s="166"/>
      <c r="H8253" s="169"/>
      <c r="I8253" s="175">
        <f>G8253*H8253</f>
        <v>0</v>
      </c>
      <c r="J8253" s="162"/>
      <c r="K8253" s="99"/>
      <c r="L8253" s="195"/>
      <c r="M8253" s="94"/>
      <c r="N8253" s="100"/>
      <c r="O8253" s="573"/>
      <c r="P8253" s="502"/>
    </row>
    <row r="8254" spans="1:16" ht="15.75" x14ac:dyDescent="0.2">
      <c r="A8254" s="165">
        <v>45694</v>
      </c>
      <c r="B8254" s="172">
        <v>242998</v>
      </c>
      <c r="C8254" s="172">
        <v>243366</v>
      </c>
      <c r="D8254" s="160">
        <f>+C8254-B8254</f>
        <v>368</v>
      </c>
      <c r="E8254" s="100" t="s">
        <v>410</v>
      </c>
      <c r="F8254" s="120" t="s">
        <v>411</v>
      </c>
      <c r="G8254" s="166">
        <v>20.5761</v>
      </c>
      <c r="H8254" s="169">
        <v>24.3</v>
      </c>
      <c r="I8254" s="175">
        <f>G8254*H8254</f>
        <v>499.99923000000001</v>
      </c>
      <c r="J8254" s="162">
        <f>D8254/G8254</f>
        <v>17.884827542634415</v>
      </c>
      <c r="K8254" s="99">
        <v>45694</v>
      </c>
      <c r="L8254" s="195" t="s">
        <v>272</v>
      </c>
      <c r="M8254" s="94" t="s">
        <v>192</v>
      </c>
      <c r="N8254" s="100" t="s">
        <v>307</v>
      </c>
      <c r="O8254" s="573" t="s">
        <v>247</v>
      </c>
      <c r="P8254" s="502"/>
    </row>
    <row r="8255" spans="1:16" ht="15.75" x14ac:dyDescent="0.2">
      <c r="A8255" s="165">
        <v>45695</v>
      </c>
      <c r="B8255" s="172">
        <v>243366</v>
      </c>
      <c r="C8255" s="172">
        <v>243611</v>
      </c>
      <c r="D8255" s="160">
        <f>+C8255-B8255</f>
        <v>245</v>
      </c>
      <c r="E8255" s="100" t="s">
        <v>412</v>
      </c>
      <c r="F8255" s="96" t="s">
        <v>413</v>
      </c>
      <c r="G8255" s="166">
        <v>20.5761</v>
      </c>
      <c r="H8255" s="169">
        <v>24.3</v>
      </c>
      <c r="I8255" s="175">
        <f>G8255*H8255</f>
        <v>499.99923000000001</v>
      </c>
      <c r="J8255" s="162">
        <f>D8255/G8255</f>
        <v>11.907018336808239</v>
      </c>
      <c r="K8255" s="99">
        <v>45695</v>
      </c>
      <c r="L8255" s="195" t="s">
        <v>272</v>
      </c>
      <c r="M8255" s="94" t="s">
        <v>192</v>
      </c>
      <c r="N8255" s="100" t="s">
        <v>307</v>
      </c>
      <c r="O8255" s="573" t="s">
        <v>414</v>
      </c>
      <c r="P8255" s="502"/>
    </row>
    <row r="8256" spans="1:16" ht="15.75" x14ac:dyDescent="0.2">
      <c r="A8256" s="165"/>
      <c r="B8256" s="166"/>
      <c r="C8256" s="166"/>
      <c r="D8256" s="160">
        <f>+C8256-B8256</f>
        <v>0</v>
      </c>
      <c r="E8256" s="100"/>
      <c r="F8256" s="96"/>
      <c r="G8256" s="166"/>
      <c r="H8256" s="169"/>
      <c r="I8256" s="175">
        <f>G8256*H8256</f>
        <v>0</v>
      </c>
      <c r="J8256" s="162" t="e">
        <f>D8256/G8256</f>
        <v>#DIV/0!</v>
      </c>
      <c r="K8256" s="99"/>
      <c r="L8256" s="195"/>
      <c r="M8256" s="94"/>
      <c r="N8256" s="100"/>
      <c r="O8256" s="102"/>
      <c r="P8256" s="103"/>
    </row>
    <row r="8257" spans="1:16" ht="16.5" thickBot="1" x14ac:dyDescent="0.25">
      <c r="A8257" s="93"/>
      <c r="B8257" s="132"/>
      <c r="C8257" s="132"/>
      <c r="D8257" s="133"/>
      <c r="E8257" s="100"/>
      <c r="F8257" s="96"/>
      <c r="G8257" s="96"/>
      <c r="H8257" s="97"/>
      <c r="I8257" s="91"/>
      <c r="J8257" s="98"/>
      <c r="K8257" s="92"/>
      <c r="L8257" s="196"/>
      <c r="M8257" s="183"/>
      <c r="N8257" s="101"/>
      <c r="O8257" s="207"/>
      <c r="P8257" s="208"/>
    </row>
    <row r="8258" spans="1:16" ht="16.5" thickBot="1" x14ac:dyDescent="0.25">
      <c r="A8258" s="288" t="s">
        <v>28</v>
      </c>
      <c r="B8258" s="104"/>
      <c r="C8258" s="105"/>
      <c r="D8258" s="106">
        <f>SUM(D8253:D8257)</f>
        <v>613</v>
      </c>
      <c r="E8258" s="111"/>
      <c r="F8258" s="107"/>
      <c r="G8258" s="118">
        <f>SUM(G8253:G8257)</f>
        <v>41.152200000000001</v>
      </c>
      <c r="H8258" s="105"/>
      <c r="I8258" s="118">
        <f>SUM(I8253:I8257)</f>
        <v>999.99846000000002</v>
      </c>
      <c r="J8258" s="109">
        <f>D8258/G8258</f>
        <v>14.895922939721327</v>
      </c>
      <c r="K8258" s="110"/>
      <c r="L8258" s="197"/>
      <c r="M8258" s="111"/>
      <c r="N8258" s="112"/>
      <c r="O8258" s="286"/>
      <c r="P8258" s="287"/>
    </row>
    <row r="8259" spans="1:16" ht="15.75" x14ac:dyDescent="0.2">
      <c r="A8259" s="76"/>
      <c r="B8259" s="113"/>
      <c r="C8259" s="113"/>
      <c r="D8259" s="113"/>
      <c r="E8259" s="76"/>
      <c r="F8259" s="113"/>
      <c r="G8259" s="113"/>
      <c r="H8259" s="113"/>
      <c r="I8259" s="76"/>
      <c r="J8259" s="76"/>
      <c r="K8259" s="76"/>
      <c r="L8259" s="76"/>
      <c r="M8259" s="76"/>
      <c r="N8259" s="76"/>
      <c r="O8259" s="113"/>
      <c r="P8259" s="114"/>
    </row>
    <row r="8260" spans="1:16" ht="15.75" x14ac:dyDescent="0.2">
      <c r="A8260" s="76"/>
      <c r="B8260" s="113"/>
      <c r="C8260" s="113"/>
      <c r="D8260" s="113"/>
      <c r="E8260" s="76"/>
      <c r="F8260" s="113"/>
      <c r="G8260" s="113"/>
      <c r="H8260" s="113"/>
      <c r="I8260" s="76"/>
      <c r="J8260" s="76"/>
      <c r="K8260" s="76"/>
      <c r="L8260" s="76"/>
      <c r="M8260" s="76"/>
      <c r="N8260" s="76"/>
      <c r="O8260" s="113"/>
      <c r="P8260" s="114"/>
    </row>
    <row r="8261" spans="1:16" ht="15.75" x14ac:dyDescent="0.2">
      <c r="A8261" s="76"/>
      <c r="B8261" s="113"/>
      <c r="C8261" s="113"/>
      <c r="D8261" s="113"/>
      <c r="E8261" s="76"/>
      <c r="F8261" s="113"/>
      <c r="G8261" s="113"/>
      <c r="H8261" s="113"/>
      <c r="I8261" s="76"/>
      <c r="J8261" s="76"/>
      <c r="K8261" s="76"/>
      <c r="L8261" s="76"/>
      <c r="M8261" s="1"/>
      <c r="N8261" s="1"/>
      <c r="O8261" s="3"/>
      <c r="P8261" s="114"/>
    </row>
    <row r="8262" spans="1:16" ht="15.75" x14ac:dyDescent="0.2">
      <c r="A8262" s="115"/>
      <c r="B8262" s="470" t="s">
        <v>29</v>
      </c>
      <c r="C8262" s="470"/>
      <c r="D8262" s="470"/>
      <c r="E8262" s="116"/>
      <c r="F8262" s="116"/>
      <c r="G8262" s="116"/>
      <c r="H8262" s="115"/>
      <c r="I8262" s="116" t="s">
        <v>30</v>
      </c>
      <c r="J8262" s="115"/>
      <c r="K8262" s="116"/>
      <c r="L8262" s="116"/>
      <c r="M8262" s="116"/>
      <c r="N8262" s="116" t="s">
        <v>31</v>
      </c>
      <c r="O8262" s="116"/>
      <c r="P8262" s="117"/>
    </row>
    <row r="8263" spans="1:16" ht="15.75" x14ac:dyDescent="0.2">
      <c r="A8263" s="116"/>
      <c r="B8263" s="471" t="s">
        <v>230</v>
      </c>
      <c r="C8263" s="471"/>
      <c r="D8263" s="471"/>
      <c r="E8263" s="76"/>
      <c r="F8263" s="76"/>
      <c r="G8263" s="76"/>
      <c r="H8263" s="115"/>
      <c r="I8263" s="76" t="s">
        <v>244</v>
      </c>
      <c r="J8263" s="115"/>
      <c r="K8263" s="76"/>
      <c r="L8263" s="76"/>
      <c r="M8263" s="76"/>
      <c r="N8263" s="76" t="s">
        <v>220</v>
      </c>
      <c r="O8263" s="76"/>
      <c r="P8263" s="117"/>
    </row>
    <row r="8264" spans="1:16" ht="15.75" x14ac:dyDescent="0.2">
      <c r="A8264" s="471" t="s">
        <v>226</v>
      </c>
      <c r="B8264" s="471"/>
      <c r="C8264" s="471"/>
      <c r="D8264" s="471"/>
      <c r="E8264" s="471"/>
      <c r="F8264" s="76"/>
      <c r="G8264" s="76"/>
      <c r="H8264" s="115"/>
      <c r="I8264" s="76" t="s">
        <v>246</v>
      </c>
      <c r="J8264" s="115"/>
      <c r="K8264" s="76"/>
      <c r="L8264" s="76"/>
      <c r="M8264" s="76"/>
      <c r="N8264" s="76" t="s">
        <v>124</v>
      </c>
      <c r="O8264" s="76"/>
      <c r="P8264" s="117"/>
    </row>
    <row r="8265" spans="1:16" x14ac:dyDescent="0.2">
      <c r="A8265"/>
      <c r="B8265"/>
      <c r="C8265"/>
      <c r="D8265"/>
      <c r="E8265" s="265"/>
      <c r="F8265"/>
      <c r="G8265"/>
      <c r="H8265"/>
      <c r="I8265"/>
      <c r="J8265"/>
      <c r="K8265"/>
      <c r="L8265"/>
      <c r="M8265"/>
      <c r="N8265"/>
      <c r="O8265"/>
      <c r="P8265"/>
    </row>
    <row r="8266" spans="1:16" x14ac:dyDescent="0.2">
      <c r="A8266" s="209" t="s">
        <v>269</v>
      </c>
      <c r="B8266" s="209"/>
      <c r="C8266" s="209"/>
      <c r="D8266" s="209"/>
      <c r="E8266" s="265"/>
      <c r="F8266"/>
      <c r="G8266"/>
      <c r="H8266"/>
      <c r="I8266"/>
      <c r="J8266"/>
      <c r="K8266"/>
      <c r="L8266"/>
      <c r="M8266"/>
      <c r="N8266"/>
      <c r="O8266"/>
      <c r="P8266"/>
    </row>
    <row r="8267" spans="1:16" x14ac:dyDescent="0.2">
      <c r="A8267"/>
      <c r="B8267"/>
      <c r="C8267"/>
      <c r="D8267"/>
      <c r="E8267" s="265"/>
      <c r="F8267"/>
      <c r="G8267"/>
      <c r="H8267"/>
      <c r="I8267"/>
      <c r="J8267"/>
      <c r="K8267"/>
      <c r="L8267"/>
      <c r="M8267"/>
      <c r="N8267"/>
      <c r="O8267"/>
      <c r="P8267"/>
    </row>
    <row r="8268" spans="1:16" x14ac:dyDescent="0.2">
      <c r="A8268"/>
      <c r="B8268"/>
      <c r="C8268"/>
      <c r="D8268"/>
      <c r="E8268" s="265"/>
      <c r="F8268"/>
      <c r="G8268"/>
      <c r="H8268"/>
      <c r="I8268"/>
      <c r="J8268"/>
      <c r="K8268"/>
      <c r="L8268"/>
      <c r="M8268"/>
      <c r="N8268"/>
      <c r="O8268"/>
      <c r="P8268"/>
    </row>
    <row r="8269" spans="1:16" x14ac:dyDescent="0.2">
      <c r="A8269"/>
      <c r="B8269"/>
      <c r="C8269"/>
      <c r="D8269"/>
      <c r="E8269" s="265"/>
      <c r="F8269"/>
      <c r="G8269"/>
      <c r="H8269"/>
      <c r="I8269"/>
      <c r="J8269"/>
      <c r="K8269"/>
      <c r="L8269"/>
      <c r="M8269"/>
      <c r="N8269"/>
      <c r="O8269"/>
      <c r="P8269"/>
    </row>
    <row r="8270" spans="1:16" x14ac:dyDescent="0.2">
      <c r="A8270"/>
      <c r="B8270"/>
      <c r="C8270"/>
      <c r="D8270"/>
      <c r="E8270" s="265"/>
      <c r="F8270"/>
      <c r="G8270"/>
      <c r="H8270"/>
      <c r="I8270"/>
      <c r="J8270"/>
      <c r="K8270"/>
      <c r="L8270"/>
      <c r="M8270"/>
      <c r="N8270"/>
      <c r="O8270"/>
      <c r="P8270"/>
    </row>
    <row r="8271" spans="1:16" x14ac:dyDescent="0.2">
      <c r="A8271"/>
      <c r="B8271"/>
      <c r="C8271"/>
      <c r="D8271"/>
      <c r="E8271" s="265"/>
      <c r="F8271"/>
      <c r="G8271"/>
      <c r="H8271"/>
      <c r="I8271"/>
      <c r="J8271"/>
      <c r="K8271"/>
      <c r="L8271"/>
      <c r="M8271"/>
      <c r="N8271"/>
      <c r="O8271"/>
      <c r="P8271"/>
    </row>
    <row r="8272" spans="1:16" ht="15.75" x14ac:dyDescent="0.2">
      <c r="A8272" s="471" t="s">
        <v>180</v>
      </c>
      <c r="B8272" s="471"/>
      <c r="C8272" s="471"/>
      <c r="D8272" s="471"/>
      <c r="E8272" s="471"/>
      <c r="F8272" s="471"/>
      <c r="G8272" s="471"/>
      <c r="H8272" s="471"/>
      <c r="I8272" s="471"/>
      <c r="J8272" s="471"/>
      <c r="K8272" s="471"/>
      <c r="L8272" s="471"/>
      <c r="M8272" s="471"/>
      <c r="N8272" s="471"/>
      <c r="O8272" s="471"/>
      <c r="P8272" s="471"/>
    </row>
    <row r="8273" spans="1:16" ht="15.75" x14ac:dyDescent="0.2">
      <c r="A8273" s="471" t="s">
        <v>1</v>
      </c>
      <c r="B8273" s="471"/>
      <c r="C8273" s="471"/>
      <c r="D8273" s="471"/>
      <c r="E8273" s="471"/>
      <c r="F8273" s="471"/>
      <c r="G8273" s="471"/>
      <c r="H8273" s="471"/>
      <c r="I8273" s="471"/>
      <c r="J8273" s="471"/>
      <c r="K8273" s="471"/>
      <c r="L8273" s="471"/>
      <c r="M8273" s="471"/>
      <c r="N8273" s="471"/>
      <c r="O8273" s="471"/>
      <c r="P8273" s="471"/>
    </row>
    <row r="8274" spans="1:16" ht="15.75" x14ac:dyDescent="0.2">
      <c r="A8274" s="76"/>
      <c r="B8274" s="76"/>
      <c r="C8274" s="76"/>
      <c r="D8274" s="76"/>
      <c r="E8274" s="76"/>
      <c r="F8274" s="76"/>
      <c r="G8274" s="76"/>
      <c r="H8274" s="76"/>
      <c r="I8274" s="76"/>
      <c r="J8274" s="76"/>
      <c r="K8274" s="76"/>
      <c r="L8274" s="76"/>
      <c r="M8274" s="76"/>
      <c r="N8274" s="76"/>
      <c r="O8274" s="76"/>
      <c r="P8274" s="76"/>
    </row>
    <row r="8275" spans="1:16" ht="15.75" x14ac:dyDescent="0.2">
      <c r="A8275" s="497" t="s">
        <v>306</v>
      </c>
      <c r="B8275" s="497"/>
      <c r="C8275" s="497"/>
      <c r="D8275" s="497"/>
      <c r="E8275" s="497"/>
      <c r="F8275" s="497"/>
      <c r="G8275" s="497"/>
      <c r="H8275" s="497"/>
      <c r="I8275" s="497"/>
      <c r="J8275" s="497"/>
      <c r="K8275" s="497"/>
      <c r="L8275" s="497"/>
      <c r="M8275" s="497"/>
      <c r="N8275" s="497"/>
      <c r="O8275" s="497"/>
      <c r="P8275" s="497"/>
    </row>
    <row r="8276" spans="1:16" ht="16.5" thickBot="1" x14ac:dyDescent="0.25">
      <c r="A8276" s="77"/>
      <c r="B8276" s="77"/>
      <c r="C8276" s="77"/>
      <c r="D8276" s="77"/>
      <c r="E8276" s="116"/>
      <c r="F8276" s="77"/>
      <c r="G8276" s="77"/>
      <c r="H8276" s="77"/>
      <c r="I8276" s="77"/>
      <c r="J8276" s="77"/>
      <c r="K8276" s="77"/>
      <c r="L8276" s="77"/>
      <c r="M8276" s="77"/>
      <c r="N8276" s="77"/>
      <c r="O8276" s="77"/>
      <c r="P8276" s="77"/>
    </row>
    <row r="8277" spans="1:16" ht="16.5" thickBot="1" x14ac:dyDescent="0.25">
      <c r="A8277" s="78" t="s">
        <v>2</v>
      </c>
      <c r="B8277" s="486" t="s">
        <v>126</v>
      </c>
      <c r="C8277" s="498"/>
      <c r="D8277" s="79" t="s">
        <v>3</v>
      </c>
      <c r="E8277" s="486">
        <v>2019</v>
      </c>
      <c r="F8277" s="487"/>
      <c r="G8277" s="487"/>
      <c r="H8277" s="498"/>
      <c r="I8277" s="79" t="s">
        <v>4</v>
      </c>
      <c r="J8277" s="80" t="s">
        <v>231</v>
      </c>
      <c r="K8277" s="80"/>
      <c r="L8277" s="80"/>
      <c r="M8277" s="80" t="s">
        <v>5</v>
      </c>
      <c r="N8277" s="486" t="s">
        <v>184</v>
      </c>
      <c r="O8277" s="487"/>
      <c r="P8277" s="488"/>
    </row>
    <row r="8278" spans="1:16" ht="16.5" thickBot="1" x14ac:dyDescent="0.25">
      <c r="A8278" s="77"/>
      <c r="B8278" s="77"/>
      <c r="C8278" s="77"/>
      <c r="D8278" s="77"/>
      <c r="E8278" s="116"/>
      <c r="F8278" s="77"/>
      <c r="G8278" s="77"/>
      <c r="H8278" s="77"/>
      <c r="I8278" s="77"/>
      <c r="J8278" s="77"/>
      <c r="K8278" s="77"/>
      <c r="L8278" s="77"/>
      <c r="M8278" s="77"/>
      <c r="N8278" s="77"/>
      <c r="O8278" s="77"/>
      <c r="P8278" s="77"/>
    </row>
    <row r="8279" spans="1:16" ht="16.5" thickBot="1" x14ac:dyDescent="0.25">
      <c r="A8279" s="78" t="s">
        <v>6</v>
      </c>
      <c r="B8279" s="577" t="s">
        <v>185</v>
      </c>
      <c r="C8279" s="578"/>
      <c r="D8279" s="79" t="s">
        <v>7</v>
      </c>
      <c r="E8279" s="486" t="s">
        <v>186</v>
      </c>
      <c r="F8279" s="487"/>
      <c r="G8279" s="487"/>
      <c r="H8279" s="498"/>
      <c r="I8279" s="79" t="s">
        <v>8</v>
      </c>
      <c r="J8279" s="80">
        <v>16</v>
      </c>
      <c r="K8279" s="80"/>
      <c r="L8279" s="80"/>
      <c r="M8279" s="80" t="s">
        <v>9</v>
      </c>
      <c r="N8279" s="80"/>
      <c r="O8279" s="200"/>
      <c r="P8279" s="201">
        <v>50</v>
      </c>
    </row>
    <row r="8280" spans="1:16" ht="16.5" thickBot="1" x14ac:dyDescent="0.25">
      <c r="A8280" s="77"/>
      <c r="B8280" s="77"/>
      <c r="C8280" s="77"/>
      <c r="D8280" s="77"/>
      <c r="E8280" s="116"/>
      <c r="F8280" s="77"/>
      <c r="G8280" s="77"/>
      <c r="H8280" s="77"/>
      <c r="I8280" s="77"/>
      <c r="J8280" s="77"/>
      <c r="K8280" s="77"/>
      <c r="L8280" s="77"/>
      <c r="M8280" s="77"/>
      <c r="N8280" s="77"/>
      <c r="O8280" s="77"/>
      <c r="P8280" s="77"/>
    </row>
    <row r="8281" spans="1:16" ht="16.5" thickBot="1" x14ac:dyDescent="0.25">
      <c r="A8281" s="484" t="s">
        <v>10</v>
      </c>
      <c r="B8281" s="485"/>
      <c r="C8281" s="486" t="s">
        <v>181</v>
      </c>
      <c r="D8281" s="487"/>
      <c r="E8281" s="487"/>
      <c r="F8281" s="487"/>
      <c r="G8281" s="487"/>
      <c r="H8281" s="487"/>
      <c r="I8281" s="487"/>
      <c r="J8281" s="487"/>
      <c r="K8281" s="487"/>
      <c r="L8281" s="487"/>
      <c r="M8281" s="487"/>
      <c r="N8281" s="487"/>
      <c r="O8281" s="487"/>
      <c r="P8281" s="488"/>
    </row>
    <row r="8282" spans="1:16" ht="16.5" thickBot="1" x14ac:dyDescent="0.25">
      <c r="A8282" s="77"/>
      <c r="B8282" s="77"/>
      <c r="C8282" s="77"/>
      <c r="D8282" s="77"/>
      <c r="E8282" s="116"/>
      <c r="F8282" s="77"/>
      <c r="G8282" s="77"/>
      <c r="H8282" s="77"/>
      <c r="I8282" s="77"/>
      <c r="J8282" s="77"/>
      <c r="K8282" s="77"/>
      <c r="L8282" s="77"/>
      <c r="M8282" s="77"/>
      <c r="N8282" s="77"/>
      <c r="O8282" s="77"/>
      <c r="P8282" s="77"/>
    </row>
    <row r="8283" spans="1:16" ht="16.5" thickBot="1" x14ac:dyDescent="0.25">
      <c r="A8283" s="484" t="s">
        <v>11</v>
      </c>
      <c r="B8283" s="485"/>
      <c r="C8283" s="486" t="s">
        <v>239</v>
      </c>
      <c r="D8283" s="487"/>
      <c r="E8283" s="487"/>
      <c r="F8283" s="487"/>
      <c r="G8283" s="487"/>
      <c r="H8283" s="487"/>
      <c r="I8283" s="487"/>
      <c r="J8283" s="487"/>
      <c r="K8283" s="487"/>
      <c r="L8283" s="487"/>
      <c r="M8283" s="487"/>
      <c r="N8283" s="487"/>
      <c r="O8283" s="487"/>
      <c r="P8283" s="488"/>
    </row>
    <row r="8284" spans="1:16" ht="16.5" thickBot="1" x14ac:dyDescent="0.25">
      <c r="A8284" s="81"/>
      <c r="B8284" s="81"/>
      <c r="C8284" s="81"/>
      <c r="D8284" s="81"/>
      <c r="E8284" s="115"/>
      <c r="F8284" s="81"/>
      <c r="G8284" s="81"/>
      <c r="H8284" s="81"/>
      <c r="I8284" s="81"/>
      <c r="J8284" s="81"/>
      <c r="K8284" s="81"/>
      <c r="L8284" s="81"/>
      <c r="M8284" s="81"/>
      <c r="N8284" s="81"/>
      <c r="O8284" s="81"/>
      <c r="P8284" s="81"/>
    </row>
    <row r="8285" spans="1:16" ht="48" thickBot="1" x14ac:dyDescent="0.25">
      <c r="A8285" s="312" t="s">
        <v>12</v>
      </c>
      <c r="B8285" s="314" t="s">
        <v>13</v>
      </c>
      <c r="C8285" s="315"/>
      <c r="D8285" s="316" t="s">
        <v>265</v>
      </c>
      <c r="E8285" s="305" t="s">
        <v>15</v>
      </c>
      <c r="F8285" s="306"/>
      <c r="G8285" s="306"/>
      <c r="H8285" s="306"/>
      <c r="I8285" s="307"/>
      <c r="J8285" s="316" t="s">
        <v>16</v>
      </c>
      <c r="K8285" s="316" t="s">
        <v>17</v>
      </c>
      <c r="L8285" s="305" t="s">
        <v>18</v>
      </c>
      <c r="M8285" s="306"/>
      <c r="N8285" s="307"/>
      <c r="O8285" s="308" t="s">
        <v>115</v>
      </c>
      <c r="P8285" s="309"/>
    </row>
    <row r="8286" spans="1:16" ht="32.25" thickBot="1" x14ac:dyDescent="0.25">
      <c r="A8286" s="313"/>
      <c r="B8286" s="82" t="s">
        <v>19</v>
      </c>
      <c r="C8286" s="83" t="s">
        <v>20</v>
      </c>
      <c r="D8286" s="317"/>
      <c r="E8286" s="84" t="s">
        <v>21</v>
      </c>
      <c r="F8286" s="84" t="s">
        <v>22</v>
      </c>
      <c r="G8286" s="85" t="s">
        <v>23</v>
      </c>
      <c r="H8286" s="119" t="s">
        <v>24</v>
      </c>
      <c r="I8286" s="86" t="s">
        <v>25</v>
      </c>
      <c r="J8286" s="317"/>
      <c r="K8286" s="317"/>
      <c r="L8286" s="198" t="s">
        <v>268</v>
      </c>
      <c r="M8286" s="85" t="s">
        <v>266</v>
      </c>
      <c r="N8286" s="83" t="s">
        <v>267</v>
      </c>
      <c r="O8286" s="310"/>
      <c r="P8286" s="311"/>
    </row>
    <row r="8287" spans="1:16" ht="15.75" x14ac:dyDescent="0.2">
      <c r="A8287" s="165">
        <v>45695</v>
      </c>
      <c r="B8287" s="172"/>
      <c r="C8287" s="172">
        <v>243611</v>
      </c>
      <c r="D8287" s="160"/>
      <c r="E8287" s="100"/>
      <c r="F8287" s="96"/>
      <c r="G8287" s="166"/>
      <c r="H8287" s="169"/>
      <c r="I8287" s="175"/>
      <c r="J8287" s="162"/>
      <c r="K8287" s="99"/>
      <c r="L8287" s="195"/>
      <c r="M8287" s="94"/>
      <c r="N8287" s="100"/>
      <c r="O8287" s="573"/>
      <c r="P8287" s="502"/>
    </row>
    <row r="8288" spans="1:16" ht="15.75" x14ac:dyDescent="0.2">
      <c r="A8288" s="165">
        <v>45699</v>
      </c>
      <c r="B8288" s="172">
        <v>243611</v>
      </c>
      <c r="C8288" s="172">
        <v>244109</v>
      </c>
      <c r="D8288" s="160">
        <f>+C8288-B8288</f>
        <v>498</v>
      </c>
      <c r="E8288" s="100" t="s">
        <v>423</v>
      </c>
      <c r="F8288" s="120" t="s">
        <v>421</v>
      </c>
      <c r="G8288" s="166">
        <v>12.1212</v>
      </c>
      <c r="H8288" s="169">
        <v>24.75</v>
      </c>
      <c r="I8288" s="175">
        <f>G8288*H8288</f>
        <v>299.99970000000002</v>
      </c>
      <c r="J8288" s="162">
        <f t="shared" ref="J8288:J8293" si="43">D8288/G8288</f>
        <v>41.085041085041084</v>
      </c>
      <c r="K8288" s="99">
        <v>45699</v>
      </c>
      <c r="L8288" s="195" t="s">
        <v>272</v>
      </c>
      <c r="M8288" s="94" t="s">
        <v>192</v>
      </c>
      <c r="N8288" s="100" t="s">
        <v>241</v>
      </c>
      <c r="O8288" s="573" t="s">
        <v>242</v>
      </c>
      <c r="P8288" s="502"/>
    </row>
    <row r="8289" spans="1:16" ht="15.75" x14ac:dyDescent="0.2">
      <c r="A8289" s="165">
        <v>45700</v>
      </c>
      <c r="B8289" s="172">
        <v>244109</v>
      </c>
      <c r="C8289" s="172">
        <v>244377</v>
      </c>
      <c r="D8289" s="160">
        <f>+C8289-B8289</f>
        <v>268</v>
      </c>
      <c r="E8289" s="100" t="s">
        <v>424</v>
      </c>
      <c r="F8289" s="96" t="s">
        <v>425</v>
      </c>
      <c r="G8289" s="166">
        <v>20.202000000000002</v>
      </c>
      <c r="H8289" s="169">
        <v>24.75</v>
      </c>
      <c r="I8289" s="175">
        <f>G8289*H8289</f>
        <v>499.99950000000007</v>
      </c>
      <c r="J8289" s="162">
        <f t="shared" si="43"/>
        <v>13.266013266013266</v>
      </c>
      <c r="K8289" s="99">
        <v>45700</v>
      </c>
      <c r="L8289" s="195" t="s">
        <v>272</v>
      </c>
      <c r="M8289" s="94" t="s">
        <v>192</v>
      </c>
      <c r="N8289" s="100" t="s">
        <v>241</v>
      </c>
      <c r="O8289" s="573" t="s">
        <v>242</v>
      </c>
      <c r="P8289" s="502"/>
    </row>
    <row r="8290" spans="1:16" ht="15.75" x14ac:dyDescent="0.2">
      <c r="A8290" s="165">
        <v>45701</v>
      </c>
      <c r="B8290" s="172">
        <v>244377</v>
      </c>
      <c r="C8290" s="172">
        <v>244612</v>
      </c>
      <c r="D8290" s="160">
        <f>+C8290-B8290</f>
        <v>235</v>
      </c>
      <c r="E8290" s="100" t="s">
        <v>426</v>
      </c>
      <c r="F8290" s="96" t="s">
        <v>420</v>
      </c>
      <c r="G8290" s="166">
        <v>16.260200000000001</v>
      </c>
      <c r="H8290" s="169">
        <v>24.6</v>
      </c>
      <c r="I8290" s="175">
        <f>G8290*H8290</f>
        <v>400.00092000000006</v>
      </c>
      <c r="J8290" s="162">
        <f t="shared" si="43"/>
        <v>14.452466759326452</v>
      </c>
      <c r="K8290" s="99">
        <v>45701</v>
      </c>
      <c r="L8290" s="195" t="s">
        <v>272</v>
      </c>
      <c r="M8290" s="94" t="s">
        <v>192</v>
      </c>
      <c r="N8290" s="100" t="s">
        <v>241</v>
      </c>
      <c r="O8290" s="573" t="s">
        <v>247</v>
      </c>
      <c r="P8290" s="502"/>
    </row>
    <row r="8291" spans="1:16" ht="15.75" x14ac:dyDescent="0.2">
      <c r="A8291" s="165">
        <v>45701</v>
      </c>
      <c r="B8291" s="172">
        <v>244612</v>
      </c>
      <c r="C8291" s="172">
        <v>244848</v>
      </c>
      <c r="D8291" s="160">
        <f>+C8291-B8291</f>
        <v>236</v>
      </c>
      <c r="E8291" s="100" t="s">
        <v>427</v>
      </c>
      <c r="F8291" s="96" t="s">
        <v>420</v>
      </c>
      <c r="G8291" s="166">
        <v>16.260200000000001</v>
      </c>
      <c r="H8291" s="169">
        <v>24.6</v>
      </c>
      <c r="I8291" s="175">
        <f>G8291*H8291</f>
        <v>400.00092000000006</v>
      </c>
      <c r="J8291" s="162">
        <f t="shared" si="43"/>
        <v>14.513966617876777</v>
      </c>
      <c r="K8291" s="99">
        <v>45701</v>
      </c>
      <c r="L8291" s="195" t="s">
        <v>272</v>
      </c>
      <c r="M8291" s="94" t="s">
        <v>192</v>
      </c>
      <c r="N8291" s="100" t="s">
        <v>241</v>
      </c>
      <c r="O8291" s="573" t="s">
        <v>317</v>
      </c>
      <c r="P8291" s="502"/>
    </row>
    <row r="8292" spans="1:16" ht="16.5" thickBot="1" x14ac:dyDescent="0.25">
      <c r="A8292" s="165"/>
      <c r="B8292" s="166"/>
      <c r="C8292" s="172"/>
      <c r="D8292" s="160">
        <f>+C8292-B8292</f>
        <v>0</v>
      </c>
      <c r="E8292" s="100"/>
      <c r="F8292" s="96"/>
      <c r="G8292" s="166"/>
      <c r="H8292" s="169"/>
      <c r="I8292" s="175">
        <f>G8292*H8292</f>
        <v>0</v>
      </c>
      <c r="J8292" s="162" t="e">
        <f t="shared" si="43"/>
        <v>#DIV/0!</v>
      </c>
      <c r="K8292" s="99"/>
      <c r="L8292" s="195"/>
      <c r="M8292" s="94"/>
      <c r="N8292" s="100"/>
      <c r="O8292" s="102"/>
      <c r="P8292" s="103"/>
    </row>
    <row r="8293" spans="1:16" ht="16.5" thickBot="1" x14ac:dyDescent="0.25">
      <c r="A8293" s="305" t="s">
        <v>28</v>
      </c>
      <c r="B8293" s="104"/>
      <c r="C8293" s="105"/>
      <c r="D8293" s="106">
        <f>SUM(D8287:D8292)</f>
        <v>1237</v>
      </c>
      <c r="E8293" s="111"/>
      <c r="F8293" s="107"/>
      <c r="G8293" s="118">
        <f>SUM(G8287:G8292)</f>
        <v>64.843599999999995</v>
      </c>
      <c r="H8293" s="105"/>
      <c r="I8293" s="118">
        <f>SUM(I8287:I8292)</f>
        <v>1600.0010400000001</v>
      </c>
      <c r="J8293" s="109">
        <f t="shared" si="43"/>
        <v>19.076670635189906</v>
      </c>
      <c r="K8293" s="110"/>
      <c r="L8293" s="197"/>
      <c r="M8293" s="111"/>
      <c r="N8293" s="112"/>
      <c r="O8293" s="303"/>
      <c r="P8293" s="304"/>
    </row>
    <row r="8294" spans="1:16" ht="15.75" x14ac:dyDescent="0.2">
      <c r="A8294" s="76"/>
      <c r="B8294" s="113"/>
      <c r="C8294" s="113"/>
      <c r="D8294" s="113"/>
      <c r="E8294" s="76"/>
      <c r="F8294" s="113"/>
      <c r="G8294" s="113"/>
      <c r="H8294" s="113"/>
      <c r="I8294" s="76"/>
      <c r="J8294" s="76"/>
      <c r="K8294" s="76"/>
      <c r="L8294" s="76"/>
      <c r="M8294" s="76"/>
      <c r="N8294" s="76"/>
      <c r="O8294" s="113"/>
      <c r="P8294" s="114"/>
    </row>
    <row r="8295" spans="1:16" ht="15.75" x14ac:dyDescent="0.2">
      <c r="A8295" s="76"/>
      <c r="B8295" s="113"/>
      <c r="C8295" s="113"/>
      <c r="D8295" s="113"/>
      <c r="E8295" s="76"/>
      <c r="F8295" s="113"/>
      <c r="G8295" s="113"/>
      <c r="H8295" s="113"/>
      <c r="I8295" s="76"/>
      <c r="J8295" s="76"/>
      <c r="K8295" s="76"/>
      <c r="L8295" s="76"/>
      <c r="M8295" s="76"/>
      <c r="N8295" s="76"/>
      <c r="O8295" s="113"/>
      <c r="P8295" s="114"/>
    </row>
    <row r="8296" spans="1:16" ht="15.75" x14ac:dyDescent="0.2">
      <c r="A8296" s="76"/>
      <c r="B8296" s="113"/>
      <c r="C8296" s="113"/>
      <c r="D8296" s="113"/>
      <c r="E8296" s="76"/>
      <c r="F8296" s="113"/>
      <c r="G8296" s="113"/>
      <c r="H8296" s="113"/>
      <c r="I8296" s="76"/>
      <c r="J8296" s="76"/>
      <c r="K8296" s="76"/>
      <c r="L8296" s="76"/>
      <c r="M8296" s="1"/>
      <c r="N8296" s="1"/>
      <c r="O8296" s="3"/>
      <c r="P8296" s="114"/>
    </row>
    <row r="8297" spans="1:16" ht="15.75" x14ac:dyDescent="0.2">
      <c r="A8297" s="115"/>
      <c r="B8297" s="470" t="s">
        <v>29</v>
      </c>
      <c r="C8297" s="470"/>
      <c r="D8297" s="470"/>
      <c r="E8297" s="116"/>
      <c r="F8297" s="116"/>
      <c r="G8297" s="116"/>
      <c r="H8297" s="115"/>
      <c r="I8297" s="116" t="s">
        <v>30</v>
      </c>
      <c r="J8297" s="115"/>
      <c r="K8297" s="116"/>
      <c r="L8297" s="116"/>
      <c r="M8297" s="116"/>
      <c r="N8297" s="116" t="s">
        <v>31</v>
      </c>
      <c r="O8297" s="116"/>
      <c r="P8297" s="117"/>
    </row>
    <row r="8298" spans="1:16" ht="15.75" x14ac:dyDescent="0.2">
      <c r="A8298" s="116"/>
      <c r="B8298" s="471" t="s">
        <v>230</v>
      </c>
      <c r="C8298" s="471"/>
      <c r="D8298" s="471"/>
      <c r="E8298" s="76"/>
      <c r="F8298" s="76"/>
      <c r="G8298" s="76"/>
      <c r="H8298" s="115"/>
      <c r="I8298" s="76" t="s">
        <v>438</v>
      </c>
      <c r="J8298" s="115"/>
      <c r="K8298" s="76"/>
      <c r="L8298" s="76"/>
      <c r="M8298" s="76"/>
      <c r="N8298" s="76" t="s">
        <v>220</v>
      </c>
      <c r="O8298" s="76"/>
      <c r="P8298" s="117"/>
    </row>
    <row r="8299" spans="1:16" ht="15.75" x14ac:dyDescent="0.2">
      <c r="A8299" s="471" t="s">
        <v>226</v>
      </c>
      <c r="B8299" s="471"/>
      <c r="C8299" s="471"/>
      <c r="D8299" s="471"/>
      <c r="E8299" s="471"/>
      <c r="F8299" s="76"/>
      <c r="G8299" s="76"/>
      <c r="H8299" s="115"/>
      <c r="I8299" s="76" t="s">
        <v>246</v>
      </c>
      <c r="J8299" s="115"/>
      <c r="K8299" s="76"/>
      <c r="L8299" s="76"/>
      <c r="M8299" s="76"/>
      <c r="N8299" s="76" t="s">
        <v>124</v>
      </c>
      <c r="O8299" s="76"/>
      <c r="P8299" s="117"/>
    </row>
    <row r="8300" spans="1:16" x14ac:dyDescent="0.2">
      <c r="A8300"/>
      <c r="B8300"/>
      <c r="C8300"/>
      <c r="D8300"/>
      <c r="E8300" s="265"/>
      <c r="F8300"/>
      <c r="G8300"/>
      <c r="H8300"/>
      <c r="I8300"/>
      <c r="J8300"/>
      <c r="K8300"/>
      <c r="L8300"/>
      <c r="M8300"/>
      <c r="N8300"/>
      <c r="O8300"/>
      <c r="P8300"/>
    </row>
    <row r="8301" spans="1:16" x14ac:dyDescent="0.2">
      <c r="A8301" s="209" t="s">
        <v>269</v>
      </c>
      <c r="B8301" s="209"/>
      <c r="C8301" s="209"/>
      <c r="D8301" s="209"/>
      <c r="E8301" s="265"/>
      <c r="F8301"/>
      <c r="G8301"/>
      <c r="H8301"/>
      <c r="I8301"/>
      <c r="J8301"/>
      <c r="K8301"/>
      <c r="L8301"/>
      <c r="M8301"/>
      <c r="N8301"/>
      <c r="O8301"/>
      <c r="P8301"/>
    </row>
    <row r="8302" spans="1:16" x14ac:dyDescent="0.2">
      <c r="A8302"/>
      <c r="B8302"/>
      <c r="C8302"/>
      <c r="D8302"/>
      <c r="E8302" s="265"/>
      <c r="F8302"/>
      <c r="G8302"/>
      <c r="H8302"/>
      <c r="I8302"/>
      <c r="J8302"/>
      <c r="K8302"/>
      <c r="L8302"/>
      <c r="M8302"/>
      <c r="N8302"/>
      <c r="O8302"/>
      <c r="P8302"/>
    </row>
    <row r="8303" spans="1:16" x14ac:dyDescent="0.2">
      <c r="A8303"/>
      <c r="B8303"/>
      <c r="C8303"/>
      <c r="D8303"/>
      <c r="E8303" s="265"/>
      <c r="F8303"/>
      <c r="G8303"/>
      <c r="H8303"/>
      <c r="I8303"/>
      <c r="J8303"/>
      <c r="K8303"/>
      <c r="L8303"/>
      <c r="M8303"/>
      <c r="N8303"/>
      <c r="O8303"/>
      <c r="P8303"/>
    </row>
    <row r="8304" spans="1:16" x14ac:dyDescent="0.2">
      <c r="A8304"/>
      <c r="B8304"/>
      <c r="C8304"/>
      <c r="D8304"/>
      <c r="E8304" s="265"/>
      <c r="F8304"/>
      <c r="G8304"/>
      <c r="H8304"/>
      <c r="I8304"/>
      <c r="J8304"/>
      <c r="K8304"/>
      <c r="L8304"/>
      <c r="M8304"/>
      <c r="N8304"/>
      <c r="O8304"/>
      <c r="P8304"/>
    </row>
    <row r="8305" spans="1:16" x14ac:dyDescent="0.2">
      <c r="A8305"/>
      <c r="B8305"/>
      <c r="C8305"/>
      <c r="D8305"/>
      <c r="E8305" s="265"/>
      <c r="F8305"/>
      <c r="G8305"/>
      <c r="H8305"/>
      <c r="I8305"/>
      <c r="J8305"/>
      <c r="K8305"/>
      <c r="L8305"/>
      <c r="M8305"/>
      <c r="N8305"/>
      <c r="O8305"/>
      <c r="P8305"/>
    </row>
    <row r="8306" spans="1:16" x14ac:dyDescent="0.2">
      <c r="A8306"/>
      <c r="B8306"/>
      <c r="C8306"/>
      <c r="D8306"/>
      <c r="E8306" s="265"/>
      <c r="F8306"/>
      <c r="G8306"/>
      <c r="H8306"/>
      <c r="I8306"/>
      <c r="J8306"/>
      <c r="K8306"/>
      <c r="L8306"/>
      <c r="M8306"/>
      <c r="N8306"/>
      <c r="O8306"/>
      <c r="P8306"/>
    </row>
    <row r="8307" spans="1:16" ht="15.75" x14ac:dyDescent="0.2">
      <c r="A8307" s="471" t="s">
        <v>180</v>
      </c>
      <c r="B8307" s="471"/>
      <c r="C8307" s="471"/>
      <c r="D8307" s="471"/>
      <c r="E8307" s="471"/>
      <c r="F8307" s="471"/>
      <c r="G8307" s="471"/>
      <c r="H8307" s="471"/>
      <c r="I8307" s="471"/>
      <c r="J8307" s="471"/>
      <c r="K8307" s="471"/>
      <c r="L8307" s="471"/>
      <c r="M8307" s="471"/>
      <c r="N8307" s="471"/>
      <c r="O8307" s="471"/>
      <c r="P8307" s="471"/>
    </row>
    <row r="8308" spans="1:16" ht="15.75" x14ac:dyDescent="0.2">
      <c r="A8308" s="471" t="s">
        <v>1</v>
      </c>
      <c r="B8308" s="471"/>
      <c r="C8308" s="471"/>
      <c r="D8308" s="471"/>
      <c r="E8308" s="471"/>
      <c r="F8308" s="471"/>
      <c r="G8308" s="471"/>
      <c r="H8308" s="471"/>
      <c r="I8308" s="471"/>
      <c r="J8308" s="471"/>
      <c r="K8308" s="471"/>
      <c r="L8308" s="471"/>
      <c r="M8308" s="471"/>
      <c r="N8308" s="471"/>
      <c r="O8308" s="471"/>
      <c r="P8308" s="471"/>
    </row>
    <row r="8309" spans="1:16" ht="15.75" x14ac:dyDescent="0.2">
      <c r="A8309" s="76"/>
      <c r="B8309" s="76"/>
      <c r="C8309" s="76"/>
      <c r="D8309" s="76"/>
      <c r="E8309" s="76"/>
      <c r="F8309" s="76"/>
      <c r="G8309" s="76"/>
      <c r="H8309" s="76"/>
      <c r="I8309" s="76"/>
      <c r="J8309" s="76"/>
      <c r="K8309" s="76"/>
      <c r="L8309" s="76"/>
      <c r="M8309" s="76"/>
      <c r="N8309" s="76"/>
      <c r="O8309" s="76"/>
      <c r="P8309" s="76"/>
    </row>
    <row r="8310" spans="1:16" ht="15.75" x14ac:dyDescent="0.2">
      <c r="A8310" s="497" t="s">
        <v>306</v>
      </c>
      <c r="B8310" s="497"/>
      <c r="C8310" s="497"/>
      <c r="D8310" s="497"/>
      <c r="E8310" s="497"/>
      <c r="F8310" s="497"/>
      <c r="G8310" s="497"/>
      <c r="H8310" s="497"/>
      <c r="I8310" s="497"/>
      <c r="J8310" s="497"/>
      <c r="K8310" s="497"/>
      <c r="L8310" s="497"/>
      <c r="M8310" s="497"/>
      <c r="N8310" s="497"/>
      <c r="O8310" s="497"/>
      <c r="P8310" s="497"/>
    </row>
    <row r="8311" spans="1:16" ht="16.5" thickBot="1" x14ac:dyDescent="0.25">
      <c r="A8311" s="77"/>
      <c r="B8311" s="77"/>
      <c r="C8311" s="77"/>
      <c r="D8311" s="77"/>
      <c r="E8311" s="116"/>
      <c r="F8311" s="77"/>
      <c r="G8311" s="77"/>
      <c r="H8311" s="77"/>
      <c r="I8311" s="77"/>
      <c r="J8311" s="77"/>
      <c r="K8311" s="77"/>
      <c r="L8311" s="77"/>
      <c r="M8311" s="77"/>
      <c r="N8311" s="77"/>
      <c r="O8311" s="77"/>
      <c r="P8311" s="77"/>
    </row>
    <row r="8312" spans="1:16" ht="16.5" thickBot="1" x14ac:dyDescent="0.25">
      <c r="A8312" s="78" t="s">
        <v>2</v>
      </c>
      <c r="B8312" s="486" t="s">
        <v>126</v>
      </c>
      <c r="C8312" s="498"/>
      <c r="D8312" s="79" t="s">
        <v>3</v>
      </c>
      <c r="E8312" s="486">
        <v>2019</v>
      </c>
      <c r="F8312" s="487"/>
      <c r="G8312" s="487"/>
      <c r="H8312" s="498"/>
      <c r="I8312" s="79" t="s">
        <v>4</v>
      </c>
      <c r="J8312" s="80" t="s">
        <v>231</v>
      </c>
      <c r="K8312" s="80"/>
      <c r="L8312" s="80"/>
      <c r="M8312" s="80" t="s">
        <v>5</v>
      </c>
      <c r="N8312" s="486" t="s">
        <v>184</v>
      </c>
      <c r="O8312" s="487"/>
      <c r="P8312" s="488"/>
    </row>
    <row r="8313" spans="1:16" ht="16.5" thickBot="1" x14ac:dyDescent="0.25">
      <c r="A8313" s="77"/>
      <c r="B8313" s="77"/>
      <c r="C8313" s="77"/>
      <c r="D8313" s="77"/>
      <c r="E8313" s="116"/>
      <c r="F8313" s="77"/>
      <c r="G8313" s="77"/>
      <c r="H8313" s="77"/>
      <c r="I8313" s="77"/>
      <c r="J8313" s="77"/>
      <c r="K8313" s="77"/>
      <c r="L8313" s="77"/>
      <c r="M8313" s="77"/>
      <c r="N8313" s="77"/>
      <c r="O8313" s="77"/>
      <c r="P8313" s="77"/>
    </row>
    <row r="8314" spans="1:16" ht="16.5" thickBot="1" x14ac:dyDescent="0.25">
      <c r="A8314" s="78" t="s">
        <v>6</v>
      </c>
      <c r="B8314" s="577" t="s">
        <v>185</v>
      </c>
      <c r="C8314" s="578"/>
      <c r="D8314" s="79" t="s">
        <v>7</v>
      </c>
      <c r="E8314" s="486" t="s">
        <v>186</v>
      </c>
      <c r="F8314" s="487"/>
      <c r="G8314" s="487"/>
      <c r="H8314" s="498"/>
      <c r="I8314" s="79" t="s">
        <v>8</v>
      </c>
      <c r="J8314" s="80">
        <v>16</v>
      </c>
      <c r="K8314" s="80"/>
      <c r="L8314" s="80"/>
      <c r="M8314" s="80" t="s">
        <v>9</v>
      </c>
      <c r="N8314" s="80"/>
      <c r="O8314" s="200"/>
      <c r="P8314" s="201">
        <v>50</v>
      </c>
    </row>
    <row r="8315" spans="1:16" ht="16.5" thickBot="1" x14ac:dyDescent="0.25">
      <c r="A8315" s="77"/>
      <c r="B8315" s="77"/>
      <c r="C8315" s="77"/>
      <c r="D8315" s="77"/>
      <c r="E8315" s="116"/>
      <c r="F8315" s="77"/>
      <c r="G8315" s="77"/>
      <c r="H8315" s="77"/>
      <c r="I8315" s="77"/>
      <c r="J8315" s="77"/>
      <c r="K8315" s="77"/>
      <c r="L8315" s="77"/>
      <c r="M8315" s="77"/>
      <c r="N8315" s="77"/>
      <c r="O8315" s="77"/>
      <c r="P8315" s="77"/>
    </row>
    <row r="8316" spans="1:16" ht="16.5" thickBot="1" x14ac:dyDescent="0.25">
      <c r="A8316" s="484" t="s">
        <v>10</v>
      </c>
      <c r="B8316" s="485"/>
      <c r="C8316" s="486" t="s">
        <v>181</v>
      </c>
      <c r="D8316" s="487"/>
      <c r="E8316" s="487"/>
      <c r="F8316" s="487"/>
      <c r="G8316" s="487"/>
      <c r="H8316" s="487"/>
      <c r="I8316" s="487"/>
      <c r="J8316" s="487"/>
      <c r="K8316" s="487"/>
      <c r="L8316" s="487"/>
      <c r="M8316" s="487"/>
      <c r="N8316" s="487"/>
      <c r="O8316" s="487"/>
      <c r="P8316" s="488"/>
    </row>
    <row r="8317" spans="1:16" ht="16.5" thickBot="1" x14ac:dyDescent="0.25">
      <c r="A8317" s="77"/>
      <c r="B8317" s="77"/>
      <c r="C8317" s="77"/>
      <c r="D8317" s="77"/>
      <c r="E8317" s="116"/>
      <c r="F8317" s="77"/>
      <c r="G8317" s="77"/>
      <c r="H8317" s="77"/>
      <c r="I8317" s="77"/>
      <c r="J8317" s="77"/>
      <c r="K8317" s="77"/>
      <c r="L8317" s="77"/>
      <c r="M8317" s="77"/>
      <c r="N8317" s="77"/>
      <c r="O8317" s="77"/>
      <c r="P8317" s="77"/>
    </row>
    <row r="8318" spans="1:16" ht="16.5" thickBot="1" x14ac:dyDescent="0.25">
      <c r="A8318" s="484" t="s">
        <v>11</v>
      </c>
      <c r="B8318" s="485"/>
      <c r="C8318" s="486" t="s">
        <v>239</v>
      </c>
      <c r="D8318" s="487"/>
      <c r="E8318" s="487"/>
      <c r="F8318" s="487"/>
      <c r="G8318" s="487"/>
      <c r="H8318" s="487"/>
      <c r="I8318" s="487"/>
      <c r="J8318" s="487"/>
      <c r="K8318" s="487"/>
      <c r="L8318" s="487"/>
      <c r="M8318" s="487"/>
      <c r="N8318" s="487"/>
      <c r="O8318" s="487"/>
      <c r="P8318" s="488"/>
    </row>
    <row r="8319" spans="1:16" ht="16.5" thickBot="1" x14ac:dyDescent="0.25">
      <c r="A8319" s="81"/>
      <c r="B8319" s="81"/>
      <c r="C8319" s="81"/>
      <c r="D8319" s="81"/>
      <c r="E8319" s="115"/>
      <c r="F8319" s="81"/>
      <c r="G8319" s="81"/>
      <c r="H8319" s="81"/>
      <c r="I8319" s="81"/>
      <c r="J8319" s="81"/>
      <c r="K8319" s="81"/>
      <c r="L8319" s="81"/>
      <c r="M8319" s="81"/>
      <c r="N8319" s="81"/>
      <c r="O8319" s="81"/>
      <c r="P8319" s="81"/>
    </row>
    <row r="8320" spans="1:16" ht="48" thickBot="1" x14ac:dyDescent="0.25">
      <c r="A8320" s="320" t="s">
        <v>12</v>
      </c>
      <c r="B8320" s="322" t="s">
        <v>13</v>
      </c>
      <c r="C8320" s="323"/>
      <c r="D8320" s="324" t="s">
        <v>265</v>
      </c>
      <c r="E8320" s="326" t="s">
        <v>15</v>
      </c>
      <c r="F8320" s="327"/>
      <c r="G8320" s="327"/>
      <c r="H8320" s="327"/>
      <c r="I8320" s="328"/>
      <c r="J8320" s="324" t="s">
        <v>16</v>
      </c>
      <c r="K8320" s="324" t="s">
        <v>17</v>
      </c>
      <c r="L8320" s="326" t="s">
        <v>18</v>
      </c>
      <c r="M8320" s="327"/>
      <c r="N8320" s="328"/>
      <c r="O8320" s="329" t="s">
        <v>115</v>
      </c>
      <c r="P8320" s="330"/>
    </row>
    <row r="8321" spans="1:16" ht="32.25" thickBot="1" x14ac:dyDescent="0.25">
      <c r="A8321" s="321"/>
      <c r="B8321" s="82" t="s">
        <v>19</v>
      </c>
      <c r="C8321" s="83" t="s">
        <v>20</v>
      </c>
      <c r="D8321" s="325"/>
      <c r="E8321" s="84" t="s">
        <v>21</v>
      </c>
      <c r="F8321" s="84" t="s">
        <v>22</v>
      </c>
      <c r="G8321" s="85" t="s">
        <v>23</v>
      </c>
      <c r="H8321" s="119" t="s">
        <v>24</v>
      </c>
      <c r="I8321" s="86" t="s">
        <v>25</v>
      </c>
      <c r="J8321" s="325"/>
      <c r="K8321" s="325"/>
      <c r="L8321" s="198" t="s">
        <v>268</v>
      </c>
      <c r="M8321" s="85" t="s">
        <v>266</v>
      </c>
      <c r="N8321" s="83" t="s">
        <v>267</v>
      </c>
      <c r="O8321" s="331"/>
      <c r="P8321" s="332"/>
    </row>
    <row r="8322" spans="1:16" ht="15.75" x14ac:dyDescent="0.2">
      <c r="A8322" s="165">
        <v>45701</v>
      </c>
      <c r="B8322" s="172"/>
      <c r="C8322" s="172">
        <v>244848</v>
      </c>
      <c r="D8322" s="160"/>
      <c r="E8322" s="100"/>
      <c r="F8322" s="96"/>
      <c r="G8322" s="166"/>
      <c r="H8322" s="169"/>
      <c r="I8322" s="175"/>
      <c r="J8322" s="162"/>
      <c r="K8322" s="99"/>
      <c r="L8322" s="195"/>
      <c r="M8322" s="94"/>
      <c r="N8322" s="100"/>
      <c r="O8322" s="573"/>
      <c r="P8322" s="502"/>
    </row>
    <row r="8323" spans="1:16" ht="15.75" x14ac:dyDescent="0.2">
      <c r="A8323" s="165">
        <v>45707</v>
      </c>
      <c r="B8323" s="172">
        <v>244848</v>
      </c>
      <c r="C8323" s="172">
        <v>245074</v>
      </c>
      <c r="D8323" s="160">
        <f>+C8323-B8323</f>
        <v>226</v>
      </c>
      <c r="E8323" s="100" t="s">
        <v>457</v>
      </c>
      <c r="F8323" s="120" t="s">
        <v>448</v>
      </c>
      <c r="G8323" s="166">
        <v>18.904900000000001</v>
      </c>
      <c r="H8323" s="169">
        <v>24.5</v>
      </c>
      <c r="I8323" s="175">
        <f>G8323*H8323</f>
        <v>463.17005000000006</v>
      </c>
      <c r="J8323" s="162">
        <f>D8323/G8323</f>
        <v>11.954572624028691</v>
      </c>
      <c r="K8323" s="99">
        <v>45707</v>
      </c>
      <c r="L8323" s="195" t="s">
        <v>272</v>
      </c>
      <c r="M8323" s="94" t="s">
        <v>192</v>
      </c>
      <c r="N8323" s="100" t="s">
        <v>307</v>
      </c>
      <c r="O8323" s="573" t="s">
        <v>247</v>
      </c>
      <c r="P8323" s="502"/>
    </row>
    <row r="8324" spans="1:16" ht="15.75" x14ac:dyDescent="0.2">
      <c r="A8324" s="165">
        <v>45707</v>
      </c>
      <c r="B8324" s="172">
        <v>245074</v>
      </c>
      <c r="C8324" s="172">
        <v>245554</v>
      </c>
      <c r="D8324" s="160">
        <f>+C8324-B8324</f>
        <v>480</v>
      </c>
      <c r="E8324" s="100" t="s">
        <v>458</v>
      </c>
      <c r="F8324" s="96" t="s">
        <v>448</v>
      </c>
      <c r="G8324" s="166">
        <v>26.5306</v>
      </c>
      <c r="H8324" s="169">
        <v>24.5</v>
      </c>
      <c r="I8324" s="175">
        <f>G8324*H8324</f>
        <v>649.99969999999996</v>
      </c>
      <c r="J8324" s="162">
        <f>D8324/G8324</f>
        <v>18.092316042607404</v>
      </c>
      <c r="K8324" s="99">
        <v>45708</v>
      </c>
      <c r="L8324" s="195" t="s">
        <v>272</v>
      </c>
      <c r="M8324" s="94" t="s">
        <v>192</v>
      </c>
      <c r="N8324" s="100" t="s">
        <v>307</v>
      </c>
      <c r="O8324" s="573" t="s">
        <v>247</v>
      </c>
      <c r="P8324" s="502"/>
    </row>
    <row r="8325" spans="1:16" ht="15.75" x14ac:dyDescent="0.2">
      <c r="A8325" s="165">
        <v>45709</v>
      </c>
      <c r="B8325" s="172">
        <v>245554</v>
      </c>
      <c r="C8325" s="172">
        <v>245795</v>
      </c>
      <c r="D8325" s="160">
        <f>+C8325-B8325</f>
        <v>241</v>
      </c>
      <c r="E8325" s="100" t="s">
        <v>459</v>
      </c>
      <c r="F8325" s="96" t="s">
        <v>440</v>
      </c>
      <c r="G8325" s="166">
        <v>20.408200000000001</v>
      </c>
      <c r="H8325" s="169">
        <v>24.5</v>
      </c>
      <c r="I8325" s="175">
        <f>G8325*H8325</f>
        <v>500.0009</v>
      </c>
      <c r="J8325" s="162">
        <f>D8325/G8325</f>
        <v>11.80897874383826</v>
      </c>
      <c r="K8325" s="99">
        <v>45709</v>
      </c>
      <c r="L8325" s="195" t="s">
        <v>272</v>
      </c>
      <c r="M8325" s="94" t="s">
        <v>192</v>
      </c>
      <c r="N8325" s="100" t="s">
        <v>307</v>
      </c>
      <c r="O8325" s="573" t="s">
        <v>460</v>
      </c>
      <c r="P8325" s="502"/>
    </row>
    <row r="8326" spans="1:16" ht="15.75" x14ac:dyDescent="0.2">
      <c r="A8326" s="165"/>
      <c r="B8326" s="166"/>
      <c r="C8326" s="166"/>
      <c r="D8326" s="160">
        <f>+C8326-B8326</f>
        <v>0</v>
      </c>
      <c r="E8326" s="100"/>
      <c r="F8326" s="96"/>
      <c r="G8326" s="166"/>
      <c r="H8326" s="169"/>
      <c r="I8326" s="175">
        <f>G8326*H8326</f>
        <v>0</v>
      </c>
      <c r="J8326" s="162" t="e">
        <f>D8326/G8326</f>
        <v>#DIV/0!</v>
      </c>
      <c r="K8326" s="99"/>
      <c r="L8326" s="195"/>
      <c r="M8326" s="94"/>
      <c r="N8326" s="100"/>
      <c r="O8326" s="102"/>
      <c r="P8326" s="103"/>
    </row>
    <row r="8327" spans="1:16" ht="16.5" thickBot="1" x14ac:dyDescent="0.25">
      <c r="A8327" s="93"/>
      <c r="B8327" s="132"/>
      <c r="C8327" s="132"/>
      <c r="D8327" s="133"/>
      <c r="E8327" s="100"/>
      <c r="F8327" s="96"/>
      <c r="G8327" s="96"/>
      <c r="H8327" s="97"/>
      <c r="I8327" s="91"/>
      <c r="J8327" s="98"/>
      <c r="K8327" s="92"/>
      <c r="L8327" s="196"/>
      <c r="M8327" s="183"/>
      <c r="N8327" s="101"/>
      <c r="O8327" s="207"/>
      <c r="P8327" s="208"/>
    </row>
    <row r="8328" spans="1:16" ht="16.5" thickBot="1" x14ac:dyDescent="0.25">
      <c r="A8328" s="326" t="s">
        <v>28</v>
      </c>
      <c r="B8328" s="104"/>
      <c r="C8328" s="105"/>
      <c r="D8328" s="106">
        <f>SUM(D8322:D8327)</f>
        <v>947</v>
      </c>
      <c r="E8328" s="111"/>
      <c r="F8328" s="107"/>
      <c r="G8328" s="118">
        <f>SUM(G8322:G8327)</f>
        <v>65.843700000000013</v>
      </c>
      <c r="H8328" s="105"/>
      <c r="I8328" s="118">
        <f>SUM(I8322:I8327)</f>
        <v>1613.17065</v>
      </c>
      <c r="J8328" s="109">
        <f>D8328/G8328</f>
        <v>14.382545330836509</v>
      </c>
      <c r="K8328" s="110"/>
      <c r="L8328" s="197"/>
      <c r="M8328" s="111"/>
      <c r="N8328" s="112"/>
      <c r="O8328" s="318"/>
      <c r="P8328" s="319"/>
    </row>
    <row r="8329" spans="1:16" ht="15.75" x14ac:dyDescent="0.2">
      <c r="A8329" s="76"/>
      <c r="B8329" s="113"/>
      <c r="C8329" s="113"/>
      <c r="D8329" s="113"/>
      <c r="E8329" s="76"/>
      <c r="F8329" s="113"/>
      <c r="G8329" s="113"/>
      <c r="H8329" s="113"/>
      <c r="I8329" s="76"/>
      <c r="J8329" s="76"/>
      <c r="K8329" s="76"/>
      <c r="L8329" s="76"/>
      <c r="M8329" s="76"/>
      <c r="N8329" s="76"/>
      <c r="O8329" s="113"/>
      <c r="P8329" s="114"/>
    </row>
    <row r="8330" spans="1:16" ht="15.75" x14ac:dyDescent="0.2">
      <c r="A8330" s="76"/>
      <c r="B8330" s="113"/>
      <c r="C8330" s="113"/>
      <c r="D8330" s="113"/>
      <c r="E8330" s="76"/>
      <c r="F8330" s="113"/>
      <c r="G8330" s="113"/>
      <c r="H8330" s="113"/>
      <c r="I8330" s="76"/>
      <c r="J8330" s="76"/>
      <c r="K8330" s="76"/>
      <c r="L8330" s="76"/>
      <c r="M8330" s="76"/>
      <c r="N8330" s="76"/>
      <c r="O8330" s="113"/>
      <c r="P8330" s="114"/>
    </row>
    <row r="8331" spans="1:16" ht="15.75" x14ac:dyDescent="0.2">
      <c r="A8331" s="76"/>
      <c r="B8331" s="113"/>
      <c r="C8331" s="113"/>
      <c r="D8331" s="113"/>
      <c r="E8331" s="76"/>
      <c r="F8331" s="113"/>
      <c r="G8331" s="113"/>
      <c r="H8331" s="113"/>
      <c r="I8331" s="76"/>
      <c r="J8331" s="76"/>
      <c r="K8331" s="76"/>
      <c r="L8331" s="76"/>
      <c r="M8331" s="1"/>
      <c r="N8331" s="1"/>
      <c r="O8331" s="3"/>
      <c r="P8331" s="114"/>
    </row>
    <row r="8332" spans="1:16" ht="15.75" x14ac:dyDescent="0.2">
      <c r="A8332" s="115"/>
      <c r="B8332" s="470" t="s">
        <v>29</v>
      </c>
      <c r="C8332" s="470"/>
      <c r="D8332" s="470"/>
      <c r="E8332" s="116"/>
      <c r="F8332" s="116"/>
      <c r="G8332" s="116"/>
      <c r="H8332" s="115"/>
      <c r="I8332" s="116" t="s">
        <v>30</v>
      </c>
      <c r="J8332" s="115"/>
      <c r="K8332" s="116"/>
      <c r="L8332" s="116"/>
      <c r="M8332" s="116"/>
      <c r="N8332" s="116" t="s">
        <v>31</v>
      </c>
      <c r="O8332" s="116"/>
      <c r="P8332" s="117"/>
    </row>
    <row r="8333" spans="1:16" ht="15.75" x14ac:dyDescent="0.2">
      <c r="A8333" s="116"/>
      <c r="B8333" s="471" t="s">
        <v>230</v>
      </c>
      <c r="C8333" s="471"/>
      <c r="D8333" s="471"/>
      <c r="E8333" s="76"/>
      <c r="F8333" s="76"/>
      <c r="G8333" s="76"/>
      <c r="H8333" s="115"/>
      <c r="I8333" s="76" t="s">
        <v>438</v>
      </c>
      <c r="J8333" s="115"/>
      <c r="K8333" s="76"/>
      <c r="L8333" s="76"/>
      <c r="M8333" s="76"/>
      <c r="N8333" s="76" t="s">
        <v>220</v>
      </c>
      <c r="O8333" s="76"/>
      <c r="P8333" s="117"/>
    </row>
    <row r="8334" spans="1:16" ht="15.75" x14ac:dyDescent="0.2">
      <c r="A8334" s="471" t="s">
        <v>226</v>
      </c>
      <c r="B8334" s="471"/>
      <c r="C8334" s="471"/>
      <c r="D8334" s="471"/>
      <c r="E8334" s="471"/>
      <c r="F8334" s="76"/>
      <c r="G8334" s="76"/>
      <c r="H8334" s="115"/>
      <c r="I8334" s="76" t="s">
        <v>246</v>
      </c>
      <c r="J8334" s="115"/>
      <c r="K8334" s="76"/>
      <c r="L8334" s="76"/>
      <c r="M8334" s="76"/>
      <c r="N8334" s="76" t="s">
        <v>124</v>
      </c>
      <c r="O8334" s="76"/>
      <c r="P8334" s="117"/>
    </row>
    <row r="8335" spans="1:16" x14ac:dyDescent="0.2">
      <c r="A8335"/>
      <c r="B8335"/>
      <c r="C8335"/>
      <c r="D8335"/>
      <c r="E8335" s="265"/>
      <c r="F8335"/>
      <c r="G8335"/>
      <c r="H8335"/>
      <c r="I8335"/>
      <c r="J8335"/>
      <c r="K8335"/>
      <c r="L8335"/>
      <c r="M8335"/>
      <c r="N8335"/>
      <c r="O8335"/>
      <c r="P8335"/>
    </row>
    <row r="8336" spans="1:16" x14ac:dyDescent="0.2">
      <c r="A8336" s="209" t="s">
        <v>269</v>
      </c>
      <c r="B8336" s="209"/>
      <c r="C8336" s="209"/>
      <c r="D8336" s="209"/>
      <c r="E8336" s="265"/>
      <c r="F8336"/>
      <c r="G8336"/>
      <c r="H8336"/>
      <c r="I8336"/>
      <c r="J8336"/>
      <c r="K8336"/>
      <c r="L8336"/>
      <c r="M8336"/>
      <c r="N8336"/>
      <c r="O8336"/>
      <c r="P8336"/>
    </row>
    <row r="8337" spans="1:16" x14ac:dyDescent="0.2">
      <c r="A8337"/>
      <c r="B8337"/>
      <c r="C8337"/>
      <c r="D8337"/>
      <c r="E8337" s="265"/>
      <c r="F8337"/>
      <c r="G8337"/>
      <c r="H8337"/>
      <c r="I8337"/>
      <c r="J8337"/>
      <c r="K8337"/>
      <c r="L8337"/>
      <c r="M8337"/>
      <c r="N8337"/>
      <c r="O8337"/>
      <c r="P8337"/>
    </row>
    <row r="8338" spans="1:16" x14ac:dyDescent="0.2">
      <c r="A8338"/>
      <c r="B8338"/>
      <c r="C8338"/>
      <c r="D8338"/>
      <c r="E8338" s="265"/>
      <c r="F8338"/>
      <c r="G8338"/>
      <c r="H8338"/>
      <c r="I8338"/>
      <c r="J8338"/>
      <c r="K8338"/>
      <c r="L8338"/>
      <c r="M8338"/>
      <c r="N8338"/>
      <c r="O8338"/>
      <c r="P8338"/>
    </row>
    <row r="8339" spans="1:16" x14ac:dyDescent="0.2">
      <c r="A8339"/>
      <c r="B8339"/>
      <c r="C8339"/>
      <c r="D8339"/>
      <c r="E8339" s="265"/>
      <c r="F8339"/>
      <c r="G8339"/>
      <c r="H8339"/>
      <c r="I8339"/>
      <c r="J8339"/>
      <c r="K8339"/>
      <c r="L8339"/>
      <c r="M8339"/>
      <c r="N8339"/>
      <c r="O8339"/>
      <c r="P8339"/>
    </row>
    <row r="8340" spans="1:16" x14ac:dyDescent="0.2">
      <c r="A8340"/>
      <c r="B8340"/>
      <c r="C8340"/>
      <c r="D8340"/>
      <c r="E8340" s="265"/>
      <c r="F8340"/>
      <c r="G8340"/>
      <c r="H8340"/>
      <c r="I8340"/>
      <c r="J8340"/>
      <c r="K8340"/>
      <c r="L8340"/>
      <c r="M8340"/>
      <c r="N8340"/>
      <c r="O8340"/>
      <c r="P8340"/>
    </row>
    <row r="8341" spans="1:16" x14ac:dyDescent="0.2">
      <c r="A8341"/>
      <c r="B8341"/>
      <c r="C8341"/>
      <c r="D8341"/>
      <c r="E8341" s="265"/>
      <c r="F8341"/>
      <c r="G8341"/>
      <c r="H8341"/>
      <c r="I8341"/>
      <c r="J8341"/>
      <c r="K8341"/>
      <c r="L8341"/>
      <c r="M8341"/>
      <c r="N8341"/>
      <c r="O8341"/>
      <c r="P8341"/>
    </row>
    <row r="8342" spans="1:16" ht="15.75" x14ac:dyDescent="0.2">
      <c r="A8342" s="471" t="s">
        <v>180</v>
      </c>
      <c r="B8342" s="471"/>
      <c r="C8342" s="471"/>
      <c r="D8342" s="471"/>
      <c r="E8342" s="471"/>
      <c r="F8342" s="471"/>
      <c r="G8342" s="471"/>
      <c r="H8342" s="471"/>
      <c r="I8342" s="471"/>
      <c r="J8342" s="471"/>
      <c r="K8342" s="471"/>
      <c r="L8342" s="471"/>
      <c r="M8342" s="471"/>
      <c r="N8342" s="471"/>
      <c r="O8342" s="471"/>
      <c r="P8342" s="471"/>
    </row>
    <row r="8343" spans="1:16" ht="15.75" x14ac:dyDescent="0.2">
      <c r="A8343" s="471" t="s">
        <v>1</v>
      </c>
      <c r="B8343" s="471"/>
      <c r="C8343" s="471"/>
      <c r="D8343" s="471"/>
      <c r="E8343" s="471"/>
      <c r="F8343" s="471"/>
      <c r="G8343" s="471"/>
      <c r="H8343" s="471"/>
      <c r="I8343" s="471"/>
      <c r="J8343" s="471"/>
      <c r="K8343" s="471"/>
      <c r="L8343" s="471"/>
      <c r="M8343" s="471"/>
      <c r="N8343" s="471"/>
      <c r="O8343" s="471"/>
      <c r="P8343" s="471"/>
    </row>
    <row r="8344" spans="1:16" ht="15.75" x14ac:dyDescent="0.2">
      <c r="A8344" s="76"/>
      <c r="B8344" s="76"/>
      <c r="C8344" s="76"/>
      <c r="D8344" s="76"/>
      <c r="E8344" s="76"/>
      <c r="F8344" s="76"/>
      <c r="G8344" s="76"/>
      <c r="H8344" s="76"/>
      <c r="I8344" s="76"/>
      <c r="J8344" s="76"/>
      <c r="K8344" s="76"/>
      <c r="L8344" s="76"/>
      <c r="M8344" s="76"/>
      <c r="N8344" s="76"/>
      <c r="O8344" s="76"/>
      <c r="P8344" s="76"/>
    </row>
    <row r="8345" spans="1:16" ht="15.75" x14ac:dyDescent="0.2">
      <c r="A8345" s="497" t="s">
        <v>306</v>
      </c>
      <c r="B8345" s="497"/>
      <c r="C8345" s="497"/>
      <c r="D8345" s="497"/>
      <c r="E8345" s="497"/>
      <c r="F8345" s="497"/>
      <c r="G8345" s="497"/>
      <c r="H8345" s="497"/>
      <c r="I8345" s="497"/>
      <c r="J8345" s="497"/>
      <c r="K8345" s="497"/>
      <c r="L8345" s="497"/>
      <c r="M8345" s="497"/>
      <c r="N8345" s="497"/>
      <c r="O8345" s="497"/>
      <c r="P8345" s="497"/>
    </row>
    <row r="8346" spans="1:16" ht="16.5" thickBot="1" x14ac:dyDescent="0.25">
      <c r="A8346" s="77"/>
      <c r="B8346" s="77"/>
      <c r="C8346" s="77"/>
      <c r="D8346" s="77"/>
      <c r="E8346" s="116"/>
      <c r="F8346" s="77"/>
      <c r="G8346" s="77"/>
      <c r="H8346" s="77"/>
      <c r="I8346" s="77"/>
      <c r="J8346" s="77"/>
      <c r="K8346" s="77"/>
      <c r="L8346" s="77"/>
      <c r="M8346" s="77"/>
      <c r="N8346" s="77"/>
      <c r="O8346" s="77"/>
      <c r="P8346" s="77"/>
    </row>
    <row r="8347" spans="1:16" ht="16.5" thickBot="1" x14ac:dyDescent="0.25">
      <c r="A8347" s="78" t="s">
        <v>2</v>
      </c>
      <c r="B8347" s="486" t="s">
        <v>126</v>
      </c>
      <c r="C8347" s="498"/>
      <c r="D8347" s="79" t="s">
        <v>3</v>
      </c>
      <c r="E8347" s="486">
        <v>2019</v>
      </c>
      <c r="F8347" s="487"/>
      <c r="G8347" s="487"/>
      <c r="H8347" s="498"/>
      <c r="I8347" s="79" t="s">
        <v>4</v>
      </c>
      <c r="J8347" s="80" t="s">
        <v>231</v>
      </c>
      <c r="K8347" s="80"/>
      <c r="L8347" s="80"/>
      <c r="M8347" s="80" t="s">
        <v>5</v>
      </c>
      <c r="N8347" s="486" t="s">
        <v>184</v>
      </c>
      <c r="O8347" s="487"/>
      <c r="P8347" s="488"/>
    </row>
    <row r="8348" spans="1:16" ht="16.5" thickBot="1" x14ac:dyDescent="0.25">
      <c r="A8348" s="77"/>
      <c r="B8348" s="77"/>
      <c r="C8348" s="77"/>
      <c r="D8348" s="77"/>
      <c r="E8348" s="116"/>
      <c r="F8348" s="77"/>
      <c r="G8348" s="77"/>
      <c r="H8348" s="77"/>
      <c r="I8348" s="77"/>
      <c r="J8348" s="77"/>
      <c r="K8348" s="77"/>
      <c r="L8348" s="77"/>
      <c r="M8348" s="77"/>
      <c r="N8348" s="77"/>
      <c r="O8348" s="77"/>
      <c r="P8348" s="77"/>
    </row>
    <row r="8349" spans="1:16" ht="16.5" thickBot="1" x14ac:dyDescent="0.25">
      <c r="A8349" s="78" t="s">
        <v>6</v>
      </c>
      <c r="B8349" s="577" t="s">
        <v>185</v>
      </c>
      <c r="C8349" s="578"/>
      <c r="D8349" s="79" t="s">
        <v>7</v>
      </c>
      <c r="E8349" s="486" t="s">
        <v>186</v>
      </c>
      <c r="F8349" s="487"/>
      <c r="G8349" s="487"/>
      <c r="H8349" s="498"/>
      <c r="I8349" s="79" t="s">
        <v>8</v>
      </c>
      <c r="J8349" s="80">
        <v>16</v>
      </c>
      <c r="K8349" s="80"/>
      <c r="L8349" s="80"/>
      <c r="M8349" s="80" t="s">
        <v>9</v>
      </c>
      <c r="N8349" s="80"/>
      <c r="O8349" s="200"/>
      <c r="P8349" s="201">
        <v>50</v>
      </c>
    </row>
    <row r="8350" spans="1:16" ht="16.5" thickBot="1" x14ac:dyDescent="0.25">
      <c r="A8350" s="77"/>
      <c r="B8350" s="77"/>
      <c r="C8350" s="77"/>
      <c r="D8350" s="77"/>
      <c r="E8350" s="116"/>
      <c r="F8350" s="77"/>
      <c r="G8350" s="77"/>
      <c r="H8350" s="77"/>
      <c r="I8350" s="77"/>
      <c r="J8350" s="77"/>
      <c r="K8350" s="77"/>
      <c r="L8350" s="77"/>
      <c r="M8350" s="77"/>
      <c r="N8350" s="77"/>
      <c r="O8350" s="77"/>
      <c r="P8350" s="77"/>
    </row>
    <row r="8351" spans="1:16" ht="16.5" thickBot="1" x14ac:dyDescent="0.25">
      <c r="A8351" s="484" t="s">
        <v>10</v>
      </c>
      <c r="B8351" s="485"/>
      <c r="C8351" s="486" t="s">
        <v>181</v>
      </c>
      <c r="D8351" s="487"/>
      <c r="E8351" s="487"/>
      <c r="F8351" s="487"/>
      <c r="G8351" s="487"/>
      <c r="H8351" s="487"/>
      <c r="I8351" s="487"/>
      <c r="J8351" s="487"/>
      <c r="K8351" s="487"/>
      <c r="L8351" s="487"/>
      <c r="M8351" s="487"/>
      <c r="N8351" s="487"/>
      <c r="O8351" s="487"/>
      <c r="P8351" s="488"/>
    </row>
    <row r="8352" spans="1:16" ht="16.5" thickBot="1" x14ac:dyDescent="0.25">
      <c r="A8352" s="77"/>
      <c r="B8352" s="77"/>
      <c r="C8352" s="77"/>
      <c r="D8352" s="77"/>
      <c r="E8352" s="116"/>
      <c r="F8352" s="77"/>
      <c r="G8352" s="77"/>
      <c r="H8352" s="77"/>
      <c r="I8352" s="77"/>
      <c r="J8352" s="77"/>
      <c r="K8352" s="77"/>
      <c r="L8352" s="77"/>
      <c r="M8352" s="77"/>
      <c r="N8352" s="77"/>
      <c r="O8352" s="77"/>
      <c r="P8352" s="77"/>
    </row>
    <row r="8353" spans="1:16" ht="16.5" thickBot="1" x14ac:dyDescent="0.25">
      <c r="A8353" s="484" t="s">
        <v>11</v>
      </c>
      <c r="B8353" s="485"/>
      <c r="C8353" s="486" t="s">
        <v>239</v>
      </c>
      <c r="D8353" s="487"/>
      <c r="E8353" s="487"/>
      <c r="F8353" s="487"/>
      <c r="G8353" s="487"/>
      <c r="H8353" s="487"/>
      <c r="I8353" s="487"/>
      <c r="J8353" s="487"/>
      <c r="K8353" s="487"/>
      <c r="L8353" s="487"/>
      <c r="M8353" s="487"/>
      <c r="N8353" s="487"/>
      <c r="O8353" s="487"/>
      <c r="P8353" s="488"/>
    </row>
    <row r="8354" spans="1:16" ht="16.5" thickBot="1" x14ac:dyDescent="0.25">
      <c r="A8354" s="81"/>
      <c r="B8354" s="81"/>
      <c r="C8354" s="81"/>
      <c r="D8354" s="81"/>
      <c r="E8354" s="115"/>
      <c r="F8354" s="81"/>
      <c r="G8354" s="81"/>
      <c r="H8354" s="81"/>
      <c r="I8354" s="81"/>
      <c r="J8354" s="81"/>
      <c r="K8354" s="81"/>
      <c r="L8354" s="81"/>
      <c r="M8354" s="81"/>
      <c r="N8354" s="81"/>
      <c r="O8354" s="81"/>
      <c r="P8354" s="81"/>
    </row>
    <row r="8355" spans="1:16" ht="48" thickBot="1" x14ac:dyDescent="0.25">
      <c r="A8355" s="342" t="s">
        <v>12</v>
      </c>
      <c r="B8355" s="344" t="s">
        <v>13</v>
      </c>
      <c r="C8355" s="345"/>
      <c r="D8355" s="346" t="s">
        <v>265</v>
      </c>
      <c r="E8355" s="335" t="s">
        <v>15</v>
      </c>
      <c r="F8355" s="336"/>
      <c r="G8355" s="336"/>
      <c r="H8355" s="336"/>
      <c r="I8355" s="337"/>
      <c r="J8355" s="346" t="s">
        <v>16</v>
      </c>
      <c r="K8355" s="346" t="s">
        <v>17</v>
      </c>
      <c r="L8355" s="335" t="s">
        <v>18</v>
      </c>
      <c r="M8355" s="336"/>
      <c r="N8355" s="337"/>
      <c r="O8355" s="338" t="s">
        <v>115</v>
      </c>
      <c r="P8355" s="339"/>
    </row>
    <row r="8356" spans="1:16" ht="32.25" thickBot="1" x14ac:dyDescent="0.25">
      <c r="A8356" s="343"/>
      <c r="B8356" s="82" t="s">
        <v>19</v>
      </c>
      <c r="C8356" s="83" t="s">
        <v>20</v>
      </c>
      <c r="D8356" s="347"/>
      <c r="E8356" s="84" t="s">
        <v>21</v>
      </c>
      <c r="F8356" s="84" t="s">
        <v>22</v>
      </c>
      <c r="G8356" s="85" t="s">
        <v>23</v>
      </c>
      <c r="H8356" s="119" t="s">
        <v>24</v>
      </c>
      <c r="I8356" s="86" t="s">
        <v>25</v>
      </c>
      <c r="J8356" s="347"/>
      <c r="K8356" s="347"/>
      <c r="L8356" s="198" t="s">
        <v>268</v>
      </c>
      <c r="M8356" s="85" t="s">
        <v>266</v>
      </c>
      <c r="N8356" s="83" t="s">
        <v>267</v>
      </c>
      <c r="O8356" s="340"/>
      <c r="P8356" s="341"/>
    </row>
    <row r="8357" spans="1:16" ht="15.75" x14ac:dyDescent="0.2">
      <c r="A8357" s="165">
        <v>45709</v>
      </c>
      <c r="B8357" s="172"/>
      <c r="C8357" s="172">
        <v>245795</v>
      </c>
      <c r="D8357" s="160">
        <f t="shared" ref="D8357:D8362" si="44">+C8357-B8357</f>
        <v>245795</v>
      </c>
      <c r="E8357" s="100"/>
      <c r="F8357" s="96"/>
      <c r="G8357" s="166"/>
      <c r="H8357" s="169"/>
      <c r="I8357" s="175"/>
      <c r="J8357" s="162"/>
      <c r="K8357" s="99"/>
      <c r="L8357" s="195"/>
      <c r="M8357" s="94"/>
      <c r="N8357" s="100"/>
      <c r="O8357" s="573"/>
      <c r="P8357" s="502"/>
    </row>
    <row r="8358" spans="1:16" ht="15.75" x14ac:dyDescent="0.2">
      <c r="A8358" s="165">
        <v>45712</v>
      </c>
      <c r="B8358" s="172">
        <v>245795</v>
      </c>
      <c r="C8358" s="172">
        <v>246235</v>
      </c>
      <c r="D8358" s="160">
        <f t="shared" si="44"/>
        <v>440</v>
      </c>
      <c r="E8358" s="100" t="s">
        <v>483</v>
      </c>
      <c r="F8358" s="120" t="s">
        <v>471</v>
      </c>
      <c r="G8358" s="166">
        <v>16.293299999999999</v>
      </c>
      <c r="H8358" s="169">
        <v>24.55</v>
      </c>
      <c r="I8358" s="175">
        <f>G8358*H8358</f>
        <v>400.00051499999995</v>
      </c>
      <c r="J8358" s="162">
        <f>D8358/G8358</f>
        <v>27.004965231107267</v>
      </c>
      <c r="K8358" s="99">
        <v>45712</v>
      </c>
      <c r="L8358" s="195" t="s">
        <v>272</v>
      </c>
      <c r="M8358" s="94" t="s">
        <v>192</v>
      </c>
      <c r="N8358" s="100" t="s">
        <v>307</v>
      </c>
      <c r="O8358" s="573" t="s">
        <v>484</v>
      </c>
      <c r="P8358" s="502"/>
    </row>
    <row r="8359" spans="1:16" ht="15.75" x14ac:dyDescent="0.2">
      <c r="A8359" s="165">
        <v>45713</v>
      </c>
      <c r="B8359" s="172">
        <v>246235</v>
      </c>
      <c r="C8359" s="172">
        <v>246474</v>
      </c>
      <c r="D8359" s="160">
        <f t="shared" si="44"/>
        <v>239</v>
      </c>
      <c r="E8359" s="100" t="s">
        <v>485</v>
      </c>
      <c r="F8359" s="96" t="s">
        <v>465</v>
      </c>
      <c r="G8359" s="166">
        <v>26.479800000000001</v>
      </c>
      <c r="H8359" s="169">
        <v>24.55</v>
      </c>
      <c r="I8359" s="175">
        <f>G8359*H8359</f>
        <v>650.07909000000006</v>
      </c>
      <c r="J8359" s="162">
        <f>D8359/G8359</f>
        <v>9.0257479286097322</v>
      </c>
      <c r="K8359" s="99">
        <v>45713</v>
      </c>
      <c r="L8359" s="195" t="s">
        <v>272</v>
      </c>
      <c r="M8359" s="94" t="s">
        <v>192</v>
      </c>
      <c r="N8359" s="100" t="s">
        <v>381</v>
      </c>
      <c r="O8359" s="573" t="s">
        <v>317</v>
      </c>
      <c r="P8359" s="502"/>
    </row>
    <row r="8360" spans="1:16" ht="15.75" x14ac:dyDescent="0.2">
      <c r="A8360" s="165">
        <v>45715</v>
      </c>
      <c r="B8360" s="172">
        <v>246474</v>
      </c>
      <c r="C8360" s="172">
        <v>246956</v>
      </c>
      <c r="D8360" s="160">
        <f t="shared" si="44"/>
        <v>482</v>
      </c>
      <c r="E8360" s="100" t="s">
        <v>486</v>
      </c>
      <c r="F8360" s="96" t="s">
        <v>477</v>
      </c>
      <c r="G8360" s="166">
        <v>24.439900000000002</v>
      </c>
      <c r="H8360" s="169">
        <v>24.55</v>
      </c>
      <c r="I8360" s="175">
        <f>G8360*H8360</f>
        <v>599.99954500000001</v>
      </c>
      <c r="J8360" s="162">
        <f>D8360/G8360</f>
        <v>19.721848289068284</v>
      </c>
      <c r="K8360" s="99">
        <v>45715</v>
      </c>
      <c r="L8360" s="195" t="s">
        <v>272</v>
      </c>
      <c r="M8360" s="94" t="s">
        <v>192</v>
      </c>
      <c r="N8360" s="100" t="s">
        <v>307</v>
      </c>
      <c r="O8360" s="573" t="s">
        <v>487</v>
      </c>
      <c r="P8360" s="502"/>
    </row>
    <row r="8361" spans="1:16" ht="15.75" x14ac:dyDescent="0.2">
      <c r="A8361" s="165">
        <v>45716</v>
      </c>
      <c r="B8361" s="172">
        <v>246956</v>
      </c>
      <c r="C8361" s="172">
        <v>247174</v>
      </c>
      <c r="D8361" s="160">
        <f t="shared" si="44"/>
        <v>218</v>
      </c>
      <c r="E8361" s="100" t="s">
        <v>488</v>
      </c>
      <c r="F8361" s="96" t="s">
        <v>468</v>
      </c>
      <c r="G8361" s="166">
        <v>20.661200000000001</v>
      </c>
      <c r="H8361" s="169">
        <v>24.2</v>
      </c>
      <c r="I8361" s="175">
        <f>G8361*H8361</f>
        <v>500.00103999999999</v>
      </c>
      <c r="J8361" s="162">
        <f>D8361/G8361</f>
        <v>10.551178053549648</v>
      </c>
      <c r="K8361" s="99">
        <v>45716</v>
      </c>
      <c r="L8361" s="195" t="s">
        <v>272</v>
      </c>
      <c r="M8361" s="94" t="s">
        <v>192</v>
      </c>
      <c r="N8361" s="100" t="s">
        <v>307</v>
      </c>
      <c r="O8361" s="573" t="s">
        <v>489</v>
      </c>
      <c r="P8361" s="502"/>
    </row>
    <row r="8362" spans="1:16" ht="16.5" thickBot="1" x14ac:dyDescent="0.25">
      <c r="A8362" s="165"/>
      <c r="B8362" s="166"/>
      <c r="C8362" s="166"/>
      <c r="D8362" s="160">
        <f t="shared" si="44"/>
        <v>0</v>
      </c>
      <c r="E8362" s="100"/>
      <c r="F8362" s="96"/>
      <c r="G8362" s="166"/>
      <c r="H8362" s="169"/>
      <c r="I8362" s="175"/>
      <c r="J8362" s="162"/>
      <c r="K8362" s="99"/>
      <c r="L8362" s="195"/>
      <c r="M8362" s="94"/>
      <c r="N8362" s="100"/>
      <c r="O8362" s="102"/>
      <c r="P8362" s="103"/>
    </row>
    <row r="8363" spans="1:16" ht="16.5" thickBot="1" x14ac:dyDescent="0.25">
      <c r="A8363" s="335" t="s">
        <v>28</v>
      </c>
      <c r="B8363" s="104"/>
      <c r="C8363" s="105"/>
      <c r="D8363" s="106">
        <f>SUM(D8357:D8362)</f>
        <v>247174</v>
      </c>
      <c r="E8363" s="111"/>
      <c r="F8363" s="107"/>
      <c r="G8363" s="118">
        <f>SUM(G8357:G8362)</f>
        <v>87.874200000000002</v>
      </c>
      <c r="H8363" s="105"/>
      <c r="I8363" s="118">
        <f>SUM(I8357:I8362)</f>
        <v>2150.0801900000001</v>
      </c>
      <c r="J8363" s="109">
        <f>D8363/G8363</f>
        <v>2812.8165035926359</v>
      </c>
      <c r="K8363" s="110"/>
      <c r="L8363" s="197"/>
      <c r="M8363" s="111"/>
      <c r="N8363" s="112"/>
      <c r="O8363" s="333"/>
      <c r="P8363" s="334"/>
    </row>
    <row r="8364" spans="1:16" ht="15.75" x14ac:dyDescent="0.2">
      <c r="A8364" s="76"/>
      <c r="B8364" s="113"/>
      <c r="C8364" s="113"/>
      <c r="D8364" s="113"/>
      <c r="E8364" s="76"/>
      <c r="F8364" s="113"/>
      <c r="G8364" s="113"/>
      <c r="H8364" s="113"/>
      <c r="I8364" s="76"/>
      <c r="J8364" s="76"/>
      <c r="K8364" s="76"/>
      <c r="L8364" s="76"/>
      <c r="M8364" s="76"/>
      <c r="N8364" s="76"/>
      <c r="O8364" s="113"/>
      <c r="P8364" s="114"/>
    </row>
    <row r="8365" spans="1:16" ht="15.75" x14ac:dyDescent="0.2">
      <c r="A8365" s="76"/>
      <c r="B8365" s="113"/>
      <c r="C8365" s="113"/>
      <c r="D8365" s="113"/>
      <c r="E8365" s="76"/>
      <c r="F8365" s="113"/>
      <c r="G8365" s="113"/>
      <c r="H8365" s="113"/>
      <c r="I8365" s="76"/>
      <c r="J8365" s="76"/>
      <c r="K8365" s="76"/>
      <c r="L8365" s="76"/>
      <c r="M8365" s="76"/>
      <c r="N8365" s="76"/>
      <c r="O8365" s="113"/>
      <c r="P8365" s="114"/>
    </row>
    <row r="8366" spans="1:16" ht="15.75" x14ac:dyDescent="0.2">
      <c r="A8366" s="76"/>
      <c r="B8366" s="113"/>
      <c r="C8366" s="113"/>
      <c r="D8366" s="113"/>
      <c r="E8366" s="76"/>
      <c r="F8366" s="113"/>
      <c r="G8366" s="113"/>
      <c r="H8366" s="113"/>
      <c r="I8366" s="76"/>
      <c r="J8366" s="76"/>
      <c r="K8366" s="76"/>
      <c r="L8366" s="76"/>
      <c r="M8366" s="1"/>
      <c r="N8366" s="1"/>
      <c r="O8366" s="3"/>
      <c r="P8366" s="114"/>
    </row>
    <row r="8367" spans="1:16" ht="15.75" x14ac:dyDescent="0.2">
      <c r="A8367" s="115"/>
      <c r="B8367" s="470" t="s">
        <v>29</v>
      </c>
      <c r="C8367" s="470"/>
      <c r="D8367" s="470"/>
      <c r="E8367" s="116"/>
      <c r="F8367" s="116"/>
      <c r="G8367" s="116"/>
      <c r="H8367" s="115"/>
      <c r="I8367" s="116" t="s">
        <v>30</v>
      </c>
      <c r="J8367" s="115"/>
      <c r="K8367" s="116"/>
      <c r="L8367" s="116"/>
      <c r="M8367" s="116"/>
      <c r="N8367" s="116" t="s">
        <v>31</v>
      </c>
      <c r="O8367" s="116"/>
      <c r="P8367" s="117"/>
    </row>
    <row r="8368" spans="1:16" ht="15.75" x14ac:dyDescent="0.2">
      <c r="A8368" s="116"/>
      <c r="B8368" s="471" t="s">
        <v>230</v>
      </c>
      <c r="C8368" s="471"/>
      <c r="D8368" s="471"/>
      <c r="E8368" s="76"/>
      <c r="F8368" s="76"/>
      <c r="G8368" s="76"/>
      <c r="H8368" s="115"/>
      <c r="I8368" s="76" t="s">
        <v>438</v>
      </c>
      <c r="J8368" s="115"/>
      <c r="K8368" s="76"/>
      <c r="L8368" s="76"/>
      <c r="M8368" s="76"/>
      <c r="N8368" s="76" t="s">
        <v>220</v>
      </c>
      <c r="O8368" s="76"/>
      <c r="P8368" s="117"/>
    </row>
    <row r="8369" spans="1:16" ht="15.75" x14ac:dyDescent="0.2">
      <c r="A8369" s="471" t="s">
        <v>226</v>
      </c>
      <c r="B8369" s="471"/>
      <c r="C8369" s="471"/>
      <c r="D8369" s="471"/>
      <c r="E8369" s="471"/>
      <c r="F8369" s="76"/>
      <c r="G8369" s="76"/>
      <c r="H8369" s="115"/>
      <c r="I8369" s="76" t="s">
        <v>246</v>
      </c>
      <c r="J8369" s="115"/>
      <c r="K8369" s="76"/>
      <c r="L8369" s="76"/>
      <c r="M8369" s="76"/>
      <c r="N8369" s="76" t="s">
        <v>124</v>
      </c>
      <c r="O8369" s="76"/>
      <c r="P8369" s="117"/>
    </row>
    <row r="8370" spans="1:16" x14ac:dyDescent="0.2">
      <c r="A8370"/>
      <c r="B8370"/>
      <c r="C8370"/>
      <c r="D8370"/>
      <c r="E8370" s="265"/>
      <c r="F8370"/>
      <c r="G8370"/>
      <c r="H8370"/>
      <c r="I8370"/>
      <c r="J8370"/>
      <c r="K8370"/>
      <c r="L8370"/>
      <c r="M8370"/>
      <c r="N8370"/>
      <c r="O8370"/>
      <c r="P8370"/>
    </row>
    <row r="8371" spans="1:16" x14ac:dyDescent="0.2">
      <c r="A8371" s="209" t="s">
        <v>269</v>
      </c>
      <c r="B8371" s="209"/>
      <c r="C8371" s="209"/>
      <c r="D8371" s="209"/>
      <c r="E8371" s="265"/>
      <c r="F8371"/>
      <c r="G8371"/>
      <c r="H8371"/>
      <c r="I8371"/>
      <c r="J8371"/>
      <c r="K8371"/>
      <c r="L8371"/>
      <c r="M8371"/>
      <c r="N8371"/>
      <c r="O8371"/>
      <c r="P8371"/>
    </row>
    <row r="8372" spans="1:16" x14ac:dyDescent="0.2">
      <c r="A8372"/>
      <c r="B8372"/>
      <c r="C8372"/>
      <c r="D8372"/>
      <c r="E8372" s="265"/>
      <c r="F8372"/>
      <c r="G8372"/>
      <c r="H8372"/>
      <c r="I8372"/>
      <c r="J8372"/>
      <c r="K8372"/>
      <c r="L8372"/>
      <c r="M8372"/>
      <c r="N8372"/>
      <c r="O8372"/>
      <c r="P8372"/>
    </row>
    <row r="8373" spans="1:16" x14ac:dyDescent="0.2">
      <c r="A8373"/>
      <c r="B8373"/>
      <c r="C8373"/>
      <c r="D8373"/>
      <c r="E8373" s="265"/>
      <c r="F8373"/>
      <c r="G8373"/>
      <c r="H8373"/>
      <c r="I8373"/>
      <c r="J8373"/>
      <c r="K8373"/>
      <c r="L8373"/>
      <c r="M8373"/>
      <c r="N8373"/>
      <c r="O8373"/>
      <c r="P8373"/>
    </row>
    <row r="8374" spans="1:16" x14ac:dyDescent="0.2">
      <c r="A8374"/>
      <c r="B8374"/>
      <c r="C8374"/>
      <c r="D8374"/>
      <c r="E8374" s="265"/>
      <c r="F8374"/>
      <c r="G8374"/>
      <c r="H8374"/>
      <c r="I8374"/>
      <c r="J8374"/>
      <c r="K8374"/>
      <c r="L8374"/>
      <c r="M8374"/>
      <c r="N8374"/>
      <c r="O8374"/>
      <c r="P8374"/>
    </row>
    <row r="8375" spans="1:16" x14ac:dyDescent="0.2">
      <c r="A8375"/>
      <c r="B8375"/>
      <c r="C8375"/>
      <c r="D8375"/>
      <c r="E8375" s="265"/>
      <c r="F8375"/>
      <c r="G8375"/>
      <c r="H8375"/>
      <c r="I8375"/>
      <c r="J8375"/>
      <c r="K8375"/>
      <c r="L8375"/>
      <c r="M8375"/>
      <c r="N8375"/>
      <c r="O8375"/>
      <c r="P8375"/>
    </row>
    <row r="8376" spans="1:16" ht="15.75" x14ac:dyDescent="0.2">
      <c r="A8376" s="471" t="s">
        <v>180</v>
      </c>
      <c r="B8376" s="471"/>
      <c r="C8376" s="471"/>
      <c r="D8376" s="471"/>
      <c r="E8376" s="471"/>
      <c r="F8376" s="471"/>
      <c r="G8376" s="471"/>
      <c r="H8376" s="471"/>
      <c r="I8376" s="471"/>
      <c r="J8376" s="471"/>
      <c r="K8376" s="471"/>
      <c r="L8376" s="471"/>
      <c r="M8376" s="471"/>
      <c r="N8376" s="471"/>
      <c r="O8376" s="471"/>
      <c r="P8376" s="471"/>
    </row>
    <row r="8377" spans="1:16" ht="15.75" x14ac:dyDescent="0.2">
      <c r="A8377" s="471" t="s">
        <v>1</v>
      </c>
      <c r="B8377" s="471"/>
      <c r="C8377" s="471"/>
      <c r="D8377" s="471"/>
      <c r="E8377" s="471"/>
      <c r="F8377" s="471"/>
      <c r="G8377" s="471"/>
      <c r="H8377" s="471"/>
      <c r="I8377" s="471"/>
      <c r="J8377" s="471"/>
      <c r="K8377" s="471"/>
      <c r="L8377" s="471"/>
      <c r="M8377" s="471"/>
      <c r="N8377" s="471"/>
      <c r="O8377" s="471"/>
      <c r="P8377" s="471"/>
    </row>
    <row r="8378" spans="1:16" ht="15.75" x14ac:dyDescent="0.2">
      <c r="A8378" s="76"/>
      <c r="B8378" s="76"/>
      <c r="C8378" s="76"/>
      <c r="D8378" s="76"/>
      <c r="E8378" s="76"/>
      <c r="F8378" s="76"/>
      <c r="G8378" s="76"/>
      <c r="H8378" s="76"/>
      <c r="I8378" s="76"/>
      <c r="J8378" s="76"/>
      <c r="K8378" s="76"/>
      <c r="L8378" s="76"/>
      <c r="M8378" s="76"/>
      <c r="N8378" s="76"/>
      <c r="O8378" s="76"/>
      <c r="P8378" s="76"/>
    </row>
    <row r="8379" spans="1:16" ht="15.75" x14ac:dyDescent="0.2">
      <c r="A8379" s="497" t="s">
        <v>306</v>
      </c>
      <c r="B8379" s="497"/>
      <c r="C8379" s="497"/>
      <c r="D8379" s="497"/>
      <c r="E8379" s="497"/>
      <c r="F8379" s="497"/>
      <c r="G8379" s="497"/>
      <c r="H8379" s="497"/>
      <c r="I8379" s="497"/>
      <c r="J8379" s="497"/>
      <c r="K8379" s="497"/>
      <c r="L8379" s="497"/>
      <c r="M8379" s="497"/>
      <c r="N8379" s="497"/>
      <c r="O8379" s="497"/>
      <c r="P8379" s="497"/>
    </row>
    <row r="8380" spans="1:16" ht="16.5" thickBot="1" x14ac:dyDescent="0.25">
      <c r="A8380" s="77"/>
      <c r="B8380" s="77"/>
      <c r="C8380" s="77"/>
      <c r="D8380" s="77"/>
      <c r="E8380" s="116"/>
      <c r="F8380" s="77"/>
      <c r="G8380" s="77"/>
      <c r="H8380" s="77"/>
      <c r="I8380" s="77"/>
      <c r="J8380" s="77"/>
      <c r="K8380" s="77"/>
      <c r="L8380" s="77"/>
      <c r="M8380" s="77"/>
      <c r="N8380" s="77"/>
      <c r="O8380" s="77"/>
      <c r="P8380" s="77"/>
    </row>
    <row r="8381" spans="1:16" ht="16.5" thickBot="1" x14ac:dyDescent="0.25">
      <c r="A8381" s="78" t="s">
        <v>2</v>
      </c>
      <c r="B8381" s="486" t="s">
        <v>126</v>
      </c>
      <c r="C8381" s="498"/>
      <c r="D8381" s="79" t="s">
        <v>3</v>
      </c>
      <c r="E8381" s="486">
        <v>2019</v>
      </c>
      <c r="F8381" s="487"/>
      <c r="G8381" s="487"/>
      <c r="H8381" s="498"/>
      <c r="I8381" s="79" t="s">
        <v>4</v>
      </c>
      <c r="J8381" s="80" t="s">
        <v>231</v>
      </c>
      <c r="K8381" s="80"/>
      <c r="L8381" s="80"/>
      <c r="M8381" s="80" t="s">
        <v>5</v>
      </c>
      <c r="N8381" s="486" t="s">
        <v>184</v>
      </c>
      <c r="O8381" s="487"/>
      <c r="P8381" s="488"/>
    </row>
    <row r="8382" spans="1:16" ht="16.5" thickBot="1" x14ac:dyDescent="0.25">
      <c r="A8382" s="77"/>
      <c r="B8382" s="77"/>
      <c r="C8382" s="77"/>
      <c r="D8382" s="77"/>
      <c r="E8382" s="116"/>
      <c r="F8382" s="77"/>
      <c r="G8382" s="77"/>
      <c r="H8382" s="77"/>
      <c r="I8382" s="77"/>
      <c r="J8382" s="77"/>
      <c r="K8382" s="77"/>
      <c r="L8382" s="77"/>
      <c r="M8382" s="77"/>
      <c r="N8382" s="77"/>
      <c r="O8382" s="77"/>
      <c r="P8382" s="77"/>
    </row>
    <row r="8383" spans="1:16" ht="16.5" thickBot="1" x14ac:dyDescent="0.25">
      <c r="A8383" s="78" t="s">
        <v>6</v>
      </c>
      <c r="B8383" s="577" t="s">
        <v>185</v>
      </c>
      <c r="C8383" s="578"/>
      <c r="D8383" s="79" t="s">
        <v>7</v>
      </c>
      <c r="E8383" s="486" t="s">
        <v>186</v>
      </c>
      <c r="F8383" s="487"/>
      <c r="G8383" s="487"/>
      <c r="H8383" s="498"/>
      <c r="I8383" s="79" t="s">
        <v>8</v>
      </c>
      <c r="J8383" s="80">
        <v>16</v>
      </c>
      <c r="K8383" s="80"/>
      <c r="L8383" s="80"/>
      <c r="M8383" s="80" t="s">
        <v>9</v>
      </c>
      <c r="N8383" s="80"/>
      <c r="O8383" s="200"/>
      <c r="P8383" s="201">
        <v>50</v>
      </c>
    </row>
    <row r="8384" spans="1:16" ht="16.5" thickBot="1" x14ac:dyDescent="0.25">
      <c r="A8384" s="77"/>
      <c r="B8384" s="77"/>
      <c r="C8384" s="77"/>
      <c r="D8384" s="77"/>
      <c r="E8384" s="116"/>
      <c r="F8384" s="77"/>
      <c r="G8384" s="77"/>
      <c r="H8384" s="77"/>
      <c r="I8384" s="77"/>
      <c r="J8384" s="77"/>
      <c r="K8384" s="77"/>
      <c r="L8384" s="77"/>
      <c r="M8384" s="77"/>
      <c r="N8384" s="77"/>
      <c r="O8384" s="77"/>
      <c r="P8384" s="77"/>
    </row>
    <row r="8385" spans="1:16" ht="16.5" thickBot="1" x14ac:dyDescent="0.25">
      <c r="A8385" s="484" t="s">
        <v>10</v>
      </c>
      <c r="B8385" s="485"/>
      <c r="C8385" s="486" t="s">
        <v>181</v>
      </c>
      <c r="D8385" s="487"/>
      <c r="E8385" s="487"/>
      <c r="F8385" s="487"/>
      <c r="G8385" s="487"/>
      <c r="H8385" s="487"/>
      <c r="I8385" s="487"/>
      <c r="J8385" s="487"/>
      <c r="K8385" s="487"/>
      <c r="L8385" s="487"/>
      <c r="M8385" s="487"/>
      <c r="N8385" s="487"/>
      <c r="O8385" s="487"/>
      <c r="P8385" s="488"/>
    </row>
    <row r="8386" spans="1:16" ht="16.5" thickBot="1" x14ac:dyDescent="0.25">
      <c r="A8386" s="77"/>
      <c r="B8386" s="77"/>
      <c r="C8386" s="77"/>
      <c r="D8386" s="77"/>
      <c r="E8386" s="116"/>
      <c r="F8386" s="77"/>
      <c r="G8386" s="77"/>
      <c r="H8386" s="77"/>
      <c r="I8386" s="77"/>
      <c r="J8386" s="77"/>
      <c r="K8386" s="77"/>
      <c r="L8386" s="77"/>
      <c r="M8386" s="77"/>
      <c r="N8386" s="77"/>
      <c r="O8386" s="77"/>
      <c r="P8386" s="77"/>
    </row>
    <row r="8387" spans="1:16" ht="16.5" thickBot="1" x14ac:dyDescent="0.25">
      <c r="A8387" s="484" t="s">
        <v>11</v>
      </c>
      <c r="B8387" s="485"/>
      <c r="C8387" s="486" t="s">
        <v>239</v>
      </c>
      <c r="D8387" s="487"/>
      <c r="E8387" s="487"/>
      <c r="F8387" s="487"/>
      <c r="G8387" s="487"/>
      <c r="H8387" s="487"/>
      <c r="I8387" s="487"/>
      <c r="J8387" s="487"/>
      <c r="K8387" s="487"/>
      <c r="L8387" s="487"/>
      <c r="M8387" s="487"/>
      <c r="N8387" s="487"/>
      <c r="O8387" s="487"/>
      <c r="P8387" s="488"/>
    </row>
    <row r="8388" spans="1:16" ht="16.5" thickBot="1" x14ac:dyDescent="0.25">
      <c r="A8388" s="81"/>
      <c r="B8388" s="81"/>
      <c r="C8388" s="81"/>
      <c r="D8388" s="81"/>
      <c r="E8388" s="115"/>
      <c r="F8388" s="81"/>
      <c r="G8388" s="81"/>
      <c r="H8388" s="81"/>
      <c r="I8388" s="81"/>
      <c r="J8388" s="81"/>
      <c r="K8388" s="81"/>
      <c r="L8388" s="81"/>
      <c r="M8388" s="81"/>
      <c r="N8388" s="81"/>
      <c r="O8388" s="81"/>
      <c r="P8388" s="81"/>
    </row>
    <row r="8389" spans="1:16" ht="48" thickBot="1" x14ac:dyDescent="0.25">
      <c r="A8389" s="350" t="s">
        <v>12</v>
      </c>
      <c r="B8389" s="352" t="s">
        <v>13</v>
      </c>
      <c r="C8389" s="353"/>
      <c r="D8389" s="354" t="s">
        <v>265</v>
      </c>
      <c r="E8389" s="356" t="s">
        <v>15</v>
      </c>
      <c r="F8389" s="357"/>
      <c r="G8389" s="357"/>
      <c r="H8389" s="357"/>
      <c r="I8389" s="358"/>
      <c r="J8389" s="354" t="s">
        <v>16</v>
      </c>
      <c r="K8389" s="354" t="s">
        <v>17</v>
      </c>
      <c r="L8389" s="356" t="s">
        <v>18</v>
      </c>
      <c r="M8389" s="357"/>
      <c r="N8389" s="358"/>
      <c r="O8389" s="359" t="s">
        <v>115</v>
      </c>
      <c r="P8389" s="360"/>
    </row>
    <row r="8390" spans="1:16" ht="32.25" thickBot="1" x14ac:dyDescent="0.25">
      <c r="A8390" s="351"/>
      <c r="B8390" s="82" t="s">
        <v>19</v>
      </c>
      <c r="C8390" s="83" t="s">
        <v>20</v>
      </c>
      <c r="D8390" s="355"/>
      <c r="E8390" s="84" t="s">
        <v>21</v>
      </c>
      <c r="F8390" s="84" t="s">
        <v>22</v>
      </c>
      <c r="G8390" s="85" t="s">
        <v>23</v>
      </c>
      <c r="H8390" s="119" t="s">
        <v>24</v>
      </c>
      <c r="I8390" s="86" t="s">
        <v>25</v>
      </c>
      <c r="J8390" s="355"/>
      <c r="K8390" s="355"/>
      <c r="L8390" s="198" t="s">
        <v>268</v>
      </c>
      <c r="M8390" s="85" t="s">
        <v>266</v>
      </c>
      <c r="N8390" s="83" t="s">
        <v>267</v>
      </c>
      <c r="O8390" s="361"/>
      <c r="P8390" s="362"/>
    </row>
    <row r="8391" spans="1:16" ht="15.75" x14ac:dyDescent="0.2">
      <c r="A8391" s="165">
        <v>45716</v>
      </c>
      <c r="B8391" s="172"/>
      <c r="C8391" s="172">
        <v>247174</v>
      </c>
      <c r="D8391" s="160"/>
      <c r="E8391" s="100"/>
      <c r="F8391" s="96"/>
      <c r="G8391" s="166"/>
      <c r="H8391" s="169"/>
      <c r="I8391" s="175"/>
      <c r="J8391" s="162"/>
      <c r="K8391" s="99"/>
      <c r="L8391" s="195"/>
      <c r="M8391" s="94"/>
      <c r="N8391" s="100"/>
      <c r="O8391" s="573"/>
      <c r="P8391" s="502"/>
    </row>
    <row r="8392" spans="1:16" ht="15.75" x14ac:dyDescent="0.2">
      <c r="A8392" s="165">
        <v>45719</v>
      </c>
      <c r="B8392" s="172">
        <v>247174</v>
      </c>
      <c r="C8392" s="172">
        <v>247425</v>
      </c>
      <c r="D8392" s="160">
        <f>+C8392-B8392</f>
        <v>251</v>
      </c>
      <c r="E8392" s="100" t="s">
        <v>512</v>
      </c>
      <c r="F8392" s="120" t="s">
        <v>513</v>
      </c>
      <c r="G8392" s="166">
        <v>20.964400000000001</v>
      </c>
      <c r="H8392" s="169">
        <v>23.85</v>
      </c>
      <c r="I8392" s="175">
        <f>G8392*H8392</f>
        <v>500.00094000000007</v>
      </c>
      <c r="J8392" s="162">
        <f t="shared" ref="J8392:J8397" si="45">D8392/G8392</f>
        <v>11.972677491366316</v>
      </c>
      <c r="K8392" s="99">
        <v>45719</v>
      </c>
      <c r="L8392" s="195" t="s">
        <v>272</v>
      </c>
      <c r="M8392" s="94" t="s">
        <v>192</v>
      </c>
      <c r="N8392" s="100" t="s">
        <v>307</v>
      </c>
      <c r="O8392" s="573" t="s">
        <v>489</v>
      </c>
      <c r="P8392" s="502"/>
    </row>
    <row r="8393" spans="1:16" ht="15.75" x14ac:dyDescent="0.2">
      <c r="A8393" s="165">
        <v>45721</v>
      </c>
      <c r="B8393" s="172">
        <v>247425</v>
      </c>
      <c r="C8393" s="172">
        <v>247886</v>
      </c>
      <c r="D8393" s="160">
        <f>+C8393-B8393</f>
        <v>461</v>
      </c>
      <c r="E8393" s="100" t="s">
        <v>514</v>
      </c>
      <c r="F8393" s="96" t="s">
        <v>515</v>
      </c>
      <c r="G8393" s="166">
        <v>20.964400000000001</v>
      </c>
      <c r="H8393" s="169">
        <v>23.85</v>
      </c>
      <c r="I8393" s="175">
        <f>G8393*H8393</f>
        <v>500.00094000000007</v>
      </c>
      <c r="J8393" s="162">
        <f t="shared" si="45"/>
        <v>21.989658659441719</v>
      </c>
      <c r="K8393" s="99">
        <v>45721</v>
      </c>
      <c r="L8393" s="195" t="s">
        <v>272</v>
      </c>
      <c r="M8393" s="94" t="s">
        <v>192</v>
      </c>
      <c r="N8393" s="100" t="s">
        <v>307</v>
      </c>
      <c r="O8393" s="573" t="s">
        <v>316</v>
      </c>
      <c r="P8393" s="502"/>
    </row>
    <row r="8394" spans="1:16" ht="15.75" x14ac:dyDescent="0.2">
      <c r="A8394" s="165">
        <v>45721</v>
      </c>
      <c r="B8394" s="172">
        <v>247886</v>
      </c>
      <c r="C8394" s="172">
        <v>248136</v>
      </c>
      <c r="D8394" s="160">
        <f>+C8394-B8394</f>
        <v>250</v>
      </c>
      <c r="E8394" s="100" t="s">
        <v>516</v>
      </c>
      <c r="F8394" s="96" t="s">
        <v>515</v>
      </c>
      <c r="G8394" s="166">
        <v>20.964400000000001</v>
      </c>
      <c r="H8394" s="169">
        <v>23.85</v>
      </c>
      <c r="I8394" s="175">
        <f>G8394*H8394</f>
        <v>500.00094000000007</v>
      </c>
      <c r="J8394" s="162">
        <f t="shared" si="45"/>
        <v>11.924977581042146</v>
      </c>
      <c r="K8394" s="99">
        <v>45721</v>
      </c>
      <c r="L8394" s="195" t="s">
        <v>272</v>
      </c>
      <c r="M8394" s="94" t="s">
        <v>192</v>
      </c>
      <c r="N8394" s="100" t="s">
        <v>307</v>
      </c>
      <c r="O8394" s="573" t="s">
        <v>484</v>
      </c>
      <c r="P8394" s="502"/>
    </row>
    <row r="8395" spans="1:16" ht="15.75" x14ac:dyDescent="0.2">
      <c r="A8395" s="165">
        <v>45723</v>
      </c>
      <c r="B8395" s="172">
        <v>248136</v>
      </c>
      <c r="C8395" s="172">
        <v>248520</v>
      </c>
      <c r="D8395" s="160">
        <f>+C8395-B8395</f>
        <v>384</v>
      </c>
      <c r="E8395" s="100" t="s">
        <v>517</v>
      </c>
      <c r="F8395" s="96" t="s">
        <v>504</v>
      </c>
      <c r="G8395" s="166">
        <v>34.482799999999997</v>
      </c>
      <c r="H8395" s="169">
        <v>23.2</v>
      </c>
      <c r="I8395" s="175">
        <f>G8395*H8395</f>
        <v>800.00095999999996</v>
      </c>
      <c r="J8395" s="162">
        <f t="shared" si="45"/>
        <v>11.135986636816037</v>
      </c>
      <c r="K8395" s="99">
        <v>45723</v>
      </c>
      <c r="L8395" s="195" t="s">
        <v>272</v>
      </c>
      <c r="M8395" s="94" t="s">
        <v>192</v>
      </c>
      <c r="N8395" s="100" t="s">
        <v>518</v>
      </c>
      <c r="O8395" s="573" t="s">
        <v>314</v>
      </c>
      <c r="P8395" s="502"/>
    </row>
    <row r="8396" spans="1:16" ht="16.5" thickBot="1" x14ac:dyDescent="0.25">
      <c r="A8396" s="165"/>
      <c r="B8396" s="166"/>
      <c r="C8396" s="166"/>
      <c r="D8396" s="160">
        <f>+C8396-B8396</f>
        <v>0</v>
      </c>
      <c r="E8396" s="100"/>
      <c r="F8396" s="96"/>
      <c r="G8396" s="166"/>
      <c r="H8396" s="169"/>
      <c r="I8396" s="175">
        <f>G8396*H8396</f>
        <v>0</v>
      </c>
      <c r="J8396" s="162" t="e">
        <f t="shared" si="45"/>
        <v>#DIV/0!</v>
      </c>
      <c r="K8396" s="99"/>
      <c r="L8396" s="195"/>
      <c r="M8396" s="94"/>
      <c r="N8396" s="100"/>
      <c r="O8396" s="573"/>
      <c r="P8396" s="502"/>
    </row>
    <row r="8397" spans="1:16" ht="16.5" thickBot="1" x14ac:dyDescent="0.25">
      <c r="A8397" s="356" t="s">
        <v>28</v>
      </c>
      <c r="B8397" s="104"/>
      <c r="C8397" s="105"/>
      <c r="D8397" s="106">
        <f>SUM(D8391:D8396)</f>
        <v>1346</v>
      </c>
      <c r="E8397" s="111"/>
      <c r="F8397" s="107"/>
      <c r="G8397" s="118">
        <f>SUM(G8391:G8396)</f>
        <v>97.376000000000005</v>
      </c>
      <c r="H8397" s="105"/>
      <c r="I8397" s="118">
        <f>SUM(I8391:I8396)</f>
        <v>2300.00378</v>
      </c>
      <c r="J8397" s="109">
        <f t="shared" si="45"/>
        <v>13.822707854091357</v>
      </c>
      <c r="K8397" s="110"/>
      <c r="L8397" s="197"/>
      <c r="M8397" s="111"/>
      <c r="N8397" s="112"/>
      <c r="O8397" s="348"/>
      <c r="P8397" s="349"/>
    </row>
    <row r="8398" spans="1:16" ht="15.75" x14ac:dyDescent="0.2">
      <c r="A8398" s="76"/>
      <c r="B8398" s="113"/>
      <c r="C8398" s="113"/>
      <c r="D8398" s="113"/>
      <c r="E8398" s="76"/>
      <c r="F8398" s="113"/>
      <c r="G8398" s="113"/>
      <c r="H8398" s="113"/>
      <c r="I8398" s="76"/>
      <c r="J8398" s="76"/>
      <c r="K8398" s="76"/>
      <c r="L8398" s="76"/>
      <c r="M8398" s="76"/>
      <c r="N8398" s="76"/>
      <c r="O8398" s="113"/>
      <c r="P8398" s="114"/>
    </row>
    <row r="8399" spans="1:16" ht="15.75" x14ac:dyDescent="0.2">
      <c r="A8399" s="76"/>
      <c r="B8399" s="113"/>
      <c r="C8399" s="113"/>
      <c r="D8399" s="113"/>
      <c r="E8399" s="76"/>
      <c r="F8399" s="113"/>
      <c r="G8399" s="113"/>
      <c r="H8399" s="113"/>
      <c r="I8399" s="76"/>
      <c r="J8399" s="76"/>
      <c r="K8399" s="76"/>
      <c r="L8399" s="76"/>
      <c r="M8399" s="76"/>
      <c r="N8399" s="76"/>
      <c r="O8399" s="113"/>
      <c r="P8399" s="114"/>
    </row>
    <row r="8400" spans="1:16" ht="15.75" x14ac:dyDescent="0.2">
      <c r="A8400" s="76"/>
      <c r="B8400" s="113"/>
      <c r="C8400" s="113"/>
      <c r="D8400" s="113"/>
      <c r="E8400" s="76"/>
      <c r="F8400" s="113"/>
      <c r="G8400" s="113"/>
      <c r="H8400" s="113"/>
      <c r="I8400" s="76"/>
      <c r="J8400" s="76"/>
      <c r="K8400" s="76"/>
      <c r="L8400" s="76"/>
      <c r="M8400" s="1"/>
      <c r="N8400" s="1"/>
      <c r="O8400" s="3"/>
      <c r="P8400" s="114"/>
    </row>
    <row r="8401" spans="1:16" ht="15.75" x14ac:dyDescent="0.2">
      <c r="A8401" s="115"/>
      <c r="B8401" s="470" t="s">
        <v>29</v>
      </c>
      <c r="C8401" s="470"/>
      <c r="D8401" s="470"/>
      <c r="E8401" s="116"/>
      <c r="F8401" s="116"/>
      <c r="G8401" s="116"/>
      <c r="H8401" s="115"/>
      <c r="I8401" s="116" t="s">
        <v>30</v>
      </c>
      <c r="J8401" s="115"/>
      <c r="K8401" s="116"/>
      <c r="L8401" s="116"/>
      <c r="M8401" s="116"/>
      <c r="N8401" s="116" t="s">
        <v>31</v>
      </c>
      <c r="O8401" s="116"/>
      <c r="P8401" s="117"/>
    </row>
    <row r="8402" spans="1:16" ht="15.75" x14ac:dyDescent="0.2">
      <c r="A8402" s="116"/>
      <c r="B8402" s="471" t="s">
        <v>230</v>
      </c>
      <c r="C8402" s="471"/>
      <c r="D8402" s="471"/>
      <c r="E8402" s="76"/>
      <c r="F8402" s="76"/>
      <c r="G8402" s="76"/>
      <c r="H8402" s="115"/>
      <c r="I8402" s="76" t="s">
        <v>438</v>
      </c>
      <c r="J8402" s="115"/>
      <c r="K8402" s="76"/>
      <c r="L8402" s="76"/>
      <c r="M8402" s="76"/>
      <c r="N8402" s="76" t="s">
        <v>220</v>
      </c>
      <c r="O8402" s="76"/>
      <c r="P8402" s="117"/>
    </row>
    <row r="8403" spans="1:16" ht="15.75" x14ac:dyDescent="0.2">
      <c r="A8403" s="471" t="s">
        <v>226</v>
      </c>
      <c r="B8403" s="471"/>
      <c r="C8403" s="471"/>
      <c r="D8403" s="471"/>
      <c r="E8403" s="471"/>
      <c r="F8403" s="76"/>
      <c r="G8403" s="76"/>
      <c r="H8403" s="115"/>
      <c r="I8403" s="76" t="s">
        <v>246</v>
      </c>
      <c r="J8403" s="115"/>
      <c r="K8403" s="76"/>
      <c r="L8403" s="76"/>
      <c r="M8403" s="76"/>
      <c r="N8403" s="76" t="s">
        <v>124</v>
      </c>
      <c r="O8403" s="76"/>
      <c r="P8403" s="117"/>
    </row>
    <row r="8404" spans="1:16" x14ac:dyDescent="0.2">
      <c r="A8404"/>
      <c r="B8404"/>
      <c r="C8404"/>
      <c r="D8404"/>
      <c r="E8404" s="265"/>
      <c r="F8404"/>
      <c r="G8404"/>
      <c r="H8404"/>
      <c r="I8404"/>
      <c r="J8404"/>
      <c r="K8404"/>
      <c r="L8404"/>
      <c r="M8404"/>
      <c r="N8404"/>
      <c r="O8404"/>
      <c r="P8404"/>
    </row>
    <row r="8405" spans="1:16" x14ac:dyDescent="0.2">
      <c r="A8405" s="209" t="s">
        <v>269</v>
      </c>
      <c r="B8405" s="209"/>
      <c r="C8405" s="209"/>
      <c r="D8405" s="209"/>
      <c r="E8405" s="265"/>
      <c r="F8405"/>
      <c r="G8405"/>
      <c r="H8405"/>
      <c r="I8405"/>
      <c r="J8405"/>
      <c r="K8405"/>
      <c r="L8405"/>
      <c r="M8405"/>
      <c r="N8405"/>
      <c r="O8405"/>
      <c r="P8405"/>
    </row>
    <row r="8406" spans="1:16" x14ac:dyDescent="0.2">
      <c r="A8406"/>
      <c r="B8406"/>
      <c r="C8406"/>
      <c r="D8406"/>
      <c r="E8406" s="265"/>
      <c r="F8406"/>
      <c r="G8406"/>
      <c r="H8406"/>
      <c r="I8406"/>
      <c r="J8406"/>
      <c r="K8406"/>
      <c r="L8406"/>
      <c r="M8406"/>
      <c r="N8406"/>
      <c r="O8406"/>
      <c r="P8406"/>
    </row>
    <row r="8407" spans="1:16" x14ac:dyDescent="0.2">
      <c r="A8407"/>
      <c r="B8407"/>
      <c r="C8407"/>
      <c r="D8407"/>
      <c r="E8407" s="265"/>
      <c r="F8407"/>
      <c r="G8407"/>
      <c r="H8407"/>
      <c r="I8407"/>
      <c r="J8407"/>
      <c r="K8407"/>
      <c r="L8407"/>
      <c r="M8407"/>
      <c r="N8407"/>
      <c r="O8407"/>
      <c r="P8407"/>
    </row>
    <row r="8408" spans="1:16" x14ac:dyDescent="0.2">
      <c r="A8408"/>
      <c r="B8408"/>
      <c r="C8408"/>
      <c r="D8408"/>
      <c r="E8408" s="265"/>
      <c r="F8408"/>
      <c r="G8408"/>
      <c r="H8408"/>
      <c r="I8408"/>
      <c r="J8408"/>
      <c r="K8408"/>
      <c r="L8408"/>
      <c r="M8408"/>
      <c r="N8408"/>
      <c r="O8408"/>
      <c r="P8408"/>
    </row>
    <row r="8409" spans="1:16" x14ac:dyDescent="0.2">
      <c r="A8409"/>
      <c r="B8409"/>
      <c r="C8409"/>
      <c r="D8409"/>
      <c r="E8409" s="265"/>
      <c r="F8409"/>
      <c r="G8409"/>
      <c r="H8409"/>
      <c r="I8409"/>
      <c r="J8409"/>
      <c r="K8409"/>
      <c r="L8409"/>
      <c r="M8409"/>
      <c r="N8409"/>
      <c r="O8409"/>
      <c r="P8409"/>
    </row>
    <row r="8410" spans="1:16" x14ac:dyDescent="0.2">
      <c r="A8410"/>
      <c r="B8410"/>
      <c r="C8410"/>
      <c r="D8410"/>
      <c r="E8410" s="265"/>
      <c r="F8410"/>
      <c r="G8410"/>
      <c r="H8410"/>
      <c r="I8410"/>
      <c r="J8410"/>
      <c r="K8410"/>
      <c r="L8410"/>
      <c r="M8410"/>
      <c r="N8410"/>
      <c r="O8410"/>
      <c r="P8410"/>
    </row>
    <row r="8411" spans="1:16" x14ac:dyDescent="0.2">
      <c r="A8411"/>
      <c r="B8411"/>
      <c r="C8411"/>
      <c r="D8411"/>
      <c r="E8411" s="265"/>
      <c r="F8411"/>
      <c r="G8411"/>
      <c r="H8411"/>
      <c r="I8411"/>
      <c r="J8411"/>
      <c r="K8411"/>
      <c r="L8411"/>
      <c r="M8411"/>
      <c r="N8411"/>
      <c r="O8411"/>
      <c r="P8411"/>
    </row>
    <row r="8412" spans="1:16" x14ac:dyDescent="0.2">
      <c r="A8412"/>
      <c r="B8412"/>
      <c r="C8412"/>
      <c r="D8412"/>
      <c r="E8412" s="265"/>
      <c r="F8412"/>
      <c r="G8412"/>
      <c r="H8412"/>
      <c r="I8412"/>
      <c r="J8412"/>
      <c r="K8412"/>
      <c r="L8412"/>
      <c r="M8412"/>
      <c r="N8412"/>
      <c r="O8412"/>
      <c r="P8412"/>
    </row>
    <row r="8413" spans="1:16" ht="15.75" x14ac:dyDescent="0.2">
      <c r="A8413" s="471" t="s">
        <v>180</v>
      </c>
      <c r="B8413" s="471"/>
      <c r="C8413" s="471"/>
      <c r="D8413" s="471"/>
      <c r="E8413" s="471"/>
      <c r="F8413" s="471"/>
      <c r="G8413" s="471"/>
      <c r="H8413" s="471"/>
      <c r="I8413" s="471"/>
      <c r="J8413" s="471"/>
      <c r="K8413" s="471"/>
      <c r="L8413" s="471"/>
      <c r="M8413" s="471"/>
      <c r="N8413" s="471"/>
      <c r="O8413" s="471"/>
      <c r="P8413" s="471"/>
    </row>
    <row r="8414" spans="1:16" ht="15.75" x14ac:dyDescent="0.2">
      <c r="A8414" s="471" t="s">
        <v>1</v>
      </c>
      <c r="B8414" s="471"/>
      <c r="C8414" s="471"/>
      <c r="D8414" s="471"/>
      <c r="E8414" s="471"/>
      <c r="F8414" s="471"/>
      <c r="G8414" s="471"/>
      <c r="H8414" s="471"/>
      <c r="I8414" s="471"/>
      <c r="J8414" s="471"/>
      <c r="K8414" s="471"/>
      <c r="L8414" s="471"/>
      <c r="M8414" s="471"/>
      <c r="N8414" s="471"/>
      <c r="O8414" s="471"/>
      <c r="P8414" s="471"/>
    </row>
    <row r="8415" spans="1:16" ht="15.75" x14ac:dyDescent="0.2">
      <c r="A8415" s="76"/>
      <c r="B8415" s="76"/>
      <c r="C8415" s="76"/>
      <c r="D8415" s="76"/>
      <c r="E8415" s="76"/>
      <c r="F8415" s="76"/>
      <c r="G8415" s="76"/>
      <c r="H8415" s="76"/>
      <c r="I8415" s="76"/>
      <c r="J8415" s="76"/>
      <c r="K8415" s="76"/>
      <c r="L8415" s="76"/>
      <c r="M8415" s="76"/>
      <c r="N8415" s="76"/>
      <c r="O8415" s="76"/>
      <c r="P8415" s="76"/>
    </row>
    <row r="8416" spans="1:16" ht="15.75" x14ac:dyDescent="0.2">
      <c r="A8416" s="497" t="s">
        <v>306</v>
      </c>
      <c r="B8416" s="497"/>
      <c r="C8416" s="497"/>
      <c r="D8416" s="497"/>
      <c r="E8416" s="497"/>
      <c r="F8416" s="497"/>
      <c r="G8416" s="497"/>
      <c r="H8416" s="497"/>
      <c r="I8416" s="497"/>
      <c r="J8416" s="497"/>
      <c r="K8416" s="497"/>
      <c r="L8416" s="497"/>
      <c r="M8416" s="497"/>
      <c r="N8416" s="497"/>
      <c r="O8416" s="497"/>
      <c r="P8416" s="497"/>
    </row>
    <row r="8417" spans="1:16" ht="16.5" thickBot="1" x14ac:dyDescent="0.25">
      <c r="A8417" s="77"/>
      <c r="B8417" s="77"/>
      <c r="C8417" s="77"/>
      <c r="D8417" s="77"/>
      <c r="E8417" s="116"/>
      <c r="F8417" s="77"/>
      <c r="G8417" s="77"/>
      <c r="H8417" s="77"/>
      <c r="I8417" s="77"/>
      <c r="J8417" s="77"/>
      <c r="K8417" s="77"/>
      <c r="L8417" s="77"/>
      <c r="M8417" s="77"/>
      <c r="N8417" s="77"/>
      <c r="O8417" s="77"/>
      <c r="P8417" s="77"/>
    </row>
    <row r="8418" spans="1:16" ht="16.5" thickBot="1" x14ac:dyDescent="0.25">
      <c r="A8418" s="78" t="s">
        <v>2</v>
      </c>
      <c r="B8418" s="486" t="s">
        <v>126</v>
      </c>
      <c r="C8418" s="498"/>
      <c r="D8418" s="79" t="s">
        <v>3</v>
      </c>
      <c r="E8418" s="486">
        <v>2019</v>
      </c>
      <c r="F8418" s="487"/>
      <c r="G8418" s="487"/>
      <c r="H8418" s="498"/>
      <c r="I8418" s="79" t="s">
        <v>4</v>
      </c>
      <c r="J8418" s="80" t="s">
        <v>231</v>
      </c>
      <c r="K8418" s="80"/>
      <c r="L8418" s="80"/>
      <c r="M8418" s="80" t="s">
        <v>5</v>
      </c>
      <c r="N8418" s="486" t="s">
        <v>184</v>
      </c>
      <c r="O8418" s="487"/>
      <c r="P8418" s="488"/>
    </row>
    <row r="8419" spans="1:16" ht="16.5" thickBot="1" x14ac:dyDescent="0.25">
      <c r="A8419" s="77"/>
      <c r="B8419" s="77"/>
      <c r="C8419" s="77"/>
      <c r="D8419" s="77"/>
      <c r="E8419" s="116"/>
      <c r="F8419" s="77"/>
      <c r="G8419" s="77"/>
      <c r="H8419" s="77"/>
      <c r="I8419" s="77"/>
      <c r="J8419" s="77"/>
      <c r="K8419" s="77"/>
      <c r="L8419" s="77"/>
      <c r="M8419" s="77"/>
      <c r="N8419" s="77"/>
      <c r="O8419" s="77"/>
      <c r="P8419" s="77"/>
    </row>
    <row r="8420" spans="1:16" ht="16.5" thickBot="1" x14ac:dyDescent="0.25">
      <c r="A8420" s="78" t="s">
        <v>6</v>
      </c>
      <c r="B8420" s="577" t="s">
        <v>185</v>
      </c>
      <c r="C8420" s="578"/>
      <c r="D8420" s="79" t="s">
        <v>7</v>
      </c>
      <c r="E8420" s="486" t="s">
        <v>186</v>
      </c>
      <c r="F8420" s="487"/>
      <c r="G8420" s="487"/>
      <c r="H8420" s="498"/>
      <c r="I8420" s="79" t="s">
        <v>8</v>
      </c>
      <c r="J8420" s="80">
        <v>16</v>
      </c>
      <c r="K8420" s="80"/>
      <c r="L8420" s="80"/>
      <c r="M8420" s="80" t="s">
        <v>9</v>
      </c>
      <c r="N8420" s="80"/>
      <c r="O8420" s="200"/>
      <c r="P8420" s="201">
        <v>50</v>
      </c>
    </row>
    <row r="8421" spans="1:16" ht="16.5" thickBot="1" x14ac:dyDescent="0.25">
      <c r="A8421" s="77"/>
      <c r="B8421" s="77"/>
      <c r="C8421" s="77"/>
      <c r="D8421" s="77"/>
      <c r="E8421" s="116"/>
      <c r="F8421" s="77"/>
      <c r="G8421" s="77"/>
      <c r="H8421" s="77"/>
      <c r="I8421" s="77"/>
      <c r="J8421" s="77"/>
      <c r="K8421" s="77"/>
      <c r="L8421" s="77"/>
      <c r="M8421" s="77"/>
      <c r="N8421" s="77"/>
      <c r="O8421" s="77"/>
      <c r="P8421" s="77"/>
    </row>
    <row r="8422" spans="1:16" ht="16.5" thickBot="1" x14ac:dyDescent="0.25">
      <c r="A8422" s="484" t="s">
        <v>10</v>
      </c>
      <c r="B8422" s="485"/>
      <c r="C8422" s="486" t="s">
        <v>181</v>
      </c>
      <c r="D8422" s="487"/>
      <c r="E8422" s="487"/>
      <c r="F8422" s="487"/>
      <c r="G8422" s="487"/>
      <c r="H8422" s="487"/>
      <c r="I8422" s="487"/>
      <c r="J8422" s="487"/>
      <c r="K8422" s="487"/>
      <c r="L8422" s="487"/>
      <c r="M8422" s="487"/>
      <c r="N8422" s="487"/>
      <c r="O8422" s="487"/>
      <c r="P8422" s="488"/>
    </row>
    <row r="8423" spans="1:16" ht="16.5" thickBot="1" x14ac:dyDescent="0.25">
      <c r="A8423" s="77"/>
      <c r="B8423" s="77"/>
      <c r="C8423" s="77"/>
      <c r="D8423" s="77"/>
      <c r="E8423" s="116"/>
      <c r="F8423" s="77"/>
      <c r="G8423" s="77"/>
      <c r="H8423" s="77"/>
      <c r="I8423" s="77"/>
      <c r="J8423" s="77"/>
      <c r="K8423" s="77"/>
      <c r="L8423" s="77"/>
      <c r="M8423" s="77"/>
      <c r="N8423" s="77"/>
      <c r="O8423" s="77"/>
      <c r="P8423" s="77"/>
    </row>
    <row r="8424" spans="1:16" ht="16.5" thickBot="1" x14ac:dyDescent="0.25">
      <c r="A8424" s="484" t="s">
        <v>11</v>
      </c>
      <c r="B8424" s="485"/>
      <c r="C8424" s="486" t="s">
        <v>239</v>
      </c>
      <c r="D8424" s="487"/>
      <c r="E8424" s="487"/>
      <c r="F8424" s="487"/>
      <c r="G8424" s="487"/>
      <c r="H8424" s="487"/>
      <c r="I8424" s="487"/>
      <c r="J8424" s="487"/>
      <c r="K8424" s="487"/>
      <c r="L8424" s="487"/>
      <c r="M8424" s="487"/>
      <c r="N8424" s="487"/>
      <c r="O8424" s="487"/>
      <c r="P8424" s="488"/>
    </row>
    <row r="8425" spans="1:16" ht="16.5" thickBot="1" x14ac:dyDescent="0.25">
      <c r="A8425" s="81"/>
      <c r="B8425" s="81"/>
      <c r="C8425" s="81"/>
      <c r="D8425" s="81"/>
      <c r="E8425" s="115"/>
      <c r="F8425" s="81"/>
      <c r="G8425" s="81"/>
      <c r="H8425" s="81"/>
      <c r="I8425" s="81"/>
      <c r="J8425" s="81"/>
      <c r="K8425" s="81"/>
      <c r="L8425" s="81"/>
      <c r="M8425" s="81"/>
      <c r="N8425" s="81"/>
      <c r="O8425" s="81"/>
      <c r="P8425" s="81"/>
    </row>
    <row r="8426" spans="1:16" ht="48" thickBot="1" x14ac:dyDescent="0.25">
      <c r="A8426" s="372" t="s">
        <v>12</v>
      </c>
      <c r="B8426" s="374" t="s">
        <v>13</v>
      </c>
      <c r="C8426" s="375"/>
      <c r="D8426" s="376" t="s">
        <v>265</v>
      </c>
      <c r="E8426" s="365" t="s">
        <v>15</v>
      </c>
      <c r="F8426" s="366"/>
      <c r="G8426" s="366"/>
      <c r="H8426" s="366"/>
      <c r="I8426" s="367"/>
      <c r="J8426" s="376" t="s">
        <v>16</v>
      </c>
      <c r="K8426" s="376" t="s">
        <v>17</v>
      </c>
      <c r="L8426" s="365" t="s">
        <v>18</v>
      </c>
      <c r="M8426" s="366"/>
      <c r="N8426" s="367"/>
      <c r="O8426" s="368" t="s">
        <v>115</v>
      </c>
      <c r="P8426" s="369"/>
    </row>
    <row r="8427" spans="1:16" ht="32.25" thickBot="1" x14ac:dyDescent="0.25">
      <c r="A8427" s="373"/>
      <c r="B8427" s="82" t="s">
        <v>19</v>
      </c>
      <c r="C8427" s="83" t="s">
        <v>20</v>
      </c>
      <c r="D8427" s="377"/>
      <c r="E8427" s="84" t="s">
        <v>21</v>
      </c>
      <c r="F8427" s="84" t="s">
        <v>22</v>
      </c>
      <c r="G8427" s="85" t="s">
        <v>23</v>
      </c>
      <c r="H8427" s="119" t="s">
        <v>24</v>
      </c>
      <c r="I8427" s="86" t="s">
        <v>25</v>
      </c>
      <c r="J8427" s="377"/>
      <c r="K8427" s="377"/>
      <c r="L8427" s="198" t="s">
        <v>268</v>
      </c>
      <c r="M8427" s="85" t="s">
        <v>266</v>
      </c>
      <c r="N8427" s="83" t="s">
        <v>267</v>
      </c>
      <c r="O8427" s="370"/>
      <c r="P8427" s="371"/>
    </row>
    <row r="8428" spans="1:16" ht="15.75" x14ac:dyDescent="0.2">
      <c r="A8428" s="165">
        <v>45723</v>
      </c>
      <c r="B8428" s="172"/>
      <c r="C8428" s="172">
        <v>248520</v>
      </c>
      <c r="D8428" s="160"/>
      <c r="E8428" s="100"/>
      <c r="F8428" s="96"/>
      <c r="G8428" s="166"/>
      <c r="H8428" s="169"/>
      <c r="I8428" s="175"/>
      <c r="J8428" s="162"/>
      <c r="K8428" s="99"/>
      <c r="L8428" s="195"/>
      <c r="M8428" s="94"/>
      <c r="N8428" s="100"/>
      <c r="O8428" s="573"/>
      <c r="P8428" s="502"/>
    </row>
    <row r="8429" spans="1:16" ht="15.75" x14ac:dyDescent="0.2">
      <c r="A8429" s="165">
        <v>45726</v>
      </c>
      <c r="B8429" s="172">
        <v>248520</v>
      </c>
      <c r="C8429" s="172">
        <v>248842</v>
      </c>
      <c r="D8429" s="160">
        <f>+C8429-B8429</f>
        <v>322</v>
      </c>
      <c r="E8429" s="100" t="s">
        <v>544</v>
      </c>
      <c r="F8429" s="120" t="s">
        <v>537</v>
      </c>
      <c r="G8429" s="166">
        <v>12.930999999999999</v>
      </c>
      <c r="H8429" s="169">
        <v>23.2</v>
      </c>
      <c r="I8429" s="175">
        <f>G8429*H8429</f>
        <v>299.99919999999997</v>
      </c>
      <c r="J8429" s="162">
        <f>D8429/G8429</f>
        <v>24.901399737065969</v>
      </c>
      <c r="K8429" s="99">
        <v>45726</v>
      </c>
      <c r="L8429" s="195" t="s">
        <v>272</v>
      </c>
      <c r="M8429" s="94" t="s">
        <v>192</v>
      </c>
      <c r="N8429" s="100" t="s">
        <v>241</v>
      </c>
      <c r="O8429" s="573" t="s">
        <v>242</v>
      </c>
      <c r="P8429" s="502"/>
    </row>
    <row r="8430" spans="1:16" ht="15.75" x14ac:dyDescent="0.2">
      <c r="A8430" s="165">
        <v>45727</v>
      </c>
      <c r="B8430" s="172">
        <v>248842</v>
      </c>
      <c r="C8430" s="172">
        <v>249096</v>
      </c>
      <c r="D8430" s="160">
        <f>+C8430-B8430</f>
        <v>254</v>
      </c>
      <c r="E8430" s="100" t="s">
        <v>545</v>
      </c>
      <c r="F8430" s="96" t="s">
        <v>540</v>
      </c>
      <c r="G8430" s="166">
        <v>21.5517</v>
      </c>
      <c r="H8430" s="169">
        <v>23.2</v>
      </c>
      <c r="I8430" s="175">
        <f>G8430*H8430</f>
        <v>499.99943999999999</v>
      </c>
      <c r="J8430" s="162">
        <f>D8430/G8430</f>
        <v>11.785613199886784</v>
      </c>
      <c r="K8430" s="99">
        <v>45727</v>
      </c>
      <c r="L8430" s="195" t="s">
        <v>272</v>
      </c>
      <c r="M8430" s="94" t="s">
        <v>192</v>
      </c>
      <c r="N8430" s="100" t="s">
        <v>241</v>
      </c>
      <c r="O8430" s="573" t="s">
        <v>314</v>
      </c>
      <c r="P8430" s="502"/>
    </row>
    <row r="8431" spans="1:16" ht="15.75" x14ac:dyDescent="0.2">
      <c r="A8431" s="165">
        <v>45730</v>
      </c>
      <c r="B8431" s="172">
        <v>249096</v>
      </c>
      <c r="C8431" s="172">
        <v>249372</v>
      </c>
      <c r="D8431" s="160">
        <f>+C8431-B8431</f>
        <v>276</v>
      </c>
      <c r="E8431" s="100" t="s">
        <v>546</v>
      </c>
      <c r="F8431" s="96" t="s">
        <v>533</v>
      </c>
      <c r="G8431" s="166">
        <v>21.5517</v>
      </c>
      <c r="H8431" s="169">
        <v>23.2</v>
      </c>
      <c r="I8431" s="175">
        <f>G8431*H8431</f>
        <v>499.99943999999999</v>
      </c>
      <c r="J8431" s="162">
        <f>D8431/G8431</f>
        <v>12.806414343184064</v>
      </c>
      <c r="K8431" s="99">
        <v>45730</v>
      </c>
      <c r="L8431" s="195" t="s">
        <v>272</v>
      </c>
      <c r="M8431" s="94" t="s">
        <v>192</v>
      </c>
      <c r="N8431" s="100" t="s">
        <v>241</v>
      </c>
      <c r="O8431" s="573" t="s">
        <v>242</v>
      </c>
      <c r="P8431" s="502"/>
    </row>
    <row r="8432" spans="1:16" ht="15.75" x14ac:dyDescent="0.2">
      <c r="A8432" s="165"/>
      <c r="B8432" s="166"/>
      <c r="C8432" s="166"/>
      <c r="D8432" s="160">
        <f>+C8432-B8432</f>
        <v>0</v>
      </c>
      <c r="E8432" s="100"/>
      <c r="F8432" s="96"/>
      <c r="G8432" s="166"/>
      <c r="H8432" s="169"/>
      <c r="I8432" s="175">
        <f>G8432*H8432</f>
        <v>0</v>
      </c>
      <c r="J8432" s="162" t="e">
        <f>D8432/G8432</f>
        <v>#DIV/0!</v>
      </c>
      <c r="K8432" s="99"/>
      <c r="L8432" s="195"/>
      <c r="M8432" s="94"/>
      <c r="N8432" s="100"/>
      <c r="O8432" s="102"/>
      <c r="P8432" s="103"/>
    </row>
    <row r="8433" spans="1:16" ht="16.5" thickBot="1" x14ac:dyDescent="0.25">
      <c r="A8433" s="93"/>
      <c r="B8433" s="132"/>
      <c r="C8433" s="132"/>
      <c r="D8433" s="133"/>
      <c r="E8433" s="100"/>
      <c r="F8433" s="96"/>
      <c r="G8433" s="96"/>
      <c r="H8433" s="97"/>
      <c r="I8433" s="91"/>
      <c r="J8433" s="98"/>
      <c r="K8433" s="92"/>
      <c r="L8433" s="196"/>
      <c r="M8433" s="183"/>
      <c r="N8433" s="101"/>
      <c r="O8433" s="207"/>
      <c r="P8433" s="208"/>
    </row>
    <row r="8434" spans="1:16" ht="16.5" thickBot="1" x14ac:dyDescent="0.25">
      <c r="A8434" s="365" t="s">
        <v>28</v>
      </c>
      <c r="B8434" s="104"/>
      <c r="C8434" s="105"/>
      <c r="D8434" s="106">
        <f>SUM(D8428:D8433)</f>
        <v>852</v>
      </c>
      <c r="E8434" s="111"/>
      <c r="F8434" s="107"/>
      <c r="G8434" s="118">
        <f>SUM(G8428:G8433)</f>
        <v>56.034400000000005</v>
      </c>
      <c r="H8434" s="105"/>
      <c r="I8434" s="118">
        <f>SUM(I8428:I8433)</f>
        <v>1299.9980800000001</v>
      </c>
      <c r="J8434" s="109">
        <f>D8434/G8434</f>
        <v>15.204945533458018</v>
      </c>
      <c r="K8434" s="110"/>
      <c r="L8434" s="197"/>
      <c r="M8434" s="111"/>
      <c r="N8434" s="112"/>
      <c r="O8434" s="363"/>
      <c r="P8434" s="364"/>
    </row>
    <row r="8435" spans="1:16" ht="15.75" x14ac:dyDescent="0.2">
      <c r="A8435" s="76"/>
      <c r="B8435" s="113"/>
      <c r="C8435" s="113"/>
      <c r="D8435" s="113"/>
      <c r="E8435" s="76"/>
      <c r="F8435" s="113"/>
      <c r="G8435" s="113"/>
      <c r="H8435" s="113"/>
      <c r="I8435" s="76"/>
      <c r="J8435" s="76"/>
      <c r="K8435" s="76"/>
      <c r="L8435" s="76"/>
      <c r="M8435" s="76"/>
      <c r="N8435" s="76"/>
      <c r="O8435" s="113"/>
      <c r="P8435" s="114"/>
    </row>
    <row r="8436" spans="1:16" ht="15.75" x14ac:dyDescent="0.2">
      <c r="A8436" s="76"/>
      <c r="B8436" s="113"/>
      <c r="C8436" s="113"/>
      <c r="D8436" s="113"/>
      <c r="E8436" s="76"/>
      <c r="F8436" s="113"/>
      <c r="G8436" s="113"/>
      <c r="H8436" s="113"/>
      <c r="I8436" s="76"/>
      <c r="J8436" s="76"/>
      <c r="K8436" s="76"/>
      <c r="L8436" s="76"/>
      <c r="M8436" s="76"/>
      <c r="N8436" s="76"/>
      <c r="O8436" s="113"/>
      <c r="P8436" s="114"/>
    </row>
    <row r="8437" spans="1:16" ht="15.75" x14ac:dyDescent="0.2">
      <c r="A8437" s="76"/>
      <c r="B8437" s="113"/>
      <c r="C8437" s="113"/>
      <c r="D8437" s="113"/>
      <c r="E8437" s="76"/>
      <c r="F8437" s="113"/>
      <c r="G8437" s="113"/>
      <c r="H8437" s="113"/>
      <c r="I8437" s="76"/>
      <c r="J8437" s="76"/>
      <c r="K8437" s="76"/>
      <c r="L8437" s="76"/>
      <c r="M8437" s="1"/>
      <c r="N8437" s="1"/>
      <c r="O8437" s="3"/>
      <c r="P8437" s="114"/>
    </row>
    <row r="8438" spans="1:16" ht="15.75" x14ac:dyDescent="0.2">
      <c r="A8438" s="115"/>
      <c r="B8438" s="470" t="s">
        <v>29</v>
      </c>
      <c r="C8438" s="470"/>
      <c r="D8438" s="470"/>
      <c r="E8438" s="116"/>
      <c r="F8438" s="116"/>
      <c r="G8438" s="116"/>
      <c r="H8438" s="115"/>
      <c r="I8438" s="116" t="s">
        <v>30</v>
      </c>
      <c r="J8438" s="115"/>
      <c r="K8438" s="116"/>
      <c r="L8438" s="116"/>
      <c r="M8438" s="116"/>
      <c r="N8438" s="116" t="s">
        <v>31</v>
      </c>
      <c r="O8438" s="116"/>
      <c r="P8438" s="117"/>
    </row>
    <row r="8439" spans="1:16" ht="15.75" x14ac:dyDescent="0.2">
      <c r="A8439" s="116"/>
      <c r="B8439" s="471" t="s">
        <v>230</v>
      </c>
      <c r="C8439" s="471"/>
      <c r="D8439" s="471"/>
      <c r="E8439" s="76"/>
      <c r="F8439" s="76"/>
      <c r="G8439" s="76"/>
      <c r="H8439" s="115"/>
      <c r="I8439" s="76" t="s">
        <v>438</v>
      </c>
      <c r="J8439" s="115"/>
      <c r="K8439" s="76"/>
      <c r="L8439" s="76"/>
      <c r="M8439" s="76"/>
      <c r="N8439" s="76" t="s">
        <v>220</v>
      </c>
      <c r="O8439" s="76"/>
      <c r="P8439" s="117"/>
    </row>
    <row r="8440" spans="1:16" ht="15.75" x14ac:dyDescent="0.2">
      <c r="A8440" s="471" t="s">
        <v>226</v>
      </c>
      <c r="B8440" s="471"/>
      <c r="C8440" s="471"/>
      <c r="D8440" s="471"/>
      <c r="E8440" s="471"/>
      <c r="F8440" s="76"/>
      <c r="G8440" s="76"/>
      <c r="H8440" s="115"/>
      <c r="I8440" s="76" t="s">
        <v>246</v>
      </c>
      <c r="J8440" s="115"/>
      <c r="K8440" s="76"/>
      <c r="L8440" s="76"/>
      <c r="M8440" s="76"/>
      <c r="N8440" s="76" t="s">
        <v>124</v>
      </c>
      <c r="O8440" s="76"/>
      <c r="P8440" s="117"/>
    </row>
    <row r="8441" spans="1:16" x14ac:dyDescent="0.2">
      <c r="A8441"/>
      <c r="B8441"/>
      <c r="C8441"/>
      <c r="D8441"/>
      <c r="E8441" s="265"/>
      <c r="F8441"/>
      <c r="G8441"/>
      <c r="H8441"/>
      <c r="I8441"/>
      <c r="J8441"/>
      <c r="K8441"/>
      <c r="L8441"/>
      <c r="M8441"/>
      <c r="N8441"/>
      <c r="O8441"/>
      <c r="P8441"/>
    </row>
    <row r="8442" spans="1:16" x14ac:dyDescent="0.2">
      <c r="A8442" s="209" t="s">
        <v>269</v>
      </c>
      <c r="B8442" s="209"/>
      <c r="C8442" s="209"/>
      <c r="D8442" s="209"/>
      <c r="E8442" s="265"/>
      <c r="F8442"/>
      <c r="G8442"/>
      <c r="H8442"/>
      <c r="I8442"/>
      <c r="J8442"/>
      <c r="K8442"/>
      <c r="L8442"/>
      <c r="M8442"/>
      <c r="N8442"/>
      <c r="O8442"/>
      <c r="P8442"/>
    </row>
    <row r="8443" spans="1:16" x14ac:dyDescent="0.2">
      <c r="A8443"/>
      <c r="B8443"/>
      <c r="C8443"/>
      <c r="D8443"/>
      <c r="E8443" s="265"/>
      <c r="F8443"/>
      <c r="G8443"/>
      <c r="H8443"/>
      <c r="I8443"/>
      <c r="J8443"/>
      <c r="K8443"/>
      <c r="L8443"/>
      <c r="M8443"/>
      <c r="N8443"/>
      <c r="O8443"/>
      <c r="P8443"/>
    </row>
    <row r="8444" spans="1:16" x14ac:dyDescent="0.2">
      <c r="A8444"/>
      <c r="B8444"/>
      <c r="C8444"/>
      <c r="D8444"/>
      <c r="E8444" s="265"/>
      <c r="F8444"/>
      <c r="G8444"/>
      <c r="H8444"/>
      <c r="I8444"/>
      <c r="J8444"/>
      <c r="K8444"/>
      <c r="L8444"/>
      <c r="M8444"/>
      <c r="N8444"/>
      <c r="O8444"/>
      <c r="P8444"/>
    </row>
    <row r="8445" spans="1:16" x14ac:dyDescent="0.2">
      <c r="A8445"/>
      <c r="B8445"/>
      <c r="C8445"/>
      <c r="D8445"/>
      <c r="E8445" s="265"/>
      <c r="F8445"/>
      <c r="G8445"/>
      <c r="H8445"/>
      <c r="I8445"/>
      <c r="J8445"/>
      <c r="K8445"/>
      <c r="L8445"/>
      <c r="M8445"/>
      <c r="N8445"/>
      <c r="O8445"/>
      <c r="P8445"/>
    </row>
    <row r="8446" spans="1:16" x14ac:dyDescent="0.2">
      <c r="A8446"/>
      <c r="B8446"/>
      <c r="C8446"/>
      <c r="D8446"/>
      <c r="E8446" s="265"/>
      <c r="F8446"/>
      <c r="G8446"/>
      <c r="H8446"/>
      <c r="I8446"/>
      <c r="J8446"/>
      <c r="K8446"/>
      <c r="L8446"/>
      <c r="M8446"/>
      <c r="N8446"/>
      <c r="O8446"/>
      <c r="P8446"/>
    </row>
    <row r="8447" spans="1:16" x14ac:dyDescent="0.2">
      <c r="A8447"/>
      <c r="B8447"/>
      <c r="C8447"/>
      <c r="D8447"/>
      <c r="E8447" s="265"/>
      <c r="F8447"/>
      <c r="G8447"/>
      <c r="H8447"/>
      <c r="I8447"/>
      <c r="J8447"/>
      <c r="K8447"/>
      <c r="L8447"/>
      <c r="M8447"/>
      <c r="N8447"/>
      <c r="O8447"/>
      <c r="P8447"/>
    </row>
    <row r="8448" spans="1:16" x14ac:dyDescent="0.2">
      <c r="A8448"/>
      <c r="B8448"/>
      <c r="C8448"/>
      <c r="D8448"/>
      <c r="E8448" s="265"/>
      <c r="F8448"/>
      <c r="G8448"/>
      <c r="H8448"/>
      <c r="I8448"/>
      <c r="J8448"/>
      <c r="K8448"/>
      <c r="L8448"/>
      <c r="M8448"/>
      <c r="N8448"/>
      <c r="O8448"/>
      <c r="P8448"/>
    </row>
    <row r="8449" spans="1:16" x14ac:dyDescent="0.2">
      <c r="A8449"/>
      <c r="B8449"/>
      <c r="C8449"/>
      <c r="D8449"/>
      <c r="E8449" s="265"/>
      <c r="F8449"/>
      <c r="G8449"/>
      <c r="H8449"/>
      <c r="I8449"/>
      <c r="J8449"/>
      <c r="K8449"/>
      <c r="L8449"/>
      <c r="M8449"/>
      <c r="N8449"/>
      <c r="O8449"/>
      <c r="P8449"/>
    </row>
    <row r="8450" spans="1:16" ht="15.75" x14ac:dyDescent="0.2">
      <c r="A8450" s="471" t="s">
        <v>180</v>
      </c>
      <c r="B8450" s="471"/>
      <c r="C8450" s="471"/>
      <c r="D8450" s="471"/>
      <c r="E8450" s="471"/>
      <c r="F8450" s="471"/>
      <c r="G8450" s="471"/>
      <c r="H8450" s="471"/>
      <c r="I8450" s="471"/>
      <c r="J8450" s="471"/>
      <c r="K8450" s="471"/>
      <c r="L8450" s="471"/>
      <c r="M8450" s="471"/>
      <c r="N8450" s="471"/>
      <c r="O8450" s="471"/>
      <c r="P8450" s="471"/>
    </row>
    <row r="8451" spans="1:16" ht="15.75" x14ac:dyDescent="0.2">
      <c r="A8451" s="471" t="s">
        <v>1</v>
      </c>
      <c r="B8451" s="471"/>
      <c r="C8451" s="471"/>
      <c r="D8451" s="471"/>
      <c r="E8451" s="471"/>
      <c r="F8451" s="471"/>
      <c r="G8451" s="471"/>
      <c r="H8451" s="471"/>
      <c r="I8451" s="471"/>
      <c r="J8451" s="471"/>
      <c r="K8451" s="471"/>
      <c r="L8451" s="471"/>
      <c r="M8451" s="471"/>
      <c r="N8451" s="471"/>
      <c r="O8451" s="471"/>
      <c r="P8451" s="471"/>
    </row>
    <row r="8452" spans="1:16" ht="15.75" x14ac:dyDescent="0.2">
      <c r="A8452" s="76"/>
      <c r="B8452" s="76"/>
      <c r="C8452" s="76"/>
      <c r="D8452" s="76"/>
      <c r="E8452" s="76"/>
      <c r="F8452" s="76"/>
      <c r="G8452" s="76"/>
      <c r="H8452" s="76"/>
      <c r="I8452" s="76"/>
      <c r="J8452" s="76"/>
      <c r="K8452" s="76"/>
      <c r="L8452" s="76"/>
      <c r="M8452" s="76"/>
      <c r="N8452" s="76"/>
      <c r="O8452" s="76"/>
      <c r="P8452" s="76"/>
    </row>
    <row r="8453" spans="1:16" ht="15.75" x14ac:dyDescent="0.2">
      <c r="A8453" s="497" t="s">
        <v>306</v>
      </c>
      <c r="B8453" s="497"/>
      <c r="C8453" s="497"/>
      <c r="D8453" s="497"/>
      <c r="E8453" s="497"/>
      <c r="F8453" s="497"/>
      <c r="G8453" s="497"/>
      <c r="H8453" s="497"/>
      <c r="I8453" s="497"/>
      <c r="J8453" s="497"/>
      <c r="K8453" s="497"/>
      <c r="L8453" s="497"/>
      <c r="M8453" s="497"/>
      <c r="N8453" s="497"/>
      <c r="O8453" s="497"/>
      <c r="P8453" s="497"/>
    </row>
    <row r="8454" spans="1:16" ht="16.5" thickBot="1" x14ac:dyDescent="0.25">
      <c r="A8454" s="77"/>
      <c r="B8454" s="77"/>
      <c r="C8454" s="77"/>
      <c r="D8454" s="77"/>
      <c r="E8454" s="116"/>
      <c r="F8454" s="77"/>
      <c r="G8454" s="77"/>
      <c r="H8454" s="77"/>
      <c r="I8454" s="77"/>
      <c r="J8454" s="77"/>
      <c r="K8454" s="77"/>
      <c r="L8454" s="77"/>
      <c r="M8454" s="77"/>
      <c r="N8454" s="77"/>
      <c r="O8454" s="77"/>
      <c r="P8454" s="77"/>
    </row>
    <row r="8455" spans="1:16" ht="16.5" thickBot="1" x14ac:dyDescent="0.25">
      <c r="A8455" s="78" t="s">
        <v>2</v>
      </c>
      <c r="B8455" s="486" t="s">
        <v>126</v>
      </c>
      <c r="C8455" s="498"/>
      <c r="D8455" s="79" t="s">
        <v>3</v>
      </c>
      <c r="E8455" s="486">
        <v>2019</v>
      </c>
      <c r="F8455" s="487"/>
      <c r="G8455" s="487"/>
      <c r="H8455" s="498"/>
      <c r="I8455" s="79" t="s">
        <v>4</v>
      </c>
      <c r="J8455" s="80" t="s">
        <v>231</v>
      </c>
      <c r="K8455" s="80"/>
      <c r="L8455" s="80"/>
      <c r="M8455" s="80" t="s">
        <v>5</v>
      </c>
      <c r="N8455" s="486" t="s">
        <v>184</v>
      </c>
      <c r="O8455" s="487"/>
      <c r="P8455" s="488"/>
    </row>
    <row r="8456" spans="1:16" ht="16.5" thickBot="1" x14ac:dyDescent="0.25">
      <c r="A8456" s="77"/>
      <c r="B8456" s="77"/>
      <c r="C8456" s="77"/>
      <c r="D8456" s="77"/>
      <c r="E8456" s="116"/>
      <c r="F8456" s="77"/>
      <c r="G8456" s="77"/>
      <c r="H8456" s="77"/>
      <c r="I8456" s="77"/>
      <c r="J8456" s="77"/>
      <c r="K8456" s="77"/>
      <c r="L8456" s="77"/>
      <c r="M8456" s="77"/>
      <c r="N8456" s="77"/>
      <c r="O8456" s="77"/>
      <c r="P8456" s="77"/>
    </row>
    <row r="8457" spans="1:16" ht="16.5" thickBot="1" x14ac:dyDescent="0.25">
      <c r="A8457" s="78" t="s">
        <v>6</v>
      </c>
      <c r="B8457" s="577" t="s">
        <v>185</v>
      </c>
      <c r="C8457" s="578"/>
      <c r="D8457" s="79" t="s">
        <v>7</v>
      </c>
      <c r="E8457" s="486" t="s">
        <v>186</v>
      </c>
      <c r="F8457" s="487"/>
      <c r="G8457" s="487"/>
      <c r="H8457" s="498"/>
      <c r="I8457" s="79" t="s">
        <v>8</v>
      </c>
      <c r="J8457" s="80">
        <v>16</v>
      </c>
      <c r="K8457" s="80"/>
      <c r="L8457" s="80"/>
      <c r="M8457" s="80" t="s">
        <v>9</v>
      </c>
      <c r="N8457" s="80"/>
      <c r="O8457" s="200"/>
      <c r="P8457" s="201">
        <v>50</v>
      </c>
    </row>
    <row r="8458" spans="1:16" ht="16.5" thickBot="1" x14ac:dyDescent="0.25">
      <c r="A8458" s="77"/>
      <c r="B8458" s="77"/>
      <c r="C8458" s="77"/>
      <c r="D8458" s="77"/>
      <c r="E8458" s="116"/>
      <c r="F8458" s="77"/>
      <c r="G8458" s="77"/>
      <c r="H8458" s="77"/>
      <c r="I8458" s="77"/>
      <c r="J8458" s="77"/>
      <c r="K8458" s="77"/>
      <c r="L8458" s="77"/>
      <c r="M8458" s="77"/>
      <c r="N8458" s="77"/>
      <c r="O8458" s="77"/>
      <c r="P8458" s="77"/>
    </row>
    <row r="8459" spans="1:16" ht="16.5" thickBot="1" x14ac:dyDescent="0.25">
      <c r="A8459" s="484" t="s">
        <v>10</v>
      </c>
      <c r="B8459" s="485"/>
      <c r="C8459" s="486" t="s">
        <v>181</v>
      </c>
      <c r="D8459" s="487"/>
      <c r="E8459" s="487"/>
      <c r="F8459" s="487"/>
      <c r="G8459" s="487"/>
      <c r="H8459" s="487"/>
      <c r="I8459" s="487"/>
      <c r="J8459" s="487"/>
      <c r="K8459" s="487"/>
      <c r="L8459" s="487"/>
      <c r="M8459" s="487"/>
      <c r="N8459" s="487"/>
      <c r="O8459" s="487"/>
      <c r="P8459" s="488"/>
    </row>
    <row r="8460" spans="1:16" ht="16.5" thickBot="1" x14ac:dyDescent="0.25">
      <c r="A8460" s="77"/>
      <c r="B8460" s="77"/>
      <c r="C8460" s="77"/>
      <c r="D8460" s="77"/>
      <c r="E8460" s="116"/>
      <c r="F8460" s="77"/>
      <c r="G8460" s="77"/>
      <c r="H8460" s="77"/>
      <c r="I8460" s="77"/>
      <c r="J8460" s="77"/>
      <c r="K8460" s="77"/>
      <c r="L8460" s="77"/>
      <c r="M8460" s="77"/>
      <c r="N8460" s="77"/>
      <c r="O8460" s="77"/>
      <c r="P8460" s="77"/>
    </row>
    <row r="8461" spans="1:16" ht="16.5" thickBot="1" x14ac:dyDescent="0.25">
      <c r="A8461" s="484" t="s">
        <v>11</v>
      </c>
      <c r="B8461" s="485"/>
      <c r="C8461" s="486" t="s">
        <v>239</v>
      </c>
      <c r="D8461" s="487"/>
      <c r="E8461" s="487"/>
      <c r="F8461" s="487"/>
      <c r="G8461" s="487"/>
      <c r="H8461" s="487"/>
      <c r="I8461" s="487"/>
      <c r="J8461" s="487"/>
      <c r="K8461" s="487"/>
      <c r="L8461" s="487"/>
      <c r="M8461" s="487"/>
      <c r="N8461" s="487"/>
      <c r="O8461" s="487"/>
      <c r="P8461" s="488"/>
    </row>
    <row r="8462" spans="1:16" ht="16.5" thickBot="1" x14ac:dyDescent="0.25">
      <c r="A8462" s="81"/>
      <c r="B8462" s="81"/>
      <c r="C8462" s="81"/>
      <c r="D8462" s="81"/>
      <c r="E8462" s="115"/>
      <c r="F8462" s="81"/>
      <c r="G8462" s="81"/>
      <c r="H8462" s="81"/>
      <c r="I8462" s="81"/>
      <c r="J8462" s="81"/>
      <c r="K8462" s="81"/>
      <c r="L8462" s="81"/>
      <c r="M8462" s="81"/>
      <c r="N8462" s="81"/>
      <c r="O8462" s="81"/>
      <c r="P8462" s="81"/>
    </row>
    <row r="8463" spans="1:16" ht="48" thickBot="1" x14ac:dyDescent="0.25">
      <c r="A8463" s="389" t="s">
        <v>12</v>
      </c>
      <c r="B8463" s="391" t="s">
        <v>13</v>
      </c>
      <c r="C8463" s="392"/>
      <c r="D8463" s="393" t="s">
        <v>265</v>
      </c>
      <c r="E8463" s="380" t="s">
        <v>15</v>
      </c>
      <c r="F8463" s="381"/>
      <c r="G8463" s="381"/>
      <c r="H8463" s="381"/>
      <c r="I8463" s="382"/>
      <c r="J8463" s="393" t="s">
        <v>16</v>
      </c>
      <c r="K8463" s="393" t="s">
        <v>17</v>
      </c>
      <c r="L8463" s="380" t="s">
        <v>18</v>
      </c>
      <c r="M8463" s="381"/>
      <c r="N8463" s="382"/>
      <c r="O8463" s="383" t="s">
        <v>115</v>
      </c>
      <c r="P8463" s="384"/>
    </row>
    <row r="8464" spans="1:16" ht="32.25" thickBot="1" x14ac:dyDescent="0.25">
      <c r="A8464" s="390"/>
      <c r="B8464" s="82" t="s">
        <v>19</v>
      </c>
      <c r="C8464" s="83" t="s">
        <v>20</v>
      </c>
      <c r="D8464" s="394"/>
      <c r="E8464" s="84" t="s">
        <v>21</v>
      </c>
      <c r="F8464" s="84" t="s">
        <v>22</v>
      </c>
      <c r="G8464" s="85" t="s">
        <v>23</v>
      </c>
      <c r="H8464" s="119" t="s">
        <v>24</v>
      </c>
      <c r="I8464" s="86" t="s">
        <v>25</v>
      </c>
      <c r="J8464" s="394"/>
      <c r="K8464" s="394"/>
      <c r="L8464" s="198" t="s">
        <v>268</v>
      </c>
      <c r="M8464" s="85" t="s">
        <v>266</v>
      </c>
      <c r="N8464" s="83" t="s">
        <v>267</v>
      </c>
      <c r="O8464" s="385"/>
      <c r="P8464" s="386"/>
    </row>
    <row r="8465" spans="1:16" ht="15.75" x14ac:dyDescent="0.2">
      <c r="A8465" s="165">
        <v>45730</v>
      </c>
      <c r="B8465" s="172"/>
      <c r="C8465" s="172">
        <v>249372</v>
      </c>
      <c r="D8465" s="160"/>
      <c r="E8465" s="100"/>
      <c r="F8465" s="96"/>
      <c r="G8465" s="166"/>
      <c r="H8465" s="169"/>
      <c r="I8465" s="175"/>
      <c r="J8465" s="162"/>
      <c r="K8465" s="99"/>
      <c r="L8465" s="195"/>
      <c r="M8465" s="94"/>
      <c r="N8465" s="100"/>
      <c r="O8465" s="573"/>
      <c r="P8465" s="502"/>
    </row>
    <row r="8466" spans="1:16" ht="15.75" x14ac:dyDescent="0.2">
      <c r="A8466" s="165">
        <v>45734</v>
      </c>
      <c r="B8466" s="172">
        <v>249372</v>
      </c>
      <c r="C8466" s="172">
        <v>249672</v>
      </c>
      <c r="D8466" s="160">
        <f>+C8466-B8466</f>
        <v>300</v>
      </c>
      <c r="E8466" s="100" t="s">
        <v>565</v>
      </c>
      <c r="F8466" s="120" t="s">
        <v>559</v>
      </c>
      <c r="G8466" s="166">
        <v>12.930999999999999</v>
      </c>
      <c r="H8466" s="169">
        <v>23.2</v>
      </c>
      <c r="I8466" s="175">
        <f>G8466*H8466</f>
        <v>299.99919999999997</v>
      </c>
      <c r="J8466" s="162">
        <f>D8466/G8466</f>
        <v>23.200061866831646</v>
      </c>
      <c r="K8466" s="99">
        <v>45734</v>
      </c>
      <c r="L8466" s="195" t="s">
        <v>272</v>
      </c>
      <c r="M8466" s="94" t="s">
        <v>192</v>
      </c>
      <c r="N8466" s="100" t="s">
        <v>307</v>
      </c>
      <c r="O8466" s="573" t="s">
        <v>566</v>
      </c>
      <c r="P8466" s="502"/>
    </row>
    <row r="8467" spans="1:16" ht="15.75" x14ac:dyDescent="0.2">
      <c r="A8467" s="165">
        <v>45737</v>
      </c>
      <c r="B8467" s="172">
        <v>249672</v>
      </c>
      <c r="C8467" s="172">
        <v>250010</v>
      </c>
      <c r="D8467" s="160">
        <f>+C8467-B8467</f>
        <v>338</v>
      </c>
      <c r="E8467" s="100" t="s">
        <v>567</v>
      </c>
      <c r="F8467" s="96" t="s">
        <v>568</v>
      </c>
      <c r="G8467" s="166">
        <v>30.1724</v>
      </c>
      <c r="H8467" s="169">
        <v>23.2</v>
      </c>
      <c r="I8467" s="175">
        <f>G8467*H8467</f>
        <v>699.99968000000001</v>
      </c>
      <c r="J8467" s="162">
        <f>D8467/G8467</f>
        <v>11.202290835332953</v>
      </c>
      <c r="K8467" s="99">
        <v>45737</v>
      </c>
      <c r="L8467" s="195" t="s">
        <v>272</v>
      </c>
      <c r="M8467" s="94" t="s">
        <v>192</v>
      </c>
      <c r="N8467" s="100" t="s">
        <v>311</v>
      </c>
      <c r="O8467" s="573" t="s">
        <v>242</v>
      </c>
      <c r="P8467" s="502"/>
    </row>
    <row r="8468" spans="1:16" ht="15.75" x14ac:dyDescent="0.2">
      <c r="A8468" s="165"/>
      <c r="B8468" s="166"/>
      <c r="C8468" s="166"/>
      <c r="D8468" s="160">
        <f>+C8468-B8468</f>
        <v>0</v>
      </c>
      <c r="E8468" s="100"/>
      <c r="F8468" s="96"/>
      <c r="G8468" s="166"/>
      <c r="H8468" s="169"/>
      <c r="I8468" s="175">
        <f>G8468*H8468</f>
        <v>0</v>
      </c>
      <c r="J8468" s="162" t="e">
        <f>D8468/G8468</f>
        <v>#DIV/0!</v>
      </c>
      <c r="K8468" s="99"/>
      <c r="L8468" s="195"/>
      <c r="M8468" s="94"/>
      <c r="N8468" s="100"/>
      <c r="O8468" s="102"/>
      <c r="P8468" s="103"/>
    </row>
    <row r="8469" spans="1:16" ht="15.75" x14ac:dyDescent="0.2">
      <c r="A8469" s="165"/>
      <c r="B8469" s="166"/>
      <c r="C8469" s="166"/>
      <c r="D8469" s="160"/>
      <c r="E8469" s="100"/>
      <c r="F8469" s="96"/>
      <c r="G8469" s="166"/>
      <c r="H8469" s="169"/>
      <c r="I8469" s="175"/>
      <c r="J8469" s="162"/>
      <c r="K8469" s="99"/>
      <c r="L8469" s="195"/>
      <c r="M8469" s="94"/>
      <c r="N8469" s="100"/>
      <c r="O8469" s="387"/>
      <c r="P8469" s="388"/>
    </row>
    <row r="8470" spans="1:16" ht="16.5" thickBot="1" x14ac:dyDescent="0.25">
      <c r="A8470" s="93"/>
      <c r="B8470" s="132"/>
      <c r="C8470" s="132"/>
      <c r="D8470" s="133"/>
      <c r="E8470" s="100"/>
      <c r="F8470" s="96"/>
      <c r="G8470" s="96"/>
      <c r="H8470" s="97"/>
      <c r="I8470" s="91"/>
      <c r="J8470" s="98"/>
      <c r="K8470" s="92"/>
      <c r="L8470" s="196"/>
      <c r="M8470" s="183"/>
      <c r="N8470" s="101"/>
      <c r="O8470" s="207"/>
      <c r="P8470" s="208"/>
    </row>
    <row r="8471" spans="1:16" ht="16.5" thickBot="1" x14ac:dyDescent="0.25">
      <c r="A8471" s="380" t="s">
        <v>28</v>
      </c>
      <c r="B8471" s="104"/>
      <c r="C8471" s="105"/>
      <c r="D8471" s="106">
        <f>SUM(D8465:D8470)</f>
        <v>638</v>
      </c>
      <c r="E8471" s="111"/>
      <c r="F8471" s="107"/>
      <c r="G8471" s="118">
        <f>SUM(G8465:G8470)</f>
        <v>43.103400000000001</v>
      </c>
      <c r="H8471" s="105"/>
      <c r="I8471" s="118">
        <f>SUM(I8465:I8470)</f>
        <v>999.99887999999999</v>
      </c>
      <c r="J8471" s="109">
        <f>D8471/G8471</f>
        <v>14.801616577810567</v>
      </c>
      <c r="K8471" s="110"/>
      <c r="L8471" s="197"/>
      <c r="M8471" s="111"/>
      <c r="N8471" s="112"/>
      <c r="O8471" s="378"/>
      <c r="P8471" s="379"/>
    </row>
    <row r="8472" spans="1:16" ht="15.75" x14ac:dyDescent="0.2">
      <c r="A8472" s="76"/>
      <c r="B8472" s="113"/>
      <c r="C8472" s="113"/>
      <c r="D8472" s="113"/>
      <c r="E8472" s="76"/>
      <c r="F8472" s="113"/>
      <c r="G8472" s="113"/>
      <c r="H8472" s="113"/>
      <c r="I8472" s="76"/>
      <c r="J8472" s="76"/>
      <c r="K8472" s="76"/>
      <c r="L8472" s="76"/>
      <c r="M8472" s="76"/>
      <c r="N8472" s="76"/>
      <c r="O8472" s="113"/>
      <c r="P8472" s="114"/>
    </row>
    <row r="8473" spans="1:16" ht="15.75" x14ac:dyDescent="0.2">
      <c r="A8473" s="76"/>
      <c r="B8473" s="113"/>
      <c r="C8473" s="113"/>
      <c r="D8473" s="113"/>
      <c r="E8473" s="76"/>
      <c r="F8473" s="113"/>
      <c r="G8473" s="113"/>
      <c r="H8473" s="113"/>
      <c r="I8473" s="76"/>
      <c r="J8473" s="76"/>
      <c r="K8473" s="76"/>
      <c r="L8473" s="76"/>
      <c r="M8473" s="76"/>
      <c r="N8473" s="76"/>
      <c r="O8473" s="113"/>
      <c r="P8473" s="114"/>
    </row>
    <row r="8474" spans="1:16" ht="15.75" x14ac:dyDescent="0.2">
      <c r="A8474" s="76"/>
      <c r="B8474" s="113"/>
      <c r="C8474" s="113"/>
      <c r="D8474" s="113"/>
      <c r="E8474" s="76"/>
      <c r="F8474" s="113"/>
      <c r="G8474" s="113"/>
      <c r="H8474" s="113"/>
      <c r="I8474" s="76"/>
      <c r="J8474" s="76"/>
      <c r="K8474" s="76"/>
      <c r="L8474" s="76"/>
      <c r="M8474" s="1"/>
      <c r="N8474" s="1"/>
      <c r="O8474" s="3"/>
      <c r="P8474" s="114"/>
    </row>
    <row r="8475" spans="1:16" ht="15.75" x14ac:dyDescent="0.2">
      <c r="A8475" s="115"/>
      <c r="B8475" s="470" t="s">
        <v>29</v>
      </c>
      <c r="C8475" s="470"/>
      <c r="D8475" s="470"/>
      <c r="E8475" s="116"/>
      <c r="F8475" s="116"/>
      <c r="G8475" s="116"/>
      <c r="H8475" s="115"/>
      <c r="I8475" s="116" t="s">
        <v>30</v>
      </c>
      <c r="J8475" s="115"/>
      <c r="K8475" s="116"/>
      <c r="L8475" s="116"/>
      <c r="M8475" s="116"/>
      <c r="N8475" s="116" t="s">
        <v>31</v>
      </c>
      <c r="O8475" s="116"/>
      <c r="P8475" s="117"/>
    </row>
    <row r="8476" spans="1:16" ht="15.75" x14ac:dyDescent="0.2">
      <c r="A8476" s="116"/>
      <c r="B8476" s="471" t="s">
        <v>230</v>
      </c>
      <c r="C8476" s="471"/>
      <c r="D8476" s="471"/>
      <c r="E8476" s="76"/>
      <c r="F8476" s="76"/>
      <c r="G8476" s="76"/>
      <c r="H8476" s="115"/>
      <c r="I8476" s="76" t="s">
        <v>438</v>
      </c>
      <c r="J8476" s="115"/>
      <c r="K8476" s="76"/>
      <c r="L8476" s="76"/>
      <c r="M8476" s="76"/>
      <c r="N8476" s="76" t="s">
        <v>220</v>
      </c>
      <c r="O8476" s="76"/>
      <c r="P8476" s="117"/>
    </row>
    <row r="8477" spans="1:16" ht="15.75" x14ac:dyDescent="0.2">
      <c r="A8477" s="471" t="s">
        <v>226</v>
      </c>
      <c r="B8477" s="471"/>
      <c r="C8477" s="471"/>
      <c r="D8477" s="471"/>
      <c r="E8477" s="471"/>
      <c r="F8477" s="76"/>
      <c r="G8477" s="76"/>
      <c r="H8477" s="115"/>
      <c r="I8477" s="76" t="s">
        <v>246</v>
      </c>
      <c r="J8477" s="115"/>
      <c r="K8477" s="76"/>
      <c r="L8477" s="76"/>
      <c r="M8477" s="76"/>
      <c r="N8477" s="76" t="s">
        <v>124</v>
      </c>
      <c r="O8477" s="76"/>
      <c r="P8477" s="117"/>
    </row>
    <row r="8478" spans="1:16" x14ac:dyDescent="0.2">
      <c r="A8478"/>
      <c r="B8478"/>
      <c r="C8478"/>
      <c r="D8478"/>
      <c r="E8478" s="265"/>
      <c r="F8478"/>
      <c r="G8478"/>
      <c r="H8478"/>
      <c r="I8478"/>
      <c r="J8478"/>
      <c r="K8478"/>
      <c r="L8478"/>
      <c r="M8478"/>
      <c r="N8478"/>
      <c r="O8478"/>
      <c r="P8478"/>
    </row>
    <row r="8479" spans="1:16" x14ac:dyDescent="0.2">
      <c r="A8479" s="209" t="s">
        <v>269</v>
      </c>
      <c r="B8479" s="209"/>
      <c r="C8479" s="209"/>
      <c r="D8479" s="209"/>
      <c r="E8479" s="265"/>
      <c r="F8479"/>
      <c r="G8479"/>
      <c r="H8479"/>
      <c r="I8479"/>
      <c r="J8479"/>
      <c r="K8479"/>
      <c r="L8479"/>
      <c r="M8479"/>
      <c r="N8479"/>
      <c r="O8479"/>
      <c r="P8479"/>
    </row>
    <row r="8480" spans="1:16" x14ac:dyDescent="0.2">
      <c r="A8480"/>
      <c r="B8480"/>
      <c r="C8480"/>
      <c r="D8480"/>
      <c r="E8480" s="265"/>
      <c r="F8480"/>
      <c r="G8480"/>
      <c r="H8480"/>
      <c r="I8480"/>
      <c r="J8480"/>
      <c r="K8480"/>
      <c r="L8480"/>
      <c r="M8480"/>
      <c r="N8480"/>
      <c r="O8480"/>
      <c r="P8480"/>
    </row>
    <row r="8481" spans="1:16" x14ac:dyDescent="0.2">
      <c r="A8481"/>
      <c r="B8481"/>
      <c r="C8481"/>
      <c r="D8481"/>
      <c r="E8481" s="265"/>
      <c r="F8481"/>
      <c r="G8481"/>
      <c r="H8481"/>
      <c r="I8481"/>
      <c r="J8481"/>
      <c r="K8481"/>
      <c r="L8481"/>
      <c r="M8481"/>
      <c r="N8481"/>
      <c r="O8481"/>
      <c r="P8481"/>
    </row>
    <row r="8482" spans="1:16" x14ac:dyDescent="0.2">
      <c r="A8482"/>
      <c r="B8482"/>
      <c r="C8482"/>
      <c r="D8482"/>
      <c r="E8482" s="265"/>
      <c r="F8482"/>
      <c r="G8482"/>
      <c r="H8482"/>
      <c r="I8482"/>
      <c r="J8482"/>
      <c r="K8482"/>
      <c r="L8482"/>
      <c r="M8482"/>
      <c r="N8482"/>
      <c r="O8482"/>
      <c r="P8482"/>
    </row>
    <row r="8483" spans="1:16" x14ac:dyDescent="0.2">
      <c r="A8483"/>
      <c r="B8483"/>
      <c r="C8483"/>
      <c r="D8483"/>
      <c r="E8483" s="265"/>
      <c r="F8483"/>
      <c r="G8483"/>
      <c r="H8483"/>
      <c r="I8483"/>
      <c r="J8483"/>
      <c r="K8483"/>
      <c r="L8483"/>
      <c r="M8483"/>
      <c r="N8483"/>
      <c r="O8483"/>
      <c r="P8483"/>
    </row>
    <row r="8484" spans="1:16" x14ac:dyDescent="0.2">
      <c r="A8484"/>
      <c r="B8484"/>
      <c r="C8484"/>
      <c r="D8484"/>
      <c r="E8484" s="265"/>
      <c r="F8484"/>
      <c r="G8484"/>
      <c r="H8484"/>
      <c r="I8484"/>
      <c r="J8484"/>
      <c r="K8484"/>
      <c r="L8484"/>
      <c r="M8484"/>
      <c r="N8484"/>
      <c r="O8484"/>
      <c r="P8484"/>
    </row>
    <row r="8485" spans="1:16" ht="15.75" x14ac:dyDescent="0.2">
      <c r="A8485" s="471" t="s">
        <v>180</v>
      </c>
      <c r="B8485" s="471"/>
      <c r="C8485" s="471"/>
      <c r="D8485" s="471"/>
      <c r="E8485" s="471"/>
      <c r="F8485" s="471"/>
      <c r="G8485" s="471"/>
      <c r="H8485" s="471"/>
      <c r="I8485" s="471"/>
      <c r="J8485" s="471"/>
      <c r="K8485" s="471"/>
      <c r="L8485" s="471"/>
      <c r="M8485" s="471"/>
      <c r="N8485" s="471"/>
      <c r="O8485" s="471"/>
      <c r="P8485" s="471"/>
    </row>
    <row r="8486" spans="1:16" ht="15.75" x14ac:dyDescent="0.2">
      <c r="A8486" s="471" t="s">
        <v>1</v>
      </c>
      <c r="B8486" s="471"/>
      <c r="C8486" s="471"/>
      <c r="D8486" s="471"/>
      <c r="E8486" s="471"/>
      <c r="F8486" s="471"/>
      <c r="G8486" s="471"/>
      <c r="H8486" s="471"/>
      <c r="I8486" s="471"/>
      <c r="J8486" s="471"/>
      <c r="K8486" s="471"/>
      <c r="L8486" s="471"/>
      <c r="M8486" s="471"/>
      <c r="N8486" s="471"/>
      <c r="O8486" s="471"/>
      <c r="P8486" s="471"/>
    </row>
    <row r="8487" spans="1:16" ht="15.75" x14ac:dyDescent="0.2">
      <c r="A8487" s="76"/>
      <c r="B8487" s="76"/>
      <c r="C8487" s="76"/>
      <c r="D8487" s="76"/>
      <c r="E8487" s="76"/>
      <c r="F8487" s="76"/>
      <c r="G8487" s="76"/>
      <c r="H8487" s="76"/>
      <c r="I8487" s="76"/>
      <c r="J8487" s="76"/>
      <c r="K8487" s="76"/>
      <c r="L8487" s="76"/>
      <c r="M8487" s="76"/>
      <c r="N8487" s="76"/>
      <c r="O8487" s="76"/>
      <c r="P8487" s="76"/>
    </row>
    <row r="8488" spans="1:16" ht="15.75" x14ac:dyDescent="0.2">
      <c r="A8488" s="497" t="s">
        <v>306</v>
      </c>
      <c r="B8488" s="497"/>
      <c r="C8488" s="497"/>
      <c r="D8488" s="497"/>
      <c r="E8488" s="497"/>
      <c r="F8488" s="497"/>
      <c r="G8488" s="497"/>
      <c r="H8488" s="497"/>
      <c r="I8488" s="497"/>
      <c r="J8488" s="497"/>
      <c r="K8488" s="497"/>
      <c r="L8488" s="497"/>
      <c r="M8488" s="497"/>
      <c r="N8488" s="497"/>
      <c r="O8488" s="497"/>
      <c r="P8488" s="497"/>
    </row>
    <row r="8489" spans="1:16" ht="16.5" thickBot="1" x14ac:dyDescent="0.25">
      <c r="A8489" s="77"/>
      <c r="B8489" s="77"/>
      <c r="C8489" s="77"/>
      <c r="D8489" s="77"/>
      <c r="E8489" s="116"/>
      <c r="F8489" s="77"/>
      <c r="G8489" s="77"/>
      <c r="H8489" s="77"/>
      <c r="I8489" s="77"/>
      <c r="J8489" s="77"/>
      <c r="K8489" s="77"/>
      <c r="L8489" s="77"/>
      <c r="M8489" s="77"/>
      <c r="N8489" s="77"/>
      <c r="O8489" s="77"/>
      <c r="P8489" s="77"/>
    </row>
    <row r="8490" spans="1:16" ht="16.5" thickBot="1" x14ac:dyDescent="0.25">
      <c r="A8490" s="78" t="s">
        <v>2</v>
      </c>
      <c r="B8490" s="486" t="s">
        <v>126</v>
      </c>
      <c r="C8490" s="498"/>
      <c r="D8490" s="79" t="s">
        <v>3</v>
      </c>
      <c r="E8490" s="486">
        <v>2019</v>
      </c>
      <c r="F8490" s="487"/>
      <c r="G8490" s="487"/>
      <c r="H8490" s="498"/>
      <c r="I8490" s="79" t="s">
        <v>4</v>
      </c>
      <c r="J8490" s="80" t="s">
        <v>231</v>
      </c>
      <c r="K8490" s="80"/>
      <c r="L8490" s="80"/>
      <c r="M8490" s="80" t="s">
        <v>5</v>
      </c>
      <c r="N8490" s="486" t="s">
        <v>184</v>
      </c>
      <c r="O8490" s="487"/>
      <c r="P8490" s="488"/>
    </row>
    <row r="8491" spans="1:16" ht="16.5" thickBot="1" x14ac:dyDescent="0.25">
      <c r="A8491" s="77"/>
      <c r="B8491" s="77"/>
      <c r="C8491" s="77"/>
      <c r="D8491" s="77"/>
      <c r="E8491" s="116"/>
      <c r="F8491" s="77"/>
      <c r="G8491" s="77"/>
      <c r="H8491" s="77"/>
      <c r="I8491" s="77"/>
      <c r="J8491" s="77"/>
      <c r="K8491" s="77"/>
      <c r="L8491" s="77"/>
      <c r="M8491" s="77"/>
      <c r="N8491" s="77"/>
      <c r="O8491" s="77"/>
      <c r="P8491" s="77"/>
    </row>
    <row r="8492" spans="1:16" ht="16.5" thickBot="1" x14ac:dyDescent="0.25">
      <c r="A8492" s="78" t="s">
        <v>6</v>
      </c>
      <c r="B8492" s="577" t="s">
        <v>185</v>
      </c>
      <c r="C8492" s="578"/>
      <c r="D8492" s="79" t="s">
        <v>7</v>
      </c>
      <c r="E8492" s="486" t="s">
        <v>186</v>
      </c>
      <c r="F8492" s="487"/>
      <c r="G8492" s="487"/>
      <c r="H8492" s="498"/>
      <c r="I8492" s="79" t="s">
        <v>8</v>
      </c>
      <c r="J8492" s="80">
        <v>16</v>
      </c>
      <c r="K8492" s="80"/>
      <c r="L8492" s="80"/>
      <c r="M8492" s="80" t="s">
        <v>9</v>
      </c>
      <c r="N8492" s="80"/>
      <c r="O8492" s="200"/>
      <c r="P8492" s="201">
        <v>50</v>
      </c>
    </row>
    <row r="8493" spans="1:16" ht="16.5" thickBot="1" x14ac:dyDescent="0.25">
      <c r="A8493" s="77"/>
      <c r="B8493" s="77"/>
      <c r="C8493" s="77"/>
      <c r="D8493" s="77"/>
      <c r="E8493" s="116"/>
      <c r="F8493" s="77"/>
      <c r="G8493" s="77"/>
      <c r="H8493" s="77"/>
      <c r="I8493" s="77"/>
      <c r="J8493" s="77"/>
      <c r="K8493" s="77"/>
      <c r="L8493" s="77"/>
      <c r="M8493" s="77"/>
      <c r="N8493" s="77"/>
      <c r="O8493" s="77"/>
      <c r="P8493" s="77"/>
    </row>
    <row r="8494" spans="1:16" ht="16.5" thickBot="1" x14ac:dyDescent="0.25">
      <c r="A8494" s="484" t="s">
        <v>10</v>
      </c>
      <c r="B8494" s="485"/>
      <c r="C8494" s="486" t="s">
        <v>181</v>
      </c>
      <c r="D8494" s="487"/>
      <c r="E8494" s="487"/>
      <c r="F8494" s="487"/>
      <c r="G8494" s="487"/>
      <c r="H8494" s="487"/>
      <c r="I8494" s="487"/>
      <c r="J8494" s="487"/>
      <c r="K8494" s="487"/>
      <c r="L8494" s="487"/>
      <c r="M8494" s="487"/>
      <c r="N8494" s="487"/>
      <c r="O8494" s="487"/>
      <c r="P8494" s="488"/>
    </row>
    <row r="8495" spans="1:16" ht="16.5" thickBot="1" x14ac:dyDescent="0.25">
      <c r="A8495" s="77"/>
      <c r="B8495" s="77"/>
      <c r="C8495" s="77"/>
      <c r="D8495" s="77"/>
      <c r="E8495" s="116"/>
      <c r="F8495" s="77"/>
      <c r="G8495" s="77"/>
      <c r="H8495" s="77"/>
      <c r="I8495" s="77"/>
      <c r="J8495" s="77"/>
      <c r="K8495" s="77"/>
      <c r="L8495" s="77"/>
      <c r="M8495" s="77"/>
      <c r="N8495" s="77"/>
      <c r="O8495" s="77"/>
      <c r="P8495" s="77"/>
    </row>
    <row r="8496" spans="1:16" ht="16.5" thickBot="1" x14ac:dyDescent="0.25">
      <c r="A8496" s="484" t="s">
        <v>11</v>
      </c>
      <c r="B8496" s="485"/>
      <c r="C8496" s="486" t="s">
        <v>239</v>
      </c>
      <c r="D8496" s="487"/>
      <c r="E8496" s="487"/>
      <c r="F8496" s="487"/>
      <c r="G8496" s="487"/>
      <c r="H8496" s="487"/>
      <c r="I8496" s="487"/>
      <c r="J8496" s="487"/>
      <c r="K8496" s="487"/>
      <c r="L8496" s="487"/>
      <c r="M8496" s="487"/>
      <c r="N8496" s="487"/>
      <c r="O8496" s="487"/>
      <c r="P8496" s="488"/>
    </row>
    <row r="8497" spans="1:16" ht="16.5" thickBot="1" x14ac:dyDescent="0.25">
      <c r="A8497" s="81"/>
      <c r="B8497" s="81"/>
      <c r="C8497" s="81"/>
      <c r="D8497" s="81"/>
      <c r="E8497" s="115"/>
      <c r="F8497" s="81"/>
      <c r="G8497" s="81"/>
      <c r="H8497" s="81"/>
      <c r="I8497" s="81"/>
      <c r="J8497" s="81"/>
      <c r="K8497" s="81"/>
      <c r="L8497" s="81"/>
      <c r="M8497" s="81"/>
      <c r="N8497" s="81"/>
      <c r="O8497" s="81"/>
      <c r="P8497" s="81"/>
    </row>
    <row r="8498" spans="1:16" ht="48" thickBot="1" x14ac:dyDescent="0.25">
      <c r="A8498" s="408" t="s">
        <v>12</v>
      </c>
      <c r="B8498" s="410" t="s">
        <v>13</v>
      </c>
      <c r="C8498" s="411"/>
      <c r="D8498" s="412" t="s">
        <v>265</v>
      </c>
      <c r="E8498" s="399" t="s">
        <v>15</v>
      </c>
      <c r="F8498" s="400"/>
      <c r="G8498" s="400"/>
      <c r="H8498" s="400"/>
      <c r="I8498" s="401"/>
      <c r="J8498" s="412" t="s">
        <v>16</v>
      </c>
      <c r="K8498" s="412" t="s">
        <v>17</v>
      </c>
      <c r="L8498" s="399" t="s">
        <v>18</v>
      </c>
      <c r="M8498" s="400"/>
      <c r="N8498" s="401"/>
      <c r="O8498" s="402" t="s">
        <v>115</v>
      </c>
      <c r="P8498" s="403"/>
    </row>
    <row r="8499" spans="1:16" ht="32.25" thickBot="1" x14ac:dyDescent="0.25">
      <c r="A8499" s="409"/>
      <c r="B8499" s="82" t="s">
        <v>19</v>
      </c>
      <c r="C8499" s="83" t="s">
        <v>20</v>
      </c>
      <c r="D8499" s="413"/>
      <c r="E8499" s="84" t="s">
        <v>21</v>
      </c>
      <c r="F8499" s="84" t="s">
        <v>22</v>
      </c>
      <c r="G8499" s="85" t="s">
        <v>23</v>
      </c>
      <c r="H8499" s="119" t="s">
        <v>24</v>
      </c>
      <c r="I8499" s="86" t="s">
        <v>25</v>
      </c>
      <c r="J8499" s="413"/>
      <c r="K8499" s="413"/>
      <c r="L8499" s="198" t="s">
        <v>268</v>
      </c>
      <c r="M8499" s="85" t="s">
        <v>266</v>
      </c>
      <c r="N8499" s="83" t="s">
        <v>267</v>
      </c>
      <c r="O8499" s="404"/>
      <c r="P8499" s="405"/>
    </row>
    <row r="8500" spans="1:16" ht="15.75" x14ac:dyDescent="0.2">
      <c r="A8500" s="165">
        <v>45737</v>
      </c>
      <c r="B8500" s="172"/>
      <c r="C8500" s="172">
        <v>250010</v>
      </c>
      <c r="D8500" s="160"/>
      <c r="E8500" s="100"/>
      <c r="F8500" s="96"/>
      <c r="G8500" s="166"/>
      <c r="H8500" s="169"/>
      <c r="I8500" s="175"/>
      <c r="J8500" s="162"/>
      <c r="K8500" s="99"/>
      <c r="L8500" s="195"/>
      <c r="M8500" s="94"/>
      <c r="N8500" s="100"/>
      <c r="O8500" s="573"/>
      <c r="P8500" s="502"/>
    </row>
    <row r="8501" spans="1:16" ht="15.75" x14ac:dyDescent="0.2">
      <c r="A8501" s="165">
        <v>45741</v>
      </c>
      <c r="B8501" s="172">
        <v>250010</v>
      </c>
      <c r="C8501" s="172">
        <v>250328</v>
      </c>
      <c r="D8501" s="160">
        <f>+C8501-B8501</f>
        <v>318</v>
      </c>
      <c r="E8501" s="100" t="s">
        <v>587</v>
      </c>
      <c r="F8501" s="120" t="s">
        <v>588</v>
      </c>
      <c r="G8501" s="166">
        <v>12.5261</v>
      </c>
      <c r="H8501" s="169">
        <v>23.95</v>
      </c>
      <c r="I8501" s="175">
        <f>G8501*H8501</f>
        <v>300.00009499999999</v>
      </c>
      <c r="J8501" s="162">
        <f>D8501/G8501</f>
        <v>25.386991960785881</v>
      </c>
      <c r="K8501" s="99">
        <v>45741</v>
      </c>
      <c r="L8501" s="195" t="s">
        <v>272</v>
      </c>
      <c r="M8501" s="94" t="s">
        <v>192</v>
      </c>
      <c r="N8501" s="100" t="s">
        <v>307</v>
      </c>
      <c r="O8501" s="573" t="s">
        <v>242</v>
      </c>
      <c r="P8501" s="502"/>
    </row>
    <row r="8502" spans="1:16" ht="15.75" x14ac:dyDescent="0.2">
      <c r="A8502" s="165">
        <v>45742</v>
      </c>
      <c r="B8502" s="172">
        <v>250328</v>
      </c>
      <c r="C8502" s="172">
        <v>250549</v>
      </c>
      <c r="D8502" s="160">
        <f>+C8502-B8502</f>
        <v>221</v>
      </c>
      <c r="E8502" s="100" t="s">
        <v>589</v>
      </c>
      <c r="F8502" s="96" t="s">
        <v>575</v>
      </c>
      <c r="G8502" s="166">
        <v>16.701499999999999</v>
      </c>
      <c r="H8502" s="169">
        <v>23.95</v>
      </c>
      <c r="I8502" s="175">
        <f>G8502*H8502</f>
        <v>400.000925</v>
      </c>
      <c r="J8502" s="162">
        <f>D8502/G8502</f>
        <v>13.232344400203575</v>
      </c>
      <c r="K8502" s="99">
        <v>45742</v>
      </c>
      <c r="L8502" s="195" t="s">
        <v>272</v>
      </c>
      <c r="M8502" s="94" t="s">
        <v>192</v>
      </c>
      <c r="N8502" s="100" t="s">
        <v>307</v>
      </c>
      <c r="O8502" s="573" t="s">
        <v>242</v>
      </c>
      <c r="P8502" s="502"/>
    </row>
    <row r="8503" spans="1:16" ht="15.75" x14ac:dyDescent="0.2">
      <c r="A8503" s="165">
        <v>45743</v>
      </c>
      <c r="B8503" s="172">
        <v>250549</v>
      </c>
      <c r="C8503" s="172">
        <v>250799</v>
      </c>
      <c r="D8503" s="160">
        <f>+C8503-B8503</f>
        <v>250</v>
      </c>
      <c r="E8503" s="100" t="s">
        <v>590</v>
      </c>
      <c r="F8503" s="96" t="s">
        <v>591</v>
      </c>
      <c r="G8503" s="166">
        <v>16.701499999999999</v>
      </c>
      <c r="H8503" s="169">
        <v>23.95</v>
      </c>
      <c r="I8503" s="175">
        <f>G8503*H8503</f>
        <v>400.000925</v>
      </c>
      <c r="J8503" s="162">
        <f>D8503/G8503</f>
        <v>14.968715384845673</v>
      </c>
      <c r="K8503" s="99">
        <v>45743</v>
      </c>
      <c r="L8503" s="195" t="s">
        <v>272</v>
      </c>
      <c r="M8503" s="94" t="s">
        <v>192</v>
      </c>
      <c r="N8503" s="100" t="s">
        <v>307</v>
      </c>
      <c r="O8503" s="573" t="s">
        <v>247</v>
      </c>
      <c r="P8503" s="502"/>
    </row>
    <row r="8504" spans="1:16" ht="15.75" x14ac:dyDescent="0.2">
      <c r="A8504" s="165"/>
      <c r="B8504" s="166"/>
      <c r="C8504" s="166"/>
      <c r="D8504" s="160"/>
      <c r="E8504" s="100"/>
      <c r="F8504" s="96"/>
      <c r="G8504" s="166"/>
      <c r="H8504" s="169"/>
      <c r="I8504" s="175"/>
      <c r="J8504" s="162"/>
      <c r="K8504" s="99"/>
      <c r="L8504" s="195"/>
      <c r="M8504" s="94"/>
      <c r="N8504" s="100"/>
      <c r="O8504" s="406"/>
      <c r="P8504" s="407"/>
    </row>
    <row r="8505" spans="1:16" ht="16.5" thickBot="1" x14ac:dyDescent="0.25">
      <c r="A8505" s="93"/>
      <c r="B8505" s="132"/>
      <c r="C8505" s="132"/>
      <c r="D8505" s="133"/>
      <c r="E8505" s="100"/>
      <c r="F8505" s="96"/>
      <c r="G8505" s="96"/>
      <c r="H8505" s="97"/>
      <c r="I8505" s="91"/>
      <c r="J8505" s="98"/>
      <c r="K8505" s="92"/>
      <c r="L8505" s="196"/>
      <c r="M8505" s="183"/>
      <c r="N8505" s="101"/>
      <c r="O8505" s="207"/>
      <c r="P8505" s="208"/>
    </row>
    <row r="8506" spans="1:16" ht="16.5" thickBot="1" x14ac:dyDescent="0.25">
      <c r="A8506" s="399" t="s">
        <v>28</v>
      </c>
      <c r="B8506" s="104"/>
      <c r="C8506" s="105"/>
      <c r="D8506" s="106">
        <f>SUM(D8500:D8505)</f>
        <v>789</v>
      </c>
      <c r="E8506" s="111"/>
      <c r="F8506" s="107"/>
      <c r="G8506" s="118">
        <f>SUM(G8500:G8505)</f>
        <v>45.929099999999998</v>
      </c>
      <c r="H8506" s="105"/>
      <c r="I8506" s="118">
        <f>SUM(I8500:I8505)</f>
        <v>1100.001945</v>
      </c>
      <c r="J8506" s="109">
        <f>D8506/G8506</f>
        <v>17.178651443202675</v>
      </c>
      <c r="K8506" s="110"/>
      <c r="L8506" s="197"/>
      <c r="M8506" s="111"/>
      <c r="N8506" s="112"/>
      <c r="O8506" s="397"/>
      <c r="P8506" s="398"/>
    </row>
    <row r="8507" spans="1:16" ht="15.75" x14ac:dyDescent="0.2">
      <c r="A8507" s="76"/>
      <c r="B8507" s="113"/>
      <c r="C8507" s="113"/>
      <c r="D8507" s="113"/>
      <c r="E8507" s="76"/>
      <c r="F8507" s="113"/>
      <c r="G8507" s="113"/>
      <c r="H8507" s="113"/>
      <c r="I8507" s="76"/>
      <c r="J8507" s="76"/>
      <c r="K8507" s="76"/>
      <c r="L8507" s="76"/>
      <c r="M8507" s="76"/>
      <c r="N8507" s="76"/>
      <c r="O8507" s="113"/>
      <c r="P8507" s="114"/>
    </row>
    <row r="8508" spans="1:16" ht="15.75" x14ac:dyDescent="0.2">
      <c r="A8508" s="76"/>
      <c r="B8508" s="113"/>
      <c r="C8508" s="113"/>
      <c r="D8508" s="113"/>
      <c r="E8508" s="76"/>
      <c r="F8508" s="113"/>
      <c r="G8508" s="113"/>
      <c r="H8508" s="113"/>
      <c r="I8508" s="76"/>
      <c r="J8508" s="76"/>
      <c r="K8508" s="76"/>
      <c r="L8508" s="76"/>
      <c r="M8508" s="76"/>
      <c r="N8508" s="76"/>
      <c r="O8508" s="113"/>
      <c r="P8508" s="114"/>
    </row>
    <row r="8509" spans="1:16" ht="15.75" x14ac:dyDescent="0.2">
      <c r="A8509" s="76"/>
      <c r="B8509" s="113"/>
      <c r="C8509" s="113"/>
      <c r="D8509" s="113"/>
      <c r="E8509" s="76"/>
      <c r="F8509" s="113"/>
      <c r="G8509" s="113"/>
      <c r="H8509" s="113"/>
      <c r="I8509" s="76"/>
      <c r="J8509" s="76"/>
      <c r="K8509" s="76"/>
      <c r="L8509" s="76"/>
      <c r="M8509" s="1"/>
      <c r="N8509" s="1"/>
      <c r="O8509" s="3"/>
      <c r="P8509" s="114"/>
    </row>
    <row r="8510" spans="1:16" ht="15.75" x14ac:dyDescent="0.2">
      <c r="A8510" s="115"/>
      <c r="B8510" s="470" t="s">
        <v>29</v>
      </c>
      <c r="C8510" s="470"/>
      <c r="D8510" s="470"/>
      <c r="E8510" s="116"/>
      <c r="F8510" s="116"/>
      <c r="G8510" s="116"/>
      <c r="H8510" s="115"/>
      <c r="I8510" s="116" t="s">
        <v>30</v>
      </c>
      <c r="J8510" s="115"/>
      <c r="K8510" s="116"/>
      <c r="L8510" s="116"/>
      <c r="M8510" s="116"/>
      <c r="N8510" s="116" t="s">
        <v>31</v>
      </c>
      <c r="O8510" s="116"/>
      <c r="P8510" s="117"/>
    </row>
    <row r="8511" spans="1:16" ht="15.75" x14ac:dyDescent="0.2">
      <c r="A8511" s="116"/>
      <c r="B8511" s="471" t="s">
        <v>230</v>
      </c>
      <c r="C8511" s="471"/>
      <c r="D8511" s="471"/>
      <c r="E8511" s="76"/>
      <c r="F8511" s="76"/>
      <c r="G8511" s="76"/>
      <c r="H8511" s="115"/>
      <c r="I8511" s="76" t="s">
        <v>438</v>
      </c>
      <c r="J8511" s="115"/>
      <c r="K8511" s="76"/>
      <c r="L8511" s="76"/>
      <c r="M8511" s="76"/>
      <c r="N8511" s="76" t="s">
        <v>220</v>
      </c>
      <c r="O8511" s="76"/>
      <c r="P8511" s="117"/>
    </row>
    <row r="8512" spans="1:16" ht="15.75" x14ac:dyDescent="0.2">
      <c r="A8512" s="471" t="s">
        <v>226</v>
      </c>
      <c r="B8512" s="471"/>
      <c r="C8512" s="471"/>
      <c r="D8512" s="471"/>
      <c r="E8512" s="471"/>
      <c r="F8512" s="76"/>
      <c r="G8512" s="76"/>
      <c r="H8512" s="115"/>
      <c r="I8512" s="76" t="s">
        <v>246</v>
      </c>
      <c r="J8512" s="115"/>
      <c r="K8512" s="76"/>
      <c r="L8512" s="76"/>
      <c r="M8512" s="76"/>
      <c r="N8512" s="76" t="s">
        <v>124</v>
      </c>
      <c r="O8512" s="76"/>
      <c r="P8512" s="117"/>
    </row>
    <row r="8513" spans="1:16" x14ac:dyDescent="0.2">
      <c r="A8513"/>
      <c r="B8513"/>
      <c r="C8513"/>
      <c r="D8513"/>
      <c r="E8513" s="265"/>
      <c r="F8513"/>
      <c r="G8513"/>
      <c r="H8513"/>
      <c r="I8513"/>
      <c r="J8513"/>
      <c r="K8513"/>
      <c r="L8513"/>
      <c r="M8513"/>
      <c r="N8513"/>
      <c r="O8513"/>
      <c r="P8513"/>
    </row>
    <row r="8514" spans="1:16" x14ac:dyDescent="0.2">
      <c r="A8514" s="209" t="s">
        <v>269</v>
      </c>
      <c r="B8514" s="209"/>
      <c r="C8514" s="209"/>
      <c r="D8514" s="209"/>
      <c r="E8514" s="265"/>
      <c r="F8514"/>
      <c r="G8514"/>
      <c r="H8514"/>
      <c r="I8514"/>
      <c r="J8514"/>
      <c r="K8514"/>
      <c r="L8514"/>
      <c r="M8514"/>
      <c r="N8514"/>
      <c r="O8514"/>
      <c r="P8514"/>
    </row>
    <row r="8515" spans="1:16" x14ac:dyDescent="0.2">
      <c r="A8515"/>
      <c r="B8515"/>
      <c r="C8515"/>
      <c r="D8515"/>
      <c r="E8515" s="265"/>
      <c r="F8515"/>
      <c r="G8515"/>
      <c r="H8515"/>
      <c r="I8515"/>
      <c r="J8515"/>
      <c r="K8515"/>
      <c r="L8515"/>
      <c r="M8515"/>
      <c r="N8515"/>
      <c r="O8515"/>
      <c r="P8515"/>
    </row>
    <row r="8516" spans="1:16" x14ac:dyDescent="0.2">
      <c r="A8516"/>
      <c r="B8516"/>
      <c r="C8516"/>
      <c r="D8516"/>
      <c r="E8516" s="265"/>
      <c r="F8516"/>
      <c r="G8516"/>
      <c r="H8516"/>
      <c r="I8516"/>
      <c r="J8516"/>
      <c r="K8516"/>
      <c r="L8516"/>
      <c r="M8516"/>
      <c r="N8516"/>
      <c r="O8516"/>
      <c r="P8516"/>
    </row>
    <row r="8517" spans="1:16" x14ac:dyDescent="0.2">
      <c r="A8517"/>
      <c r="B8517"/>
      <c r="C8517"/>
      <c r="D8517"/>
      <c r="E8517" s="265"/>
      <c r="F8517"/>
      <c r="G8517"/>
      <c r="H8517"/>
      <c r="I8517"/>
      <c r="J8517"/>
      <c r="K8517"/>
      <c r="L8517"/>
      <c r="M8517"/>
      <c r="N8517"/>
      <c r="O8517"/>
      <c r="P8517"/>
    </row>
    <row r="8518" spans="1:16" x14ac:dyDescent="0.2">
      <c r="A8518"/>
      <c r="B8518"/>
      <c r="C8518"/>
      <c r="D8518"/>
      <c r="E8518" s="265"/>
      <c r="F8518"/>
      <c r="G8518"/>
      <c r="H8518"/>
      <c r="I8518"/>
      <c r="J8518"/>
      <c r="K8518"/>
      <c r="L8518"/>
      <c r="M8518"/>
      <c r="N8518"/>
      <c r="O8518"/>
      <c r="P8518"/>
    </row>
    <row r="8519" spans="1:16" x14ac:dyDescent="0.2">
      <c r="A8519"/>
      <c r="B8519"/>
      <c r="C8519"/>
      <c r="D8519"/>
      <c r="E8519" s="265"/>
      <c r="F8519"/>
      <c r="G8519"/>
      <c r="H8519"/>
      <c r="I8519"/>
      <c r="J8519"/>
      <c r="K8519"/>
      <c r="L8519"/>
      <c r="M8519"/>
      <c r="N8519"/>
      <c r="O8519"/>
      <c r="P8519"/>
    </row>
    <row r="8520" spans="1:16" ht="15.75" x14ac:dyDescent="0.2">
      <c r="A8520" s="470" t="s">
        <v>180</v>
      </c>
      <c r="B8520" s="470"/>
      <c r="C8520" s="470"/>
      <c r="D8520" s="470"/>
      <c r="E8520" s="470"/>
      <c r="F8520" s="470"/>
      <c r="G8520" s="470"/>
      <c r="H8520" s="470"/>
      <c r="I8520" s="470"/>
      <c r="J8520" s="470"/>
      <c r="K8520" s="470"/>
      <c r="L8520" s="470"/>
      <c r="M8520" s="470"/>
      <c r="N8520" s="470"/>
      <c r="O8520" s="470"/>
      <c r="P8520" s="470"/>
    </row>
    <row r="8521" spans="1:16" ht="15.75" x14ac:dyDescent="0.2">
      <c r="A8521" s="470" t="s">
        <v>1</v>
      </c>
      <c r="B8521" s="470"/>
      <c r="C8521" s="470"/>
      <c r="D8521" s="470"/>
      <c r="E8521" s="470"/>
      <c r="F8521" s="470"/>
      <c r="G8521" s="470"/>
      <c r="H8521" s="470"/>
      <c r="I8521" s="470"/>
      <c r="J8521" s="470"/>
      <c r="K8521" s="470"/>
      <c r="L8521" s="470"/>
      <c r="M8521" s="470"/>
      <c r="N8521" s="470"/>
      <c r="O8521" s="470"/>
      <c r="P8521" s="470"/>
    </row>
    <row r="8522" spans="1:16" ht="15.75" x14ac:dyDescent="0.2">
      <c r="A8522" s="116"/>
      <c r="B8522" s="116"/>
      <c r="C8522" s="116"/>
      <c r="D8522" s="116"/>
      <c r="E8522" s="116"/>
      <c r="F8522" s="116"/>
      <c r="G8522" s="116"/>
      <c r="H8522" s="116"/>
      <c r="I8522" s="116"/>
      <c r="J8522" s="116"/>
      <c r="K8522" s="116"/>
      <c r="L8522" s="116"/>
      <c r="M8522" s="116"/>
      <c r="N8522" s="116"/>
      <c r="O8522" s="116"/>
      <c r="P8522" s="116"/>
    </row>
    <row r="8523" spans="1:16" ht="15.75" x14ac:dyDescent="0.2">
      <c r="A8523" s="507" t="s">
        <v>602</v>
      </c>
      <c r="B8523" s="507"/>
      <c r="C8523" s="507"/>
      <c r="D8523" s="507"/>
      <c r="E8523" s="507"/>
      <c r="F8523" s="507"/>
      <c r="G8523" s="507"/>
      <c r="H8523" s="507"/>
      <c r="I8523" s="507"/>
      <c r="J8523" s="507"/>
      <c r="K8523" s="507"/>
      <c r="L8523" s="507"/>
      <c r="M8523" s="507"/>
      <c r="N8523" s="507"/>
      <c r="O8523" s="507"/>
      <c r="P8523" s="507"/>
    </row>
    <row r="8524" spans="1:16" ht="16.5" thickBot="1" x14ac:dyDescent="0.25">
      <c r="A8524" s="77"/>
      <c r="B8524" s="77"/>
      <c r="C8524" s="77"/>
      <c r="D8524" s="77"/>
      <c r="E8524" s="116"/>
      <c r="F8524" s="77"/>
      <c r="G8524" s="77"/>
      <c r="H8524" s="77"/>
      <c r="I8524" s="77"/>
      <c r="J8524" s="77"/>
      <c r="K8524" s="77"/>
      <c r="L8524" s="77"/>
      <c r="M8524" s="77"/>
      <c r="N8524" s="77"/>
      <c r="O8524" s="77"/>
      <c r="P8524" s="77"/>
    </row>
    <row r="8525" spans="1:16" ht="16.5" thickBot="1" x14ac:dyDescent="0.25">
      <c r="A8525" s="78" t="s">
        <v>2</v>
      </c>
      <c r="B8525" s="486" t="s">
        <v>126</v>
      </c>
      <c r="C8525" s="498"/>
      <c r="D8525" s="79" t="s">
        <v>3</v>
      </c>
      <c r="E8525" s="486">
        <v>2019</v>
      </c>
      <c r="F8525" s="487"/>
      <c r="G8525" s="487"/>
      <c r="H8525" s="498"/>
      <c r="I8525" s="79" t="s">
        <v>4</v>
      </c>
      <c r="J8525" s="80" t="s">
        <v>231</v>
      </c>
      <c r="K8525" s="80"/>
      <c r="L8525" s="80"/>
      <c r="M8525" s="80" t="s">
        <v>5</v>
      </c>
      <c r="N8525" s="486" t="s">
        <v>184</v>
      </c>
      <c r="O8525" s="487"/>
      <c r="P8525" s="488"/>
    </row>
    <row r="8526" spans="1:16" ht="16.5" thickBot="1" x14ac:dyDescent="0.25">
      <c r="A8526" s="77"/>
      <c r="B8526" s="77"/>
      <c r="C8526" s="77"/>
      <c r="D8526" s="77"/>
      <c r="E8526" s="116"/>
      <c r="F8526" s="77"/>
      <c r="G8526" s="77"/>
      <c r="H8526" s="77"/>
      <c r="I8526" s="77"/>
      <c r="J8526" s="77"/>
      <c r="K8526" s="77"/>
      <c r="L8526" s="77"/>
      <c r="M8526" s="77"/>
      <c r="N8526" s="77"/>
      <c r="O8526" s="77"/>
      <c r="P8526" s="77"/>
    </row>
    <row r="8527" spans="1:16" ht="16.5" thickBot="1" x14ac:dyDescent="0.25">
      <c r="A8527" s="78" t="s">
        <v>6</v>
      </c>
      <c r="B8527" s="577" t="s">
        <v>185</v>
      </c>
      <c r="C8527" s="578"/>
      <c r="D8527" s="79" t="s">
        <v>7</v>
      </c>
      <c r="E8527" s="486" t="s">
        <v>186</v>
      </c>
      <c r="F8527" s="487"/>
      <c r="G8527" s="487"/>
      <c r="H8527" s="498"/>
      <c r="I8527" s="79" t="s">
        <v>8</v>
      </c>
      <c r="J8527" s="80">
        <v>16</v>
      </c>
      <c r="K8527" s="80"/>
      <c r="L8527" s="80"/>
      <c r="M8527" s="80" t="s">
        <v>9</v>
      </c>
      <c r="N8527" s="80"/>
      <c r="O8527" s="200"/>
      <c r="P8527" s="201">
        <v>50</v>
      </c>
    </row>
    <row r="8528" spans="1:16" ht="16.5" thickBot="1" x14ac:dyDescent="0.25">
      <c r="A8528" s="77"/>
      <c r="B8528" s="77"/>
      <c r="C8528" s="77"/>
      <c r="D8528" s="77"/>
      <c r="E8528" s="116"/>
      <c r="F8528" s="77"/>
      <c r="G8528" s="77"/>
      <c r="H8528" s="77"/>
      <c r="I8528" s="77"/>
      <c r="J8528" s="77"/>
      <c r="K8528" s="77"/>
      <c r="L8528" s="77"/>
      <c r="M8528" s="77"/>
      <c r="N8528" s="77"/>
      <c r="O8528" s="77"/>
      <c r="P8528" s="77"/>
    </row>
    <row r="8529" spans="1:16" ht="16.5" thickBot="1" x14ac:dyDescent="0.25">
      <c r="A8529" s="484" t="s">
        <v>10</v>
      </c>
      <c r="B8529" s="485"/>
      <c r="C8529" s="486" t="s">
        <v>181</v>
      </c>
      <c r="D8529" s="487"/>
      <c r="E8529" s="487"/>
      <c r="F8529" s="487"/>
      <c r="G8529" s="487"/>
      <c r="H8529" s="487"/>
      <c r="I8529" s="487"/>
      <c r="J8529" s="487"/>
      <c r="K8529" s="487"/>
      <c r="L8529" s="487"/>
      <c r="M8529" s="487"/>
      <c r="N8529" s="487"/>
      <c r="O8529" s="487"/>
      <c r="P8529" s="488"/>
    </row>
    <row r="8530" spans="1:16" ht="16.5" thickBot="1" x14ac:dyDescent="0.25">
      <c r="A8530" s="77"/>
      <c r="B8530" s="77"/>
      <c r="C8530" s="77"/>
      <c r="D8530" s="77"/>
      <c r="E8530" s="116"/>
      <c r="F8530" s="77"/>
      <c r="G8530" s="77"/>
      <c r="H8530" s="77"/>
      <c r="I8530" s="77"/>
      <c r="J8530" s="77"/>
      <c r="K8530" s="77"/>
      <c r="L8530" s="77"/>
      <c r="M8530" s="77"/>
      <c r="N8530" s="77"/>
      <c r="O8530" s="77"/>
      <c r="P8530" s="77"/>
    </row>
    <row r="8531" spans="1:16" ht="16.5" thickBot="1" x14ac:dyDescent="0.25">
      <c r="A8531" s="484" t="s">
        <v>11</v>
      </c>
      <c r="B8531" s="485"/>
      <c r="C8531" s="486" t="s">
        <v>239</v>
      </c>
      <c r="D8531" s="487"/>
      <c r="E8531" s="487"/>
      <c r="F8531" s="487"/>
      <c r="G8531" s="487"/>
      <c r="H8531" s="487"/>
      <c r="I8531" s="487"/>
      <c r="J8531" s="487"/>
      <c r="K8531" s="487"/>
      <c r="L8531" s="487"/>
      <c r="M8531" s="487"/>
      <c r="N8531" s="487"/>
      <c r="O8531" s="487"/>
      <c r="P8531" s="488"/>
    </row>
    <row r="8532" spans="1:16" ht="16.5" thickBot="1" x14ac:dyDescent="0.25">
      <c r="A8532" s="81"/>
      <c r="B8532" s="81"/>
      <c r="C8532" s="81"/>
      <c r="D8532" s="81"/>
      <c r="E8532" s="115"/>
      <c r="F8532" s="81"/>
      <c r="G8532" s="81"/>
      <c r="H8532" s="81"/>
      <c r="I8532" s="81"/>
      <c r="J8532" s="81"/>
      <c r="K8532" s="81"/>
      <c r="L8532" s="81"/>
      <c r="M8532" s="81"/>
      <c r="N8532" s="81"/>
      <c r="O8532" s="81"/>
      <c r="P8532" s="81"/>
    </row>
    <row r="8533" spans="1:16" ht="48" thickBot="1" x14ac:dyDescent="0.25">
      <c r="A8533" s="425" t="s">
        <v>12</v>
      </c>
      <c r="B8533" s="427" t="s">
        <v>13</v>
      </c>
      <c r="C8533" s="428"/>
      <c r="D8533" s="429" t="s">
        <v>265</v>
      </c>
      <c r="E8533" s="416" t="s">
        <v>15</v>
      </c>
      <c r="F8533" s="417"/>
      <c r="G8533" s="417"/>
      <c r="H8533" s="417"/>
      <c r="I8533" s="418"/>
      <c r="J8533" s="429" t="s">
        <v>16</v>
      </c>
      <c r="K8533" s="429" t="s">
        <v>17</v>
      </c>
      <c r="L8533" s="416" t="s">
        <v>18</v>
      </c>
      <c r="M8533" s="417"/>
      <c r="N8533" s="418"/>
      <c r="O8533" s="419" t="s">
        <v>115</v>
      </c>
      <c r="P8533" s="420"/>
    </row>
    <row r="8534" spans="1:16" ht="32.25" thickBot="1" x14ac:dyDescent="0.25">
      <c r="A8534" s="426"/>
      <c r="B8534" s="82" t="s">
        <v>19</v>
      </c>
      <c r="C8534" s="83" t="s">
        <v>20</v>
      </c>
      <c r="D8534" s="430"/>
      <c r="E8534" s="84" t="s">
        <v>21</v>
      </c>
      <c r="F8534" s="84" t="s">
        <v>22</v>
      </c>
      <c r="G8534" s="85" t="s">
        <v>23</v>
      </c>
      <c r="H8534" s="119" t="s">
        <v>24</v>
      </c>
      <c r="I8534" s="86" t="s">
        <v>25</v>
      </c>
      <c r="J8534" s="430"/>
      <c r="K8534" s="430"/>
      <c r="L8534" s="198" t="s">
        <v>268</v>
      </c>
      <c r="M8534" s="85" t="s">
        <v>266</v>
      </c>
      <c r="N8534" s="83" t="s">
        <v>267</v>
      </c>
      <c r="O8534" s="421"/>
      <c r="P8534" s="422"/>
    </row>
    <row r="8535" spans="1:16" ht="15.75" x14ac:dyDescent="0.2">
      <c r="A8535" s="165">
        <v>45743</v>
      </c>
      <c r="B8535" s="166"/>
      <c r="C8535" s="166">
        <v>250799</v>
      </c>
      <c r="D8535" s="160"/>
      <c r="E8535" s="100"/>
      <c r="F8535" s="96"/>
      <c r="G8535" s="166"/>
      <c r="H8535" s="169"/>
      <c r="I8535" s="175"/>
      <c r="J8535" s="162"/>
      <c r="K8535" s="99"/>
      <c r="L8535" s="195"/>
      <c r="M8535" s="94"/>
      <c r="N8535" s="100"/>
      <c r="O8535" s="573"/>
      <c r="P8535" s="502"/>
    </row>
    <row r="8536" spans="1:16" ht="15.75" x14ac:dyDescent="0.2">
      <c r="A8536" s="165">
        <v>45749</v>
      </c>
      <c r="B8536" s="166">
        <v>250799</v>
      </c>
      <c r="C8536" s="166">
        <v>251518</v>
      </c>
      <c r="D8536" s="160">
        <f>+C8536-B8536</f>
        <v>719</v>
      </c>
      <c r="E8536" s="100" t="s">
        <v>821</v>
      </c>
      <c r="F8536" s="120" t="s">
        <v>676</v>
      </c>
      <c r="G8536" s="166">
        <v>25.052199999999999</v>
      </c>
      <c r="H8536" s="169">
        <v>23.95</v>
      </c>
      <c r="I8536" s="175">
        <f>G8536*H8536</f>
        <v>600.00018999999998</v>
      </c>
      <c r="J8536" s="162">
        <f>D8536/G8536</f>
        <v>28.700074244976491</v>
      </c>
      <c r="K8536" s="99">
        <v>45749</v>
      </c>
      <c r="L8536" s="195" t="s">
        <v>272</v>
      </c>
      <c r="M8536" s="94" t="s">
        <v>192</v>
      </c>
      <c r="N8536" s="100" t="s">
        <v>529</v>
      </c>
      <c r="O8536" s="573" t="s">
        <v>247</v>
      </c>
      <c r="P8536" s="502"/>
    </row>
    <row r="8537" spans="1:16" ht="15.75" x14ac:dyDescent="0.2">
      <c r="A8537" s="165">
        <v>45751</v>
      </c>
      <c r="B8537" s="166">
        <v>251518</v>
      </c>
      <c r="C8537" s="166">
        <v>251764</v>
      </c>
      <c r="D8537" s="160">
        <f>+C8537-B8537</f>
        <v>246</v>
      </c>
      <c r="E8537" s="100" t="s">
        <v>820</v>
      </c>
      <c r="F8537" s="96" t="s">
        <v>819</v>
      </c>
      <c r="G8537" s="166">
        <v>20.876799999999999</v>
      </c>
      <c r="H8537" s="169">
        <v>23.95</v>
      </c>
      <c r="I8537" s="175">
        <f>G8537*H8537</f>
        <v>499.99935999999997</v>
      </c>
      <c r="J8537" s="162">
        <f>D8537/G8537</f>
        <v>11.783415082771306</v>
      </c>
      <c r="K8537" s="99">
        <v>45751</v>
      </c>
      <c r="L8537" s="195" t="s">
        <v>272</v>
      </c>
      <c r="M8537" s="94" t="s">
        <v>192</v>
      </c>
      <c r="N8537" s="100" t="s">
        <v>409</v>
      </c>
      <c r="O8537" s="573" t="s">
        <v>314</v>
      </c>
      <c r="P8537" s="502"/>
    </row>
    <row r="8538" spans="1:16" ht="15.75" x14ac:dyDescent="0.2">
      <c r="A8538" s="165"/>
      <c r="B8538" s="166"/>
      <c r="C8538" s="166"/>
      <c r="D8538" s="160">
        <f>+C8538-B8538</f>
        <v>0</v>
      </c>
      <c r="E8538" s="100"/>
      <c r="F8538" s="96"/>
      <c r="G8538" s="166"/>
      <c r="H8538" s="169"/>
      <c r="I8538" s="175">
        <f>G8538*H8538</f>
        <v>0</v>
      </c>
      <c r="J8538" s="162" t="e">
        <f>D8538/G8538</f>
        <v>#DIV/0!</v>
      </c>
      <c r="K8538" s="99"/>
      <c r="L8538" s="195" t="s">
        <v>272</v>
      </c>
      <c r="M8538" s="94"/>
      <c r="N8538" s="100"/>
      <c r="O8538" s="573"/>
      <c r="P8538" s="502"/>
    </row>
    <row r="8539" spans="1:16" ht="15.75" x14ac:dyDescent="0.2">
      <c r="A8539" s="165"/>
      <c r="B8539" s="166"/>
      <c r="C8539" s="166"/>
      <c r="D8539" s="160">
        <f>+C8539-B8539</f>
        <v>0</v>
      </c>
      <c r="E8539" s="100"/>
      <c r="F8539" s="96"/>
      <c r="G8539" s="166"/>
      <c r="H8539" s="169"/>
      <c r="I8539" s="175"/>
      <c r="J8539" s="162"/>
      <c r="K8539" s="99"/>
      <c r="L8539" s="195"/>
      <c r="M8539" s="94"/>
      <c r="N8539" s="100"/>
      <c r="O8539" s="423"/>
      <c r="P8539" s="424"/>
    </row>
    <row r="8540" spans="1:16" ht="16.5" thickBot="1" x14ac:dyDescent="0.25">
      <c r="A8540" s="93"/>
      <c r="B8540" s="132"/>
      <c r="C8540" s="132"/>
      <c r="D8540" s="160">
        <f>+C8540-B8540</f>
        <v>0</v>
      </c>
      <c r="E8540" s="100"/>
      <c r="F8540" s="96"/>
      <c r="G8540" s="96"/>
      <c r="H8540" s="97"/>
      <c r="I8540" s="91"/>
      <c r="J8540" s="98"/>
      <c r="K8540" s="92"/>
      <c r="L8540" s="196"/>
      <c r="M8540" s="183"/>
      <c r="N8540" s="101"/>
      <c r="O8540" s="207"/>
      <c r="P8540" s="208"/>
    </row>
    <row r="8541" spans="1:16" ht="16.5" thickBot="1" x14ac:dyDescent="0.25">
      <c r="A8541" s="416" t="s">
        <v>28</v>
      </c>
      <c r="B8541" s="104"/>
      <c r="C8541" s="105"/>
      <c r="D8541" s="106">
        <f>SUM(D8535:D8540)</f>
        <v>965</v>
      </c>
      <c r="E8541" s="111"/>
      <c r="F8541" s="107"/>
      <c r="G8541" s="118">
        <f>SUM(G8535:G8540)</f>
        <v>45.929000000000002</v>
      </c>
      <c r="H8541" s="105"/>
      <c r="I8541" s="118">
        <f>SUM(I8535:I8540)</f>
        <v>1099.99955</v>
      </c>
      <c r="J8541" s="109">
        <f>D8541/G8541</f>
        <v>21.01069041346426</v>
      </c>
      <c r="K8541" s="110"/>
      <c r="L8541" s="197"/>
      <c r="M8541" s="111"/>
      <c r="N8541" s="112"/>
      <c r="O8541" s="414"/>
      <c r="P8541" s="415"/>
    </row>
    <row r="8542" spans="1:16" ht="15.75" x14ac:dyDescent="0.2">
      <c r="A8542" s="116"/>
      <c r="B8542" s="77"/>
      <c r="C8542" s="77"/>
      <c r="D8542" s="77"/>
      <c r="E8542" s="116"/>
      <c r="F8542" s="77"/>
      <c r="G8542" s="77"/>
      <c r="H8542" s="77"/>
      <c r="I8542" s="116"/>
      <c r="J8542" s="116"/>
      <c r="K8542" s="116"/>
      <c r="L8542" s="116"/>
      <c r="M8542" s="116"/>
      <c r="N8542" s="116"/>
      <c r="O8542" s="77"/>
      <c r="P8542" s="81"/>
    </row>
    <row r="8543" spans="1:16" ht="15.75" x14ac:dyDescent="0.2">
      <c r="A8543" s="116"/>
      <c r="B8543" s="77"/>
      <c r="C8543" s="77"/>
      <c r="D8543" s="77"/>
      <c r="E8543" s="116"/>
      <c r="F8543" s="77"/>
      <c r="G8543" s="77"/>
      <c r="H8543" s="77"/>
      <c r="I8543" s="116"/>
      <c r="J8543" s="116"/>
      <c r="K8543" s="116"/>
      <c r="L8543" s="116"/>
      <c r="M8543" s="116"/>
      <c r="N8543" s="116"/>
      <c r="O8543" s="77"/>
      <c r="P8543" s="81"/>
    </row>
    <row r="8544" spans="1:16" ht="15.75" x14ac:dyDescent="0.2">
      <c r="A8544" s="116"/>
      <c r="B8544" s="77"/>
      <c r="C8544" s="77"/>
      <c r="D8544" s="77"/>
      <c r="E8544" s="116"/>
      <c r="F8544" s="77"/>
      <c r="G8544" s="77"/>
      <c r="H8544" s="77"/>
      <c r="I8544" s="116"/>
      <c r="J8544" s="116"/>
      <c r="K8544" s="116"/>
      <c r="L8544" s="116"/>
      <c r="M8544" s="439"/>
      <c r="N8544" s="439"/>
      <c r="O8544" s="438"/>
      <c r="P8544" s="81"/>
    </row>
    <row r="8545" spans="1:16" ht="15.75" x14ac:dyDescent="0.2">
      <c r="A8545" s="115"/>
      <c r="B8545" s="470" t="s">
        <v>29</v>
      </c>
      <c r="C8545" s="470"/>
      <c r="D8545" s="470"/>
      <c r="E8545" s="116"/>
      <c r="F8545" s="116"/>
      <c r="G8545" s="116"/>
      <c r="H8545" s="115"/>
      <c r="I8545" s="116" t="s">
        <v>30</v>
      </c>
      <c r="J8545" s="115"/>
      <c r="K8545" s="116"/>
      <c r="L8545" s="116"/>
      <c r="M8545" s="116"/>
      <c r="N8545" s="116" t="s">
        <v>31</v>
      </c>
      <c r="O8545" s="116"/>
      <c r="P8545" s="115"/>
    </row>
    <row r="8546" spans="1:16" ht="15.75" x14ac:dyDescent="0.2">
      <c r="A8546" s="116"/>
      <c r="B8546" s="470" t="s">
        <v>230</v>
      </c>
      <c r="C8546" s="470"/>
      <c r="D8546" s="470"/>
      <c r="E8546" s="116"/>
      <c r="F8546" s="116"/>
      <c r="G8546" s="116"/>
      <c r="H8546" s="115"/>
      <c r="I8546" s="116" t="s">
        <v>438</v>
      </c>
      <c r="J8546" s="115"/>
      <c r="K8546" s="116"/>
      <c r="L8546" s="116"/>
      <c r="M8546" s="116"/>
      <c r="N8546" s="116" t="s">
        <v>220</v>
      </c>
      <c r="O8546" s="116"/>
      <c r="P8546" s="115"/>
    </row>
    <row r="8547" spans="1:16" ht="15.75" x14ac:dyDescent="0.2">
      <c r="A8547" s="470" t="s">
        <v>226</v>
      </c>
      <c r="B8547" s="470"/>
      <c r="C8547" s="470"/>
      <c r="D8547" s="470"/>
      <c r="E8547" s="470"/>
      <c r="F8547" s="116"/>
      <c r="G8547" s="116"/>
      <c r="H8547" s="115"/>
      <c r="I8547" s="116" t="s">
        <v>246</v>
      </c>
      <c r="J8547" s="115"/>
      <c r="K8547" s="116"/>
      <c r="L8547" s="116"/>
      <c r="M8547" s="116"/>
      <c r="N8547" s="116" t="s">
        <v>124</v>
      </c>
      <c r="O8547" s="116"/>
      <c r="P8547" s="115"/>
    </row>
    <row r="8548" spans="1:16" x14ac:dyDescent="0.2">
      <c r="A8548"/>
      <c r="B8548"/>
      <c r="C8548"/>
      <c r="D8548"/>
      <c r="E8548" s="265"/>
      <c r="F8548"/>
      <c r="G8548"/>
      <c r="H8548"/>
      <c r="I8548"/>
      <c r="J8548"/>
      <c r="K8548"/>
      <c r="L8548"/>
      <c r="M8548"/>
      <c r="N8548"/>
      <c r="O8548"/>
      <c r="P8548"/>
    </row>
    <row r="8549" spans="1:16" x14ac:dyDescent="0.2">
      <c r="A8549" s="209" t="s">
        <v>269</v>
      </c>
      <c r="B8549" s="209"/>
      <c r="C8549" s="209"/>
      <c r="D8549" s="209"/>
      <c r="E8549" s="265"/>
      <c r="F8549"/>
      <c r="G8549"/>
      <c r="H8549"/>
      <c r="I8549"/>
      <c r="J8549"/>
      <c r="K8549"/>
      <c r="L8549"/>
      <c r="M8549"/>
      <c r="N8549"/>
      <c r="O8549"/>
      <c r="P8549"/>
    </row>
    <row r="8550" spans="1:16" x14ac:dyDescent="0.2">
      <c r="A8550"/>
      <c r="B8550"/>
      <c r="C8550"/>
      <c r="D8550"/>
      <c r="E8550" s="265"/>
      <c r="F8550"/>
      <c r="G8550"/>
      <c r="H8550"/>
      <c r="I8550"/>
      <c r="J8550"/>
      <c r="K8550"/>
      <c r="L8550"/>
      <c r="M8550"/>
      <c r="N8550"/>
      <c r="O8550"/>
      <c r="P8550"/>
    </row>
    <row r="8551" spans="1:16" x14ac:dyDescent="0.2">
      <c r="A8551"/>
      <c r="B8551"/>
      <c r="C8551"/>
      <c r="D8551"/>
      <c r="E8551" s="265"/>
      <c r="F8551"/>
      <c r="G8551"/>
      <c r="H8551"/>
      <c r="I8551"/>
      <c r="J8551"/>
      <c r="K8551"/>
      <c r="L8551"/>
      <c r="M8551"/>
      <c r="N8551"/>
      <c r="O8551"/>
      <c r="P8551"/>
    </row>
    <row r="8552" spans="1:16" x14ac:dyDescent="0.2">
      <c r="A8552"/>
      <c r="B8552"/>
      <c r="C8552"/>
      <c r="D8552"/>
      <c r="E8552" s="265"/>
      <c r="F8552"/>
      <c r="G8552"/>
      <c r="H8552"/>
      <c r="I8552"/>
      <c r="J8552"/>
      <c r="K8552"/>
      <c r="L8552"/>
      <c r="M8552"/>
      <c r="N8552"/>
      <c r="O8552"/>
      <c r="P8552"/>
    </row>
    <row r="8553" spans="1:16" x14ac:dyDescent="0.2">
      <c r="A8553"/>
      <c r="B8553"/>
      <c r="C8553"/>
      <c r="D8553"/>
      <c r="E8553" s="265"/>
      <c r="F8553"/>
      <c r="G8553"/>
      <c r="H8553"/>
      <c r="I8553"/>
      <c r="J8553"/>
      <c r="K8553"/>
      <c r="L8553"/>
      <c r="M8553"/>
      <c r="N8553"/>
      <c r="O8553"/>
      <c r="P8553"/>
    </row>
    <row r="8554" spans="1:16" x14ac:dyDescent="0.2">
      <c r="A8554"/>
      <c r="B8554"/>
      <c r="C8554"/>
      <c r="D8554"/>
      <c r="E8554" s="265"/>
      <c r="F8554"/>
      <c r="G8554"/>
      <c r="H8554"/>
      <c r="I8554"/>
      <c r="J8554"/>
      <c r="K8554"/>
      <c r="L8554"/>
      <c r="M8554"/>
      <c r="N8554"/>
      <c r="O8554"/>
      <c r="P8554"/>
    </row>
    <row r="8555" spans="1:16" ht="15.75" x14ac:dyDescent="0.2">
      <c r="A8555" s="470" t="s">
        <v>180</v>
      </c>
      <c r="B8555" s="470"/>
      <c r="C8555" s="470"/>
      <c r="D8555" s="470"/>
      <c r="E8555" s="470"/>
      <c r="F8555" s="470"/>
      <c r="G8555" s="470"/>
      <c r="H8555" s="470"/>
      <c r="I8555" s="470"/>
      <c r="J8555" s="470"/>
      <c r="K8555" s="470"/>
      <c r="L8555" s="470"/>
      <c r="M8555" s="470"/>
      <c r="N8555" s="470"/>
      <c r="O8555" s="470"/>
      <c r="P8555" s="470"/>
    </row>
    <row r="8556" spans="1:16" ht="15.75" x14ac:dyDescent="0.2">
      <c r="A8556" s="470" t="s">
        <v>1</v>
      </c>
      <c r="B8556" s="470"/>
      <c r="C8556" s="470"/>
      <c r="D8556" s="470"/>
      <c r="E8556" s="470"/>
      <c r="F8556" s="470"/>
      <c r="G8556" s="470"/>
      <c r="H8556" s="470"/>
      <c r="I8556" s="470"/>
      <c r="J8556" s="470"/>
      <c r="K8556" s="470"/>
      <c r="L8556" s="470"/>
      <c r="M8556" s="470"/>
      <c r="N8556" s="470"/>
      <c r="O8556" s="470"/>
      <c r="P8556" s="470"/>
    </row>
    <row r="8557" spans="1:16" ht="15.75" x14ac:dyDescent="0.2">
      <c r="A8557" s="116"/>
      <c r="B8557" s="116"/>
      <c r="C8557" s="116"/>
      <c r="D8557" s="116"/>
      <c r="E8557" s="116"/>
      <c r="F8557" s="116"/>
      <c r="G8557" s="116"/>
      <c r="H8557" s="116"/>
      <c r="I8557" s="116"/>
      <c r="J8557" s="116"/>
      <c r="K8557" s="116"/>
      <c r="L8557" s="116"/>
      <c r="M8557" s="116"/>
      <c r="N8557" s="116"/>
      <c r="O8557" s="116"/>
      <c r="P8557" s="116"/>
    </row>
    <row r="8558" spans="1:16" ht="15.75" x14ac:dyDescent="0.2">
      <c r="A8558" s="507" t="s">
        <v>602</v>
      </c>
      <c r="B8558" s="507"/>
      <c r="C8558" s="507"/>
      <c r="D8558" s="507"/>
      <c r="E8558" s="507"/>
      <c r="F8558" s="507"/>
      <c r="G8558" s="507"/>
      <c r="H8558" s="507"/>
      <c r="I8558" s="507"/>
      <c r="J8558" s="507"/>
      <c r="K8558" s="507"/>
      <c r="L8558" s="507"/>
      <c r="M8558" s="507"/>
      <c r="N8558" s="507"/>
      <c r="O8558" s="507"/>
      <c r="P8558" s="507"/>
    </row>
    <row r="8559" spans="1:16" ht="16.5" thickBot="1" x14ac:dyDescent="0.25">
      <c r="A8559" s="77"/>
      <c r="B8559" s="77"/>
      <c r="C8559" s="77"/>
      <c r="D8559" s="77"/>
      <c r="E8559" s="116"/>
      <c r="F8559" s="77"/>
      <c r="G8559" s="77"/>
      <c r="H8559" s="77"/>
      <c r="I8559" s="77"/>
      <c r="J8559" s="77"/>
      <c r="K8559" s="77"/>
      <c r="L8559" s="77"/>
      <c r="M8559" s="77"/>
      <c r="N8559" s="77"/>
      <c r="O8559" s="77"/>
      <c r="P8559" s="77"/>
    </row>
    <row r="8560" spans="1:16" ht="16.5" thickBot="1" x14ac:dyDescent="0.25">
      <c r="A8560" s="78" t="s">
        <v>2</v>
      </c>
      <c r="B8560" s="486" t="s">
        <v>126</v>
      </c>
      <c r="C8560" s="498"/>
      <c r="D8560" s="79" t="s">
        <v>3</v>
      </c>
      <c r="E8560" s="486">
        <v>2019</v>
      </c>
      <c r="F8560" s="487"/>
      <c r="G8560" s="487"/>
      <c r="H8560" s="498"/>
      <c r="I8560" s="79" t="s">
        <v>4</v>
      </c>
      <c r="J8560" s="80" t="s">
        <v>231</v>
      </c>
      <c r="K8560" s="80"/>
      <c r="L8560" s="80"/>
      <c r="M8560" s="80" t="s">
        <v>5</v>
      </c>
      <c r="N8560" s="486" t="s">
        <v>184</v>
      </c>
      <c r="O8560" s="487"/>
      <c r="P8560" s="488"/>
    </row>
    <row r="8561" spans="1:16" ht="16.5" thickBot="1" x14ac:dyDescent="0.25">
      <c r="A8561" s="77"/>
      <c r="B8561" s="77"/>
      <c r="C8561" s="77"/>
      <c r="D8561" s="77"/>
      <c r="E8561" s="116"/>
      <c r="F8561" s="77"/>
      <c r="G8561" s="77"/>
      <c r="H8561" s="77"/>
      <c r="I8561" s="77"/>
      <c r="J8561" s="77"/>
      <c r="K8561" s="77"/>
      <c r="L8561" s="77"/>
      <c r="M8561" s="77"/>
      <c r="N8561" s="77"/>
      <c r="O8561" s="77"/>
      <c r="P8561" s="77"/>
    </row>
    <row r="8562" spans="1:16" ht="16.5" thickBot="1" x14ac:dyDescent="0.25">
      <c r="A8562" s="78" t="s">
        <v>6</v>
      </c>
      <c r="B8562" s="577" t="s">
        <v>185</v>
      </c>
      <c r="C8562" s="578"/>
      <c r="D8562" s="79" t="s">
        <v>7</v>
      </c>
      <c r="E8562" s="486" t="s">
        <v>186</v>
      </c>
      <c r="F8562" s="487"/>
      <c r="G8562" s="487"/>
      <c r="H8562" s="498"/>
      <c r="I8562" s="79" t="s">
        <v>8</v>
      </c>
      <c r="J8562" s="80">
        <v>16</v>
      </c>
      <c r="K8562" s="80"/>
      <c r="L8562" s="80"/>
      <c r="M8562" s="80" t="s">
        <v>9</v>
      </c>
      <c r="N8562" s="80"/>
      <c r="O8562" s="200"/>
      <c r="P8562" s="201">
        <v>50</v>
      </c>
    </row>
    <row r="8563" spans="1:16" ht="16.5" thickBot="1" x14ac:dyDescent="0.25">
      <c r="A8563" s="77"/>
      <c r="B8563" s="77"/>
      <c r="C8563" s="77"/>
      <c r="D8563" s="77"/>
      <c r="E8563" s="116"/>
      <c r="F8563" s="77"/>
      <c r="G8563" s="77"/>
      <c r="H8563" s="77"/>
      <c r="I8563" s="77"/>
      <c r="J8563" s="77"/>
      <c r="K8563" s="77"/>
      <c r="L8563" s="77"/>
      <c r="M8563" s="77"/>
      <c r="N8563" s="77"/>
      <c r="O8563" s="77"/>
      <c r="P8563" s="77"/>
    </row>
    <row r="8564" spans="1:16" ht="16.5" thickBot="1" x14ac:dyDescent="0.25">
      <c r="A8564" s="484" t="s">
        <v>10</v>
      </c>
      <c r="B8564" s="485"/>
      <c r="C8564" s="486" t="s">
        <v>181</v>
      </c>
      <c r="D8564" s="487"/>
      <c r="E8564" s="487"/>
      <c r="F8564" s="487"/>
      <c r="G8564" s="487"/>
      <c r="H8564" s="487"/>
      <c r="I8564" s="487"/>
      <c r="J8564" s="487"/>
      <c r="K8564" s="487"/>
      <c r="L8564" s="487"/>
      <c r="M8564" s="487"/>
      <c r="N8564" s="487"/>
      <c r="O8564" s="487"/>
      <c r="P8564" s="488"/>
    </row>
    <row r="8565" spans="1:16" ht="16.5" thickBot="1" x14ac:dyDescent="0.25">
      <c r="A8565" s="77"/>
      <c r="B8565" s="77"/>
      <c r="C8565" s="77"/>
      <c r="D8565" s="77"/>
      <c r="E8565" s="116"/>
      <c r="F8565" s="77"/>
      <c r="G8565" s="77"/>
      <c r="H8565" s="77"/>
      <c r="I8565" s="77"/>
      <c r="J8565" s="77"/>
      <c r="K8565" s="77"/>
      <c r="L8565" s="77"/>
      <c r="M8565" s="77"/>
      <c r="N8565" s="77"/>
      <c r="O8565" s="77"/>
      <c r="P8565" s="77"/>
    </row>
    <row r="8566" spans="1:16" ht="16.5" thickBot="1" x14ac:dyDescent="0.25">
      <c r="A8566" s="484" t="s">
        <v>11</v>
      </c>
      <c r="B8566" s="485"/>
      <c r="C8566" s="486" t="s">
        <v>239</v>
      </c>
      <c r="D8566" s="487"/>
      <c r="E8566" s="487"/>
      <c r="F8566" s="487"/>
      <c r="G8566" s="487"/>
      <c r="H8566" s="487"/>
      <c r="I8566" s="487"/>
      <c r="J8566" s="487"/>
      <c r="K8566" s="487"/>
      <c r="L8566" s="487"/>
      <c r="M8566" s="487"/>
      <c r="N8566" s="487"/>
      <c r="O8566" s="487"/>
      <c r="P8566" s="488"/>
    </row>
    <row r="8567" spans="1:16" ht="16.5" thickBot="1" x14ac:dyDescent="0.25">
      <c r="A8567" s="81"/>
      <c r="B8567" s="81"/>
      <c r="C8567" s="81"/>
      <c r="D8567" s="81"/>
      <c r="E8567" s="115"/>
      <c r="F8567" s="81"/>
      <c r="G8567" s="81"/>
      <c r="H8567" s="81"/>
      <c r="I8567" s="81"/>
      <c r="J8567" s="81"/>
      <c r="K8567" s="81"/>
      <c r="L8567" s="81"/>
      <c r="M8567" s="81"/>
      <c r="N8567" s="81"/>
      <c r="O8567" s="81"/>
      <c r="P8567" s="81"/>
    </row>
    <row r="8568" spans="1:16" ht="48" thickBot="1" x14ac:dyDescent="0.25">
      <c r="A8568" s="425" t="s">
        <v>12</v>
      </c>
      <c r="B8568" s="427" t="s">
        <v>13</v>
      </c>
      <c r="C8568" s="428"/>
      <c r="D8568" s="429" t="s">
        <v>265</v>
      </c>
      <c r="E8568" s="416" t="s">
        <v>15</v>
      </c>
      <c r="F8568" s="417"/>
      <c r="G8568" s="417"/>
      <c r="H8568" s="417"/>
      <c r="I8568" s="418"/>
      <c r="J8568" s="429" t="s">
        <v>16</v>
      </c>
      <c r="K8568" s="429" t="s">
        <v>17</v>
      </c>
      <c r="L8568" s="416" t="s">
        <v>18</v>
      </c>
      <c r="M8568" s="417"/>
      <c r="N8568" s="418"/>
      <c r="O8568" s="419" t="s">
        <v>115</v>
      </c>
      <c r="P8568" s="420"/>
    </row>
    <row r="8569" spans="1:16" ht="32.25" thickBot="1" x14ac:dyDescent="0.25">
      <c r="A8569" s="426"/>
      <c r="B8569" s="82" t="s">
        <v>19</v>
      </c>
      <c r="C8569" s="83" t="s">
        <v>20</v>
      </c>
      <c r="D8569" s="430"/>
      <c r="E8569" s="84" t="s">
        <v>21</v>
      </c>
      <c r="F8569" s="84" t="s">
        <v>22</v>
      </c>
      <c r="G8569" s="85" t="s">
        <v>23</v>
      </c>
      <c r="H8569" s="119" t="s">
        <v>24</v>
      </c>
      <c r="I8569" s="86" t="s">
        <v>25</v>
      </c>
      <c r="J8569" s="430"/>
      <c r="K8569" s="430"/>
      <c r="L8569" s="198" t="s">
        <v>268</v>
      </c>
      <c r="M8569" s="85" t="s">
        <v>266</v>
      </c>
      <c r="N8569" s="83" t="s">
        <v>267</v>
      </c>
      <c r="O8569" s="421"/>
      <c r="P8569" s="422"/>
    </row>
    <row r="8570" spans="1:16" ht="15.75" x14ac:dyDescent="0.2">
      <c r="A8570" s="165">
        <v>45751</v>
      </c>
      <c r="B8570" s="166"/>
      <c r="C8570" s="166">
        <v>251764</v>
      </c>
      <c r="D8570" s="160"/>
      <c r="E8570" s="100"/>
      <c r="F8570" s="96"/>
      <c r="G8570" s="166"/>
      <c r="H8570" s="169"/>
      <c r="I8570" s="175"/>
      <c r="J8570" s="162"/>
      <c r="K8570" s="99"/>
      <c r="L8570" s="195" t="s">
        <v>272</v>
      </c>
      <c r="M8570" s="94"/>
      <c r="N8570" s="100"/>
      <c r="O8570" s="573"/>
      <c r="P8570" s="502"/>
    </row>
    <row r="8571" spans="1:16" ht="15.75" x14ac:dyDescent="0.2">
      <c r="A8571" s="165">
        <v>45754</v>
      </c>
      <c r="B8571" s="166">
        <v>251764</v>
      </c>
      <c r="C8571" s="166">
        <v>251966</v>
      </c>
      <c r="D8571" s="160">
        <f>+C8571-B8571</f>
        <v>202</v>
      </c>
      <c r="E8571" s="100" t="s">
        <v>818</v>
      </c>
      <c r="F8571" s="120" t="s">
        <v>815</v>
      </c>
      <c r="G8571" s="166">
        <v>25.058</v>
      </c>
      <c r="H8571" s="169">
        <v>23.95</v>
      </c>
      <c r="I8571" s="175">
        <f>G8571*H8571</f>
        <v>600.13909999999998</v>
      </c>
      <c r="J8571" s="162">
        <f>D8571/G8571</f>
        <v>8.0612977891292203</v>
      </c>
      <c r="K8571" s="99">
        <v>45754</v>
      </c>
      <c r="L8571" s="195" t="s">
        <v>272</v>
      </c>
      <c r="M8571" s="94" t="s">
        <v>192</v>
      </c>
      <c r="N8571" s="100" t="s">
        <v>817</v>
      </c>
      <c r="O8571" s="573" t="s">
        <v>314</v>
      </c>
      <c r="P8571" s="502"/>
    </row>
    <row r="8572" spans="1:16" ht="15.75" x14ac:dyDescent="0.2">
      <c r="A8572" s="165">
        <v>45754</v>
      </c>
      <c r="B8572" s="166">
        <v>251966</v>
      </c>
      <c r="C8572" s="166">
        <v>252215</v>
      </c>
      <c r="D8572" s="160">
        <f>+C8572-B8572</f>
        <v>249</v>
      </c>
      <c r="E8572" s="100" t="s">
        <v>816</v>
      </c>
      <c r="F8572" s="96" t="s">
        <v>815</v>
      </c>
      <c r="G8572" s="166">
        <v>25.052199999999999</v>
      </c>
      <c r="H8572" s="169">
        <v>23.95</v>
      </c>
      <c r="I8572" s="175">
        <f>G8572*H8572</f>
        <v>600.00018999999998</v>
      </c>
      <c r="J8572" s="162">
        <f>D8572/G8572</f>
        <v>9.9392468525718307</v>
      </c>
      <c r="K8572" s="99">
        <v>45755</v>
      </c>
      <c r="L8572" s="195" t="s">
        <v>272</v>
      </c>
      <c r="M8572" s="94" t="s">
        <v>192</v>
      </c>
      <c r="N8572" s="100" t="s">
        <v>814</v>
      </c>
      <c r="O8572" s="573" t="s">
        <v>314</v>
      </c>
      <c r="P8572" s="502"/>
    </row>
    <row r="8573" spans="1:16" ht="15.75" x14ac:dyDescent="0.2">
      <c r="A8573" s="165">
        <v>45757</v>
      </c>
      <c r="B8573" s="166">
        <v>252215</v>
      </c>
      <c r="C8573" s="166">
        <v>252590</v>
      </c>
      <c r="D8573" s="160">
        <f>+C8573-B8573</f>
        <v>375</v>
      </c>
      <c r="E8573" s="100" t="s">
        <v>813</v>
      </c>
      <c r="F8573" s="96" t="s">
        <v>767</v>
      </c>
      <c r="G8573" s="166">
        <v>16.701499999999999</v>
      </c>
      <c r="H8573" s="169">
        <v>23.95</v>
      </c>
      <c r="I8573" s="175">
        <f>G8573*H8573</f>
        <v>400.000925</v>
      </c>
      <c r="J8573" s="162">
        <f>D8573/G8573</f>
        <v>22.45307307726851</v>
      </c>
      <c r="K8573" s="99">
        <v>45757</v>
      </c>
      <c r="L8573" s="195" t="s">
        <v>272</v>
      </c>
      <c r="M8573" s="94" t="s">
        <v>192</v>
      </c>
      <c r="N8573" s="100" t="s">
        <v>812</v>
      </c>
      <c r="O8573" s="573" t="s">
        <v>314</v>
      </c>
      <c r="P8573" s="502"/>
    </row>
    <row r="8574" spans="1:16" ht="15.75" x14ac:dyDescent="0.2">
      <c r="A8574" s="165" t="s">
        <v>809</v>
      </c>
      <c r="B8574" s="166">
        <v>252590</v>
      </c>
      <c r="C8574" s="166">
        <v>252630</v>
      </c>
      <c r="D8574" s="160">
        <f>+C8574-B8574</f>
        <v>40</v>
      </c>
      <c r="E8574" s="100" t="s">
        <v>811</v>
      </c>
      <c r="F8574" s="96" t="s">
        <v>810</v>
      </c>
      <c r="G8574" s="166">
        <v>16.701499999999999</v>
      </c>
      <c r="H8574" s="169">
        <v>23.95</v>
      </c>
      <c r="I8574" s="175">
        <f>G8574*H8574</f>
        <v>400.000925</v>
      </c>
      <c r="J8574" s="162">
        <f>D8574/G8574</f>
        <v>2.3949944615753078</v>
      </c>
      <c r="K8574" s="99">
        <v>45758</v>
      </c>
      <c r="L8574" s="195" t="s">
        <v>272</v>
      </c>
      <c r="M8574" s="94" t="s">
        <v>192</v>
      </c>
      <c r="N8574" s="100" t="s">
        <v>262</v>
      </c>
      <c r="O8574" s="573" t="s">
        <v>247</v>
      </c>
      <c r="P8574" s="502"/>
    </row>
    <row r="8575" spans="1:16" ht="16.5" thickBot="1" x14ac:dyDescent="0.25">
      <c r="A8575" s="93"/>
      <c r="B8575" s="132"/>
      <c r="C8575" s="132"/>
      <c r="D8575" s="160">
        <f>+C8575-B8575</f>
        <v>0</v>
      </c>
      <c r="E8575" s="100"/>
      <c r="F8575" s="96"/>
      <c r="G8575" s="96"/>
      <c r="H8575" s="97"/>
      <c r="I8575" s="91"/>
      <c r="J8575" s="98"/>
      <c r="K8575" s="92"/>
      <c r="L8575" s="196"/>
      <c r="M8575" s="183"/>
      <c r="N8575" s="101"/>
      <c r="O8575" s="207"/>
      <c r="P8575" s="208"/>
    </row>
    <row r="8576" spans="1:16" ht="16.5" thickBot="1" x14ac:dyDescent="0.25">
      <c r="A8576" s="416" t="s">
        <v>28</v>
      </c>
      <c r="B8576" s="104"/>
      <c r="C8576" s="105"/>
      <c r="D8576" s="106">
        <f>SUM(D8570:D8575)</f>
        <v>866</v>
      </c>
      <c r="E8576" s="111"/>
      <c r="F8576" s="107"/>
      <c r="G8576" s="118">
        <f>SUM(G8570:G8575)</f>
        <v>83.513199999999998</v>
      </c>
      <c r="H8576" s="105"/>
      <c r="I8576" s="118">
        <f>SUM(I8570:I8575)</f>
        <v>2000.1411400000002</v>
      </c>
      <c r="J8576" s="109">
        <f>D8576/G8576</f>
        <v>10.369618216042495</v>
      </c>
      <c r="K8576" s="110"/>
      <c r="L8576" s="197"/>
      <c r="M8576" s="111"/>
      <c r="N8576" s="112"/>
      <c r="O8576" s="414"/>
      <c r="P8576" s="415"/>
    </row>
    <row r="8577" spans="1:16" ht="15.75" x14ac:dyDescent="0.2">
      <c r="A8577" s="116"/>
      <c r="B8577" s="77"/>
      <c r="C8577" s="77"/>
      <c r="D8577" s="77"/>
      <c r="E8577" s="116"/>
      <c r="F8577" s="77"/>
      <c r="G8577" s="77"/>
      <c r="H8577" s="77"/>
      <c r="I8577" s="116"/>
      <c r="J8577" s="116"/>
      <c r="K8577" s="116"/>
      <c r="L8577" s="116"/>
      <c r="M8577" s="116"/>
      <c r="N8577" s="116"/>
      <c r="O8577" s="77"/>
      <c r="P8577" s="81"/>
    </row>
    <row r="8578" spans="1:16" ht="15.75" x14ac:dyDescent="0.2">
      <c r="A8578" s="116"/>
      <c r="B8578" s="77"/>
      <c r="C8578" s="77"/>
      <c r="D8578" s="77"/>
      <c r="E8578" s="116"/>
      <c r="F8578" s="77"/>
      <c r="G8578" s="77"/>
      <c r="H8578" s="77"/>
      <c r="I8578" s="116"/>
      <c r="J8578" s="116"/>
      <c r="K8578" s="116"/>
      <c r="L8578" s="116"/>
      <c r="M8578" s="116"/>
      <c r="N8578" s="116"/>
      <c r="O8578" s="77"/>
      <c r="P8578" s="81"/>
    </row>
    <row r="8579" spans="1:16" ht="15.75" x14ac:dyDescent="0.2">
      <c r="A8579" s="116"/>
      <c r="B8579" s="77"/>
      <c r="C8579" s="77"/>
      <c r="D8579" s="77"/>
      <c r="E8579" s="116"/>
      <c r="F8579" s="77"/>
      <c r="G8579" s="77"/>
      <c r="H8579" s="77"/>
      <c r="I8579" s="116"/>
      <c r="J8579" s="116"/>
      <c r="K8579" s="116"/>
      <c r="L8579" s="116"/>
      <c r="M8579" s="439"/>
      <c r="N8579" s="439"/>
      <c r="O8579" s="438"/>
      <c r="P8579" s="81"/>
    </row>
    <row r="8580" spans="1:16" ht="15.75" x14ac:dyDescent="0.2">
      <c r="A8580" s="115"/>
      <c r="B8580" s="470" t="s">
        <v>29</v>
      </c>
      <c r="C8580" s="470"/>
      <c r="D8580" s="470"/>
      <c r="E8580" s="116"/>
      <c r="F8580" s="116"/>
      <c r="G8580" s="116"/>
      <c r="H8580" s="115"/>
      <c r="I8580" s="116" t="s">
        <v>30</v>
      </c>
      <c r="J8580" s="115"/>
      <c r="K8580" s="116"/>
      <c r="L8580" s="116"/>
      <c r="M8580" s="116"/>
      <c r="N8580" s="116" t="s">
        <v>31</v>
      </c>
      <c r="O8580" s="116"/>
      <c r="P8580" s="115"/>
    </row>
    <row r="8581" spans="1:16" ht="15.75" x14ac:dyDescent="0.2">
      <c r="A8581" s="116"/>
      <c r="B8581" s="470" t="s">
        <v>230</v>
      </c>
      <c r="C8581" s="470"/>
      <c r="D8581" s="470"/>
      <c r="E8581" s="116"/>
      <c r="F8581" s="116"/>
      <c r="G8581" s="116"/>
      <c r="H8581" s="115"/>
      <c r="I8581" s="116" t="s">
        <v>438</v>
      </c>
      <c r="J8581" s="115"/>
      <c r="K8581" s="116"/>
      <c r="L8581" s="116"/>
      <c r="M8581" s="116"/>
      <c r="N8581" s="116" t="s">
        <v>220</v>
      </c>
      <c r="O8581" s="116"/>
      <c r="P8581" s="115"/>
    </row>
    <row r="8582" spans="1:16" ht="15.75" x14ac:dyDescent="0.2">
      <c r="A8582" s="470" t="s">
        <v>226</v>
      </c>
      <c r="B8582" s="470"/>
      <c r="C8582" s="470"/>
      <c r="D8582" s="470"/>
      <c r="E8582" s="470"/>
      <c r="F8582" s="116"/>
      <c r="G8582" s="116"/>
      <c r="H8582" s="115"/>
      <c r="I8582" s="116" t="s">
        <v>246</v>
      </c>
      <c r="J8582" s="115"/>
      <c r="K8582" s="116"/>
      <c r="L8582" s="116"/>
      <c r="M8582" s="116"/>
      <c r="N8582" s="116" t="s">
        <v>124</v>
      </c>
      <c r="O8582" s="116"/>
      <c r="P8582" s="115"/>
    </row>
    <row r="8583" spans="1:16" x14ac:dyDescent="0.2">
      <c r="A8583"/>
      <c r="B8583"/>
      <c r="C8583"/>
      <c r="D8583"/>
      <c r="E8583" s="265"/>
      <c r="F8583"/>
      <c r="G8583"/>
      <c r="H8583"/>
      <c r="I8583"/>
      <c r="J8583"/>
      <c r="K8583"/>
      <c r="L8583"/>
      <c r="M8583"/>
      <c r="N8583"/>
      <c r="O8583"/>
      <c r="P8583"/>
    </row>
    <row r="8584" spans="1:16" x14ac:dyDescent="0.2">
      <c r="A8584" s="209" t="s">
        <v>269</v>
      </c>
      <c r="B8584" s="209"/>
      <c r="C8584" s="209"/>
      <c r="D8584" s="209"/>
      <c r="E8584" s="265"/>
      <c r="F8584"/>
      <c r="G8584"/>
      <c r="H8584"/>
      <c r="I8584"/>
      <c r="J8584"/>
      <c r="K8584"/>
      <c r="L8584"/>
      <c r="M8584"/>
      <c r="N8584"/>
      <c r="O8584"/>
      <c r="P8584"/>
    </row>
    <row r="8585" spans="1:16" x14ac:dyDescent="0.2">
      <c r="A8585"/>
      <c r="B8585"/>
      <c r="C8585"/>
      <c r="D8585"/>
      <c r="E8585" s="265"/>
      <c r="F8585"/>
      <c r="G8585"/>
      <c r="H8585"/>
      <c r="I8585"/>
      <c r="J8585"/>
      <c r="K8585"/>
      <c r="L8585"/>
      <c r="M8585"/>
      <c r="N8585"/>
      <c r="O8585"/>
      <c r="P8585"/>
    </row>
    <row r="8586" spans="1:16" x14ac:dyDescent="0.2">
      <c r="A8586"/>
      <c r="B8586"/>
      <c r="C8586"/>
      <c r="D8586"/>
      <c r="E8586" s="265"/>
      <c r="F8586"/>
      <c r="G8586"/>
      <c r="H8586"/>
      <c r="I8586"/>
      <c r="J8586"/>
      <c r="K8586"/>
      <c r="L8586"/>
      <c r="M8586"/>
      <c r="N8586"/>
      <c r="O8586"/>
      <c r="P8586"/>
    </row>
    <row r="8587" spans="1:16" x14ac:dyDescent="0.2">
      <c r="A8587"/>
      <c r="B8587"/>
      <c r="C8587"/>
      <c r="D8587"/>
      <c r="E8587" s="265"/>
      <c r="F8587"/>
      <c r="G8587"/>
      <c r="H8587"/>
      <c r="I8587"/>
      <c r="J8587"/>
      <c r="K8587"/>
      <c r="L8587"/>
      <c r="M8587"/>
      <c r="N8587"/>
      <c r="O8587"/>
      <c r="P8587"/>
    </row>
    <row r="8588" spans="1:16" x14ac:dyDescent="0.2">
      <c r="A8588"/>
      <c r="B8588"/>
      <c r="C8588"/>
      <c r="D8588"/>
      <c r="E8588" s="265"/>
      <c r="F8588"/>
      <c r="G8588"/>
      <c r="H8588"/>
      <c r="I8588"/>
      <c r="J8588"/>
      <c r="K8588"/>
      <c r="L8588"/>
      <c r="M8588"/>
      <c r="N8588"/>
      <c r="O8588"/>
      <c r="P8588"/>
    </row>
    <row r="8589" spans="1:16" x14ac:dyDescent="0.2">
      <c r="A8589"/>
      <c r="B8589"/>
      <c r="C8589"/>
      <c r="D8589"/>
      <c r="E8589" s="265"/>
      <c r="F8589"/>
      <c r="G8589"/>
      <c r="H8589"/>
      <c r="I8589"/>
      <c r="J8589"/>
      <c r="K8589"/>
      <c r="L8589"/>
      <c r="M8589"/>
      <c r="N8589"/>
      <c r="O8589"/>
      <c r="P8589"/>
    </row>
    <row r="8590" spans="1:16" x14ac:dyDescent="0.2">
      <c r="A8590"/>
      <c r="B8590"/>
      <c r="C8590"/>
      <c r="D8590"/>
      <c r="E8590" s="265"/>
      <c r="F8590"/>
      <c r="G8590"/>
      <c r="H8590"/>
      <c r="I8590"/>
      <c r="J8590"/>
      <c r="K8590"/>
      <c r="L8590"/>
      <c r="M8590"/>
      <c r="N8590"/>
      <c r="O8590"/>
      <c r="P8590"/>
    </row>
    <row r="8591" spans="1:16" x14ac:dyDescent="0.2">
      <c r="A8591"/>
      <c r="B8591"/>
      <c r="C8591"/>
      <c r="D8591"/>
      <c r="E8591" s="265"/>
      <c r="F8591"/>
      <c r="G8591"/>
      <c r="H8591"/>
      <c r="I8591"/>
      <c r="J8591"/>
      <c r="K8591"/>
      <c r="L8591"/>
      <c r="M8591"/>
      <c r="N8591"/>
      <c r="O8591"/>
      <c r="P8591"/>
    </row>
    <row r="8592" spans="1:16" x14ac:dyDescent="0.2">
      <c r="A8592"/>
      <c r="B8592"/>
      <c r="C8592"/>
      <c r="D8592"/>
      <c r="E8592" s="265"/>
      <c r="F8592"/>
      <c r="G8592"/>
      <c r="H8592"/>
      <c r="I8592"/>
      <c r="J8592"/>
      <c r="K8592"/>
      <c r="L8592"/>
      <c r="M8592"/>
      <c r="N8592"/>
      <c r="O8592"/>
      <c r="P8592"/>
    </row>
    <row r="8593" spans="1:16" x14ac:dyDescent="0.2">
      <c r="A8593"/>
      <c r="B8593"/>
      <c r="C8593"/>
      <c r="D8593"/>
      <c r="E8593" s="265"/>
      <c r="F8593"/>
      <c r="G8593"/>
      <c r="H8593"/>
      <c r="I8593"/>
      <c r="J8593"/>
      <c r="K8593"/>
      <c r="L8593"/>
      <c r="M8593"/>
      <c r="N8593"/>
      <c r="O8593"/>
      <c r="P8593"/>
    </row>
    <row r="8594" spans="1:16" ht="15.75" x14ac:dyDescent="0.2">
      <c r="A8594" s="470" t="s">
        <v>180</v>
      </c>
      <c r="B8594" s="470"/>
      <c r="C8594" s="470"/>
      <c r="D8594" s="470"/>
      <c r="E8594" s="470"/>
      <c r="F8594" s="470"/>
      <c r="G8594" s="470"/>
      <c r="H8594" s="470"/>
      <c r="I8594" s="470"/>
      <c r="J8594" s="470"/>
      <c r="K8594" s="470"/>
      <c r="L8594" s="470"/>
      <c r="M8594" s="470"/>
      <c r="N8594" s="470"/>
      <c r="O8594" s="470"/>
      <c r="P8594" s="470"/>
    </row>
    <row r="8595" spans="1:16" ht="15.75" x14ac:dyDescent="0.2">
      <c r="A8595" s="470" t="s">
        <v>1</v>
      </c>
      <c r="B8595" s="470"/>
      <c r="C8595" s="470"/>
      <c r="D8595" s="470"/>
      <c r="E8595" s="470"/>
      <c r="F8595" s="470"/>
      <c r="G8595" s="470"/>
      <c r="H8595" s="470"/>
      <c r="I8595" s="470"/>
      <c r="J8595" s="470"/>
      <c r="K8595" s="470"/>
      <c r="L8595" s="470"/>
      <c r="M8595" s="470"/>
      <c r="N8595" s="470"/>
      <c r="O8595" s="470"/>
      <c r="P8595" s="470"/>
    </row>
    <row r="8596" spans="1:16" ht="15.75" x14ac:dyDescent="0.2">
      <c r="A8596" s="116"/>
      <c r="B8596" s="116"/>
      <c r="C8596" s="116"/>
      <c r="D8596" s="116"/>
      <c r="E8596" s="116"/>
      <c r="F8596" s="116"/>
      <c r="G8596" s="116"/>
      <c r="H8596" s="116"/>
      <c r="I8596" s="116"/>
      <c r="J8596" s="116"/>
      <c r="K8596" s="116"/>
      <c r="L8596" s="116"/>
      <c r="M8596" s="116"/>
      <c r="N8596" s="116"/>
      <c r="O8596" s="116"/>
      <c r="P8596" s="116"/>
    </row>
    <row r="8597" spans="1:16" ht="15.75" x14ac:dyDescent="0.2">
      <c r="A8597" s="507" t="s">
        <v>602</v>
      </c>
      <c r="B8597" s="507"/>
      <c r="C8597" s="507"/>
      <c r="D8597" s="507"/>
      <c r="E8597" s="507"/>
      <c r="F8597" s="507"/>
      <c r="G8597" s="507"/>
      <c r="H8597" s="507"/>
      <c r="I8597" s="507"/>
      <c r="J8597" s="507"/>
      <c r="K8597" s="507"/>
      <c r="L8597" s="507"/>
      <c r="M8597" s="507"/>
      <c r="N8597" s="507"/>
      <c r="O8597" s="507"/>
      <c r="P8597" s="507"/>
    </row>
    <row r="8598" spans="1:16" ht="16.5" thickBot="1" x14ac:dyDescent="0.25">
      <c r="A8598" s="77"/>
      <c r="B8598" s="77"/>
      <c r="C8598" s="77"/>
      <c r="D8598" s="77"/>
      <c r="E8598" s="116"/>
      <c r="F8598" s="77"/>
      <c r="G8598" s="77"/>
      <c r="H8598" s="77"/>
      <c r="I8598" s="77"/>
      <c r="J8598" s="77"/>
      <c r="K8598" s="77"/>
      <c r="L8598" s="77"/>
      <c r="M8598" s="77"/>
      <c r="N8598" s="77"/>
      <c r="O8598" s="77"/>
      <c r="P8598" s="77"/>
    </row>
    <row r="8599" spans="1:16" ht="16.5" thickBot="1" x14ac:dyDescent="0.25">
      <c r="A8599" s="78" t="s">
        <v>2</v>
      </c>
      <c r="B8599" s="486" t="s">
        <v>126</v>
      </c>
      <c r="C8599" s="498"/>
      <c r="D8599" s="79" t="s">
        <v>3</v>
      </c>
      <c r="E8599" s="486">
        <v>2019</v>
      </c>
      <c r="F8599" s="487"/>
      <c r="G8599" s="487"/>
      <c r="H8599" s="498"/>
      <c r="I8599" s="79" t="s">
        <v>4</v>
      </c>
      <c r="J8599" s="80" t="s">
        <v>231</v>
      </c>
      <c r="K8599" s="80"/>
      <c r="L8599" s="80"/>
      <c r="M8599" s="80" t="s">
        <v>5</v>
      </c>
      <c r="N8599" s="486" t="s">
        <v>184</v>
      </c>
      <c r="O8599" s="487"/>
      <c r="P8599" s="488"/>
    </row>
    <row r="8600" spans="1:16" ht="16.5" thickBot="1" x14ac:dyDescent="0.25">
      <c r="A8600" s="77"/>
      <c r="B8600" s="77"/>
      <c r="C8600" s="77"/>
      <c r="D8600" s="77"/>
      <c r="E8600" s="116"/>
      <c r="F8600" s="77"/>
      <c r="G8600" s="77"/>
      <c r="H8600" s="77"/>
      <c r="I8600" s="77"/>
      <c r="J8600" s="77"/>
      <c r="K8600" s="77"/>
      <c r="L8600" s="77"/>
      <c r="M8600" s="77"/>
      <c r="N8600" s="77"/>
      <c r="O8600" s="77"/>
      <c r="P8600" s="77"/>
    </row>
    <row r="8601" spans="1:16" ht="16.5" thickBot="1" x14ac:dyDescent="0.25">
      <c r="A8601" s="78" t="s">
        <v>6</v>
      </c>
      <c r="B8601" s="577" t="s">
        <v>185</v>
      </c>
      <c r="C8601" s="578"/>
      <c r="D8601" s="79" t="s">
        <v>7</v>
      </c>
      <c r="E8601" s="486" t="s">
        <v>186</v>
      </c>
      <c r="F8601" s="487"/>
      <c r="G8601" s="487"/>
      <c r="H8601" s="498"/>
      <c r="I8601" s="79" t="s">
        <v>8</v>
      </c>
      <c r="J8601" s="80">
        <v>16</v>
      </c>
      <c r="K8601" s="80"/>
      <c r="L8601" s="80"/>
      <c r="M8601" s="80" t="s">
        <v>9</v>
      </c>
      <c r="N8601" s="80"/>
      <c r="O8601" s="200"/>
      <c r="P8601" s="201">
        <v>50</v>
      </c>
    </row>
    <row r="8602" spans="1:16" ht="16.5" thickBot="1" x14ac:dyDescent="0.25">
      <c r="A8602" s="77"/>
      <c r="B8602" s="77"/>
      <c r="C8602" s="77"/>
      <c r="D8602" s="77"/>
      <c r="E8602" s="116"/>
      <c r="F8602" s="77"/>
      <c r="G8602" s="77"/>
      <c r="H8602" s="77"/>
      <c r="I8602" s="77"/>
      <c r="J8602" s="77"/>
      <c r="K8602" s="77"/>
      <c r="L8602" s="77"/>
      <c r="M8602" s="77"/>
      <c r="N8602" s="77"/>
      <c r="O8602" s="77"/>
      <c r="P8602" s="77"/>
    </row>
    <row r="8603" spans="1:16" ht="16.5" thickBot="1" x14ac:dyDescent="0.25">
      <c r="A8603" s="484" t="s">
        <v>10</v>
      </c>
      <c r="B8603" s="485"/>
      <c r="C8603" s="486" t="s">
        <v>181</v>
      </c>
      <c r="D8603" s="487"/>
      <c r="E8603" s="487"/>
      <c r="F8603" s="487"/>
      <c r="G8603" s="487"/>
      <c r="H8603" s="487"/>
      <c r="I8603" s="487"/>
      <c r="J8603" s="487"/>
      <c r="K8603" s="487"/>
      <c r="L8603" s="487"/>
      <c r="M8603" s="487"/>
      <c r="N8603" s="487"/>
      <c r="O8603" s="487"/>
      <c r="P8603" s="488"/>
    </row>
    <row r="8604" spans="1:16" ht="16.5" thickBot="1" x14ac:dyDescent="0.25">
      <c r="A8604" s="77"/>
      <c r="B8604" s="77"/>
      <c r="C8604" s="77"/>
      <c r="D8604" s="77"/>
      <c r="E8604" s="116"/>
      <c r="F8604" s="77"/>
      <c r="G8604" s="77"/>
      <c r="H8604" s="77"/>
      <c r="I8604" s="77"/>
      <c r="J8604" s="77"/>
      <c r="K8604" s="77"/>
      <c r="L8604" s="77"/>
      <c r="M8604" s="77"/>
      <c r="N8604" s="77"/>
      <c r="O8604" s="77"/>
      <c r="P8604" s="77"/>
    </row>
    <row r="8605" spans="1:16" ht="16.5" thickBot="1" x14ac:dyDescent="0.25">
      <c r="A8605" s="484" t="s">
        <v>11</v>
      </c>
      <c r="B8605" s="485"/>
      <c r="C8605" s="486" t="s">
        <v>239</v>
      </c>
      <c r="D8605" s="487"/>
      <c r="E8605" s="487"/>
      <c r="F8605" s="487"/>
      <c r="G8605" s="487"/>
      <c r="H8605" s="487"/>
      <c r="I8605" s="487"/>
      <c r="J8605" s="487"/>
      <c r="K8605" s="487"/>
      <c r="L8605" s="487"/>
      <c r="M8605" s="487"/>
      <c r="N8605" s="487"/>
      <c r="O8605" s="487"/>
      <c r="P8605" s="488"/>
    </row>
    <row r="8606" spans="1:16" ht="16.5" thickBot="1" x14ac:dyDescent="0.25">
      <c r="A8606" s="81"/>
      <c r="B8606" s="81"/>
      <c r="C8606" s="81"/>
      <c r="D8606" s="81"/>
      <c r="E8606" s="115"/>
      <c r="F8606" s="81"/>
      <c r="G8606" s="81"/>
      <c r="H8606" s="81"/>
      <c r="I8606" s="81"/>
      <c r="J8606" s="81"/>
      <c r="K8606" s="81"/>
      <c r="L8606" s="81"/>
      <c r="M8606" s="81"/>
      <c r="N8606" s="81"/>
      <c r="O8606" s="81"/>
      <c r="P8606" s="81"/>
    </row>
    <row r="8607" spans="1:16" ht="48" thickBot="1" x14ac:dyDescent="0.25">
      <c r="A8607" s="425" t="s">
        <v>12</v>
      </c>
      <c r="B8607" s="427" t="s">
        <v>13</v>
      </c>
      <c r="C8607" s="428"/>
      <c r="D8607" s="429" t="s">
        <v>265</v>
      </c>
      <c r="E8607" s="416" t="s">
        <v>15</v>
      </c>
      <c r="F8607" s="417"/>
      <c r="G8607" s="417"/>
      <c r="H8607" s="417"/>
      <c r="I8607" s="418"/>
      <c r="J8607" s="429" t="s">
        <v>16</v>
      </c>
      <c r="K8607" s="429" t="s">
        <v>17</v>
      </c>
      <c r="L8607" s="416" t="s">
        <v>18</v>
      </c>
      <c r="M8607" s="417"/>
      <c r="N8607" s="418"/>
      <c r="O8607" s="419" t="s">
        <v>115</v>
      </c>
      <c r="P8607" s="420"/>
    </row>
    <row r="8608" spans="1:16" ht="32.25" thickBot="1" x14ac:dyDescent="0.25">
      <c r="A8608" s="426"/>
      <c r="B8608" s="82" t="s">
        <v>19</v>
      </c>
      <c r="C8608" s="83" t="s">
        <v>20</v>
      </c>
      <c r="D8608" s="430"/>
      <c r="E8608" s="84" t="s">
        <v>21</v>
      </c>
      <c r="F8608" s="84" t="s">
        <v>22</v>
      </c>
      <c r="G8608" s="85" t="s">
        <v>23</v>
      </c>
      <c r="H8608" s="119" t="s">
        <v>24</v>
      </c>
      <c r="I8608" s="86" t="s">
        <v>25</v>
      </c>
      <c r="J8608" s="430"/>
      <c r="K8608" s="430"/>
      <c r="L8608" s="198" t="s">
        <v>268</v>
      </c>
      <c r="M8608" s="85" t="s">
        <v>266</v>
      </c>
      <c r="N8608" s="83" t="s">
        <v>267</v>
      </c>
      <c r="O8608" s="421"/>
      <c r="P8608" s="422"/>
    </row>
    <row r="8609" spans="1:16" ht="15.75" x14ac:dyDescent="0.2">
      <c r="A8609" s="165" t="s">
        <v>809</v>
      </c>
      <c r="B8609" s="166"/>
      <c r="C8609" s="166">
        <v>252630</v>
      </c>
      <c r="D8609" s="160"/>
      <c r="E8609" s="100"/>
      <c r="F8609" s="96"/>
      <c r="G8609" s="166"/>
      <c r="H8609" s="169"/>
      <c r="I8609" s="175"/>
      <c r="J8609" s="162"/>
      <c r="K8609" s="99"/>
      <c r="L8609" s="195"/>
      <c r="M8609" s="94"/>
      <c r="N8609" s="100"/>
      <c r="O8609" s="573"/>
      <c r="P8609" s="502"/>
    </row>
    <row r="8610" spans="1:16" ht="15.75" x14ac:dyDescent="0.2">
      <c r="A8610" s="165">
        <v>45761</v>
      </c>
      <c r="B8610" s="166">
        <v>252630</v>
      </c>
      <c r="C8610" s="166">
        <v>252796</v>
      </c>
      <c r="D8610" s="160">
        <f>+C8610-B8610</f>
        <v>166</v>
      </c>
      <c r="E8610" s="100" t="s">
        <v>808</v>
      </c>
      <c r="F8610" s="120" t="s">
        <v>667</v>
      </c>
      <c r="G8610" s="166">
        <v>18.792100000000001</v>
      </c>
      <c r="H8610" s="169">
        <v>23.95</v>
      </c>
      <c r="I8610" s="175">
        <f>G8610*H8610</f>
        <v>450.07079500000003</v>
      </c>
      <c r="J8610" s="162">
        <f>D8610/G8610</f>
        <v>8.8334991831673939</v>
      </c>
      <c r="K8610" s="99">
        <v>45741</v>
      </c>
      <c r="L8610" s="195" t="s">
        <v>272</v>
      </c>
      <c r="M8610" s="94" t="s">
        <v>606</v>
      </c>
      <c r="N8610" s="100" t="s">
        <v>229</v>
      </c>
      <c r="O8610" s="573" t="s">
        <v>394</v>
      </c>
      <c r="P8610" s="502"/>
    </row>
    <row r="8611" spans="1:16" ht="15.75" x14ac:dyDescent="0.2">
      <c r="A8611" s="165">
        <v>45763</v>
      </c>
      <c r="B8611" s="166">
        <v>252796</v>
      </c>
      <c r="C8611" s="166">
        <v>253249</v>
      </c>
      <c r="D8611" s="160">
        <f>+C8611-B8611</f>
        <v>453</v>
      </c>
      <c r="E8611" s="100" t="s">
        <v>807</v>
      </c>
      <c r="F8611" s="96" t="s">
        <v>761</v>
      </c>
      <c r="G8611" s="166">
        <v>25.052199999999999</v>
      </c>
      <c r="H8611" s="169">
        <v>23.95</v>
      </c>
      <c r="I8611" s="175">
        <f>G8611*H8611</f>
        <v>600.00018999999998</v>
      </c>
      <c r="J8611" s="162">
        <f>D8611/G8611</f>
        <v>18.082244273955979</v>
      </c>
      <c r="K8611" s="99">
        <v>45742</v>
      </c>
      <c r="L8611" s="195" t="s">
        <v>272</v>
      </c>
      <c r="M8611" s="94" t="s">
        <v>606</v>
      </c>
      <c r="N8611" s="100" t="s">
        <v>637</v>
      </c>
      <c r="O8611" s="573" t="s">
        <v>242</v>
      </c>
      <c r="P8611" s="502"/>
    </row>
    <row r="8612" spans="1:16" ht="15.75" x14ac:dyDescent="0.2">
      <c r="A8612" s="165"/>
      <c r="B8612" s="166"/>
      <c r="C8612" s="166"/>
      <c r="D8612" s="160">
        <f>+C8612-B8612</f>
        <v>0</v>
      </c>
      <c r="E8612" s="100"/>
      <c r="F8612" s="96"/>
      <c r="G8612" s="166"/>
      <c r="H8612" s="169"/>
      <c r="I8612" s="175">
        <f>G8612*H8612</f>
        <v>0</v>
      </c>
      <c r="J8612" s="162" t="e">
        <f>D8612/G8612</f>
        <v>#DIV/0!</v>
      </c>
      <c r="K8612" s="99">
        <v>45743</v>
      </c>
      <c r="L8612" s="195"/>
      <c r="M8612" s="94"/>
      <c r="N8612" s="100"/>
      <c r="O8612" s="573"/>
      <c r="P8612" s="502"/>
    </row>
    <row r="8613" spans="1:16" ht="15.75" x14ac:dyDescent="0.2">
      <c r="A8613" s="165"/>
      <c r="B8613" s="166"/>
      <c r="C8613" s="166"/>
      <c r="D8613" s="160">
        <f>+C8613-B8613</f>
        <v>0</v>
      </c>
      <c r="E8613" s="100"/>
      <c r="F8613" s="96"/>
      <c r="G8613" s="166"/>
      <c r="H8613" s="169"/>
      <c r="I8613" s="175"/>
      <c r="J8613" s="162"/>
      <c r="K8613" s="99"/>
      <c r="L8613" s="195"/>
      <c r="M8613" s="94"/>
      <c r="N8613" s="100"/>
      <c r="O8613" s="423"/>
      <c r="P8613" s="424"/>
    </row>
    <row r="8614" spans="1:16" ht="16.5" thickBot="1" x14ac:dyDescent="0.25">
      <c r="A8614" s="93"/>
      <c r="B8614" s="132"/>
      <c r="C8614" s="132"/>
      <c r="D8614" s="160">
        <f>+C8614-B8614</f>
        <v>0</v>
      </c>
      <c r="E8614" s="100"/>
      <c r="F8614" s="96"/>
      <c r="G8614" s="96"/>
      <c r="H8614" s="97"/>
      <c r="I8614" s="91"/>
      <c r="J8614" s="98"/>
      <c r="K8614" s="92"/>
      <c r="L8614" s="196"/>
      <c r="M8614" s="183"/>
      <c r="N8614" s="101"/>
      <c r="O8614" s="207"/>
      <c r="P8614" s="208"/>
    </row>
    <row r="8615" spans="1:16" ht="16.5" thickBot="1" x14ac:dyDescent="0.25">
      <c r="A8615" s="416" t="s">
        <v>28</v>
      </c>
      <c r="B8615" s="104"/>
      <c r="C8615" s="105"/>
      <c r="D8615" s="106">
        <f>SUM(D8609:D8614)</f>
        <v>619</v>
      </c>
      <c r="E8615" s="111"/>
      <c r="F8615" s="107"/>
      <c r="G8615" s="118">
        <f>SUM(G8609:G8614)</f>
        <v>43.844300000000004</v>
      </c>
      <c r="H8615" s="105"/>
      <c r="I8615" s="118">
        <f>SUM(I8609:I8614)</f>
        <v>1050.0709850000001</v>
      </c>
      <c r="J8615" s="109">
        <f>D8615/G8615</f>
        <v>14.118140784548959</v>
      </c>
      <c r="K8615" s="110"/>
      <c r="L8615" s="197"/>
      <c r="M8615" s="111"/>
      <c r="N8615" s="112"/>
      <c r="O8615" s="414"/>
      <c r="P8615" s="415"/>
    </row>
    <row r="8616" spans="1:16" ht="15.75" x14ac:dyDescent="0.2">
      <c r="A8616" s="116"/>
      <c r="B8616" s="77"/>
      <c r="C8616" s="77"/>
      <c r="D8616" s="77"/>
      <c r="E8616" s="116"/>
      <c r="F8616" s="77"/>
      <c r="G8616" s="77"/>
      <c r="H8616" s="77"/>
      <c r="I8616" s="116"/>
      <c r="J8616" s="116"/>
      <c r="K8616" s="116"/>
      <c r="L8616" s="116"/>
      <c r="M8616" s="116"/>
      <c r="N8616" s="116"/>
      <c r="O8616" s="77"/>
      <c r="P8616" s="81"/>
    </row>
    <row r="8617" spans="1:16" ht="15.75" x14ac:dyDescent="0.2">
      <c r="A8617" s="116"/>
      <c r="B8617" s="77"/>
      <c r="C8617" s="77"/>
      <c r="D8617" s="77"/>
      <c r="E8617" s="116"/>
      <c r="F8617" s="77"/>
      <c r="G8617" s="77"/>
      <c r="H8617" s="77"/>
      <c r="I8617" s="116"/>
      <c r="J8617" s="116"/>
      <c r="K8617" s="116"/>
      <c r="L8617" s="116"/>
      <c r="M8617" s="116"/>
      <c r="N8617" s="116"/>
      <c r="O8617" s="77"/>
      <c r="P8617" s="81"/>
    </row>
    <row r="8618" spans="1:16" ht="15.75" x14ac:dyDescent="0.2">
      <c r="A8618" s="116"/>
      <c r="B8618" s="77"/>
      <c r="C8618" s="77"/>
      <c r="D8618" s="77"/>
      <c r="E8618" s="116"/>
      <c r="F8618" s="77"/>
      <c r="G8618" s="77"/>
      <c r="H8618" s="77"/>
      <c r="I8618" s="116"/>
      <c r="J8618" s="116"/>
      <c r="K8618" s="116"/>
      <c r="L8618" s="116"/>
      <c r="M8618" s="439"/>
      <c r="N8618" s="439"/>
      <c r="O8618" s="438"/>
      <c r="P8618" s="81"/>
    </row>
    <row r="8619" spans="1:16" ht="15.75" x14ac:dyDescent="0.2">
      <c r="A8619" s="115"/>
      <c r="B8619" s="470" t="s">
        <v>29</v>
      </c>
      <c r="C8619" s="470"/>
      <c r="D8619" s="470"/>
      <c r="E8619" s="116"/>
      <c r="F8619" s="116"/>
      <c r="G8619" s="116"/>
      <c r="H8619" s="115"/>
      <c r="I8619" s="116" t="s">
        <v>30</v>
      </c>
      <c r="J8619" s="115"/>
      <c r="K8619" s="116"/>
      <c r="L8619" s="116"/>
      <c r="M8619" s="116"/>
      <c r="N8619" s="116" t="s">
        <v>31</v>
      </c>
      <c r="O8619" s="116"/>
      <c r="P8619" s="115"/>
    </row>
    <row r="8620" spans="1:16" ht="15.75" x14ac:dyDescent="0.2">
      <c r="A8620" s="116"/>
      <c r="B8620" s="470" t="s">
        <v>230</v>
      </c>
      <c r="C8620" s="470"/>
      <c r="D8620" s="470"/>
      <c r="E8620" s="116"/>
      <c r="F8620" s="116"/>
      <c r="G8620" s="116"/>
      <c r="H8620" s="115"/>
      <c r="I8620" s="116" t="s">
        <v>438</v>
      </c>
      <c r="J8620" s="115"/>
      <c r="K8620" s="116"/>
      <c r="L8620" s="116"/>
      <c r="M8620" s="116"/>
      <c r="N8620" s="116" t="s">
        <v>220</v>
      </c>
      <c r="O8620" s="116"/>
      <c r="P8620" s="115"/>
    </row>
    <row r="8621" spans="1:16" ht="15.75" x14ac:dyDescent="0.2">
      <c r="A8621" s="470" t="s">
        <v>226</v>
      </c>
      <c r="B8621" s="470"/>
      <c r="C8621" s="470"/>
      <c r="D8621" s="470"/>
      <c r="E8621" s="470"/>
      <c r="F8621" s="116"/>
      <c r="G8621" s="116"/>
      <c r="H8621" s="115"/>
      <c r="I8621" s="116" t="s">
        <v>246</v>
      </c>
      <c r="J8621" s="115"/>
      <c r="K8621" s="116"/>
      <c r="L8621" s="116"/>
      <c r="M8621" s="116"/>
      <c r="N8621" s="116" t="s">
        <v>124</v>
      </c>
      <c r="O8621" s="116"/>
      <c r="P8621" s="115"/>
    </row>
    <row r="8622" spans="1:16" x14ac:dyDescent="0.2">
      <c r="A8622"/>
      <c r="B8622"/>
      <c r="C8622"/>
      <c r="D8622"/>
      <c r="E8622" s="265"/>
      <c r="F8622"/>
      <c r="G8622"/>
      <c r="H8622"/>
      <c r="I8622"/>
      <c r="J8622"/>
      <c r="K8622"/>
      <c r="L8622"/>
      <c r="M8622"/>
      <c r="N8622"/>
      <c r="O8622"/>
      <c r="P8622"/>
    </row>
    <row r="8623" spans="1:16" x14ac:dyDescent="0.2">
      <c r="A8623" s="209" t="s">
        <v>269</v>
      </c>
      <c r="B8623" s="209"/>
      <c r="C8623" s="209"/>
      <c r="D8623" s="209"/>
      <c r="E8623" s="265"/>
      <c r="F8623"/>
      <c r="G8623"/>
      <c r="H8623"/>
      <c r="I8623"/>
      <c r="J8623"/>
      <c r="K8623"/>
      <c r="L8623"/>
      <c r="M8623"/>
      <c r="N8623"/>
      <c r="O8623"/>
      <c r="P8623"/>
    </row>
    <row r="8624" spans="1:16" x14ac:dyDescent="0.2">
      <c r="A8624"/>
      <c r="B8624"/>
      <c r="C8624"/>
      <c r="D8624"/>
      <c r="E8624" s="265"/>
      <c r="F8624"/>
      <c r="G8624"/>
      <c r="H8624"/>
      <c r="I8624"/>
      <c r="J8624"/>
      <c r="K8624"/>
      <c r="L8624"/>
      <c r="M8624"/>
      <c r="N8624"/>
      <c r="O8624"/>
      <c r="P8624"/>
    </row>
    <row r="8625" spans="1:16" x14ac:dyDescent="0.2">
      <c r="A8625"/>
      <c r="B8625"/>
      <c r="C8625"/>
      <c r="D8625"/>
      <c r="E8625" s="265"/>
      <c r="F8625"/>
      <c r="G8625"/>
      <c r="H8625"/>
      <c r="I8625"/>
      <c r="J8625"/>
      <c r="K8625"/>
      <c r="L8625"/>
      <c r="M8625"/>
      <c r="N8625"/>
      <c r="O8625"/>
      <c r="P8625"/>
    </row>
    <row r="8626" spans="1:16" x14ac:dyDescent="0.2">
      <c r="A8626"/>
      <c r="B8626"/>
      <c r="C8626"/>
      <c r="D8626"/>
      <c r="E8626" s="265"/>
      <c r="F8626"/>
      <c r="G8626"/>
      <c r="H8626"/>
      <c r="I8626"/>
      <c r="J8626"/>
      <c r="K8626"/>
      <c r="L8626"/>
      <c r="M8626"/>
      <c r="N8626"/>
      <c r="O8626"/>
      <c r="P8626"/>
    </row>
    <row r="8627" spans="1:16" x14ac:dyDescent="0.2">
      <c r="A8627"/>
      <c r="B8627"/>
      <c r="C8627"/>
      <c r="D8627"/>
      <c r="E8627" s="265"/>
      <c r="F8627"/>
      <c r="G8627"/>
      <c r="H8627"/>
      <c r="I8627"/>
      <c r="J8627"/>
      <c r="K8627"/>
      <c r="L8627"/>
      <c r="M8627"/>
      <c r="N8627"/>
      <c r="O8627"/>
      <c r="P8627"/>
    </row>
    <row r="8628" spans="1:16" x14ac:dyDescent="0.2">
      <c r="A8628"/>
      <c r="B8628"/>
      <c r="C8628"/>
      <c r="D8628"/>
      <c r="E8628" s="265"/>
      <c r="F8628"/>
      <c r="G8628"/>
      <c r="H8628"/>
      <c r="I8628"/>
      <c r="J8628"/>
      <c r="K8628"/>
      <c r="L8628"/>
      <c r="M8628"/>
      <c r="N8628"/>
      <c r="O8628"/>
      <c r="P8628"/>
    </row>
    <row r="8629" spans="1:16" x14ac:dyDescent="0.2">
      <c r="A8629"/>
      <c r="B8629"/>
      <c r="C8629"/>
      <c r="D8629"/>
      <c r="E8629" s="265"/>
      <c r="F8629"/>
      <c r="G8629"/>
      <c r="H8629"/>
      <c r="I8629"/>
      <c r="J8629"/>
      <c r="K8629"/>
      <c r="L8629"/>
      <c r="M8629"/>
      <c r="N8629"/>
      <c r="O8629"/>
      <c r="P8629"/>
    </row>
    <row r="8630" spans="1:16" ht="15.75" x14ac:dyDescent="0.2">
      <c r="A8630" s="470" t="s">
        <v>180</v>
      </c>
      <c r="B8630" s="470"/>
      <c r="C8630" s="470"/>
      <c r="D8630" s="470"/>
      <c r="E8630" s="470"/>
      <c r="F8630" s="470"/>
      <c r="G8630" s="470"/>
      <c r="H8630" s="470"/>
      <c r="I8630" s="470"/>
      <c r="J8630" s="470"/>
      <c r="K8630" s="470"/>
      <c r="L8630" s="470"/>
      <c r="M8630" s="470"/>
      <c r="N8630" s="470"/>
      <c r="O8630" s="470"/>
      <c r="P8630" s="470"/>
    </row>
    <row r="8631" spans="1:16" ht="15.75" x14ac:dyDescent="0.2">
      <c r="A8631" s="470" t="s">
        <v>1</v>
      </c>
      <c r="B8631" s="470"/>
      <c r="C8631" s="470"/>
      <c r="D8631" s="470"/>
      <c r="E8631" s="470"/>
      <c r="F8631" s="470"/>
      <c r="G8631" s="470"/>
      <c r="H8631" s="470"/>
      <c r="I8631" s="470"/>
      <c r="J8631" s="470"/>
      <c r="K8631" s="470"/>
      <c r="L8631" s="470"/>
      <c r="M8631" s="470"/>
      <c r="N8631" s="470"/>
      <c r="O8631" s="470"/>
      <c r="P8631" s="470"/>
    </row>
    <row r="8632" spans="1:16" ht="15.75" x14ac:dyDescent="0.2">
      <c r="A8632" s="116"/>
      <c r="B8632" s="116"/>
      <c r="C8632" s="116"/>
      <c r="D8632" s="116"/>
      <c r="E8632" s="116"/>
      <c r="F8632" s="116"/>
      <c r="G8632" s="116"/>
      <c r="H8632" s="116"/>
      <c r="I8632" s="116"/>
      <c r="J8632" s="116"/>
      <c r="K8632" s="116"/>
      <c r="L8632" s="116"/>
      <c r="M8632" s="116"/>
      <c r="N8632" s="116"/>
      <c r="O8632" s="116"/>
      <c r="P8632" s="116"/>
    </row>
    <row r="8633" spans="1:16" ht="15.75" x14ac:dyDescent="0.2">
      <c r="A8633" s="507" t="s">
        <v>602</v>
      </c>
      <c r="B8633" s="507"/>
      <c r="C8633" s="507"/>
      <c r="D8633" s="507"/>
      <c r="E8633" s="507"/>
      <c r="F8633" s="507"/>
      <c r="G8633" s="507"/>
      <c r="H8633" s="507"/>
      <c r="I8633" s="507"/>
      <c r="J8633" s="507"/>
      <c r="K8633" s="507"/>
      <c r="L8633" s="507"/>
      <c r="M8633" s="507"/>
      <c r="N8633" s="507"/>
      <c r="O8633" s="507"/>
      <c r="P8633" s="507"/>
    </row>
    <row r="8634" spans="1:16" ht="16.5" thickBot="1" x14ac:dyDescent="0.25">
      <c r="A8634" s="77"/>
      <c r="B8634" s="77"/>
      <c r="C8634" s="77"/>
      <c r="D8634" s="77"/>
      <c r="E8634" s="116"/>
      <c r="F8634" s="77"/>
      <c r="G8634" s="77"/>
      <c r="H8634" s="77"/>
      <c r="I8634" s="77"/>
      <c r="J8634" s="77"/>
      <c r="K8634" s="77"/>
      <c r="L8634" s="77"/>
      <c r="M8634" s="77"/>
      <c r="N8634" s="77"/>
      <c r="O8634" s="77"/>
      <c r="P8634" s="77"/>
    </row>
    <row r="8635" spans="1:16" ht="16.5" thickBot="1" x14ac:dyDescent="0.25">
      <c r="A8635" s="78" t="s">
        <v>2</v>
      </c>
      <c r="B8635" s="486" t="s">
        <v>126</v>
      </c>
      <c r="C8635" s="498"/>
      <c r="D8635" s="79" t="s">
        <v>3</v>
      </c>
      <c r="E8635" s="486">
        <v>2019</v>
      </c>
      <c r="F8635" s="487"/>
      <c r="G8635" s="487"/>
      <c r="H8635" s="498"/>
      <c r="I8635" s="79" t="s">
        <v>4</v>
      </c>
      <c r="J8635" s="80" t="s">
        <v>231</v>
      </c>
      <c r="K8635" s="80"/>
      <c r="L8635" s="80"/>
      <c r="M8635" s="80" t="s">
        <v>5</v>
      </c>
      <c r="N8635" s="486" t="s">
        <v>184</v>
      </c>
      <c r="O8635" s="487"/>
      <c r="P8635" s="488"/>
    </row>
    <row r="8636" spans="1:16" ht="16.5" thickBot="1" x14ac:dyDescent="0.25">
      <c r="A8636" s="77"/>
      <c r="B8636" s="77"/>
      <c r="C8636" s="77"/>
      <c r="D8636" s="77"/>
      <c r="E8636" s="116"/>
      <c r="F8636" s="77"/>
      <c r="G8636" s="77"/>
      <c r="H8636" s="77"/>
      <c r="I8636" s="77"/>
      <c r="J8636" s="77"/>
      <c r="K8636" s="77"/>
      <c r="L8636" s="77"/>
      <c r="M8636" s="77"/>
      <c r="N8636" s="77"/>
      <c r="O8636" s="77"/>
      <c r="P8636" s="77"/>
    </row>
    <row r="8637" spans="1:16" ht="16.5" thickBot="1" x14ac:dyDescent="0.25">
      <c r="A8637" s="78" t="s">
        <v>6</v>
      </c>
      <c r="B8637" s="577" t="s">
        <v>185</v>
      </c>
      <c r="C8637" s="578"/>
      <c r="D8637" s="79" t="s">
        <v>7</v>
      </c>
      <c r="E8637" s="486" t="s">
        <v>186</v>
      </c>
      <c r="F8637" s="487"/>
      <c r="G8637" s="487"/>
      <c r="H8637" s="498"/>
      <c r="I8637" s="79" t="s">
        <v>8</v>
      </c>
      <c r="J8637" s="80">
        <v>16</v>
      </c>
      <c r="K8637" s="80"/>
      <c r="L8637" s="80"/>
      <c r="M8637" s="80" t="s">
        <v>9</v>
      </c>
      <c r="N8637" s="80"/>
      <c r="O8637" s="200"/>
      <c r="P8637" s="201">
        <v>50</v>
      </c>
    </row>
    <row r="8638" spans="1:16" ht="16.5" thickBot="1" x14ac:dyDescent="0.25">
      <c r="A8638" s="77"/>
      <c r="B8638" s="77"/>
      <c r="C8638" s="77"/>
      <c r="D8638" s="77"/>
      <c r="E8638" s="116"/>
      <c r="F8638" s="77"/>
      <c r="G8638" s="77"/>
      <c r="H8638" s="77"/>
      <c r="I8638" s="77"/>
      <c r="J8638" s="77"/>
      <c r="K8638" s="77"/>
      <c r="L8638" s="77"/>
      <c r="M8638" s="77"/>
      <c r="N8638" s="77"/>
      <c r="O8638" s="77"/>
      <c r="P8638" s="77"/>
    </row>
    <row r="8639" spans="1:16" ht="16.5" thickBot="1" x14ac:dyDescent="0.25">
      <c r="A8639" s="484" t="s">
        <v>10</v>
      </c>
      <c r="B8639" s="485"/>
      <c r="C8639" s="486" t="s">
        <v>181</v>
      </c>
      <c r="D8639" s="487"/>
      <c r="E8639" s="487"/>
      <c r="F8639" s="487"/>
      <c r="G8639" s="487"/>
      <c r="H8639" s="487"/>
      <c r="I8639" s="487"/>
      <c r="J8639" s="487"/>
      <c r="K8639" s="487"/>
      <c r="L8639" s="487"/>
      <c r="M8639" s="487"/>
      <c r="N8639" s="487"/>
      <c r="O8639" s="487"/>
      <c r="P8639" s="488"/>
    </row>
    <row r="8640" spans="1:16" ht="16.5" thickBot="1" x14ac:dyDescent="0.25">
      <c r="A8640" s="77"/>
      <c r="B8640" s="77"/>
      <c r="C8640" s="77"/>
      <c r="D8640" s="77"/>
      <c r="E8640" s="116"/>
      <c r="F8640" s="77"/>
      <c r="G8640" s="77"/>
      <c r="H8640" s="77"/>
      <c r="I8640" s="77"/>
      <c r="J8640" s="77"/>
      <c r="K8640" s="77"/>
      <c r="L8640" s="77"/>
      <c r="M8640" s="77"/>
      <c r="N8640" s="77"/>
      <c r="O8640" s="77"/>
      <c r="P8640" s="77"/>
    </row>
    <row r="8641" spans="1:16" ht="16.5" thickBot="1" x14ac:dyDescent="0.25">
      <c r="A8641" s="484" t="s">
        <v>11</v>
      </c>
      <c r="B8641" s="485"/>
      <c r="C8641" s="486" t="s">
        <v>239</v>
      </c>
      <c r="D8641" s="487"/>
      <c r="E8641" s="487"/>
      <c r="F8641" s="487"/>
      <c r="G8641" s="487"/>
      <c r="H8641" s="487"/>
      <c r="I8641" s="487"/>
      <c r="J8641" s="487"/>
      <c r="K8641" s="487"/>
      <c r="L8641" s="487"/>
      <c r="M8641" s="487"/>
      <c r="N8641" s="487"/>
      <c r="O8641" s="487"/>
      <c r="P8641" s="488"/>
    </row>
    <row r="8642" spans="1:16" ht="16.5" thickBot="1" x14ac:dyDescent="0.25">
      <c r="A8642" s="81"/>
      <c r="B8642" s="81"/>
      <c r="C8642" s="81"/>
      <c r="D8642" s="81"/>
      <c r="E8642" s="115"/>
      <c r="F8642" s="81"/>
      <c r="G8642" s="81"/>
      <c r="H8642" s="81"/>
      <c r="I8642" s="81"/>
      <c r="J8642" s="81"/>
      <c r="K8642" s="81"/>
      <c r="L8642" s="81"/>
      <c r="M8642" s="81"/>
      <c r="N8642" s="81"/>
      <c r="O8642" s="81"/>
      <c r="P8642" s="81"/>
    </row>
    <row r="8643" spans="1:16" ht="48" thickBot="1" x14ac:dyDescent="0.25">
      <c r="A8643" s="425" t="s">
        <v>12</v>
      </c>
      <c r="B8643" s="427" t="s">
        <v>13</v>
      </c>
      <c r="C8643" s="428"/>
      <c r="D8643" s="429" t="s">
        <v>265</v>
      </c>
      <c r="E8643" s="416" t="s">
        <v>15</v>
      </c>
      <c r="F8643" s="417"/>
      <c r="G8643" s="417"/>
      <c r="H8643" s="417"/>
      <c r="I8643" s="418"/>
      <c r="J8643" s="429" t="s">
        <v>16</v>
      </c>
      <c r="K8643" s="429" t="s">
        <v>17</v>
      </c>
      <c r="L8643" s="416" t="s">
        <v>18</v>
      </c>
      <c r="M8643" s="417"/>
      <c r="N8643" s="418"/>
      <c r="O8643" s="419" t="s">
        <v>115</v>
      </c>
      <c r="P8643" s="420"/>
    </row>
    <row r="8644" spans="1:16" ht="32.25" thickBot="1" x14ac:dyDescent="0.25">
      <c r="A8644" s="426"/>
      <c r="B8644" s="82" t="s">
        <v>19</v>
      </c>
      <c r="C8644" s="83" t="s">
        <v>20</v>
      </c>
      <c r="D8644" s="430"/>
      <c r="E8644" s="84" t="s">
        <v>21</v>
      </c>
      <c r="F8644" s="84" t="s">
        <v>22</v>
      </c>
      <c r="G8644" s="85" t="s">
        <v>23</v>
      </c>
      <c r="H8644" s="119" t="s">
        <v>24</v>
      </c>
      <c r="I8644" s="86" t="s">
        <v>25</v>
      </c>
      <c r="J8644" s="430"/>
      <c r="K8644" s="430"/>
      <c r="L8644" s="198" t="s">
        <v>268</v>
      </c>
      <c r="M8644" s="85" t="s">
        <v>266</v>
      </c>
      <c r="N8644" s="83" t="s">
        <v>267</v>
      </c>
      <c r="O8644" s="421"/>
      <c r="P8644" s="422"/>
    </row>
    <row r="8645" spans="1:16" ht="15.75" x14ac:dyDescent="0.2">
      <c r="A8645" s="165">
        <v>45763</v>
      </c>
      <c r="B8645" s="166"/>
      <c r="C8645" s="166">
        <v>253249</v>
      </c>
      <c r="D8645" s="160"/>
      <c r="E8645" s="100"/>
      <c r="F8645" s="96"/>
      <c r="G8645" s="166"/>
      <c r="H8645" s="169"/>
      <c r="I8645" s="175"/>
      <c r="J8645" s="162"/>
      <c r="K8645" s="99"/>
      <c r="L8645" s="195"/>
      <c r="M8645" s="94"/>
      <c r="N8645" s="100"/>
      <c r="O8645" s="573"/>
      <c r="P8645" s="502"/>
    </row>
    <row r="8646" spans="1:16" ht="15.75" x14ac:dyDescent="0.2">
      <c r="A8646" s="165">
        <v>45772</v>
      </c>
      <c r="B8646" s="166">
        <v>253249</v>
      </c>
      <c r="C8646" s="166">
        <v>254052</v>
      </c>
      <c r="D8646" s="160">
        <f>+C8646-B8646</f>
        <v>803</v>
      </c>
      <c r="E8646" s="100" t="s">
        <v>806</v>
      </c>
      <c r="F8646" s="120" t="s">
        <v>805</v>
      </c>
      <c r="G8646" s="166">
        <v>20.883099999999999</v>
      </c>
      <c r="H8646" s="169">
        <v>23.95</v>
      </c>
      <c r="I8646" s="175">
        <f>G8646*H8646</f>
        <v>500.15024499999998</v>
      </c>
      <c r="J8646" s="162">
        <f>D8646/G8646</f>
        <v>38.45214551479426</v>
      </c>
      <c r="K8646" s="99">
        <v>45741</v>
      </c>
      <c r="L8646" s="195" t="s">
        <v>272</v>
      </c>
      <c r="M8646" s="94" t="s">
        <v>606</v>
      </c>
      <c r="N8646" s="100" t="s">
        <v>637</v>
      </c>
      <c r="O8646" s="573" t="s">
        <v>804</v>
      </c>
      <c r="P8646" s="502"/>
    </row>
    <row r="8647" spans="1:16" ht="15.75" x14ac:dyDescent="0.2">
      <c r="A8647" s="165"/>
      <c r="B8647" s="166"/>
      <c r="C8647" s="166"/>
      <c r="D8647" s="160">
        <f>+C8647-B8647</f>
        <v>0</v>
      </c>
      <c r="E8647" s="100"/>
      <c r="F8647" s="96"/>
      <c r="G8647" s="166"/>
      <c r="H8647" s="169"/>
      <c r="I8647" s="175">
        <f>G8647*H8647</f>
        <v>0</v>
      </c>
      <c r="J8647" s="162" t="e">
        <f>D8647/G8647</f>
        <v>#DIV/0!</v>
      </c>
      <c r="K8647" s="99">
        <v>45742</v>
      </c>
      <c r="L8647" s="195"/>
      <c r="M8647" s="94"/>
      <c r="N8647" s="100"/>
      <c r="O8647" s="573"/>
      <c r="P8647" s="502"/>
    </row>
    <row r="8648" spans="1:16" ht="15.75" x14ac:dyDescent="0.2">
      <c r="A8648" s="165"/>
      <c r="B8648" s="166"/>
      <c r="C8648" s="166"/>
      <c r="D8648" s="160">
        <f>+C8648-B8648</f>
        <v>0</v>
      </c>
      <c r="E8648" s="100"/>
      <c r="F8648" s="96"/>
      <c r="G8648" s="166"/>
      <c r="H8648" s="169"/>
      <c r="I8648" s="175">
        <f>G8648*H8648</f>
        <v>0</v>
      </c>
      <c r="J8648" s="162" t="e">
        <f>D8648/G8648</f>
        <v>#DIV/0!</v>
      </c>
      <c r="K8648" s="99">
        <v>45743</v>
      </c>
      <c r="L8648" s="195"/>
      <c r="M8648" s="94"/>
      <c r="N8648" s="100"/>
      <c r="O8648" s="573"/>
      <c r="P8648" s="502"/>
    </row>
    <row r="8649" spans="1:16" ht="15.75" x14ac:dyDescent="0.2">
      <c r="A8649" s="165"/>
      <c r="B8649" s="166"/>
      <c r="C8649" s="166"/>
      <c r="D8649" s="160">
        <f>+C8649-B8649</f>
        <v>0</v>
      </c>
      <c r="E8649" s="100"/>
      <c r="F8649" s="96"/>
      <c r="G8649" s="166"/>
      <c r="H8649" s="169"/>
      <c r="I8649" s="175"/>
      <c r="J8649" s="162"/>
      <c r="K8649" s="99"/>
      <c r="L8649" s="195"/>
      <c r="M8649" s="94"/>
      <c r="N8649" s="100"/>
      <c r="O8649" s="423"/>
      <c r="P8649" s="424"/>
    </row>
    <row r="8650" spans="1:16" ht="16.5" thickBot="1" x14ac:dyDescent="0.25">
      <c r="A8650" s="93"/>
      <c r="B8650" s="132"/>
      <c r="C8650" s="132"/>
      <c r="D8650" s="160">
        <f>+C8650-B8650</f>
        <v>0</v>
      </c>
      <c r="E8650" s="100"/>
      <c r="F8650" s="96"/>
      <c r="G8650" s="96"/>
      <c r="H8650" s="97"/>
      <c r="I8650" s="91"/>
      <c r="J8650" s="98"/>
      <c r="K8650" s="92"/>
      <c r="L8650" s="196"/>
      <c r="M8650" s="183"/>
      <c r="N8650" s="101"/>
      <c r="O8650" s="207"/>
      <c r="P8650" s="208"/>
    </row>
    <row r="8651" spans="1:16" ht="16.5" thickBot="1" x14ac:dyDescent="0.25">
      <c r="A8651" s="416" t="s">
        <v>28</v>
      </c>
      <c r="B8651" s="104"/>
      <c r="C8651" s="105"/>
      <c r="D8651" s="106">
        <f>SUM(D8645:D8650)</f>
        <v>803</v>
      </c>
      <c r="E8651" s="111"/>
      <c r="F8651" s="107"/>
      <c r="G8651" s="118">
        <f>SUM(G8645:G8650)</f>
        <v>20.883099999999999</v>
      </c>
      <c r="H8651" s="105"/>
      <c r="I8651" s="118">
        <f>SUM(I8645:I8650)</f>
        <v>500.15024499999998</v>
      </c>
      <c r="J8651" s="109">
        <f>D8651/G8651</f>
        <v>38.45214551479426</v>
      </c>
      <c r="K8651" s="110"/>
      <c r="L8651" s="197"/>
      <c r="M8651" s="111"/>
      <c r="N8651" s="112"/>
      <c r="O8651" s="414"/>
      <c r="P8651" s="415"/>
    </row>
    <row r="8652" spans="1:16" ht="15.75" x14ac:dyDescent="0.2">
      <c r="A8652" s="116"/>
      <c r="B8652" s="77"/>
      <c r="C8652" s="77"/>
      <c r="D8652" s="77"/>
      <c r="E8652" s="116"/>
      <c r="F8652" s="77"/>
      <c r="G8652" s="77"/>
      <c r="H8652" s="77"/>
      <c r="I8652" s="116"/>
      <c r="J8652" s="116"/>
      <c r="K8652" s="116"/>
      <c r="L8652" s="116"/>
      <c r="M8652" s="116"/>
      <c r="N8652" s="116"/>
      <c r="O8652" s="77"/>
      <c r="P8652" s="81"/>
    </row>
    <row r="8653" spans="1:16" ht="15.75" x14ac:dyDescent="0.2">
      <c r="A8653" s="116"/>
      <c r="B8653" s="77"/>
      <c r="C8653" s="77"/>
      <c r="D8653" s="77"/>
      <c r="E8653" s="116"/>
      <c r="F8653" s="77"/>
      <c r="G8653" s="77"/>
      <c r="H8653" s="77"/>
      <c r="I8653" s="116"/>
      <c r="J8653" s="116"/>
      <c r="K8653" s="116"/>
      <c r="L8653" s="116"/>
      <c r="M8653" s="116"/>
      <c r="N8653" s="116"/>
      <c r="O8653" s="77"/>
      <c r="P8653" s="81"/>
    </row>
    <row r="8654" spans="1:16" ht="15.75" x14ac:dyDescent="0.2">
      <c r="A8654" s="116"/>
      <c r="B8654" s="77"/>
      <c r="C8654" s="77"/>
      <c r="D8654" s="77"/>
      <c r="E8654" s="116"/>
      <c r="F8654" s="77"/>
      <c r="G8654" s="77"/>
      <c r="H8654" s="77"/>
      <c r="I8654" s="116"/>
      <c r="J8654" s="116"/>
      <c r="K8654" s="116"/>
      <c r="L8654" s="116"/>
      <c r="M8654" s="439"/>
      <c r="N8654" s="439"/>
      <c r="O8654" s="438"/>
      <c r="P8654" s="81"/>
    </row>
    <row r="8655" spans="1:16" ht="15.75" x14ac:dyDescent="0.2">
      <c r="A8655" s="115"/>
      <c r="B8655" s="470" t="s">
        <v>29</v>
      </c>
      <c r="C8655" s="470"/>
      <c r="D8655" s="470"/>
      <c r="E8655" s="116"/>
      <c r="F8655" s="116"/>
      <c r="G8655" s="116"/>
      <c r="H8655" s="115"/>
      <c r="I8655" s="116" t="s">
        <v>30</v>
      </c>
      <c r="J8655" s="115"/>
      <c r="K8655" s="116"/>
      <c r="L8655" s="116"/>
      <c r="M8655" s="116"/>
      <c r="N8655" s="116" t="s">
        <v>31</v>
      </c>
      <c r="O8655" s="116"/>
      <c r="P8655" s="115"/>
    </row>
    <row r="8656" spans="1:16" ht="15.75" x14ac:dyDescent="0.2">
      <c r="A8656" s="116"/>
      <c r="B8656" s="470" t="s">
        <v>230</v>
      </c>
      <c r="C8656" s="470"/>
      <c r="D8656" s="470"/>
      <c r="E8656" s="116"/>
      <c r="F8656" s="116"/>
      <c r="G8656" s="116"/>
      <c r="H8656" s="115"/>
      <c r="I8656" s="116" t="s">
        <v>438</v>
      </c>
      <c r="J8656" s="115"/>
      <c r="K8656" s="116"/>
      <c r="L8656" s="116"/>
      <c r="M8656" s="116"/>
      <c r="N8656" s="116" t="s">
        <v>220</v>
      </c>
      <c r="O8656" s="116"/>
      <c r="P8656" s="115"/>
    </row>
    <row r="8657" spans="1:16" ht="15.75" x14ac:dyDescent="0.2">
      <c r="A8657" s="470" t="s">
        <v>226</v>
      </c>
      <c r="B8657" s="470"/>
      <c r="C8657" s="470"/>
      <c r="D8657" s="470"/>
      <c r="E8657" s="470"/>
      <c r="F8657" s="116"/>
      <c r="G8657" s="116"/>
      <c r="H8657" s="115"/>
      <c r="I8657" s="116" t="s">
        <v>246</v>
      </c>
      <c r="J8657" s="115"/>
      <c r="K8657" s="116"/>
      <c r="L8657" s="116"/>
      <c r="M8657" s="116"/>
      <c r="N8657" s="116" t="s">
        <v>124</v>
      </c>
      <c r="O8657" s="116"/>
      <c r="P8657" s="115"/>
    </row>
    <row r="8658" spans="1:16" x14ac:dyDescent="0.2">
      <c r="A8658"/>
      <c r="B8658"/>
      <c r="C8658"/>
      <c r="D8658"/>
      <c r="E8658" s="265"/>
      <c r="F8658"/>
      <c r="G8658"/>
      <c r="H8658"/>
      <c r="I8658"/>
      <c r="J8658"/>
      <c r="K8658"/>
      <c r="L8658"/>
      <c r="M8658"/>
      <c r="N8658"/>
      <c r="O8658"/>
      <c r="P8658"/>
    </row>
    <row r="8659" spans="1:16" x14ac:dyDescent="0.2">
      <c r="A8659" s="209" t="s">
        <v>269</v>
      </c>
      <c r="B8659" s="209"/>
      <c r="C8659" s="209"/>
      <c r="D8659" s="209"/>
      <c r="E8659" s="265"/>
      <c r="F8659"/>
      <c r="G8659"/>
      <c r="H8659"/>
      <c r="I8659"/>
      <c r="J8659"/>
      <c r="K8659"/>
      <c r="L8659"/>
      <c r="M8659"/>
      <c r="N8659"/>
      <c r="O8659"/>
      <c r="P8659"/>
    </row>
    <row r="8660" spans="1:16" x14ac:dyDescent="0.2">
      <c r="A8660"/>
      <c r="B8660"/>
      <c r="C8660"/>
      <c r="D8660"/>
      <c r="E8660" s="265"/>
      <c r="F8660"/>
      <c r="G8660"/>
      <c r="H8660"/>
      <c r="I8660"/>
      <c r="J8660"/>
      <c r="K8660"/>
      <c r="L8660"/>
      <c r="M8660"/>
      <c r="N8660"/>
      <c r="O8660"/>
      <c r="P8660"/>
    </row>
    <row r="8661" spans="1:16" x14ac:dyDescent="0.2">
      <c r="A8661"/>
      <c r="B8661"/>
      <c r="C8661"/>
      <c r="D8661"/>
      <c r="E8661" s="265"/>
      <c r="F8661"/>
      <c r="G8661"/>
      <c r="H8661"/>
      <c r="I8661"/>
      <c r="J8661"/>
      <c r="K8661"/>
      <c r="L8661"/>
      <c r="M8661"/>
      <c r="N8661"/>
      <c r="O8661"/>
      <c r="P8661"/>
    </row>
    <row r="8662" spans="1:16" x14ac:dyDescent="0.2">
      <c r="A8662"/>
      <c r="B8662"/>
      <c r="C8662"/>
      <c r="D8662"/>
      <c r="E8662" s="265"/>
      <c r="F8662"/>
      <c r="G8662"/>
      <c r="H8662"/>
      <c r="I8662"/>
      <c r="J8662"/>
      <c r="K8662"/>
      <c r="L8662"/>
      <c r="M8662"/>
      <c r="N8662"/>
      <c r="O8662"/>
      <c r="P8662"/>
    </row>
    <row r="8663" spans="1:16" x14ac:dyDescent="0.2">
      <c r="A8663"/>
      <c r="B8663"/>
      <c r="C8663"/>
      <c r="D8663"/>
      <c r="E8663" s="265"/>
      <c r="F8663"/>
      <c r="G8663"/>
      <c r="H8663"/>
      <c r="I8663"/>
      <c r="J8663"/>
      <c r="K8663"/>
      <c r="L8663"/>
      <c r="M8663"/>
      <c r="N8663"/>
      <c r="O8663"/>
      <c r="P8663"/>
    </row>
    <row r="8664" spans="1:16" ht="15.75" x14ac:dyDescent="0.2">
      <c r="A8664" s="470" t="s">
        <v>180</v>
      </c>
      <c r="B8664" s="470"/>
      <c r="C8664" s="470"/>
      <c r="D8664" s="470"/>
      <c r="E8664" s="470"/>
      <c r="F8664" s="470"/>
      <c r="G8664" s="470"/>
      <c r="H8664" s="470"/>
      <c r="I8664" s="470"/>
      <c r="J8664" s="470"/>
      <c r="K8664" s="470"/>
      <c r="L8664" s="470"/>
      <c r="M8664" s="470"/>
      <c r="N8664" s="470"/>
      <c r="O8664" s="470"/>
      <c r="P8664" s="470"/>
    </row>
    <row r="8665" spans="1:16" ht="15.75" x14ac:dyDescent="0.2">
      <c r="A8665" s="470" t="s">
        <v>1</v>
      </c>
      <c r="B8665" s="470"/>
      <c r="C8665" s="470"/>
      <c r="D8665" s="470"/>
      <c r="E8665" s="470"/>
      <c r="F8665" s="470"/>
      <c r="G8665" s="470"/>
      <c r="H8665" s="470"/>
      <c r="I8665" s="470"/>
      <c r="J8665" s="470"/>
      <c r="K8665" s="470"/>
      <c r="L8665" s="470"/>
      <c r="M8665" s="470"/>
      <c r="N8665" s="470"/>
      <c r="O8665" s="470"/>
      <c r="P8665" s="470"/>
    </row>
    <row r="8666" spans="1:16" ht="15.75" x14ac:dyDescent="0.2">
      <c r="A8666" s="116"/>
      <c r="B8666" s="116"/>
      <c r="C8666" s="116"/>
      <c r="D8666" s="116"/>
      <c r="E8666" s="116"/>
      <c r="F8666" s="116"/>
      <c r="G8666" s="116"/>
      <c r="H8666" s="116"/>
      <c r="I8666" s="116"/>
      <c r="J8666" s="116"/>
      <c r="K8666" s="116"/>
      <c r="L8666" s="116"/>
      <c r="M8666" s="116"/>
      <c r="N8666" s="116"/>
      <c r="O8666" s="116"/>
      <c r="P8666" s="116"/>
    </row>
    <row r="8667" spans="1:16" ht="15.75" x14ac:dyDescent="0.2">
      <c r="A8667" s="507" t="s">
        <v>602</v>
      </c>
      <c r="B8667" s="507"/>
      <c r="C8667" s="507"/>
      <c r="D8667" s="507"/>
      <c r="E8667" s="507"/>
      <c r="F8667" s="507"/>
      <c r="G8667" s="507"/>
      <c r="H8667" s="507"/>
      <c r="I8667" s="507"/>
      <c r="J8667" s="507"/>
      <c r="K8667" s="507"/>
      <c r="L8667" s="507"/>
      <c r="M8667" s="507"/>
      <c r="N8667" s="507"/>
      <c r="O8667" s="507"/>
      <c r="P8667" s="507"/>
    </row>
    <row r="8668" spans="1:16" ht="16.5" thickBot="1" x14ac:dyDescent="0.25">
      <c r="A8668" s="77"/>
      <c r="B8668" s="77"/>
      <c r="C8668" s="77"/>
      <c r="D8668" s="77"/>
      <c r="E8668" s="116"/>
      <c r="F8668" s="77"/>
      <c r="G8668" s="77"/>
      <c r="H8668" s="77"/>
      <c r="I8668" s="77"/>
      <c r="J8668" s="77"/>
      <c r="K8668" s="77"/>
      <c r="L8668" s="77"/>
      <c r="M8668" s="77"/>
      <c r="N8668" s="77"/>
      <c r="O8668" s="77"/>
      <c r="P8668" s="77"/>
    </row>
    <row r="8669" spans="1:16" ht="16.5" thickBot="1" x14ac:dyDescent="0.25">
      <c r="A8669" s="78" t="s">
        <v>2</v>
      </c>
      <c r="B8669" s="486" t="s">
        <v>126</v>
      </c>
      <c r="C8669" s="498"/>
      <c r="D8669" s="79" t="s">
        <v>3</v>
      </c>
      <c r="E8669" s="486">
        <v>2019</v>
      </c>
      <c r="F8669" s="487"/>
      <c r="G8669" s="487"/>
      <c r="H8669" s="498"/>
      <c r="I8669" s="79" t="s">
        <v>4</v>
      </c>
      <c r="J8669" s="80" t="s">
        <v>231</v>
      </c>
      <c r="K8669" s="80"/>
      <c r="L8669" s="80"/>
      <c r="M8669" s="80" t="s">
        <v>5</v>
      </c>
      <c r="N8669" s="486" t="s">
        <v>184</v>
      </c>
      <c r="O8669" s="487"/>
      <c r="P8669" s="488"/>
    </row>
    <row r="8670" spans="1:16" ht="16.5" thickBot="1" x14ac:dyDescent="0.25">
      <c r="A8670" s="77"/>
      <c r="B8670" s="77"/>
      <c r="C8670" s="77"/>
      <c r="D8670" s="77"/>
      <c r="E8670" s="116"/>
      <c r="F8670" s="77"/>
      <c r="G8670" s="77"/>
      <c r="H8670" s="77"/>
      <c r="I8670" s="77"/>
      <c r="J8670" s="77"/>
      <c r="K8670" s="77"/>
      <c r="L8670" s="77"/>
      <c r="M8670" s="77"/>
      <c r="N8670" s="77"/>
      <c r="O8670" s="77"/>
      <c r="P8670" s="77"/>
    </row>
    <row r="8671" spans="1:16" ht="16.5" thickBot="1" x14ac:dyDescent="0.25">
      <c r="A8671" s="78" t="s">
        <v>6</v>
      </c>
      <c r="B8671" s="577" t="s">
        <v>185</v>
      </c>
      <c r="C8671" s="578"/>
      <c r="D8671" s="79" t="s">
        <v>7</v>
      </c>
      <c r="E8671" s="486" t="s">
        <v>186</v>
      </c>
      <c r="F8671" s="487"/>
      <c r="G8671" s="487"/>
      <c r="H8671" s="498"/>
      <c r="I8671" s="79" t="s">
        <v>8</v>
      </c>
      <c r="J8671" s="80">
        <v>16</v>
      </c>
      <c r="K8671" s="80"/>
      <c r="L8671" s="80"/>
      <c r="M8671" s="80" t="s">
        <v>9</v>
      </c>
      <c r="N8671" s="80"/>
      <c r="O8671" s="200"/>
      <c r="P8671" s="201">
        <v>50</v>
      </c>
    </row>
    <row r="8672" spans="1:16" ht="16.5" thickBot="1" x14ac:dyDescent="0.25">
      <c r="A8672" s="77"/>
      <c r="B8672" s="77"/>
      <c r="C8672" s="77"/>
      <c r="D8672" s="77"/>
      <c r="E8672" s="116"/>
      <c r="F8672" s="77"/>
      <c r="G8672" s="77"/>
      <c r="H8672" s="77"/>
      <c r="I8672" s="77"/>
      <c r="J8672" s="77"/>
      <c r="K8672" s="77"/>
      <c r="L8672" s="77"/>
      <c r="M8672" s="77"/>
      <c r="N8672" s="77"/>
      <c r="O8672" s="77"/>
      <c r="P8672" s="77"/>
    </row>
    <row r="8673" spans="1:16" ht="16.5" thickBot="1" x14ac:dyDescent="0.25">
      <c r="A8673" s="484" t="s">
        <v>10</v>
      </c>
      <c r="B8673" s="485"/>
      <c r="C8673" s="486" t="s">
        <v>181</v>
      </c>
      <c r="D8673" s="487"/>
      <c r="E8673" s="487"/>
      <c r="F8673" s="487"/>
      <c r="G8673" s="487"/>
      <c r="H8673" s="487"/>
      <c r="I8673" s="487"/>
      <c r="J8673" s="487"/>
      <c r="K8673" s="487"/>
      <c r="L8673" s="487"/>
      <c r="M8673" s="487"/>
      <c r="N8673" s="487"/>
      <c r="O8673" s="487"/>
      <c r="P8673" s="488"/>
    </row>
    <row r="8674" spans="1:16" ht="16.5" thickBot="1" x14ac:dyDescent="0.25">
      <c r="A8674" s="77"/>
      <c r="B8674" s="77"/>
      <c r="C8674" s="77"/>
      <c r="D8674" s="77"/>
      <c r="E8674" s="116"/>
      <c r="F8674" s="77"/>
      <c r="G8674" s="77"/>
      <c r="H8674" s="77"/>
      <c r="I8674" s="77"/>
      <c r="J8674" s="77"/>
      <c r="K8674" s="77"/>
      <c r="L8674" s="77"/>
      <c r="M8674" s="77"/>
      <c r="N8674" s="77"/>
      <c r="O8674" s="77"/>
      <c r="P8674" s="77"/>
    </row>
    <row r="8675" spans="1:16" ht="16.5" thickBot="1" x14ac:dyDescent="0.25">
      <c r="A8675" s="484" t="s">
        <v>11</v>
      </c>
      <c r="B8675" s="485"/>
      <c r="C8675" s="486" t="s">
        <v>239</v>
      </c>
      <c r="D8675" s="487"/>
      <c r="E8675" s="487"/>
      <c r="F8675" s="487"/>
      <c r="G8675" s="487"/>
      <c r="H8675" s="487"/>
      <c r="I8675" s="487"/>
      <c r="J8675" s="487"/>
      <c r="K8675" s="487"/>
      <c r="L8675" s="487"/>
      <c r="M8675" s="487"/>
      <c r="N8675" s="487"/>
      <c r="O8675" s="487"/>
      <c r="P8675" s="488"/>
    </row>
    <row r="8676" spans="1:16" ht="16.5" thickBot="1" x14ac:dyDescent="0.25">
      <c r="A8676" s="81"/>
      <c r="B8676" s="81"/>
      <c r="C8676" s="81"/>
      <c r="D8676" s="81"/>
      <c r="E8676" s="115"/>
      <c r="F8676" s="81"/>
      <c r="G8676" s="81"/>
      <c r="H8676" s="81"/>
      <c r="I8676" s="81"/>
      <c r="J8676" s="81"/>
      <c r="K8676" s="81"/>
      <c r="L8676" s="81"/>
      <c r="M8676" s="81"/>
      <c r="N8676" s="81"/>
      <c r="O8676" s="81"/>
      <c r="P8676" s="81"/>
    </row>
    <row r="8677" spans="1:16" ht="48" thickBot="1" x14ac:dyDescent="0.25">
      <c r="A8677" s="425" t="s">
        <v>12</v>
      </c>
      <c r="B8677" s="427" t="s">
        <v>13</v>
      </c>
      <c r="C8677" s="428"/>
      <c r="D8677" s="429" t="s">
        <v>265</v>
      </c>
      <c r="E8677" s="416" t="s">
        <v>15</v>
      </c>
      <c r="F8677" s="417"/>
      <c r="G8677" s="417"/>
      <c r="H8677" s="417"/>
      <c r="I8677" s="418"/>
      <c r="J8677" s="429" t="s">
        <v>16</v>
      </c>
      <c r="K8677" s="429" t="s">
        <v>17</v>
      </c>
      <c r="L8677" s="416" t="s">
        <v>18</v>
      </c>
      <c r="M8677" s="417"/>
      <c r="N8677" s="418"/>
      <c r="O8677" s="419" t="s">
        <v>115</v>
      </c>
      <c r="P8677" s="420"/>
    </row>
    <row r="8678" spans="1:16" ht="32.25" thickBot="1" x14ac:dyDescent="0.25">
      <c r="A8678" s="426"/>
      <c r="B8678" s="82" t="s">
        <v>19</v>
      </c>
      <c r="C8678" s="83" t="s">
        <v>20</v>
      </c>
      <c r="D8678" s="430"/>
      <c r="E8678" s="84" t="s">
        <v>21</v>
      </c>
      <c r="F8678" s="84" t="s">
        <v>22</v>
      </c>
      <c r="G8678" s="85" t="s">
        <v>23</v>
      </c>
      <c r="H8678" s="119" t="s">
        <v>24</v>
      </c>
      <c r="I8678" s="86" t="s">
        <v>25</v>
      </c>
      <c r="J8678" s="430"/>
      <c r="K8678" s="430"/>
      <c r="L8678" s="198" t="s">
        <v>268</v>
      </c>
      <c r="M8678" s="85" t="s">
        <v>266</v>
      </c>
      <c r="N8678" s="83" t="s">
        <v>267</v>
      </c>
      <c r="O8678" s="421"/>
      <c r="P8678" s="422"/>
    </row>
    <row r="8679" spans="1:16" ht="15.75" x14ac:dyDescent="0.2">
      <c r="A8679" s="165">
        <v>45772</v>
      </c>
      <c r="B8679" s="166"/>
      <c r="C8679" s="166">
        <v>254052</v>
      </c>
      <c r="D8679" s="160"/>
      <c r="E8679" s="100"/>
      <c r="F8679" s="96"/>
      <c r="G8679" s="166"/>
      <c r="H8679" s="169"/>
      <c r="I8679" s="175"/>
      <c r="J8679" s="162"/>
      <c r="K8679" s="99"/>
      <c r="L8679" s="195"/>
      <c r="M8679" s="94"/>
      <c r="N8679" s="100"/>
      <c r="O8679" s="573"/>
      <c r="P8679" s="502"/>
    </row>
    <row r="8680" spans="1:16" ht="15.75" x14ac:dyDescent="0.2">
      <c r="A8680" s="165">
        <v>45775</v>
      </c>
      <c r="B8680" s="166">
        <v>254052</v>
      </c>
      <c r="C8680" s="166">
        <v>254307</v>
      </c>
      <c r="D8680" s="160">
        <f>+C8680-B8680</f>
        <v>255</v>
      </c>
      <c r="E8680" s="100" t="s">
        <v>803</v>
      </c>
      <c r="F8680" s="120" t="s">
        <v>802</v>
      </c>
      <c r="G8680" s="166">
        <v>25.052199999999999</v>
      </c>
      <c r="H8680" s="169">
        <v>23.95</v>
      </c>
      <c r="I8680" s="175">
        <f>G8680*H8680</f>
        <v>600.00018999999998</v>
      </c>
      <c r="J8680" s="162">
        <f>D8680/G8680</f>
        <v>10.178746776730188</v>
      </c>
      <c r="K8680" s="99">
        <v>45741</v>
      </c>
      <c r="L8680" s="195" t="s">
        <v>272</v>
      </c>
      <c r="M8680" s="94" t="s">
        <v>606</v>
      </c>
      <c r="N8680" s="100" t="s">
        <v>801</v>
      </c>
      <c r="O8680" s="573" t="s">
        <v>247</v>
      </c>
      <c r="P8680" s="502"/>
    </row>
    <row r="8681" spans="1:16" ht="15.75" x14ac:dyDescent="0.2">
      <c r="A8681" s="165">
        <v>45777</v>
      </c>
      <c r="B8681" s="166">
        <v>254307</v>
      </c>
      <c r="C8681" s="166">
        <v>254773</v>
      </c>
      <c r="D8681" s="160">
        <f>+C8681-B8681</f>
        <v>466</v>
      </c>
      <c r="E8681" s="100" t="s">
        <v>800</v>
      </c>
      <c r="F8681" s="96" t="s">
        <v>799</v>
      </c>
      <c r="G8681" s="166">
        <v>29.2301</v>
      </c>
      <c r="H8681" s="169">
        <v>23.95</v>
      </c>
      <c r="I8681" s="175">
        <f>G8681*H8681</f>
        <v>700.06089499999996</v>
      </c>
      <c r="J8681" s="162">
        <f>D8681/G8681</f>
        <v>15.942470261819151</v>
      </c>
      <c r="K8681" s="99">
        <v>45742</v>
      </c>
      <c r="L8681" s="195" t="s">
        <v>272</v>
      </c>
      <c r="M8681" s="94" t="s">
        <v>606</v>
      </c>
      <c r="N8681" s="100" t="s">
        <v>798</v>
      </c>
      <c r="O8681" s="573" t="s">
        <v>797</v>
      </c>
      <c r="P8681" s="502"/>
    </row>
    <row r="8682" spans="1:16" ht="15.75" x14ac:dyDescent="0.2">
      <c r="A8682" s="165"/>
      <c r="B8682" s="166"/>
      <c r="C8682" s="166"/>
      <c r="D8682" s="160">
        <f>+C8682-B8682</f>
        <v>0</v>
      </c>
      <c r="E8682" s="100"/>
      <c r="F8682" s="96"/>
      <c r="G8682" s="166"/>
      <c r="H8682" s="169"/>
      <c r="I8682" s="175">
        <f>G8682*H8682</f>
        <v>0</v>
      </c>
      <c r="J8682" s="162" t="e">
        <f>D8682/G8682</f>
        <v>#DIV/0!</v>
      </c>
      <c r="K8682" s="99">
        <v>45743</v>
      </c>
      <c r="L8682" s="195"/>
      <c r="M8682" s="94"/>
      <c r="N8682" s="100"/>
      <c r="O8682" s="573"/>
      <c r="P8682" s="502"/>
    </row>
    <row r="8683" spans="1:16" ht="15.75" x14ac:dyDescent="0.2">
      <c r="A8683" s="165"/>
      <c r="B8683" s="166"/>
      <c r="C8683" s="166"/>
      <c r="D8683" s="160">
        <f>+C8683-B8683</f>
        <v>0</v>
      </c>
      <c r="E8683" s="100"/>
      <c r="F8683" s="96"/>
      <c r="G8683" s="166"/>
      <c r="H8683" s="169"/>
      <c r="I8683" s="175"/>
      <c r="J8683" s="162"/>
      <c r="K8683" s="99"/>
      <c r="L8683" s="195"/>
      <c r="M8683" s="94"/>
      <c r="N8683" s="100"/>
      <c r="O8683" s="423"/>
      <c r="P8683" s="424"/>
    </row>
    <row r="8684" spans="1:16" ht="16.5" thickBot="1" x14ac:dyDescent="0.25">
      <c r="A8684" s="93"/>
      <c r="B8684" s="132"/>
      <c r="C8684" s="132"/>
      <c r="D8684" s="160">
        <f>+C8684-B8684</f>
        <v>0</v>
      </c>
      <c r="E8684" s="100"/>
      <c r="F8684" s="96"/>
      <c r="G8684" s="96"/>
      <c r="H8684" s="97"/>
      <c r="I8684" s="91"/>
      <c r="J8684" s="98"/>
      <c r="K8684" s="92"/>
      <c r="L8684" s="196"/>
      <c r="M8684" s="183"/>
      <c r="N8684" s="101"/>
      <c r="O8684" s="207"/>
      <c r="P8684" s="208"/>
    </row>
    <row r="8685" spans="1:16" ht="16.5" thickBot="1" x14ac:dyDescent="0.25">
      <c r="A8685" s="416" t="s">
        <v>28</v>
      </c>
      <c r="B8685" s="104"/>
      <c r="C8685" s="105"/>
      <c r="D8685" s="106">
        <f>SUM(D8679:D8684)</f>
        <v>721</v>
      </c>
      <c r="E8685" s="111"/>
      <c r="F8685" s="107"/>
      <c r="G8685" s="118">
        <f>SUM(G8679:G8684)</f>
        <v>54.282299999999999</v>
      </c>
      <c r="H8685" s="105"/>
      <c r="I8685" s="118">
        <f>SUM(I8679:I8684)</f>
        <v>1300.0610849999998</v>
      </c>
      <c r="J8685" s="109">
        <f>D8685/G8685</f>
        <v>13.282414341323047</v>
      </c>
      <c r="K8685" s="110"/>
      <c r="L8685" s="197"/>
      <c r="M8685" s="111"/>
      <c r="N8685" s="112"/>
      <c r="O8685" s="414"/>
      <c r="P8685" s="415"/>
    </row>
    <row r="8686" spans="1:16" ht="15.75" x14ac:dyDescent="0.2">
      <c r="A8686" s="116"/>
      <c r="B8686" s="77"/>
      <c r="C8686" s="77"/>
      <c r="D8686" s="77"/>
      <c r="E8686" s="116"/>
      <c r="F8686" s="77"/>
      <c r="G8686" s="77"/>
      <c r="H8686" s="77"/>
      <c r="I8686" s="116"/>
      <c r="J8686" s="116"/>
      <c r="K8686" s="116"/>
      <c r="L8686" s="116"/>
      <c r="M8686" s="116"/>
      <c r="N8686" s="116"/>
      <c r="O8686" s="77"/>
      <c r="P8686" s="81"/>
    </row>
    <row r="8687" spans="1:16" ht="15.75" x14ac:dyDescent="0.2">
      <c r="A8687" s="116"/>
      <c r="B8687" s="77"/>
      <c r="C8687" s="77"/>
      <c r="D8687" s="77"/>
      <c r="E8687" s="116"/>
      <c r="F8687" s="77"/>
      <c r="G8687" s="77"/>
      <c r="H8687" s="77"/>
      <c r="I8687" s="116"/>
      <c r="J8687" s="116"/>
      <c r="K8687" s="116"/>
      <c r="L8687" s="116"/>
      <c r="M8687" s="116"/>
      <c r="N8687" s="116"/>
      <c r="O8687" s="77"/>
      <c r="P8687" s="81"/>
    </row>
    <row r="8688" spans="1:16" ht="15.75" x14ac:dyDescent="0.2">
      <c r="A8688" s="116"/>
      <c r="B8688" s="77"/>
      <c r="C8688" s="77"/>
      <c r="D8688" s="77"/>
      <c r="E8688" s="116"/>
      <c r="F8688" s="77"/>
      <c r="G8688" s="77"/>
      <c r="H8688" s="77"/>
      <c r="I8688" s="116"/>
      <c r="J8688" s="116"/>
      <c r="K8688" s="116"/>
      <c r="L8688" s="116"/>
      <c r="M8688" s="439"/>
      <c r="N8688" s="439"/>
      <c r="O8688" s="438"/>
      <c r="P8688" s="81"/>
    </row>
    <row r="8689" spans="1:16" ht="15.75" x14ac:dyDescent="0.2">
      <c r="A8689" s="115"/>
      <c r="B8689" s="470" t="s">
        <v>29</v>
      </c>
      <c r="C8689" s="470"/>
      <c r="D8689" s="470"/>
      <c r="E8689" s="116"/>
      <c r="F8689" s="116"/>
      <c r="G8689" s="116"/>
      <c r="H8689" s="115"/>
      <c r="I8689" s="116" t="s">
        <v>30</v>
      </c>
      <c r="J8689" s="115"/>
      <c r="K8689" s="116"/>
      <c r="L8689" s="116"/>
      <c r="M8689" s="116"/>
      <c r="N8689" s="116" t="s">
        <v>31</v>
      </c>
      <c r="O8689" s="116"/>
      <c r="P8689" s="115"/>
    </row>
    <row r="8690" spans="1:16" ht="15.75" x14ac:dyDescent="0.2">
      <c r="A8690" s="116"/>
      <c r="B8690" s="470" t="s">
        <v>230</v>
      </c>
      <c r="C8690" s="470"/>
      <c r="D8690" s="470"/>
      <c r="E8690" s="116"/>
      <c r="F8690" s="116"/>
      <c r="G8690" s="116"/>
      <c r="H8690" s="115"/>
      <c r="I8690" s="116" t="s">
        <v>438</v>
      </c>
      <c r="J8690" s="115"/>
      <c r="K8690" s="116"/>
      <c r="L8690" s="116"/>
      <c r="M8690" s="116"/>
      <c r="N8690" s="116" t="s">
        <v>220</v>
      </c>
      <c r="O8690" s="116"/>
      <c r="P8690" s="115"/>
    </row>
    <row r="8691" spans="1:16" ht="15.75" x14ac:dyDescent="0.2">
      <c r="A8691" s="470" t="s">
        <v>226</v>
      </c>
      <c r="B8691" s="470"/>
      <c r="C8691" s="470"/>
      <c r="D8691" s="470"/>
      <c r="E8691" s="470"/>
      <c r="F8691" s="116"/>
      <c r="G8691" s="116"/>
      <c r="H8691" s="115"/>
      <c r="I8691" s="116" t="s">
        <v>246</v>
      </c>
      <c r="J8691" s="115"/>
      <c r="K8691" s="116"/>
      <c r="L8691" s="116"/>
      <c r="M8691" s="116"/>
      <c r="N8691" s="116" t="s">
        <v>124</v>
      </c>
      <c r="O8691" s="116"/>
      <c r="P8691" s="115"/>
    </row>
    <row r="8692" spans="1:16" x14ac:dyDescent="0.2">
      <c r="A8692"/>
      <c r="B8692"/>
      <c r="C8692"/>
      <c r="D8692"/>
      <c r="E8692" s="265"/>
      <c r="F8692"/>
      <c r="G8692"/>
      <c r="H8692"/>
      <c r="I8692"/>
      <c r="J8692"/>
      <c r="K8692"/>
      <c r="L8692"/>
      <c r="M8692"/>
      <c r="N8692"/>
      <c r="O8692"/>
      <c r="P8692"/>
    </row>
    <row r="8693" spans="1:16" x14ac:dyDescent="0.2">
      <c r="A8693" s="209" t="s">
        <v>269</v>
      </c>
      <c r="B8693" s="209"/>
      <c r="C8693" s="209"/>
      <c r="D8693" s="209"/>
      <c r="E8693" s="265"/>
      <c r="F8693"/>
      <c r="G8693"/>
      <c r="H8693"/>
      <c r="I8693"/>
      <c r="J8693"/>
      <c r="K8693"/>
      <c r="L8693"/>
      <c r="M8693"/>
      <c r="N8693"/>
      <c r="O8693"/>
      <c r="P8693"/>
    </row>
    <row r="8694" spans="1:16" x14ac:dyDescent="0.2">
      <c r="A8694"/>
      <c r="B8694"/>
      <c r="C8694"/>
      <c r="D8694"/>
      <c r="E8694" s="265"/>
      <c r="F8694"/>
      <c r="G8694"/>
      <c r="H8694"/>
      <c r="I8694"/>
      <c r="J8694"/>
      <c r="K8694"/>
      <c r="L8694"/>
      <c r="M8694"/>
      <c r="N8694"/>
      <c r="O8694"/>
      <c r="P8694"/>
    </row>
    <row r="8695" spans="1:16" x14ac:dyDescent="0.2">
      <c r="A8695"/>
      <c r="B8695"/>
      <c r="C8695"/>
      <c r="D8695"/>
      <c r="E8695" s="265"/>
      <c r="F8695"/>
      <c r="G8695"/>
      <c r="H8695"/>
      <c r="I8695"/>
      <c r="J8695"/>
      <c r="K8695"/>
      <c r="L8695"/>
      <c r="M8695"/>
      <c r="N8695"/>
      <c r="O8695"/>
      <c r="P8695"/>
    </row>
    <row r="8696" spans="1:16" x14ac:dyDescent="0.2">
      <c r="A8696"/>
      <c r="B8696"/>
      <c r="C8696"/>
      <c r="D8696"/>
      <c r="E8696" s="265"/>
      <c r="F8696"/>
      <c r="G8696"/>
      <c r="H8696"/>
      <c r="I8696"/>
      <c r="J8696"/>
      <c r="K8696"/>
      <c r="L8696"/>
      <c r="M8696"/>
      <c r="N8696"/>
      <c r="O8696"/>
      <c r="P8696"/>
    </row>
    <row r="8697" spans="1:16" x14ac:dyDescent="0.2">
      <c r="A8697"/>
      <c r="B8697"/>
      <c r="C8697"/>
      <c r="D8697"/>
      <c r="E8697" s="265"/>
      <c r="F8697"/>
      <c r="G8697"/>
      <c r="H8697"/>
      <c r="I8697"/>
      <c r="J8697"/>
      <c r="K8697"/>
      <c r="L8697"/>
      <c r="M8697"/>
      <c r="N8697"/>
      <c r="O8697"/>
      <c r="P8697"/>
    </row>
    <row r="8698" spans="1:16" x14ac:dyDescent="0.2">
      <c r="A8698"/>
      <c r="B8698"/>
      <c r="C8698"/>
      <c r="D8698"/>
      <c r="E8698" s="265"/>
      <c r="F8698"/>
      <c r="G8698"/>
      <c r="H8698"/>
      <c r="I8698"/>
      <c r="J8698"/>
      <c r="K8698"/>
      <c r="L8698"/>
      <c r="M8698"/>
      <c r="N8698"/>
      <c r="O8698"/>
      <c r="P8698"/>
    </row>
    <row r="8699" spans="1:16" x14ac:dyDescent="0.2">
      <c r="A8699"/>
      <c r="B8699"/>
      <c r="C8699"/>
      <c r="D8699"/>
      <c r="E8699" s="265"/>
      <c r="F8699"/>
      <c r="G8699"/>
      <c r="H8699"/>
      <c r="I8699"/>
      <c r="J8699"/>
      <c r="K8699"/>
      <c r="L8699"/>
      <c r="M8699"/>
      <c r="N8699"/>
      <c r="O8699"/>
      <c r="P8699"/>
    </row>
    <row r="8700" spans="1:16" x14ac:dyDescent="0.2">
      <c r="A8700"/>
      <c r="B8700"/>
      <c r="C8700"/>
      <c r="D8700"/>
      <c r="E8700" s="265"/>
      <c r="F8700"/>
      <c r="G8700"/>
      <c r="H8700"/>
      <c r="I8700"/>
      <c r="J8700"/>
      <c r="K8700"/>
      <c r="L8700"/>
      <c r="M8700"/>
      <c r="N8700"/>
      <c r="O8700"/>
      <c r="P8700"/>
    </row>
    <row r="8701" spans="1:16" ht="15.75" x14ac:dyDescent="0.2">
      <c r="A8701" s="470" t="s">
        <v>180</v>
      </c>
      <c r="B8701" s="470"/>
      <c r="C8701" s="470"/>
      <c r="D8701" s="470"/>
      <c r="E8701" s="470"/>
      <c r="F8701" s="470"/>
      <c r="G8701" s="470"/>
      <c r="H8701" s="470"/>
      <c r="I8701" s="470"/>
      <c r="J8701" s="470"/>
      <c r="K8701" s="470"/>
      <c r="L8701" s="470"/>
      <c r="M8701" s="470"/>
      <c r="N8701" s="470"/>
      <c r="O8701" s="470"/>
      <c r="P8701" s="470"/>
    </row>
    <row r="8702" spans="1:16" ht="15.75" x14ac:dyDescent="0.2">
      <c r="A8702" s="470" t="s">
        <v>1</v>
      </c>
      <c r="B8702" s="470"/>
      <c r="C8702" s="470"/>
      <c r="D8702" s="470"/>
      <c r="E8702" s="470"/>
      <c r="F8702" s="470"/>
      <c r="G8702" s="470"/>
      <c r="H8702" s="470"/>
      <c r="I8702" s="470"/>
      <c r="J8702" s="470"/>
      <c r="K8702" s="470"/>
      <c r="L8702" s="470"/>
      <c r="M8702" s="470"/>
      <c r="N8702" s="470"/>
      <c r="O8702" s="470"/>
      <c r="P8702" s="470"/>
    </row>
    <row r="8703" spans="1:16" ht="15.75" x14ac:dyDescent="0.2">
      <c r="A8703" s="116"/>
      <c r="B8703" s="116"/>
      <c r="C8703" s="116"/>
      <c r="D8703" s="116"/>
      <c r="E8703" s="116"/>
      <c r="F8703" s="116"/>
      <c r="G8703" s="116"/>
      <c r="H8703" s="116"/>
      <c r="I8703" s="116"/>
      <c r="J8703" s="116"/>
      <c r="K8703" s="116"/>
      <c r="L8703" s="116"/>
      <c r="M8703" s="116"/>
      <c r="N8703" s="116"/>
      <c r="O8703" s="116"/>
      <c r="P8703" s="116"/>
    </row>
    <row r="8704" spans="1:16" ht="15.75" x14ac:dyDescent="0.2">
      <c r="A8704" s="507" t="s">
        <v>602</v>
      </c>
      <c r="B8704" s="507"/>
      <c r="C8704" s="507"/>
      <c r="D8704" s="507"/>
      <c r="E8704" s="507"/>
      <c r="F8704" s="507"/>
      <c r="G8704" s="507"/>
      <c r="H8704" s="507"/>
      <c r="I8704" s="507"/>
      <c r="J8704" s="507"/>
      <c r="K8704" s="507"/>
      <c r="L8704" s="507"/>
      <c r="M8704" s="507"/>
      <c r="N8704" s="507"/>
      <c r="O8704" s="507"/>
      <c r="P8704" s="507"/>
    </row>
    <row r="8705" spans="1:16" ht="16.5" thickBot="1" x14ac:dyDescent="0.25">
      <c r="A8705" s="77"/>
      <c r="B8705" s="77"/>
      <c r="C8705" s="77"/>
      <c r="D8705" s="77"/>
      <c r="E8705" s="116"/>
      <c r="F8705" s="77"/>
      <c r="G8705" s="77"/>
      <c r="H8705" s="77"/>
      <c r="I8705" s="77"/>
      <c r="J8705" s="77"/>
      <c r="K8705" s="77"/>
      <c r="L8705" s="77"/>
      <c r="M8705" s="77"/>
      <c r="N8705" s="77"/>
      <c r="O8705" s="77"/>
      <c r="P8705" s="77"/>
    </row>
    <row r="8706" spans="1:16" ht="16.5" thickBot="1" x14ac:dyDescent="0.25">
      <c r="A8706" s="78" t="s">
        <v>2</v>
      </c>
      <c r="B8706" s="486" t="s">
        <v>126</v>
      </c>
      <c r="C8706" s="498"/>
      <c r="D8706" s="79" t="s">
        <v>3</v>
      </c>
      <c r="E8706" s="486">
        <v>2019</v>
      </c>
      <c r="F8706" s="487"/>
      <c r="G8706" s="487"/>
      <c r="H8706" s="498"/>
      <c r="I8706" s="79" t="s">
        <v>4</v>
      </c>
      <c r="J8706" s="80" t="s">
        <v>231</v>
      </c>
      <c r="K8706" s="80"/>
      <c r="L8706" s="80"/>
      <c r="M8706" s="80" t="s">
        <v>5</v>
      </c>
      <c r="N8706" s="486" t="s">
        <v>184</v>
      </c>
      <c r="O8706" s="487"/>
      <c r="P8706" s="488"/>
    </row>
    <row r="8707" spans="1:16" ht="16.5" thickBot="1" x14ac:dyDescent="0.25">
      <c r="A8707" s="77"/>
      <c r="B8707" s="77"/>
      <c r="C8707" s="77"/>
      <c r="D8707" s="77"/>
      <c r="E8707" s="116"/>
      <c r="F8707" s="77"/>
      <c r="G8707" s="77"/>
      <c r="H8707" s="77"/>
      <c r="I8707" s="77"/>
      <c r="J8707" s="77"/>
      <c r="K8707" s="77"/>
      <c r="L8707" s="77"/>
      <c r="M8707" s="77"/>
      <c r="N8707" s="77"/>
      <c r="O8707" s="77"/>
      <c r="P8707" s="77"/>
    </row>
    <row r="8708" spans="1:16" ht="16.5" thickBot="1" x14ac:dyDescent="0.25">
      <c r="A8708" s="78" t="s">
        <v>6</v>
      </c>
      <c r="B8708" s="577" t="s">
        <v>185</v>
      </c>
      <c r="C8708" s="578"/>
      <c r="D8708" s="79" t="s">
        <v>7</v>
      </c>
      <c r="E8708" s="486" t="s">
        <v>186</v>
      </c>
      <c r="F8708" s="487"/>
      <c r="G8708" s="487"/>
      <c r="H8708" s="498"/>
      <c r="I8708" s="79" t="s">
        <v>8</v>
      </c>
      <c r="J8708" s="80">
        <v>16</v>
      </c>
      <c r="K8708" s="80"/>
      <c r="L8708" s="80"/>
      <c r="M8708" s="80" t="s">
        <v>9</v>
      </c>
      <c r="N8708" s="80"/>
      <c r="O8708" s="200"/>
      <c r="P8708" s="201">
        <v>50</v>
      </c>
    </row>
    <row r="8709" spans="1:16" ht="16.5" thickBot="1" x14ac:dyDescent="0.25">
      <c r="A8709" s="77"/>
      <c r="B8709" s="77"/>
      <c r="C8709" s="77"/>
      <c r="D8709" s="77"/>
      <c r="E8709" s="116"/>
      <c r="F8709" s="77"/>
      <c r="G8709" s="77"/>
      <c r="H8709" s="77"/>
      <c r="I8709" s="77"/>
      <c r="J8709" s="77"/>
      <c r="K8709" s="77"/>
      <c r="L8709" s="77"/>
      <c r="M8709" s="77"/>
      <c r="N8709" s="77"/>
      <c r="O8709" s="77"/>
      <c r="P8709" s="77"/>
    </row>
    <row r="8710" spans="1:16" ht="16.5" thickBot="1" x14ac:dyDescent="0.25">
      <c r="A8710" s="484" t="s">
        <v>10</v>
      </c>
      <c r="B8710" s="485"/>
      <c r="C8710" s="486" t="s">
        <v>181</v>
      </c>
      <c r="D8710" s="487"/>
      <c r="E8710" s="487"/>
      <c r="F8710" s="487"/>
      <c r="G8710" s="487"/>
      <c r="H8710" s="487"/>
      <c r="I8710" s="487"/>
      <c r="J8710" s="487"/>
      <c r="K8710" s="487"/>
      <c r="L8710" s="487"/>
      <c r="M8710" s="487"/>
      <c r="N8710" s="487"/>
      <c r="O8710" s="487"/>
      <c r="P8710" s="488"/>
    </row>
    <row r="8711" spans="1:16" ht="16.5" thickBot="1" x14ac:dyDescent="0.25">
      <c r="A8711" s="77"/>
      <c r="B8711" s="77"/>
      <c r="C8711" s="77"/>
      <c r="D8711" s="77"/>
      <c r="E8711" s="116"/>
      <c r="F8711" s="77"/>
      <c r="G8711" s="77"/>
      <c r="H8711" s="77"/>
      <c r="I8711" s="77"/>
      <c r="J8711" s="77"/>
      <c r="K8711" s="77"/>
      <c r="L8711" s="77"/>
      <c r="M8711" s="77"/>
      <c r="N8711" s="77"/>
      <c r="O8711" s="77"/>
      <c r="P8711" s="77"/>
    </row>
    <row r="8712" spans="1:16" ht="16.5" thickBot="1" x14ac:dyDescent="0.25">
      <c r="A8712" s="484" t="s">
        <v>11</v>
      </c>
      <c r="B8712" s="485"/>
      <c r="C8712" s="486" t="s">
        <v>239</v>
      </c>
      <c r="D8712" s="487"/>
      <c r="E8712" s="487"/>
      <c r="F8712" s="487"/>
      <c r="G8712" s="487"/>
      <c r="H8712" s="487"/>
      <c r="I8712" s="487"/>
      <c r="J8712" s="487"/>
      <c r="K8712" s="487"/>
      <c r="L8712" s="487"/>
      <c r="M8712" s="487"/>
      <c r="N8712" s="487"/>
      <c r="O8712" s="487"/>
      <c r="P8712" s="488"/>
    </row>
    <row r="8713" spans="1:16" ht="16.5" thickBot="1" x14ac:dyDescent="0.25">
      <c r="A8713" s="81"/>
      <c r="B8713" s="81"/>
      <c r="C8713" s="81"/>
      <c r="D8713" s="81"/>
      <c r="E8713" s="115"/>
      <c r="F8713" s="81"/>
      <c r="G8713" s="81"/>
      <c r="H8713" s="81"/>
      <c r="I8713" s="81"/>
      <c r="J8713" s="81"/>
      <c r="K8713" s="81"/>
      <c r="L8713" s="81"/>
      <c r="M8713" s="81"/>
      <c r="N8713" s="81"/>
      <c r="O8713" s="81"/>
      <c r="P8713" s="81"/>
    </row>
    <row r="8714" spans="1:16" ht="48" thickBot="1" x14ac:dyDescent="0.25">
      <c r="A8714" s="425" t="s">
        <v>12</v>
      </c>
      <c r="B8714" s="427" t="s">
        <v>13</v>
      </c>
      <c r="C8714" s="428"/>
      <c r="D8714" s="429" t="s">
        <v>265</v>
      </c>
      <c r="E8714" s="416" t="s">
        <v>15</v>
      </c>
      <c r="F8714" s="417"/>
      <c r="G8714" s="417"/>
      <c r="H8714" s="417"/>
      <c r="I8714" s="418"/>
      <c r="J8714" s="429" t="s">
        <v>16</v>
      </c>
      <c r="K8714" s="429" t="s">
        <v>17</v>
      </c>
      <c r="L8714" s="416" t="s">
        <v>18</v>
      </c>
      <c r="M8714" s="417"/>
      <c r="N8714" s="418"/>
      <c r="O8714" s="419" t="s">
        <v>115</v>
      </c>
      <c r="P8714" s="420"/>
    </row>
    <row r="8715" spans="1:16" ht="32.25" thickBot="1" x14ac:dyDescent="0.25">
      <c r="A8715" s="426"/>
      <c r="B8715" s="82" t="s">
        <v>19</v>
      </c>
      <c r="C8715" s="83" t="s">
        <v>20</v>
      </c>
      <c r="D8715" s="430"/>
      <c r="E8715" s="84" t="s">
        <v>21</v>
      </c>
      <c r="F8715" s="84" t="s">
        <v>22</v>
      </c>
      <c r="G8715" s="85" t="s">
        <v>23</v>
      </c>
      <c r="H8715" s="119" t="s">
        <v>24</v>
      </c>
      <c r="I8715" s="86" t="s">
        <v>25</v>
      </c>
      <c r="J8715" s="430"/>
      <c r="K8715" s="430"/>
      <c r="L8715" s="198" t="s">
        <v>268</v>
      </c>
      <c r="M8715" s="85" t="s">
        <v>266</v>
      </c>
      <c r="N8715" s="83" t="s">
        <v>267</v>
      </c>
      <c r="O8715" s="421"/>
      <c r="P8715" s="422"/>
    </row>
    <row r="8716" spans="1:16" ht="15.75" x14ac:dyDescent="0.2">
      <c r="A8716" s="165">
        <v>45777</v>
      </c>
      <c r="B8716" s="166"/>
      <c r="C8716" s="166">
        <v>254773</v>
      </c>
      <c r="D8716" s="160"/>
      <c r="E8716" s="100"/>
      <c r="F8716" s="96"/>
      <c r="G8716" s="166"/>
      <c r="H8716" s="169"/>
      <c r="I8716" s="175"/>
      <c r="J8716" s="162"/>
      <c r="K8716" s="99"/>
      <c r="L8716" s="195"/>
      <c r="M8716" s="94"/>
      <c r="N8716" s="100"/>
      <c r="O8716" s="573"/>
      <c r="P8716" s="502"/>
    </row>
    <row r="8717" spans="1:16" ht="15.75" x14ac:dyDescent="0.2">
      <c r="A8717" s="165">
        <v>45783</v>
      </c>
      <c r="B8717" s="166">
        <v>254773</v>
      </c>
      <c r="C8717" s="166">
        <v>255003</v>
      </c>
      <c r="D8717" s="160">
        <f>+C8717-B8717</f>
        <v>230</v>
      </c>
      <c r="E8717" s="100" t="s">
        <v>796</v>
      </c>
      <c r="F8717" s="120" t="s">
        <v>659</v>
      </c>
      <c r="G8717" s="166">
        <v>25.052199999999999</v>
      </c>
      <c r="H8717" s="169">
        <v>23.95</v>
      </c>
      <c r="I8717" s="175">
        <f>G8717*H8717</f>
        <v>600.00018999999998</v>
      </c>
      <c r="J8717" s="162">
        <f>D8717/G8717</f>
        <v>9.180830426070365</v>
      </c>
      <c r="K8717" s="99">
        <v>45783</v>
      </c>
      <c r="L8717" s="195" t="s">
        <v>272</v>
      </c>
      <c r="M8717" s="94" t="s">
        <v>606</v>
      </c>
      <c r="N8717" s="100" t="s">
        <v>637</v>
      </c>
      <c r="O8717" s="573" t="s">
        <v>242</v>
      </c>
      <c r="P8717" s="502"/>
    </row>
    <row r="8718" spans="1:16" ht="15.75" x14ac:dyDescent="0.2">
      <c r="A8718" s="165">
        <v>45784</v>
      </c>
      <c r="B8718" s="166">
        <v>255003</v>
      </c>
      <c r="C8718" s="166">
        <v>255233</v>
      </c>
      <c r="D8718" s="160">
        <f>+C8718-B8718</f>
        <v>230</v>
      </c>
      <c r="E8718" s="100" t="s">
        <v>795</v>
      </c>
      <c r="F8718" s="96" t="s">
        <v>656</v>
      </c>
      <c r="G8718" s="166">
        <v>16.842099999999999</v>
      </c>
      <c r="H8718" s="169">
        <v>23.75</v>
      </c>
      <c r="I8718" s="175">
        <f>G8718*H8718</f>
        <v>399.99987499999997</v>
      </c>
      <c r="J8718" s="162">
        <f>D8718/G8718</f>
        <v>13.65625426757946</v>
      </c>
      <c r="K8718" s="99">
        <v>45784</v>
      </c>
      <c r="L8718" s="195" t="s">
        <v>272</v>
      </c>
      <c r="M8718" s="94" t="s">
        <v>606</v>
      </c>
      <c r="N8718" s="100" t="s">
        <v>637</v>
      </c>
      <c r="O8718" s="573" t="s">
        <v>247</v>
      </c>
      <c r="P8718" s="502"/>
    </row>
    <row r="8719" spans="1:16" ht="15.75" x14ac:dyDescent="0.2">
      <c r="A8719" s="165">
        <v>45785</v>
      </c>
      <c r="B8719" s="166">
        <v>255233</v>
      </c>
      <c r="C8719" s="166">
        <v>255490</v>
      </c>
      <c r="D8719" s="160">
        <f>+C8719-B8719</f>
        <v>257</v>
      </c>
      <c r="E8719" s="100" t="s">
        <v>794</v>
      </c>
      <c r="F8719" s="96" t="s">
        <v>751</v>
      </c>
      <c r="G8719" s="166">
        <v>16.842099999999999</v>
      </c>
      <c r="H8719" s="169">
        <v>23.75</v>
      </c>
      <c r="I8719" s="175">
        <f>G8719*H8719</f>
        <v>399.99987499999997</v>
      </c>
      <c r="J8719" s="162">
        <f>D8719/G8719</f>
        <v>15.25937976855618</v>
      </c>
      <c r="K8719" s="99">
        <v>45785</v>
      </c>
      <c r="L8719" s="195" t="s">
        <v>272</v>
      </c>
      <c r="M8719" s="94" t="s">
        <v>606</v>
      </c>
      <c r="N8719" s="100" t="s">
        <v>624</v>
      </c>
      <c r="O8719" s="573" t="s">
        <v>630</v>
      </c>
      <c r="P8719" s="502"/>
    </row>
    <row r="8720" spans="1:16" ht="15.75" x14ac:dyDescent="0.2">
      <c r="A8720" s="165">
        <v>45786</v>
      </c>
      <c r="B8720" s="166">
        <v>255490</v>
      </c>
      <c r="C8720" s="166">
        <v>255732</v>
      </c>
      <c r="D8720" s="160">
        <f>+C8720-B8720</f>
        <v>242</v>
      </c>
      <c r="E8720" s="100" t="s">
        <v>793</v>
      </c>
      <c r="F8720" s="96" t="s">
        <v>625</v>
      </c>
      <c r="G8720" s="166">
        <v>12.5892</v>
      </c>
      <c r="H8720" s="169">
        <v>23.83</v>
      </c>
      <c r="I8720" s="175">
        <f>G8720*H8720</f>
        <v>300.00063599999999</v>
      </c>
      <c r="J8720" s="162">
        <f>D8720/G8720</f>
        <v>19.222825914275727</v>
      </c>
      <c r="K8720" s="99">
        <v>45786</v>
      </c>
      <c r="L8720" s="195" t="s">
        <v>272</v>
      </c>
      <c r="M8720" s="94" t="s">
        <v>606</v>
      </c>
      <c r="N8720" s="100" t="s">
        <v>637</v>
      </c>
      <c r="O8720" s="573" t="s">
        <v>242</v>
      </c>
      <c r="P8720" s="502"/>
    </row>
    <row r="8721" spans="1:16" ht="16.5" thickBot="1" x14ac:dyDescent="0.25">
      <c r="A8721" s="93"/>
      <c r="B8721" s="132"/>
      <c r="C8721" s="132"/>
      <c r="D8721" s="160">
        <f>+C8721-B8721</f>
        <v>0</v>
      </c>
      <c r="E8721" s="100"/>
      <c r="F8721" s="96"/>
      <c r="G8721" s="96"/>
      <c r="H8721" s="97"/>
      <c r="I8721" s="91"/>
      <c r="J8721" s="98"/>
      <c r="K8721" s="92"/>
      <c r="L8721" s="196"/>
      <c r="M8721" s="183"/>
      <c r="N8721" s="101"/>
      <c r="O8721" s="207"/>
      <c r="P8721" s="208"/>
    </row>
    <row r="8722" spans="1:16" ht="16.5" thickBot="1" x14ac:dyDescent="0.25">
      <c r="A8722" s="416" t="s">
        <v>28</v>
      </c>
      <c r="B8722" s="104"/>
      <c r="C8722" s="105"/>
      <c r="D8722" s="106">
        <f>SUM(D8716:D8721)</f>
        <v>959</v>
      </c>
      <c r="E8722" s="111"/>
      <c r="F8722" s="107"/>
      <c r="G8722" s="118">
        <f>SUM(G8716:G8721)</f>
        <v>71.325600000000009</v>
      </c>
      <c r="H8722" s="105"/>
      <c r="I8722" s="118">
        <f>SUM(I8716:I8721)</f>
        <v>1700.0005759999999</v>
      </c>
      <c r="J8722" s="109">
        <f>D8722/G8722</f>
        <v>13.445382863936649</v>
      </c>
      <c r="K8722" s="110"/>
      <c r="L8722" s="197"/>
      <c r="M8722" s="111"/>
      <c r="N8722" s="112"/>
      <c r="O8722" s="414"/>
      <c r="P8722" s="415"/>
    </row>
    <row r="8723" spans="1:16" ht="15.75" x14ac:dyDescent="0.2">
      <c r="A8723" s="116"/>
      <c r="B8723" s="77"/>
      <c r="C8723" s="77"/>
      <c r="D8723" s="77"/>
      <c r="E8723" s="116"/>
      <c r="F8723" s="77"/>
      <c r="G8723" s="77"/>
      <c r="H8723" s="77"/>
      <c r="I8723" s="116"/>
      <c r="J8723" s="116"/>
      <c r="K8723" s="116"/>
      <c r="L8723" s="116"/>
      <c r="M8723" s="116"/>
      <c r="N8723" s="116"/>
      <c r="O8723" s="77"/>
      <c r="P8723" s="81"/>
    </row>
    <row r="8724" spans="1:16" ht="15.75" x14ac:dyDescent="0.2">
      <c r="A8724" s="116"/>
      <c r="B8724" s="77"/>
      <c r="C8724" s="77"/>
      <c r="D8724" s="77"/>
      <c r="E8724" s="116"/>
      <c r="F8724" s="77"/>
      <c r="G8724" s="77"/>
      <c r="H8724" s="77"/>
      <c r="I8724" s="116"/>
      <c r="J8724" s="116"/>
      <c r="K8724" s="116"/>
      <c r="L8724" s="116"/>
      <c r="M8724" s="116"/>
      <c r="N8724" s="116"/>
      <c r="O8724" s="77"/>
      <c r="P8724" s="81"/>
    </row>
    <row r="8725" spans="1:16" ht="15.75" x14ac:dyDescent="0.2">
      <c r="A8725" s="116"/>
      <c r="B8725" s="77"/>
      <c r="C8725" s="77"/>
      <c r="D8725" s="77"/>
      <c r="E8725" s="116"/>
      <c r="F8725" s="77"/>
      <c r="G8725" s="77"/>
      <c r="H8725" s="77"/>
      <c r="I8725" s="116"/>
      <c r="J8725" s="116"/>
      <c r="K8725" s="116"/>
      <c r="L8725" s="116"/>
      <c r="M8725" s="439"/>
      <c r="N8725" s="439"/>
      <c r="O8725" s="438"/>
      <c r="P8725" s="81"/>
    </row>
    <row r="8726" spans="1:16" ht="15.75" x14ac:dyDescent="0.2">
      <c r="A8726" s="115"/>
      <c r="B8726" s="470" t="s">
        <v>29</v>
      </c>
      <c r="C8726" s="470"/>
      <c r="D8726" s="470"/>
      <c r="E8726" s="116"/>
      <c r="F8726" s="116"/>
      <c r="G8726" s="116"/>
      <c r="H8726" s="115"/>
      <c r="I8726" s="116" t="s">
        <v>30</v>
      </c>
      <c r="J8726" s="115"/>
      <c r="K8726" s="116"/>
      <c r="L8726" s="116"/>
      <c r="M8726" s="116"/>
      <c r="N8726" s="116" t="s">
        <v>31</v>
      </c>
      <c r="O8726" s="116"/>
      <c r="P8726" s="115"/>
    </row>
    <row r="8727" spans="1:16" ht="15.75" x14ac:dyDescent="0.2">
      <c r="A8727" s="116"/>
      <c r="B8727" s="470" t="s">
        <v>230</v>
      </c>
      <c r="C8727" s="470"/>
      <c r="D8727" s="470"/>
      <c r="E8727" s="116"/>
      <c r="F8727" s="116"/>
      <c r="G8727" s="116"/>
      <c r="H8727" s="115"/>
      <c r="I8727" s="116" t="s">
        <v>438</v>
      </c>
      <c r="J8727" s="115"/>
      <c r="K8727" s="116"/>
      <c r="L8727" s="116"/>
      <c r="M8727" s="116"/>
      <c r="N8727" s="116" t="s">
        <v>220</v>
      </c>
      <c r="O8727" s="116"/>
      <c r="P8727" s="115"/>
    </row>
    <row r="8728" spans="1:16" ht="15.75" x14ac:dyDescent="0.2">
      <c r="A8728" s="470" t="s">
        <v>226</v>
      </c>
      <c r="B8728" s="470"/>
      <c r="C8728" s="470"/>
      <c r="D8728" s="470"/>
      <c r="E8728" s="470"/>
      <c r="F8728" s="116"/>
      <c r="G8728" s="116"/>
      <c r="H8728" s="115"/>
      <c r="I8728" s="116" t="s">
        <v>246</v>
      </c>
      <c r="J8728" s="115"/>
      <c r="K8728" s="116"/>
      <c r="L8728" s="116"/>
      <c r="M8728" s="116"/>
      <c r="N8728" s="116" t="s">
        <v>124</v>
      </c>
      <c r="O8728" s="116"/>
      <c r="P8728" s="115"/>
    </row>
    <row r="8729" spans="1:16" x14ac:dyDescent="0.2">
      <c r="A8729"/>
      <c r="B8729"/>
      <c r="C8729"/>
      <c r="D8729"/>
      <c r="E8729" s="265"/>
      <c r="F8729"/>
      <c r="G8729"/>
      <c r="H8729"/>
      <c r="I8729"/>
      <c r="J8729"/>
      <c r="K8729"/>
      <c r="L8729"/>
      <c r="M8729"/>
      <c r="N8729"/>
      <c r="O8729"/>
      <c r="P8729"/>
    </row>
    <row r="8730" spans="1:16" x14ac:dyDescent="0.2">
      <c r="A8730" s="209" t="s">
        <v>269</v>
      </c>
      <c r="B8730" s="209"/>
      <c r="C8730" s="209"/>
      <c r="D8730" s="209"/>
      <c r="E8730" s="265"/>
      <c r="F8730"/>
      <c r="G8730"/>
      <c r="H8730"/>
      <c r="I8730"/>
      <c r="J8730"/>
      <c r="K8730"/>
      <c r="L8730"/>
      <c r="M8730"/>
      <c r="N8730"/>
      <c r="O8730"/>
      <c r="P8730"/>
    </row>
    <row r="8731" spans="1:16" x14ac:dyDescent="0.2">
      <c r="A8731"/>
      <c r="B8731"/>
      <c r="C8731"/>
      <c r="D8731"/>
      <c r="E8731" s="265"/>
      <c r="F8731"/>
      <c r="G8731"/>
      <c r="H8731"/>
      <c r="I8731"/>
      <c r="J8731"/>
      <c r="K8731"/>
      <c r="L8731"/>
      <c r="M8731"/>
      <c r="N8731"/>
      <c r="O8731"/>
      <c r="P8731"/>
    </row>
    <row r="8732" spans="1:16" x14ac:dyDescent="0.2">
      <c r="A8732"/>
      <c r="B8732"/>
      <c r="C8732"/>
      <c r="D8732"/>
      <c r="E8732" s="265"/>
      <c r="F8732"/>
      <c r="G8732"/>
      <c r="H8732"/>
      <c r="I8732"/>
      <c r="J8732"/>
      <c r="K8732"/>
      <c r="L8732"/>
      <c r="M8732"/>
      <c r="N8732"/>
      <c r="O8732"/>
      <c r="P8732"/>
    </row>
    <row r="8733" spans="1:16" x14ac:dyDescent="0.2">
      <c r="A8733"/>
      <c r="B8733"/>
      <c r="C8733"/>
      <c r="D8733"/>
      <c r="E8733" s="265"/>
      <c r="F8733"/>
      <c r="G8733"/>
      <c r="H8733"/>
      <c r="I8733"/>
      <c r="J8733"/>
      <c r="K8733"/>
      <c r="L8733"/>
      <c r="M8733"/>
      <c r="N8733"/>
      <c r="O8733"/>
      <c r="P8733"/>
    </row>
    <row r="8734" spans="1:16" x14ac:dyDescent="0.2">
      <c r="A8734"/>
      <c r="B8734"/>
      <c r="C8734"/>
      <c r="D8734"/>
      <c r="E8734" s="265"/>
      <c r="F8734"/>
      <c r="G8734"/>
      <c r="H8734"/>
      <c r="I8734"/>
      <c r="J8734"/>
      <c r="K8734"/>
      <c r="L8734"/>
      <c r="M8734"/>
      <c r="N8734"/>
      <c r="O8734"/>
      <c r="P8734"/>
    </row>
    <row r="8735" spans="1:16" x14ac:dyDescent="0.2">
      <c r="A8735"/>
      <c r="B8735"/>
      <c r="C8735"/>
      <c r="D8735"/>
      <c r="E8735" s="265"/>
      <c r="F8735"/>
      <c r="G8735"/>
      <c r="H8735"/>
      <c r="I8735"/>
      <c r="J8735"/>
      <c r="K8735"/>
      <c r="L8735"/>
      <c r="M8735"/>
      <c r="N8735"/>
      <c r="O8735"/>
      <c r="P8735"/>
    </row>
    <row r="8736" spans="1:16" ht="15.75" x14ac:dyDescent="0.2">
      <c r="A8736" s="470" t="s">
        <v>180</v>
      </c>
      <c r="B8736" s="470"/>
      <c r="C8736" s="470"/>
      <c r="D8736" s="470"/>
      <c r="E8736" s="470"/>
      <c r="F8736" s="470"/>
      <c r="G8736" s="470"/>
      <c r="H8736" s="470"/>
      <c r="I8736" s="470"/>
      <c r="J8736" s="470"/>
      <c r="K8736" s="470"/>
      <c r="L8736" s="470"/>
      <c r="M8736" s="470"/>
      <c r="N8736" s="470"/>
      <c r="O8736" s="470"/>
      <c r="P8736" s="470"/>
    </row>
    <row r="8737" spans="1:16" ht="15.75" x14ac:dyDescent="0.2">
      <c r="A8737" s="470" t="s">
        <v>1</v>
      </c>
      <c r="B8737" s="470"/>
      <c r="C8737" s="470"/>
      <c r="D8737" s="470"/>
      <c r="E8737" s="470"/>
      <c r="F8737" s="470"/>
      <c r="G8737" s="470"/>
      <c r="H8737" s="470"/>
      <c r="I8737" s="470"/>
      <c r="J8737" s="470"/>
      <c r="K8737" s="470"/>
      <c r="L8737" s="470"/>
      <c r="M8737" s="470"/>
      <c r="N8737" s="470"/>
      <c r="O8737" s="470"/>
      <c r="P8737" s="470"/>
    </row>
    <row r="8738" spans="1:16" ht="15.75" x14ac:dyDescent="0.2">
      <c r="A8738" s="116"/>
      <c r="B8738" s="116"/>
      <c r="C8738" s="116"/>
      <c r="D8738" s="116"/>
      <c r="E8738" s="116"/>
      <c r="F8738" s="116"/>
      <c r="G8738" s="116"/>
      <c r="H8738" s="116"/>
      <c r="I8738" s="116"/>
      <c r="J8738" s="116"/>
      <c r="K8738" s="116"/>
      <c r="L8738" s="116"/>
      <c r="M8738" s="116"/>
      <c r="N8738" s="116"/>
      <c r="O8738" s="116"/>
      <c r="P8738" s="116"/>
    </row>
    <row r="8739" spans="1:16" ht="15.75" x14ac:dyDescent="0.2">
      <c r="A8739" s="507" t="s">
        <v>602</v>
      </c>
      <c r="B8739" s="507"/>
      <c r="C8739" s="507"/>
      <c r="D8739" s="507"/>
      <c r="E8739" s="507"/>
      <c r="F8739" s="507"/>
      <c r="G8739" s="507"/>
      <c r="H8739" s="507"/>
      <c r="I8739" s="507"/>
      <c r="J8739" s="507"/>
      <c r="K8739" s="507"/>
      <c r="L8739" s="507"/>
      <c r="M8739" s="507"/>
      <c r="N8739" s="507"/>
      <c r="O8739" s="507"/>
      <c r="P8739" s="507"/>
    </row>
    <row r="8740" spans="1:16" ht="16.5" thickBot="1" x14ac:dyDescent="0.25">
      <c r="A8740" s="77"/>
      <c r="B8740" s="77"/>
      <c r="C8740" s="77"/>
      <c r="D8740" s="77"/>
      <c r="E8740" s="116"/>
      <c r="F8740" s="77"/>
      <c r="G8740" s="77"/>
      <c r="H8740" s="77"/>
      <c r="I8740" s="77"/>
      <c r="J8740" s="77"/>
      <c r="K8740" s="77"/>
      <c r="L8740" s="77"/>
      <c r="M8740" s="77"/>
      <c r="N8740" s="77"/>
      <c r="O8740" s="77"/>
      <c r="P8740" s="77"/>
    </row>
    <row r="8741" spans="1:16" ht="16.5" thickBot="1" x14ac:dyDescent="0.25">
      <c r="A8741" s="78" t="s">
        <v>2</v>
      </c>
      <c r="B8741" s="486" t="s">
        <v>126</v>
      </c>
      <c r="C8741" s="498"/>
      <c r="D8741" s="79" t="s">
        <v>3</v>
      </c>
      <c r="E8741" s="486">
        <v>2019</v>
      </c>
      <c r="F8741" s="487"/>
      <c r="G8741" s="487"/>
      <c r="H8741" s="498"/>
      <c r="I8741" s="79" t="s">
        <v>4</v>
      </c>
      <c r="J8741" s="80" t="s">
        <v>231</v>
      </c>
      <c r="K8741" s="80"/>
      <c r="L8741" s="80"/>
      <c r="M8741" s="80" t="s">
        <v>5</v>
      </c>
      <c r="N8741" s="486" t="s">
        <v>184</v>
      </c>
      <c r="O8741" s="487"/>
      <c r="P8741" s="488"/>
    </row>
    <row r="8742" spans="1:16" ht="16.5" thickBot="1" x14ac:dyDescent="0.25">
      <c r="A8742" s="77"/>
      <c r="B8742" s="77"/>
      <c r="C8742" s="77"/>
      <c r="D8742" s="77"/>
      <c r="E8742" s="116"/>
      <c r="F8742" s="77"/>
      <c r="G8742" s="77"/>
      <c r="H8742" s="77"/>
      <c r="I8742" s="77"/>
      <c r="J8742" s="77"/>
      <c r="K8742" s="77"/>
      <c r="L8742" s="77"/>
      <c r="M8742" s="77"/>
      <c r="N8742" s="77"/>
      <c r="O8742" s="77"/>
      <c r="P8742" s="77"/>
    </row>
    <row r="8743" spans="1:16" ht="16.5" thickBot="1" x14ac:dyDescent="0.25">
      <c r="A8743" s="78" t="s">
        <v>6</v>
      </c>
      <c r="B8743" s="577" t="s">
        <v>185</v>
      </c>
      <c r="C8743" s="578"/>
      <c r="D8743" s="79" t="s">
        <v>7</v>
      </c>
      <c r="E8743" s="486" t="s">
        <v>186</v>
      </c>
      <c r="F8743" s="487"/>
      <c r="G8743" s="487"/>
      <c r="H8743" s="498"/>
      <c r="I8743" s="79" t="s">
        <v>8</v>
      </c>
      <c r="J8743" s="80">
        <v>16</v>
      </c>
      <c r="K8743" s="80"/>
      <c r="L8743" s="80"/>
      <c r="M8743" s="80" t="s">
        <v>9</v>
      </c>
      <c r="N8743" s="80"/>
      <c r="O8743" s="200"/>
      <c r="P8743" s="201">
        <v>50</v>
      </c>
    </row>
    <row r="8744" spans="1:16" ht="16.5" thickBot="1" x14ac:dyDescent="0.25">
      <c r="A8744" s="77"/>
      <c r="B8744" s="77"/>
      <c r="C8744" s="77"/>
      <c r="D8744" s="77"/>
      <c r="E8744" s="116"/>
      <c r="F8744" s="77"/>
      <c r="G8744" s="77"/>
      <c r="H8744" s="77"/>
      <c r="I8744" s="77"/>
      <c r="J8744" s="77"/>
      <c r="K8744" s="77"/>
      <c r="L8744" s="77"/>
      <c r="M8744" s="77"/>
      <c r="N8744" s="77"/>
      <c r="O8744" s="77"/>
      <c r="P8744" s="77"/>
    </row>
    <row r="8745" spans="1:16" ht="16.5" thickBot="1" x14ac:dyDescent="0.25">
      <c r="A8745" s="484" t="s">
        <v>10</v>
      </c>
      <c r="B8745" s="485"/>
      <c r="C8745" s="486" t="s">
        <v>181</v>
      </c>
      <c r="D8745" s="487"/>
      <c r="E8745" s="487"/>
      <c r="F8745" s="487"/>
      <c r="G8745" s="487"/>
      <c r="H8745" s="487"/>
      <c r="I8745" s="487"/>
      <c r="J8745" s="487"/>
      <c r="K8745" s="487"/>
      <c r="L8745" s="487"/>
      <c r="M8745" s="487"/>
      <c r="N8745" s="487"/>
      <c r="O8745" s="487"/>
      <c r="P8745" s="488"/>
    </row>
    <row r="8746" spans="1:16" ht="16.5" thickBot="1" x14ac:dyDescent="0.25">
      <c r="A8746" s="77"/>
      <c r="B8746" s="77"/>
      <c r="C8746" s="77"/>
      <c r="D8746" s="77"/>
      <c r="E8746" s="116"/>
      <c r="F8746" s="77"/>
      <c r="G8746" s="77"/>
      <c r="H8746" s="77"/>
      <c r="I8746" s="77"/>
      <c r="J8746" s="77"/>
      <c r="K8746" s="77"/>
      <c r="L8746" s="77"/>
      <c r="M8746" s="77"/>
      <c r="N8746" s="77"/>
      <c r="O8746" s="77"/>
      <c r="P8746" s="77"/>
    </row>
    <row r="8747" spans="1:16" ht="16.5" thickBot="1" x14ac:dyDescent="0.25">
      <c r="A8747" s="484" t="s">
        <v>11</v>
      </c>
      <c r="B8747" s="485"/>
      <c r="C8747" s="486" t="s">
        <v>239</v>
      </c>
      <c r="D8747" s="487"/>
      <c r="E8747" s="487"/>
      <c r="F8747" s="487"/>
      <c r="G8747" s="487"/>
      <c r="H8747" s="487"/>
      <c r="I8747" s="487"/>
      <c r="J8747" s="487"/>
      <c r="K8747" s="487"/>
      <c r="L8747" s="487"/>
      <c r="M8747" s="487"/>
      <c r="N8747" s="487"/>
      <c r="O8747" s="487"/>
      <c r="P8747" s="488"/>
    </row>
    <row r="8748" spans="1:16" ht="16.5" thickBot="1" x14ac:dyDescent="0.25">
      <c r="A8748" s="81"/>
      <c r="B8748" s="81"/>
      <c r="C8748" s="81"/>
      <c r="D8748" s="81"/>
      <c r="E8748" s="115"/>
      <c r="F8748" s="81"/>
      <c r="G8748" s="81"/>
      <c r="H8748" s="81"/>
      <c r="I8748" s="81"/>
      <c r="J8748" s="81"/>
      <c r="K8748" s="81"/>
      <c r="L8748" s="81"/>
      <c r="M8748" s="81"/>
      <c r="N8748" s="81"/>
      <c r="O8748" s="81"/>
      <c r="P8748" s="81"/>
    </row>
    <row r="8749" spans="1:16" ht="48" thickBot="1" x14ac:dyDescent="0.25">
      <c r="A8749" s="425" t="s">
        <v>12</v>
      </c>
      <c r="B8749" s="427" t="s">
        <v>13</v>
      </c>
      <c r="C8749" s="428"/>
      <c r="D8749" s="429" t="s">
        <v>265</v>
      </c>
      <c r="E8749" s="416" t="s">
        <v>15</v>
      </c>
      <c r="F8749" s="417"/>
      <c r="G8749" s="417"/>
      <c r="H8749" s="417"/>
      <c r="I8749" s="418"/>
      <c r="J8749" s="429" t="s">
        <v>16</v>
      </c>
      <c r="K8749" s="429" t="s">
        <v>17</v>
      </c>
      <c r="L8749" s="416" t="s">
        <v>18</v>
      </c>
      <c r="M8749" s="417"/>
      <c r="N8749" s="418"/>
      <c r="O8749" s="419" t="s">
        <v>115</v>
      </c>
      <c r="P8749" s="420"/>
    </row>
    <row r="8750" spans="1:16" ht="32.25" thickBot="1" x14ac:dyDescent="0.25">
      <c r="A8750" s="426"/>
      <c r="B8750" s="82" t="s">
        <v>19</v>
      </c>
      <c r="C8750" s="83" t="s">
        <v>20</v>
      </c>
      <c r="D8750" s="430"/>
      <c r="E8750" s="84" t="s">
        <v>21</v>
      </c>
      <c r="F8750" s="84" t="s">
        <v>22</v>
      </c>
      <c r="G8750" s="85" t="s">
        <v>23</v>
      </c>
      <c r="H8750" s="119" t="s">
        <v>24</v>
      </c>
      <c r="I8750" s="86" t="s">
        <v>25</v>
      </c>
      <c r="J8750" s="430"/>
      <c r="K8750" s="430"/>
      <c r="L8750" s="198" t="s">
        <v>268</v>
      </c>
      <c r="M8750" s="85" t="s">
        <v>266</v>
      </c>
      <c r="N8750" s="83" t="s">
        <v>267</v>
      </c>
      <c r="O8750" s="421"/>
      <c r="P8750" s="422"/>
    </row>
    <row r="8751" spans="1:16" ht="15.75" x14ac:dyDescent="0.2">
      <c r="A8751" s="165">
        <v>45786</v>
      </c>
      <c r="B8751" s="166"/>
      <c r="C8751" s="166">
        <v>255732</v>
      </c>
      <c r="D8751" s="160"/>
      <c r="E8751" s="100"/>
      <c r="F8751" s="96"/>
      <c r="G8751" s="166"/>
      <c r="H8751" s="169"/>
      <c r="I8751" s="175"/>
      <c r="J8751" s="162"/>
      <c r="K8751" s="99"/>
      <c r="L8751" s="195"/>
      <c r="M8751" s="94"/>
      <c r="N8751" s="100"/>
      <c r="O8751" s="573"/>
      <c r="P8751" s="502"/>
    </row>
    <row r="8752" spans="1:16" ht="15.75" x14ac:dyDescent="0.2">
      <c r="A8752" s="165">
        <v>45790</v>
      </c>
      <c r="B8752" s="166">
        <v>255732</v>
      </c>
      <c r="C8752" s="166">
        <v>255973</v>
      </c>
      <c r="D8752" s="160">
        <f>+C8752-B8752</f>
        <v>241</v>
      </c>
      <c r="E8752" s="100" t="s">
        <v>792</v>
      </c>
      <c r="F8752" s="120" t="s">
        <v>653</v>
      </c>
      <c r="G8752" s="166">
        <v>25.263200000000001</v>
      </c>
      <c r="H8752" s="169">
        <v>23.75</v>
      </c>
      <c r="I8752" s="175">
        <f>G8752*H8752</f>
        <v>600.00099999999998</v>
      </c>
      <c r="J8752" s="162">
        <f>D8752/G8752</f>
        <v>9.5395674340542769</v>
      </c>
      <c r="K8752" s="99">
        <v>45790</v>
      </c>
      <c r="L8752" s="195" t="s">
        <v>272</v>
      </c>
      <c r="M8752" s="94" t="s">
        <v>606</v>
      </c>
      <c r="N8752" s="100" t="s">
        <v>791</v>
      </c>
      <c r="O8752" s="573" t="s">
        <v>247</v>
      </c>
      <c r="P8752" s="502"/>
    </row>
    <row r="8753" spans="1:16" ht="15.75" x14ac:dyDescent="0.2">
      <c r="A8753" s="165"/>
      <c r="B8753" s="166"/>
      <c r="C8753" s="166"/>
      <c r="D8753" s="160">
        <f>+C8753-B8753</f>
        <v>0</v>
      </c>
      <c r="E8753" s="100"/>
      <c r="F8753" s="96"/>
      <c r="G8753" s="166"/>
      <c r="H8753" s="169"/>
      <c r="I8753" s="175">
        <f>G8753*H8753</f>
        <v>0</v>
      </c>
      <c r="J8753" s="162" t="e">
        <f>D8753/G8753</f>
        <v>#DIV/0!</v>
      </c>
      <c r="K8753" s="99"/>
      <c r="L8753" s="195"/>
      <c r="M8753" s="94"/>
      <c r="N8753" s="100"/>
      <c r="O8753" s="573"/>
      <c r="P8753" s="502"/>
    </row>
    <row r="8754" spans="1:16" ht="15.75" x14ac:dyDescent="0.2">
      <c r="A8754" s="165"/>
      <c r="B8754" s="166"/>
      <c r="C8754" s="166"/>
      <c r="D8754" s="160">
        <f>+C8754-B8754</f>
        <v>0</v>
      </c>
      <c r="E8754" s="100"/>
      <c r="F8754" s="96"/>
      <c r="G8754" s="166"/>
      <c r="H8754" s="169"/>
      <c r="I8754" s="175">
        <f>G8754*H8754</f>
        <v>0</v>
      </c>
      <c r="J8754" s="162" t="e">
        <f>D8754/G8754</f>
        <v>#DIV/0!</v>
      </c>
      <c r="K8754" s="99"/>
      <c r="L8754" s="195"/>
      <c r="M8754" s="94"/>
      <c r="N8754" s="100"/>
      <c r="O8754" s="573"/>
      <c r="P8754" s="502"/>
    </row>
    <row r="8755" spans="1:16" ht="15.75" x14ac:dyDescent="0.2">
      <c r="A8755" s="165"/>
      <c r="B8755" s="166"/>
      <c r="C8755" s="166"/>
      <c r="D8755" s="160">
        <f>+C8755-B8755</f>
        <v>0</v>
      </c>
      <c r="E8755" s="100"/>
      <c r="F8755" s="96"/>
      <c r="G8755" s="166"/>
      <c r="H8755" s="169"/>
      <c r="I8755" s="175"/>
      <c r="J8755" s="162"/>
      <c r="K8755" s="99"/>
      <c r="L8755" s="195"/>
      <c r="M8755" s="94"/>
      <c r="N8755" s="100"/>
      <c r="O8755" s="423"/>
      <c r="P8755" s="424"/>
    </row>
    <row r="8756" spans="1:16" ht="16.5" thickBot="1" x14ac:dyDescent="0.25">
      <c r="A8756" s="93"/>
      <c r="B8756" s="132"/>
      <c r="C8756" s="132"/>
      <c r="D8756" s="160">
        <f>+C8756-B8756</f>
        <v>0</v>
      </c>
      <c r="E8756" s="100"/>
      <c r="F8756" s="96"/>
      <c r="G8756" s="96"/>
      <c r="H8756" s="97"/>
      <c r="I8756" s="91"/>
      <c r="J8756" s="98"/>
      <c r="K8756" s="92"/>
      <c r="L8756" s="196"/>
      <c r="M8756" s="183"/>
      <c r="N8756" s="101"/>
      <c r="O8756" s="207"/>
      <c r="P8756" s="208"/>
    </row>
    <row r="8757" spans="1:16" ht="16.5" thickBot="1" x14ac:dyDescent="0.25">
      <c r="A8757" s="416" t="s">
        <v>28</v>
      </c>
      <c r="B8757" s="104"/>
      <c r="C8757" s="105"/>
      <c r="D8757" s="106">
        <f>SUM(D8751:D8756)</f>
        <v>241</v>
      </c>
      <c r="E8757" s="111"/>
      <c r="F8757" s="107"/>
      <c r="G8757" s="118">
        <f>SUM(G8751:G8756)</f>
        <v>25.263200000000001</v>
      </c>
      <c r="H8757" s="105"/>
      <c r="I8757" s="118">
        <f>SUM(I8751:I8756)</f>
        <v>600.00099999999998</v>
      </c>
      <c r="J8757" s="109">
        <f>D8757/G8757</f>
        <v>9.5395674340542769</v>
      </c>
      <c r="K8757" s="110"/>
      <c r="L8757" s="197"/>
      <c r="M8757" s="111"/>
      <c r="N8757" s="112"/>
      <c r="O8757" s="414"/>
      <c r="P8757" s="415"/>
    </row>
    <row r="8758" spans="1:16" ht="15.75" x14ac:dyDescent="0.2">
      <c r="A8758" s="116"/>
      <c r="B8758" s="77"/>
      <c r="C8758" s="77"/>
      <c r="D8758" s="77"/>
      <c r="E8758" s="116"/>
      <c r="F8758" s="77"/>
      <c r="G8758" s="77"/>
      <c r="H8758" s="77"/>
      <c r="I8758" s="116"/>
      <c r="J8758" s="116"/>
      <c r="K8758" s="116"/>
      <c r="L8758" s="116"/>
      <c r="M8758" s="116"/>
      <c r="N8758" s="116"/>
      <c r="O8758" s="77"/>
      <c r="P8758" s="81"/>
    </row>
    <row r="8759" spans="1:16" ht="15.75" x14ac:dyDescent="0.2">
      <c r="A8759" s="116"/>
      <c r="B8759" s="77"/>
      <c r="C8759" s="77"/>
      <c r="D8759" s="77"/>
      <c r="E8759" s="116"/>
      <c r="F8759" s="77"/>
      <c r="G8759" s="77"/>
      <c r="H8759" s="77"/>
      <c r="I8759" s="116"/>
      <c r="J8759" s="116"/>
      <c r="K8759" s="116"/>
      <c r="L8759" s="116"/>
      <c r="M8759" s="116"/>
      <c r="N8759" s="116"/>
      <c r="O8759" s="77"/>
      <c r="P8759" s="81"/>
    </row>
    <row r="8760" spans="1:16" ht="15.75" x14ac:dyDescent="0.2">
      <c r="A8760" s="116"/>
      <c r="B8760" s="77"/>
      <c r="C8760" s="77"/>
      <c r="D8760" s="77"/>
      <c r="E8760" s="116"/>
      <c r="F8760" s="77"/>
      <c r="G8760" s="77"/>
      <c r="H8760" s="77"/>
      <c r="I8760" s="116"/>
      <c r="J8760" s="116"/>
      <c r="K8760" s="116"/>
      <c r="L8760" s="116"/>
      <c r="M8760" s="439"/>
      <c r="N8760" s="439"/>
      <c r="O8760" s="438"/>
      <c r="P8760" s="81"/>
    </row>
    <row r="8761" spans="1:16" ht="15.75" x14ac:dyDescent="0.2">
      <c r="A8761" s="115"/>
      <c r="B8761" s="470" t="s">
        <v>29</v>
      </c>
      <c r="C8761" s="470"/>
      <c r="D8761" s="470"/>
      <c r="E8761" s="116"/>
      <c r="F8761" s="116"/>
      <c r="G8761" s="116"/>
      <c r="H8761" s="115"/>
      <c r="I8761" s="116" t="s">
        <v>30</v>
      </c>
      <c r="J8761" s="115"/>
      <c r="K8761" s="116"/>
      <c r="L8761" s="116"/>
      <c r="M8761" s="116"/>
      <c r="N8761" s="116" t="s">
        <v>31</v>
      </c>
      <c r="O8761" s="116"/>
      <c r="P8761" s="115"/>
    </row>
    <row r="8762" spans="1:16" ht="15.75" x14ac:dyDescent="0.2">
      <c r="A8762" s="116"/>
      <c r="B8762" s="470" t="s">
        <v>230</v>
      </c>
      <c r="C8762" s="470"/>
      <c r="D8762" s="470"/>
      <c r="E8762" s="116"/>
      <c r="F8762" s="116"/>
      <c r="G8762" s="116"/>
      <c r="H8762" s="115"/>
      <c r="I8762" s="116" t="s">
        <v>438</v>
      </c>
      <c r="J8762" s="115"/>
      <c r="K8762" s="116"/>
      <c r="L8762" s="116"/>
      <c r="M8762" s="116"/>
      <c r="N8762" s="116" t="s">
        <v>220</v>
      </c>
      <c r="O8762" s="116"/>
      <c r="P8762" s="115"/>
    </row>
    <row r="8763" spans="1:16" ht="15.75" x14ac:dyDescent="0.2">
      <c r="A8763" s="470" t="s">
        <v>226</v>
      </c>
      <c r="B8763" s="470"/>
      <c r="C8763" s="470"/>
      <c r="D8763" s="470"/>
      <c r="E8763" s="470"/>
      <c r="F8763" s="116"/>
      <c r="G8763" s="116"/>
      <c r="H8763" s="115"/>
      <c r="I8763" s="116" t="s">
        <v>246</v>
      </c>
      <c r="J8763" s="115"/>
      <c r="K8763" s="116"/>
      <c r="L8763" s="116"/>
      <c r="M8763" s="116"/>
      <c r="N8763" s="116" t="s">
        <v>124</v>
      </c>
      <c r="O8763" s="116"/>
      <c r="P8763" s="115"/>
    </row>
    <row r="8764" spans="1:16" x14ac:dyDescent="0.2">
      <c r="A8764"/>
      <c r="B8764"/>
      <c r="C8764"/>
      <c r="D8764"/>
      <c r="E8764" s="265"/>
      <c r="F8764"/>
      <c r="G8764"/>
      <c r="H8764"/>
      <c r="I8764"/>
      <c r="J8764"/>
      <c r="K8764"/>
      <c r="L8764"/>
      <c r="M8764"/>
      <c r="N8764"/>
      <c r="O8764"/>
      <c r="P8764"/>
    </row>
    <row r="8765" spans="1:16" x14ac:dyDescent="0.2">
      <c r="A8765" s="209" t="s">
        <v>269</v>
      </c>
      <c r="B8765" s="209"/>
      <c r="C8765" s="209"/>
      <c r="D8765" s="209"/>
      <c r="E8765" s="265"/>
      <c r="F8765"/>
      <c r="G8765"/>
      <c r="H8765"/>
      <c r="I8765"/>
      <c r="J8765"/>
      <c r="K8765"/>
      <c r="L8765"/>
      <c r="M8765"/>
      <c r="N8765"/>
      <c r="O8765"/>
      <c r="P8765"/>
    </row>
    <row r="8766" spans="1:16" x14ac:dyDescent="0.2">
      <c r="A8766"/>
      <c r="B8766"/>
      <c r="C8766"/>
      <c r="D8766"/>
      <c r="E8766" s="265"/>
      <c r="F8766"/>
      <c r="G8766"/>
      <c r="H8766"/>
      <c r="I8766"/>
      <c r="J8766"/>
      <c r="K8766"/>
      <c r="L8766"/>
      <c r="M8766"/>
      <c r="N8766"/>
      <c r="O8766"/>
      <c r="P8766"/>
    </row>
    <row r="8767" spans="1:16" x14ac:dyDescent="0.2">
      <c r="A8767"/>
      <c r="B8767"/>
      <c r="C8767"/>
      <c r="D8767"/>
      <c r="E8767" s="265"/>
      <c r="F8767"/>
      <c r="G8767"/>
      <c r="H8767"/>
      <c r="I8767"/>
      <c r="J8767"/>
      <c r="K8767"/>
      <c r="L8767"/>
      <c r="M8767"/>
      <c r="N8767"/>
      <c r="O8767"/>
      <c r="P8767"/>
    </row>
    <row r="8768" spans="1:16" x14ac:dyDescent="0.2">
      <c r="A8768"/>
      <c r="B8768"/>
      <c r="C8768"/>
      <c r="D8768"/>
      <c r="E8768" s="265"/>
      <c r="F8768"/>
      <c r="G8768"/>
      <c r="H8768"/>
      <c r="I8768"/>
      <c r="J8768"/>
      <c r="K8768"/>
      <c r="L8768"/>
      <c r="M8768"/>
      <c r="N8768"/>
      <c r="O8768"/>
      <c r="P8768"/>
    </row>
    <row r="8769" spans="1:16" x14ac:dyDescent="0.2">
      <c r="A8769"/>
      <c r="B8769"/>
      <c r="C8769"/>
      <c r="D8769"/>
      <c r="E8769" s="265"/>
      <c r="F8769"/>
      <c r="G8769"/>
      <c r="H8769"/>
      <c r="I8769"/>
      <c r="J8769"/>
      <c r="K8769"/>
      <c r="L8769"/>
      <c r="M8769"/>
      <c r="N8769"/>
      <c r="O8769"/>
      <c r="P8769"/>
    </row>
    <row r="8770" spans="1:16" x14ac:dyDescent="0.2">
      <c r="A8770"/>
      <c r="B8770"/>
      <c r="C8770"/>
      <c r="D8770"/>
      <c r="E8770" s="265"/>
      <c r="F8770"/>
      <c r="G8770"/>
      <c r="H8770"/>
      <c r="I8770"/>
      <c r="J8770"/>
      <c r="K8770"/>
      <c r="L8770"/>
      <c r="M8770"/>
      <c r="N8770"/>
      <c r="O8770"/>
      <c r="P8770"/>
    </row>
    <row r="8771" spans="1:16" x14ac:dyDescent="0.2">
      <c r="A8771"/>
      <c r="B8771"/>
      <c r="C8771"/>
      <c r="D8771"/>
      <c r="E8771" s="265"/>
      <c r="F8771"/>
      <c r="G8771"/>
      <c r="H8771"/>
      <c r="I8771"/>
      <c r="J8771"/>
      <c r="K8771"/>
      <c r="L8771"/>
      <c r="M8771"/>
      <c r="N8771"/>
      <c r="O8771"/>
      <c r="P8771"/>
    </row>
    <row r="8772" spans="1:16" ht="15.75" x14ac:dyDescent="0.2">
      <c r="A8772" s="470" t="s">
        <v>180</v>
      </c>
      <c r="B8772" s="470"/>
      <c r="C8772" s="470"/>
      <c r="D8772" s="470"/>
      <c r="E8772" s="470"/>
      <c r="F8772" s="470"/>
      <c r="G8772" s="470"/>
      <c r="H8772" s="470"/>
      <c r="I8772" s="470"/>
      <c r="J8772" s="470"/>
      <c r="K8772" s="470"/>
      <c r="L8772" s="470"/>
      <c r="M8772" s="470"/>
      <c r="N8772" s="470"/>
      <c r="O8772" s="470"/>
      <c r="P8772" s="470"/>
    </row>
    <row r="8773" spans="1:16" ht="15.75" x14ac:dyDescent="0.2">
      <c r="A8773" s="470" t="s">
        <v>1</v>
      </c>
      <c r="B8773" s="470"/>
      <c r="C8773" s="470"/>
      <c r="D8773" s="470"/>
      <c r="E8773" s="470"/>
      <c r="F8773" s="470"/>
      <c r="G8773" s="470"/>
      <c r="H8773" s="470"/>
      <c r="I8773" s="470"/>
      <c r="J8773" s="470"/>
      <c r="K8773" s="470"/>
      <c r="L8773" s="470"/>
      <c r="M8773" s="470"/>
      <c r="N8773" s="470"/>
      <c r="O8773" s="470"/>
      <c r="P8773" s="470"/>
    </row>
    <row r="8774" spans="1:16" ht="15.75" x14ac:dyDescent="0.2">
      <c r="A8774" s="116"/>
      <c r="B8774" s="116"/>
      <c r="C8774" s="116"/>
      <c r="D8774" s="116"/>
      <c r="E8774" s="116"/>
      <c r="F8774" s="116"/>
      <c r="G8774" s="116"/>
      <c r="H8774" s="116"/>
      <c r="I8774" s="116"/>
      <c r="J8774" s="116"/>
      <c r="K8774" s="116"/>
      <c r="L8774" s="116"/>
      <c r="M8774" s="116"/>
      <c r="N8774" s="116"/>
      <c r="O8774" s="116"/>
      <c r="P8774" s="116"/>
    </row>
    <row r="8775" spans="1:16" ht="15.75" x14ac:dyDescent="0.2">
      <c r="A8775" s="507" t="s">
        <v>602</v>
      </c>
      <c r="B8775" s="507"/>
      <c r="C8775" s="507"/>
      <c r="D8775" s="507"/>
      <c r="E8775" s="507"/>
      <c r="F8775" s="507"/>
      <c r="G8775" s="507"/>
      <c r="H8775" s="507"/>
      <c r="I8775" s="507"/>
      <c r="J8775" s="507"/>
      <c r="K8775" s="507"/>
      <c r="L8775" s="507"/>
      <c r="M8775" s="507"/>
      <c r="N8775" s="507"/>
      <c r="O8775" s="507"/>
      <c r="P8775" s="507"/>
    </row>
    <row r="8776" spans="1:16" ht="16.5" thickBot="1" x14ac:dyDescent="0.25">
      <c r="A8776" s="77"/>
      <c r="B8776" s="77"/>
      <c r="C8776" s="77"/>
      <c r="D8776" s="77"/>
      <c r="E8776" s="116"/>
      <c r="F8776" s="77"/>
      <c r="G8776" s="77"/>
      <c r="H8776" s="77"/>
      <c r="I8776" s="77"/>
      <c r="J8776" s="77"/>
      <c r="K8776" s="77"/>
      <c r="L8776" s="77"/>
      <c r="M8776" s="77"/>
      <c r="N8776" s="77"/>
      <c r="O8776" s="77"/>
      <c r="P8776" s="77"/>
    </row>
    <row r="8777" spans="1:16" ht="16.5" thickBot="1" x14ac:dyDescent="0.25">
      <c r="A8777" s="78" t="s">
        <v>2</v>
      </c>
      <c r="B8777" s="486" t="s">
        <v>126</v>
      </c>
      <c r="C8777" s="498"/>
      <c r="D8777" s="79" t="s">
        <v>3</v>
      </c>
      <c r="E8777" s="486">
        <v>2019</v>
      </c>
      <c r="F8777" s="487"/>
      <c r="G8777" s="487"/>
      <c r="H8777" s="498"/>
      <c r="I8777" s="79" t="s">
        <v>4</v>
      </c>
      <c r="J8777" s="80" t="s">
        <v>231</v>
      </c>
      <c r="K8777" s="80"/>
      <c r="L8777" s="80"/>
      <c r="M8777" s="80" t="s">
        <v>5</v>
      </c>
      <c r="N8777" s="486" t="s">
        <v>184</v>
      </c>
      <c r="O8777" s="487"/>
      <c r="P8777" s="488"/>
    </row>
    <row r="8778" spans="1:16" ht="16.5" thickBot="1" x14ac:dyDescent="0.25">
      <c r="A8778" s="77"/>
      <c r="B8778" s="77"/>
      <c r="C8778" s="77"/>
      <c r="D8778" s="77"/>
      <c r="E8778" s="116"/>
      <c r="F8778" s="77"/>
      <c r="G8778" s="77"/>
      <c r="H8778" s="77"/>
      <c r="I8778" s="77"/>
      <c r="J8778" s="77"/>
      <c r="K8778" s="77"/>
      <c r="L8778" s="77"/>
      <c r="M8778" s="77"/>
      <c r="N8778" s="77"/>
      <c r="O8778" s="77"/>
      <c r="P8778" s="77"/>
    </row>
    <row r="8779" spans="1:16" ht="16.5" thickBot="1" x14ac:dyDescent="0.25">
      <c r="A8779" s="78" t="s">
        <v>6</v>
      </c>
      <c r="B8779" s="577" t="s">
        <v>185</v>
      </c>
      <c r="C8779" s="578"/>
      <c r="D8779" s="79" t="s">
        <v>7</v>
      </c>
      <c r="E8779" s="486" t="s">
        <v>186</v>
      </c>
      <c r="F8779" s="487"/>
      <c r="G8779" s="487"/>
      <c r="H8779" s="498"/>
      <c r="I8779" s="79" t="s">
        <v>8</v>
      </c>
      <c r="J8779" s="80">
        <v>16</v>
      </c>
      <c r="K8779" s="80"/>
      <c r="L8779" s="80"/>
      <c r="M8779" s="80" t="s">
        <v>9</v>
      </c>
      <c r="N8779" s="80"/>
      <c r="O8779" s="200"/>
      <c r="P8779" s="201">
        <v>50</v>
      </c>
    </row>
    <row r="8780" spans="1:16" ht="16.5" thickBot="1" x14ac:dyDescent="0.25">
      <c r="A8780" s="77"/>
      <c r="B8780" s="77"/>
      <c r="C8780" s="77"/>
      <c r="D8780" s="77"/>
      <c r="E8780" s="116"/>
      <c r="F8780" s="77"/>
      <c r="G8780" s="77"/>
      <c r="H8780" s="77"/>
      <c r="I8780" s="77"/>
      <c r="J8780" s="77"/>
      <c r="K8780" s="77"/>
      <c r="L8780" s="77"/>
      <c r="M8780" s="77"/>
      <c r="N8780" s="77"/>
      <c r="O8780" s="77"/>
      <c r="P8780" s="77"/>
    </row>
    <row r="8781" spans="1:16" ht="16.5" thickBot="1" x14ac:dyDescent="0.25">
      <c r="A8781" s="484" t="s">
        <v>10</v>
      </c>
      <c r="B8781" s="485"/>
      <c r="C8781" s="486" t="s">
        <v>181</v>
      </c>
      <c r="D8781" s="487"/>
      <c r="E8781" s="487"/>
      <c r="F8781" s="487"/>
      <c r="G8781" s="487"/>
      <c r="H8781" s="487"/>
      <c r="I8781" s="487"/>
      <c r="J8781" s="487"/>
      <c r="K8781" s="487"/>
      <c r="L8781" s="487"/>
      <c r="M8781" s="487"/>
      <c r="N8781" s="487"/>
      <c r="O8781" s="487"/>
      <c r="P8781" s="488"/>
    </row>
    <row r="8782" spans="1:16" ht="16.5" thickBot="1" x14ac:dyDescent="0.25">
      <c r="A8782" s="77"/>
      <c r="B8782" s="77"/>
      <c r="C8782" s="77"/>
      <c r="D8782" s="77"/>
      <c r="E8782" s="116"/>
      <c r="F8782" s="77"/>
      <c r="G8782" s="77"/>
      <c r="H8782" s="77"/>
      <c r="I8782" s="77"/>
      <c r="J8782" s="77"/>
      <c r="K8782" s="77"/>
      <c r="L8782" s="77"/>
      <c r="M8782" s="77"/>
      <c r="N8782" s="77"/>
      <c r="O8782" s="77"/>
      <c r="P8782" s="77"/>
    </row>
    <row r="8783" spans="1:16" ht="16.5" thickBot="1" x14ac:dyDescent="0.25">
      <c r="A8783" s="484" t="s">
        <v>11</v>
      </c>
      <c r="B8783" s="485"/>
      <c r="C8783" s="486" t="s">
        <v>239</v>
      </c>
      <c r="D8783" s="487"/>
      <c r="E8783" s="487"/>
      <c r="F8783" s="487"/>
      <c r="G8783" s="487"/>
      <c r="H8783" s="487"/>
      <c r="I8783" s="487"/>
      <c r="J8783" s="487"/>
      <c r="K8783" s="487"/>
      <c r="L8783" s="487"/>
      <c r="M8783" s="487"/>
      <c r="N8783" s="487"/>
      <c r="O8783" s="487"/>
      <c r="P8783" s="488"/>
    </row>
    <row r="8784" spans="1:16" ht="16.5" thickBot="1" x14ac:dyDescent="0.25">
      <c r="A8784" s="81"/>
      <c r="B8784" s="81"/>
      <c r="C8784" s="81"/>
      <c r="D8784" s="81"/>
      <c r="E8784" s="115"/>
      <c r="F8784" s="81"/>
      <c r="G8784" s="81"/>
      <c r="H8784" s="81"/>
      <c r="I8784" s="81"/>
      <c r="J8784" s="81"/>
      <c r="K8784" s="81"/>
      <c r="L8784" s="81"/>
      <c r="M8784" s="81"/>
      <c r="N8784" s="81"/>
      <c r="O8784" s="81"/>
      <c r="P8784" s="81"/>
    </row>
    <row r="8785" spans="1:16" ht="48" thickBot="1" x14ac:dyDescent="0.25">
      <c r="A8785" s="425" t="s">
        <v>12</v>
      </c>
      <c r="B8785" s="427" t="s">
        <v>13</v>
      </c>
      <c r="C8785" s="428"/>
      <c r="D8785" s="429" t="s">
        <v>265</v>
      </c>
      <c r="E8785" s="416" t="s">
        <v>15</v>
      </c>
      <c r="F8785" s="417"/>
      <c r="G8785" s="417"/>
      <c r="H8785" s="417"/>
      <c r="I8785" s="418"/>
      <c r="J8785" s="429" t="s">
        <v>16</v>
      </c>
      <c r="K8785" s="429" t="s">
        <v>17</v>
      </c>
      <c r="L8785" s="416" t="s">
        <v>18</v>
      </c>
      <c r="M8785" s="417"/>
      <c r="N8785" s="418"/>
      <c r="O8785" s="419" t="s">
        <v>115</v>
      </c>
      <c r="P8785" s="420"/>
    </row>
    <row r="8786" spans="1:16" ht="32.25" thickBot="1" x14ac:dyDescent="0.25">
      <c r="A8786" s="426"/>
      <c r="B8786" s="82" t="s">
        <v>19</v>
      </c>
      <c r="C8786" s="83" t="s">
        <v>20</v>
      </c>
      <c r="D8786" s="430"/>
      <c r="E8786" s="84" t="s">
        <v>21</v>
      </c>
      <c r="F8786" s="84" t="s">
        <v>22</v>
      </c>
      <c r="G8786" s="85" t="s">
        <v>23</v>
      </c>
      <c r="H8786" s="119" t="s">
        <v>24</v>
      </c>
      <c r="I8786" s="86" t="s">
        <v>25</v>
      </c>
      <c r="J8786" s="430"/>
      <c r="K8786" s="430"/>
      <c r="L8786" s="198" t="s">
        <v>268</v>
      </c>
      <c r="M8786" s="85" t="s">
        <v>266</v>
      </c>
      <c r="N8786" s="83" t="s">
        <v>267</v>
      </c>
      <c r="O8786" s="421"/>
      <c r="P8786" s="422"/>
    </row>
    <row r="8787" spans="1:16" ht="15.75" x14ac:dyDescent="0.2">
      <c r="A8787" s="165">
        <v>45790</v>
      </c>
      <c r="B8787" s="166"/>
      <c r="C8787" s="166">
        <v>255973</v>
      </c>
      <c r="D8787" s="160"/>
      <c r="E8787" s="100"/>
      <c r="F8787" s="120"/>
      <c r="G8787" s="166"/>
      <c r="H8787" s="169"/>
      <c r="I8787" s="175"/>
      <c r="J8787" s="162"/>
      <c r="K8787" s="99"/>
      <c r="L8787" s="195"/>
      <c r="M8787" s="94"/>
      <c r="N8787" s="100"/>
      <c r="O8787" s="573"/>
      <c r="P8787" s="502"/>
    </row>
    <row r="8788" spans="1:16" ht="15.75" x14ac:dyDescent="0.2">
      <c r="A8788" s="165">
        <v>45796</v>
      </c>
      <c r="B8788" s="166">
        <v>255973</v>
      </c>
      <c r="C8788" s="166">
        <v>256430</v>
      </c>
      <c r="D8788" s="160">
        <f>+C8788-B8788</f>
        <v>457</v>
      </c>
      <c r="E8788" s="100" t="s">
        <v>790</v>
      </c>
      <c r="F8788" s="120" t="s">
        <v>741</v>
      </c>
      <c r="G8788" s="166">
        <v>21.052600000000002</v>
      </c>
      <c r="H8788" s="169">
        <v>23.75</v>
      </c>
      <c r="I8788" s="175">
        <f>G8788*H8788</f>
        <v>499.99925000000002</v>
      </c>
      <c r="J8788" s="162">
        <f>D8788/G8788</f>
        <v>21.707532561298841</v>
      </c>
      <c r="K8788" s="99">
        <v>45796</v>
      </c>
      <c r="L8788" s="195" t="s">
        <v>272</v>
      </c>
      <c r="M8788" s="94" t="s">
        <v>606</v>
      </c>
      <c r="N8788" s="100" t="s">
        <v>624</v>
      </c>
      <c r="O8788" s="573" t="s">
        <v>242</v>
      </c>
      <c r="P8788" s="502"/>
    </row>
    <row r="8789" spans="1:16" ht="15.75" x14ac:dyDescent="0.2">
      <c r="A8789" s="165">
        <v>45797</v>
      </c>
      <c r="B8789" s="166">
        <v>256430</v>
      </c>
      <c r="C8789" s="166">
        <v>256508</v>
      </c>
      <c r="D8789" s="160">
        <f>+C8789-B8789</f>
        <v>78</v>
      </c>
      <c r="E8789" s="100" t="s">
        <v>789</v>
      </c>
      <c r="F8789" s="96" t="s">
        <v>788</v>
      </c>
      <c r="G8789" s="166">
        <v>12.631600000000001</v>
      </c>
      <c r="H8789" s="169">
        <v>23.75</v>
      </c>
      <c r="I8789" s="175">
        <f>G8789*H8789</f>
        <v>300.00049999999999</v>
      </c>
      <c r="J8789" s="162">
        <f>D8789/G8789</f>
        <v>6.1749897083504859</v>
      </c>
      <c r="K8789" s="99">
        <v>45797</v>
      </c>
      <c r="L8789" s="195" t="s">
        <v>272</v>
      </c>
      <c r="M8789" s="94" t="s">
        <v>606</v>
      </c>
      <c r="N8789" s="100" t="s">
        <v>637</v>
      </c>
      <c r="O8789" s="573" t="s">
        <v>242</v>
      </c>
      <c r="P8789" s="502"/>
    </row>
    <row r="8790" spans="1:16" ht="15.75" x14ac:dyDescent="0.2">
      <c r="A8790" s="450">
        <v>45798</v>
      </c>
      <c r="B8790" s="166">
        <v>256508</v>
      </c>
      <c r="C8790" s="166">
        <v>256707</v>
      </c>
      <c r="D8790" s="160">
        <f>+C8790-B8790</f>
        <v>199</v>
      </c>
      <c r="E8790" s="100" t="s">
        <v>787</v>
      </c>
      <c r="F8790" s="96" t="s">
        <v>651</v>
      </c>
      <c r="G8790" s="166">
        <v>18.582799999999999</v>
      </c>
      <c r="H8790" s="169">
        <v>23.9</v>
      </c>
      <c r="I8790" s="175">
        <f>G8790*H8790</f>
        <v>444.12891999999994</v>
      </c>
      <c r="J8790" s="162">
        <f>D8790/G8790</f>
        <v>10.708827517919797</v>
      </c>
      <c r="K8790" s="99">
        <v>45798</v>
      </c>
      <c r="L8790" s="195" t="s">
        <v>272</v>
      </c>
      <c r="M8790" s="94" t="s">
        <v>606</v>
      </c>
      <c r="N8790" s="100" t="s">
        <v>637</v>
      </c>
      <c r="O8790" s="573" t="s">
        <v>247</v>
      </c>
      <c r="P8790" s="502"/>
    </row>
    <row r="8791" spans="1:16" ht="15.75" x14ac:dyDescent="0.2">
      <c r="A8791" s="165">
        <v>45800</v>
      </c>
      <c r="B8791" s="166">
        <v>256707</v>
      </c>
      <c r="C8791" s="166">
        <v>257133</v>
      </c>
      <c r="D8791" s="160">
        <f>+C8791-B8791</f>
        <v>426</v>
      </c>
      <c r="E8791" s="100" t="s">
        <v>786</v>
      </c>
      <c r="F8791" s="96" t="s">
        <v>737</v>
      </c>
      <c r="G8791" s="166">
        <v>20.920500000000001</v>
      </c>
      <c r="H8791" s="169">
        <v>23.9</v>
      </c>
      <c r="I8791" s="175">
        <f>G8791*H8791</f>
        <v>499.99994999999996</v>
      </c>
      <c r="J8791" s="162">
        <f>D8791/G8791</f>
        <v>20.362802036280204</v>
      </c>
      <c r="K8791" s="99">
        <v>45800</v>
      </c>
      <c r="L8791" s="195" t="s">
        <v>272</v>
      </c>
      <c r="M8791" s="94" t="s">
        <v>606</v>
      </c>
      <c r="N8791" s="100" t="s">
        <v>637</v>
      </c>
      <c r="O8791" s="573" t="s">
        <v>247</v>
      </c>
      <c r="P8791" s="502"/>
    </row>
    <row r="8792" spans="1:16" ht="16.5" thickBot="1" x14ac:dyDescent="0.25">
      <c r="A8792" s="93"/>
      <c r="B8792" s="132"/>
      <c r="C8792" s="132"/>
      <c r="D8792" s="160">
        <f>+C8792-B8792</f>
        <v>0</v>
      </c>
      <c r="E8792" s="100"/>
      <c r="F8792" s="96"/>
      <c r="G8792" s="96"/>
      <c r="H8792" s="97"/>
      <c r="I8792" s="91"/>
      <c r="J8792" s="98"/>
      <c r="K8792" s="92"/>
      <c r="L8792" s="196"/>
      <c r="M8792" s="183"/>
      <c r="N8792" s="101"/>
      <c r="O8792" s="207"/>
      <c r="P8792" s="208"/>
    </row>
    <row r="8793" spans="1:16" ht="16.5" thickBot="1" x14ac:dyDescent="0.25">
      <c r="A8793" s="416" t="s">
        <v>28</v>
      </c>
      <c r="B8793" s="104"/>
      <c r="C8793" s="105"/>
      <c r="D8793" s="106">
        <f>SUM(D8787:D8792)</f>
        <v>1160</v>
      </c>
      <c r="E8793" s="111"/>
      <c r="F8793" s="107"/>
      <c r="G8793" s="118">
        <f>SUM(G8787:G8792)</f>
        <v>73.1875</v>
      </c>
      <c r="H8793" s="105"/>
      <c r="I8793" s="118">
        <f>SUM(I8787:I8792)</f>
        <v>1744.1286199999997</v>
      </c>
      <c r="J8793" s="109">
        <f>D8793/G8793</f>
        <v>15.849701110162254</v>
      </c>
      <c r="K8793" s="110"/>
      <c r="L8793" s="197"/>
      <c r="M8793" s="111"/>
      <c r="N8793" s="112"/>
      <c r="O8793" s="414"/>
      <c r="P8793" s="415"/>
    </row>
    <row r="8794" spans="1:16" ht="15.75" x14ac:dyDescent="0.2">
      <c r="A8794" s="116"/>
      <c r="B8794" s="77"/>
      <c r="C8794" s="77"/>
      <c r="D8794" s="77"/>
      <c r="E8794" s="116"/>
      <c r="F8794" s="77"/>
      <c r="G8794" s="77"/>
      <c r="H8794" s="77"/>
      <c r="I8794" s="116"/>
      <c r="J8794" s="116"/>
      <c r="K8794" s="116"/>
      <c r="L8794" s="116"/>
      <c r="M8794" s="116"/>
      <c r="N8794" s="116"/>
      <c r="O8794" s="77"/>
      <c r="P8794" s="81"/>
    </row>
    <row r="8795" spans="1:16" ht="15.75" x14ac:dyDescent="0.2">
      <c r="A8795" s="116"/>
      <c r="B8795" s="77"/>
      <c r="C8795" s="77"/>
      <c r="D8795" s="77"/>
      <c r="E8795" s="116"/>
      <c r="F8795" s="77"/>
      <c r="G8795" s="77"/>
      <c r="H8795" s="77"/>
      <c r="I8795" s="116"/>
      <c r="J8795" s="116"/>
      <c r="K8795" s="116"/>
      <c r="L8795" s="116"/>
      <c r="M8795" s="116"/>
      <c r="N8795" s="116"/>
      <c r="O8795" s="77"/>
      <c r="P8795" s="81"/>
    </row>
    <row r="8796" spans="1:16" ht="15.75" x14ac:dyDescent="0.2">
      <c r="A8796" s="116"/>
      <c r="B8796" s="77"/>
      <c r="C8796" s="77"/>
      <c r="D8796" s="77"/>
      <c r="E8796" s="116"/>
      <c r="F8796" s="77"/>
      <c r="G8796" s="77"/>
      <c r="H8796" s="77"/>
      <c r="I8796" s="116"/>
      <c r="J8796" s="116"/>
      <c r="K8796" s="116"/>
      <c r="L8796" s="116"/>
      <c r="M8796" s="439"/>
      <c r="N8796" s="439"/>
      <c r="O8796" s="438"/>
      <c r="P8796" s="81"/>
    </row>
    <row r="8797" spans="1:16" ht="15.75" x14ac:dyDescent="0.2">
      <c r="A8797" s="115"/>
      <c r="B8797" s="470" t="s">
        <v>29</v>
      </c>
      <c r="C8797" s="470"/>
      <c r="D8797" s="470"/>
      <c r="E8797" s="116"/>
      <c r="F8797" s="116"/>
      <c r="G8797" s="116"/>
      <c r="H8797" s="115"/>
      <c r="I8797" s="116" t="s">
        <v>30</v>
      </c>
      <c r="J8797" s="115"/>
      <c r="K8797" s="116"/>
      <c r="L8797" s="116"/>
      <c r="M8797" s="116"/>
      <c r="N8797" s="116" t="s">
        <v>31</v>
      </c>
      <c r="O8797" s="116"/>
      <c r="P8797" s="115"/>
    </row>
    <row r="8798" spans="1:16" ht="15.75" x14ac:dyDescent="0.2">
      <c r="A8798" s="116"/>
      <c r="B8798" s="470" t="s">
        <v>230</v>
      </c>
      <c r="C8798" s="470"/>
      <c r="D8798" s="470"/>
      <c r="E8798" s="116"/>
      <c r="F8798" s="116"/>
      <c r="G8798" s="116"/>
      <c r="H8798" s="115"/>
      <c r="I8798" s="116" t="s">
        <v>438</v>
      </c>
      <c r="J8798" s="115"/>
      <c r="K8798" s="116"/>
      <c r="L8798" s="116"/>
      <c r="M8798" s="116"/>
      <c r="N8798" s="116" t="s">
        <v>220</v>
      </c>
      <c r="O8798" s="116"/>
      <c r="P8798" s="115"/>
    </row>
    <row r="8799" spans="1:16" ht="15.75" x14ac:dyDescent="0.2">
      <c r="A8799" s="470" t="s">
        <v>226</v>
      </c>
      <c r="B8799" s="470"/>
      <c r="C8799" s="470"/>
      <c r="D8799" s="470"/>
      <c r="E8799" s="470"/>
      <c r="F8799" s="116"/>
      <c r="G8799" s="116"/>
      <c r="H8799" s="115"/>
      <c r="I8799" s="116" t="s">
        <v>246</v>
      </c>
      <c r="J8799" s="115"/>
      <c r="K8799" s="116"/>
      <c r="L8799" s="116"/>
      <c r="M8799" s="116"/>
      <c r="N8799" s="116" t="s">
        <v>124</v>
      </c>
      <c r="O8799" s="116"/>
      <c r="P8799" s="115"/>
    </row>
    <row r="8800" spans="1:16" x14ac:dyDescent="0.2">
      <c r="A8800"/>
      <c r="B8800"/>
      <c r="C8800"/>
      <c r="D8800"/>
      <c r="E8800" s="265"/>
      <c r="F8800"/>
      <c r="G8800"/>
      <c r="H8800"/>
      <c r="I8800"/>
      <c r="J8800"/>
      <c r="K8800"/>
      <c r="L8800"/>
      <c r="M8800"/>
      <c r="N8800"/>
      <c r="O8800"/>
      <c r="P8800"/>
    </row>
    <row r="8801" spans="1:16" x14ac:dyDescent="0.2">
      <c r="A8801" s="209" t="s">
        <v>269</v>
      </c>
      <c r="B8801" s="209"/>
      <c r="C8801" s="209"/>
      <c r="D8801" s="209"/>
      <c r="E8801" s="265"/>
      <c r="F8801"/>
      <c r="G8801"/>
      <c r="H8801"/>
      <c r="I8801"/>
      <c r="J8801"/>
      <c r="K8801"/>
      <c r="L8801"/>
      <c r="M8801"/>
      <c r="N8801"/>
      <c r="O8801"/>
      <c r="P8801"/>
    </row>
    <row r="8802" spans="1:16" x14ac:dyDescent="0.2">
      <c r="A8802"/>
      <c r="B8802"/>
      <c r="C8802"/>
      <c r="D8802"/>
      <c r="E8802" s="265"/>
      <c r="F8802"/>
      <c r="G8802"/>
      <c r="H8802"/>
      <c r="I8802"/>
      <c r="J8802"/>
      <c r="K8802"/>
      <c r="L8802"/>
      <c r="M8802"/>
      <c r="N8802"/>
      <c r="O8802"/>
      <c r="P8802"/>
    </row>
    <row r="8803" spans="1:16" x14ac:dyDescent="0.2">
      <c r="A8803"/>
      <c r="B8803"/>
      <c r="C8803"/>
      <c r="D8803"/>
      <c r="E8803" s="265"/>
      <c r="F8803"/>
      <c r="G8803"/>
      <c r="H8803"/>
      <c r="I8803"/>
      <c r="J8803"/>
      <c r="K8803"/>
      <c r="L8803"/>
      <c r="M8803"/>
      <c r="N8803"/>
      <c r="O8803"/>
      <c r="P8803"/>
    </row>
    <row r="8804" spans="1:16" x14ac:dyDescent="0.2">
      <c r="A8804"/>
      <c r="B8804"/>
      <c r="C8804"/>
      <c r="D8804"/>
      <c r="E8804" s="265"/>
      <c r="F8804"/>
      <c r="G8804"/>
      <c r="H8804"/>
      <c r="I8804"/>
      <c r="J8804"/>
      <c r="K8804"/>
      <c r="L8804"/>
      <c r="M8804"/>
      <c r="N8804"/>
      <c r="O8804"/>
      <c r="P8804"/>
    </row>
    <row r="8805" spans="1:16" x14ac:dyDescent="0.2">
      <c r="A8805"/>
      <c r="B8805"/>
      <c r="C8805"/>
      <c r="D8805"/>
      <c r="E8805" s="265"/>
      <c r="F8805"/>
      <c r="G8805"/>
      <c r="H8805"/>
      <c r="I8805"/>
      <c r="J8805"/>
      <c r="K8805"/>
      <c r="L8805"/>
      <c r="M8805"/>
      <c r="N8805"/>
      <c r="O8805"/>
      <c r="P8805"/>
    </row>
    <row r="8806" spans="1:16" x14ac:dyDescent="0.2">
      <c r="A8806"/>
      <c r="B8806"/>
      <c r="C8806"/>
      <c r="D8806"/>
      <c r="E8806" s="265"/>
      <c r="F8806"/>
      <c r="G8806"/>
      <c r="H8806"/>
      <c r="I8806"/>
      <c r="J8806"/>
      <c r="K8806"/>
      <c r="L8806"/>
      <c r="M8806"/>
      <c r="N8806"/>
      <c r="O8806"/>
      <c r="P8806"/>
    </row>
    <row r="8807" spans="1:16" ht="15.75" x14ac:dyDescent="0.2">
      <c r="A8807" s="470" t="s">
        <v>180</v>
      </c>
      <c r="B8807" s="470"/>
      <c r="C8807" s="470"/>
      <c r="D8807" s="470"/>
      <c r="E8807" s="470"/>
      <c r="F8807" s="470"/>
      <c r="G8807" s="470"/>
      <c r="H8807" s="470"/>
      <c r="I8807" s="470"/>
      <c r="J8807" s="470"/>
      <c r="K8807" s="470"/>
      <c r="L8807" s="470"/>
      <c r="M8807" s="470"/>
      <c r="N8807" s="470"/>
      <c r="O8807" s="470"/>
      <c r="P8807" s="470"/>
    </row>
    <row r="8808" spans="1:16" ht="15.75" x14ac:dyDescent="0.2">
      <c r="A8808" s="470" t="s">
        <v>1</v>
      </c>
      <c r="B8808" s="470"/>
      <c r="C8808" s="470"/>
      <c r="D8808" s="470"/>
      <c r="E8808" s="470"/>
      <c r="F8808" s="470"/>
      <c r="G8808" s="470"/>
      <c r="H8808" s="470"/>
      <c r="I8808" s="470"/>
      <c r="J8808" s="470"/>
      <c r="K8808" s="470"/>
      <c r="L8808" s="470"/>
      <c r="M8808" s="470"/>
      <c r="N8808" s="470"/>
      <c r="O8808" s="470"/>
      <c r="P8808" s="470"/>
    </row>
    <row r="8809" spans="1:16" ht="15.75" x14ac:dyDescent="0.2">
      <c r="A8809" s="116"/>
      <c r="B8809" s="116"/>
      <c r="C8809" s="116"/>
      <c r="D8809" s="116"/>
      <c r="E8809" s="116"/>
      <c r="F8809" s="116"/>
      <c r="G8809" s="116"/>
      <c r="H8809" s="116"/>
      <c r="I8809" s="116"/>
      <c r="J8809" s="116"/>
      <c r="K8809" s="116"/>
      <c r="L8809" s="116"/>
      <c r="M8809" s="116"/>
      <c r="N8809" s="116"/>
      <c r="O8809" s="116"/>
      <c r="P8809" s="116"/>
    </row>
    <row r="8810" spans="1:16" ht="15.75" x14ac:dyDescent="0.2">
      <c r="A8810" s="507" t="s">
        <v>602</v>
      </c>
      <c r="B8810" s="507"/>
      <c r="C8810" s="507"/>
      <c r="D8810" s="507"/>
      <c r="E8810" s="507"/>
      <c r="F8810" s="507"/>
      <c r="G8810" s="507"/>
      <c r="H8810" s="507"/>
      <c r="I8810" s="507"/>
      <c r="J8810" s="507"/>
      <c r="K8810" s="507"/>
      <c r="L8810" s="507"/>
      <c r="M8810" s="507"/>
      <c r="N8810" s="507"/>
      <c r="O8810" s="507"/>
      <c r="P8810" s="507"/>
    </row>
    <row r="8811" spans="1:16" ht="16.5" thickBot="1" x14ac:dyDescent="0.25">
      <c r="A8811" s="77"/>
      <c r="B8811" s="77"/>
      <c r="C8811" s="77"/>
      <c r="D8811" s="77"/>
      <c r="E8811" s="116"/>
      <c r="F8811" s="77"/>
      <c r="G8811" s="77"/>
      <c r="H8811" s="77"/>
      <c r="I8811" s="77"/>
      <c r="J8811" s="77"/>
      <c r="K8811" s="77"/>
      <c r="L8811" s="77"/>
      <c r="M8811" s="77"/>
      <c r="N8811" s="77"/>
      <c r="O8811" s="77"/>
      <c r="P8811" s="77"/>
    </row>
    <row r="8812" spans="1:16" ht="16.5" thickBot="1" x14ac:dyDescent="0.25">
      <c r="A8812" s="78" t="s">
        <v>2</v>
      </c>
      <c r="B8812" s="486" t="s">
        <v>126</v>
      </c>
      <c r="C8812" s="498"/>
      <c r="D8812" s="79" t="s">
        <v>3</v>
      </c>
      <c r="E8812" s="486">
        <v>2019</v>
      </c>
      <c r="F8812" s="487"/>
      <c r="G8812" s="487"/>
      <c r="H8812" s="498"/>
      <c r="I8812" s="79" t="s">
        <v>4</v>
      </c>
      <c r="J8812" s="80" t="s">
        <v>231</v>
      </c>
      <c r="K8812" s="80"/>
      <c r="L8812" s="80"/>
      <c r="M8812" s="80" t="s">
        <v>5</v>
      </c>
      <c r="N8812" s="486" t="s">
        <v>184</v>
      </c>
      <c r="O8812" s="487"/>
      <c r="P8812" s="488"/>
    </row>
    <row r="8813" spans="1:16" ht="16.5" thickBot="1" x14ac:dyDescent="0.25">
      <c r="A8813" s="77"/>
      <c r="B8813" s="77"/>
      <c r="C8813" s="77"/>
      <c r="D8813" s="77"/>
      <c r="E8813" s="116"/>
      <c r="F8813" s="77"/>
      <c r="G8813" s="77"/>
      <c r="H8813" s="77"/>
      <c r="I8813" s="77"/>
      <c r="J8813" s="77"/>
      <c r="K8813" s="77"/>
      <c r="L8813" s="77"/>
      <c r="M8813" s="77"/>
      <c r="N8813" s="77"/>
      <c r="O8813" s="77"/>
      <c r="P8813" s="77"/>
    </row>
    <row r="8814" spans="1:16" ht="16.5" thickBot="1" x14ac:dyDescent="0.25">
      <c r="A8814" s="78" t="s">
        <v>6</v>
      </c>
      <c r="B8814" s="577" t="s">
        <v>185</v>
      </c>
      <c r="C8814" s="578"/>
      <c r="D8814" s="79" t="s">
        <v>7</v>
      </c>
      <c r="E8814" s="486" t="s">
        <v>186</v>
      </c>
      <c r="F8814" s="487"/>
      <c r="G8814" s="487"/>
      <c r="H8814" s="498"/>
      <c r="I8814" s="79" t="s">
        <v>8</v>
      </c>
      <c r="J8814" s="80">
        <v>16</v>
      </c>
      <c r="K8814" s="80"/>
      <c r="L8814" s="80"/>
      <c r="M8814" s="80" t="s">
        <v>9</v>
      </c>
      <c r="N8814" s="80"/>
      <c r="O8814" s="200"/>
      <c r="P8814" s="201">
        <v>50</v>
      </c>
    </row>
    <row r="8815" spans="1:16" ht="16.5" thickBot="1" x14ac:dyDescent="0.25">
      <c r="A8815" s="77"/>
      <c r="B8815" s="77"/>
      <c r="C8815" s="77"/>
      <c r="D8815" s="77"/>
      <c r="E8815" s="116"/>
      <c r="F8815" s="77"/>
      <c r="G8815" s="77"/>
      <c r="H8815" s="77"/>
      <c r="I8815" s="77"/>
      <c r="J8815" s="77"/>
      <c r="K8815" s="77"/>
      <c r="L8815" s="77"/>
      <c r="M8815" s="77"/>
      <c r="N8815" s="77"/>
      <c r="O8815" s="77"/>
      <c r="P8815" s="77"/>
    </row>
    <row r="8816" spans="1:16" ht="16.5" thickBot="1" x14ac:dyDescent="0.25">
      <c r="A8816" s="484" t="s">
        <v>10</v>
      </c>
      <c r="B8816" s="485"/>
      <c r="C8816" s="486" t="s">
        <v>181</v>
      </c>
      <c r="D8816" s="487"/>
      <c r="E8816" s="487"/>
      <c r="F8816" s="487"/>
      <c r="G8816" s="487"/>
      <c r="H8816" s="487"/>
      <c r="I8816" s="487"/>
      <c r="J8816" s="487"/>
      <c r="K8816" s="487"/>
      <c r="L8816" s="487"/>
      <c r="M8816" s="487"/>
      <c r="N8816" s="487"/>
      <c r="O8816" s="487"/>
      <c r="P8816" s="488"/>
    </row>
    <row r="8817" spans="1:16" ht="16.5" thickBot="1" x14ac:dyDescent="0.25">
      <c r="A8817" s="77"/>
      <c r="B8817" s="77"/>
      <c r="C8817" s="77"/>
      <c r="D8817" s="77"/>
      <c r="E8817" s="116"/>
      <c r="F8817" s="77"/>
      <c r="G8817" s="77"/>
      <c r="H8817" s="77"/>
      <c r="I8817" s="77"/>
      <c r="J8817" s="77"/>
      <c r="K8817" s="77"/>
      <c r="L8817" s="77"/>
      <c r="M8817" s="77"/>
      <c r="N8817" s="77"/>
      <c r="O8817" s="77"/>
      <c r="P8817" s="77"/>
    </row>
    <row r="8818" spans="1:16" ht="16.5" thickBot="1" x14ac:dyDescent="0.25">
      <c r="A8818" s="484" t="s">
        <v>11</v>
      </c>
      <c r="B8818" s="485"/>
      <c r="C8818" s="486" t="s">
        <v>239</v>
      </c>
      <c r="D8818" s="487"/>
      <c r="E8818" s="487"/>
      <c r="F8818" s="487"/>
      <c r="G8818" s="487"/>
      <c r="H8818" s="487"/>
      <c r="I8818" s="487"/>
      <c r="J8818" s="487"/>
      <c r="K8818" s="487"/>
      <c r="L8818" s="487"/>
      <c r="M8818" s="487"/>
      <c r="N8818" s="487"/>
      <c r="O8818" s="487"/>
      <c r="P8818" s="488"/>
    </row>
    <row r="8819" spans="1:16" ht="16.5" thickBot="1" x14ac:dyDescent="0.25">
      <c r="A8819" s="81"/>
      <c r="B8819" s="81"/>
      <c r="C8819" s="81"/>
      <c r="D8819" s="81"/>
      <c r="E8819" s="115"/>
      <c r="F8819" s="81"/>
      <c r="G8819" s="81"/>
      <c r="H8819" s="81"/>
      <c r="I8819" s="81"/>
      <c r="J8819" s="81"/>
      <c r="K8819" s="81"/>
      <c r="L8819" s="81"/>
      <c r="M8819" s="81"/>
      <c r="N8819" s="81"/>
      <c r="O8819" s="81"/>
      <c r="P8819" s="81"/>
    </row>
    <row r="8820" spans="1:16" ht="48" thickBot="1" x14ac:dyDescent="0.25">
      <c r="A8820" s="425" t="s">
        <v>12</v>
      </c>
      <c r="B8820" s="427" t="s">
        <v>13</v>
      </c>
      <c r="C8820" s="428"/>
      <c r="D8820" s="429" t="s">
        <v>265</v>
      </c>
      <c r="E8820" s="416" t="s">
        <v>15</v>
      </c>
      <c r="F8820" s="417"/>
      <c r="G8820" s="417"/>
      <c r="H8820" s="417"/>
      <c r="I8820" s="418"/>
      <c r="J8820" s="429" t="s">
        <v>16</v>
      </c>
      <c r="K8820" s="429" t="s">
        <v>17</v>
      </c>
      <c r="L8820" s="416" t="s">
        <v>18</v>
      </c>
      <c r="M8820" s="417"/>
      <c r="N8820" s="418"/>
      <c r="O8820" s="419" t="s">
        <v>115</v>
      </c>
      <c r="P8820" s="420"/>
    </row>
    <row r="8821" spans="1:16" ht="32.25" thickBot="1" x14ac:dyDescent="0.25">
      <c r="A8821" s="426"/>
      <c r="B8821" s="82" t="s">
        <v>19</v>
      </c>
      <c r="C8821" s="83" t="s">
        <v>20</v>
      </c>
      <c r="D8821" s="430"/>
      <c r="E8821" s="84" t="s">
        <v>21</v>
      </c>
      <c r="F8821" s="84" t="s">
        <v>22</v>
      </c>
      <c r="G8821" s="85" t="s">
        <v>23</v>
      </c>
      <c r="H8821" s="119" t="s">
        <v>24</v>
      </c>
      <c r="I8821" s="86" t="s">
        <v>25</v>
      </c>
      <c r="J8821" s="430"/>
      <c r="K8821" s="430"/>
      <c r="L8821" s="198" t="s">
        <v>268</v>
      </c>
      <c r="M8821" s="85" t="s">
        <v>266</v>
      </c>
      <c r="N8821" s="83" t="s">
        <v>267</v>
      </c>
      <c r="O8821" s="421"/>
      <c r="P8821" s="422"/>
    </row>
    <row r="8822" spans="1:16" ht="15.75" x14ac:dyDescent="0.2">
      <c r="A8822" s="165">
        <v>45800</v>
      </c>
      <c r="B8822" s="166"/>
      <c r="C8822" s="166">
        <v>257133</v>
      </c>
      <c r="D8822" s="160"/>
      <c r="E8822" s="100"/>
      <c r="F8822" s="96"/>
      <c r="G8822" s="166"/>
      <c r="H8822" s="169"/>
      <c r="I8822" s="175"/>
      <c r="J8822" s="162"/>
      <c r="K8822" s="99"/>
      <c r="L8822" s="195"/>
      <c r="M8822" s="94"/>
      <c r="N8822" s="100"/>
      <c r="O8822" s="573"/>
      <c r="P8822" s="502"/>
    </row>
    <row r="8823" spans="1:16" ht="15.75" x14ac:dyDescent="0.2">
      <c r="A8823" s="165">
        <v>45803</v>
      </c>
      <c r="B8823" s="166">
        <v>257133</v>
      </c>
      <c r="C8823" s="166">
        <v>257359</v>
      </c>
      <c r="D8823" s="160">
        <f>+C8823-B8823</f>
        <v>226</v>
      </c>
      <c r="E8823" s="100" t="s">
        <v>785</v>
      </c>
      <c r="F8823" s="120" t="s">
        <v>646</v>
      </c>
      <c r="G8823" s="166">
        <v>25.735099999999999</v>
      </c>
      <c r="H8823" s="169">
        <v>23.9</v>
      </c>
      <c r="I8823" s="175">
        <f>G8823*H8823</f>
        <v>615.0688899999999</v>
      </c>
      <c r="J8823" s="162">
        <f>D8823/G8823</f>
        <v>8.7817805254302499</v>
      </c>
      <c r="K8823" s="99">
        <v>45803</v>
      </c>
      <c r="L8823" s="195" t="s">
        <v>272</v>
      </c>
      <c r="M8823" s="94" t="s">
        <v>606</v>
      </c>
      <c r="N8823" s="100" t="s">
        <v>229</v>
      </c>
      <c r="O8823" s="573" t="s">
        <v>630</v>
      </c>
      <c r="P8823" s="502"/>
    </row>
    <row r="8824" spans="1:16" ht="15.75" x14ac:dyDescent="0.2">
      <c r="A8824" s="165">
        <v>45804</v>
      </c>
      <c r="B8824" s="166">
        <v>257359</v>
      </c>
      <c r="C8824" s="166">
        <v>257772</v>
      </c>
      <c r="D8824" s="160">
        <f>+C8824-B8824</f>
        <v>413</v>
      </c>
      <c r="E8824" s="100" t="s">
        <v>784</v>
      </c>
      <c r="F8824" s="96" t="s">
        <v>619</v>
      </c>
      <c r="G8824" s="166">
        <v>25.010400000000001</v>
      </c>
      <c r="H8824" s="169">
        <v>23.99</v>
      </c>
      <c r="I8824" s="175">
        <f>G8824*H8824</f>
        <v>599.99949600000002</v>
      </c>
      <c r="J8824" s="162">
        <f>D8824/G8824</f>
        <v>16.513130537696316</v>
      </c>
      <c r="K8824" s="99">
        <v>45804</v>
      </c>
      <c r="L8824" s="195" t="s">
        <v>272</v>
      </c>
      <c r="M8824" s="94" t="s">
        <v>606</v>
      </c>
      <c r="N8824" s="100" t="s">
        <v>783</v>
      </c>
      <c r="O8824" s="573" t="s">
        <v>630</v>
      </c>
      <c r="P8824" s="502"/>
    </row>
    <row r="8825" spans="1:16" ht="15.75" x14ac:dyDescent="0.2">
      <c r="A8825" s="165">
        <v>45806</v>
      </c>
      <c r="B8825" s="166">
        <v>257772</v>
      </c>
      <c r="C8825" s="166">
        <v>257981</v>
      </c>
      <c r="D8825" s="160">
        <f>+C8825-B8825</f>
        <v>209</v>
      </c>
      <c r="E8825" s="100" t="s">
        <v>782</v>
      </c>
      <c r="F8825" s="96" t="s">
        <v>641</v>
      </c>
      <c r="G8825" s="166">
        <v>32.01</v>
      </c>
      <c r="H8825" s="169">
        <v>25</v>
      </c>
      <c r="I8825" s="175">
        <f>G8825*H8825</f>
        <v>800.25</v>
      </c>
      <c r="J8825" s="162">
        <f>D8825/G8825</f>
        <v>6.5292096219931279</v>
      </c>
      <c r="K8825" s="99">
        <v>45806</v>
      </c>
      <c r="L8825" s="195" t="s">
        <v>272</v>
      </c>
      <c r="M8825" s="94" t="s">
        <v>606</v>
      </c>
      <c r="N8825" s="100" t="s">
        <v>637</v>
      </c>
      <c r="O8825" s="573" t="s">
        <v>630</v>
      </c>
      <c r="P8825" s="502"/>
    </row>
    <row r="8826" spans="1:16" ht="15.75" x14ac:dyDescent="0.2">
      <c r="A8826" s="165"/>
      <c r="B8826" s="166"/>
      <c r="C8826" s="166"/>
      <c r="D8826" s="160">
        <f>+C8826-B8826</f>
        <v>0</v>
      </c>
      <c r="E8826" s="100"/>
      <c r="F8826" s="96"/>
      <c r="G8826" s="166"/>
      <c r="H8826" s="169"/>
      <c r="I8826" s="175"/>
      <c r="J8826" s="162"/>
      <c r="K8826" s="99"/>
      <c r="L8826" s="195"/>
      <c r="M8826" s="94"/>
      <c r="N8826" s="100"/>
      <c r="O8826" s="423"/>
      <c r="P8826" s="424"/>
    </row>
    <row r="8827" spans="1:16" ht="16.5" thickBot="1" x14ac:dyDescent="0.25">
      <c r="A8827" s="93"/>
      <c r="B8827" s="132"/>
      <c r="C8827" s="132"/>
      <c r="D8827" s="160">
        <f>+C8827-B8827</f>
        <v>0</v>
      </c>
      <c r="E8827" s="100"/>
      <c r="F8827" s="96"/>
      <c r="G8827" s="96"/>
      <c r="H8827" s="97"/>
      <c r="I8827" s="91"/>
      <c r="J8827" s="98"/>
      <c r="K8827" s="92"/>
      <c r="L8827" s="196"/>
      <c r="M8827" s="183"/>
      <c r="N8827" s="101"/>
      <c r="O8827" s="207"/>
      <c r="P8827" s="208"/>
    </row>
    <row r="8828" spans="1:16" ht="16.5" thickBot="1" x14ac:dyDescent="0.25">
      <c r="A8828" s="416" t="s">
        <v>28</v>
      </c>
      <c r="B8828" s="104"/>
      <c r="C8828" s="105"/>
      <c r="D8828" s="106">
        <f>SUM(D8822:D8827)</f>
        <v>848</v>
      </c>
      <c r="E8828" s="111"/>
      <c r="F8828" s="107"/>
      <c r="G8828" s="118">
        <f>SUM(G8822:G8827)</f>
        <v>82.755499999999998</v>
      </c>
      <c r="H8828" s="105"/>
      <c r="I8828" s="118">
        <f>SUM(I8822:I8827)</f>
        <v>2015.3183859999999</v>
      </c>
      <c r="J8828" s="109">
        <f>D8828/G8828</f>
        <v>10.247053065959362</v>
      </c>
      <c r="K8828" s="110"/>
      <c r="L8828" s="197"/>
      <c r="M8828" s="111"/>
      <c r="N8828" s="112"/>
      <c r="O8828" s="414"/>
      <c r="P8828" s="415"/>
    </row>
    <row r="8829" spans="1:16" ht="15.75" x14ac:dyDescent="0.2">
      <c r="A8829" s="116"/>
      <c r="B8829" s="77"/>
      <c r="C8829" s="77"/>
      <c r="D8829" s="77"/>
      <c r="E8829" s="116"/>
      <c r="F8829" s="77"/>
      <c r="G8829" s="77"/>
      <c r="H8829" s="77"/>
      <c r="I8829" s="116"/>
      <c r="J8829" s="116"/>
      <c r="K8829" s="116"/>
      <c r="L8829" s="116"/>
      <c r="M8829" s="116"/>
      <c r="N8829" s="116"/>
      <c r="O8829" s="77"/>
      <c r="P8829" s="81"/>
    </row>
    <row r="8830" spans="1:16" ht="15.75" x14ac:dyDescent="0.2">
      <c r="A8830" s="116"/>
      <c r="B8830" s="77"/>
      <c r="C8830" s="77"/>
      <c r="D8830" s="77"/>
      <c r="E8830" s="116"/>
      <c r="F8830" s="77"/>
      <c r="G8830" s="77"/>
      <c r="H8830" s="77"/>
      <c r="I8830" s="116"/>
      <c r="J8830" s="116"/>
      <c r="K8830" s="116"/>
      <c r="L8830" s="116"/>
      <c r="M8830" s="116"/>
      <c r="N8830" s="116"/>
      <c r="O8830" s="77"/>
      <c r="P8830" s="81"/>
    </row>
    <row r="8831" spans="1:16" ht="15.75" x14ac:dyDescent="0.2">
      <c r="A8831" s="116"/>
      <c r="B8831" s="77"/>
      <c r="C8831" s="77"/>
      <c r="D8831" s="77"/>
      <c r="E8831" s="116"/>
      <c r="F8831" s="77"/>
      <c r="G8831" s="77"/>
      <c r="H8831" s="77"/>
      <c r="I8831" s="116"/>
      <c r="J8831" s="116"/>
      <c r="K8831" s="116"/>
      <c r="L8831" s="116"/>
      <c r="M8831" s="439"/>
      <c r="N8831" s="439"/>
      <c r="O8831" s="438"/>
      <c r="P8831" s="81"/>
    </row>
    <row r="8832" spans="1:16" ht="15.75" x14ac:dyDescent="0.2">
      <c r="A8832" s="115"/>
      <c r="B8832" s="470" t="s">
        <v>29</v>
      </c>
      <c r="C8832" s="470"/>
      <c r="D8832" s="470"/>
      <c r="E8832" s="116"/>
      <c r="F8832" s="116"/>
      <c r="G8832" s="116"/>
      <c r="H8832" s="115"/>
      <c r="I8832" s="116" t="s">
        <v>30</v>
      </c>
      <c r="J8832" s="115"/>
      <c r="K8832" s="116"/>
      <c r="L8832" s="116"/>
      <c r="M8832" s="116"/>
      <c r="N8832" s="116" t="s">
        <v>31</v>
      </c>
      <c r="O8832" s="116"/>
      <c r="P8832" s="115"/>
    </row>
    <row r="8833" spans="1:16" ht="15.75" x14ac:dyDescent="0.2">
      <c r="A8833" s="116"/>
      <c r="B8833" s="470" t="s">
        <v>230</v>
      </c>
      <c r="C8833" s="470"/>
      <c r="D8833" s="470"/>
      <c r="E8833" s="116"/>
      <c r="F8833" s="116"/>
      <c r="G8833" s="116"/>
      <c r="H8833" s="115"/>
      <c r="I8833" s="116" t="s">
        <v>438</v>
      </c>
      <c r="J8833" s="115"/>
      <c r="K8833" s="116"/>
      <c r="L8833" s="116"/>
      <c r="M8833" s="116"/>
      <c r="N8833" s="116" t="s">
        <v>220</v>
      </c>
      <c r="O8833" s="116"/>
      <c r="P8833" s="115"/>
    </row>
    <row r="8834" spans="1:16" ht="15.75" x14ac:dyDescent="0.2">
      <c r="A8834" s="470" t="s">
        <v>226</v>
      </c>
      <c r="B8834" s="470"/>
      <c r="C8834" s="470"/>
      <c r="D8834" s="470"/>
      <c r="E8834" s="470"/>
      <c r="F8834" s="116"/>
      <c r="G8834" s="116"/>
      <c r="H8834" s="115"/>
      <c r="I8834" s="116" t="s">
        <v>246</v>
      </c>
      <c r="J8834" s="115"/>
      <c r="K8834" s="116"/>
      <c r="L8834" s="116"/>
      <c r="M8834" s="116"/>
      <c r="N8834" s="116" t="s">
        <v>124</v>
      </c>
      <c r="O8834" s="116"/>
      <c r="P8834" s="115"/>
    </row>
    <row r="8835" spans="1:16" x14ac:dyDescent="0.2">
      <c r="A8835"/>
      <c r="B8835"/>
      <c r="C8835"/>
      <c r="D8835"/>
      <c r="E8835" s="265"/>
      <c r="F8835"/>
      <c r="G8835"/>
      <c r="H8835"/>
      <c r="I8835"/>
      <c r="J8835"/>
      <c r="K8835"/>
      <c r="L8835"/>
      <c r="M8835"/>
      <c r="N8835"/>
      <c r="O8835"/>
      <c r="P8835"/>
    </row>
    <row r="8836" spans="1:16" x14ac:dyDescent="0.2">
      <c r="A8836" s="209" t="s">
        <v>269</v>
      </c>
      <c r="B8836" s="209"/>
      <c r="C8836" s="209"/>
      <c r="D8836" s="209"/>
      <c r="E8836" s="265"/>
      <c r="F8836"/>
      <c r="G8836"/>
      <c r="H8836"/>
      <c r="I8836"/>
      <c r="J8836"/>
      <c r="K8836"/>
      <c r="L8836"/>
      <c r="M8836"/>
      <c r="N8836"/>
      <c r="O8836"/>
      <c r="P8836"/>
    </row>
    <row r="8837" spans="1:16" x14ac:dyDescent="0.2">
      <c r="A8837"/>
      <c r="B8837"/>
      <c r="C8837"/>
      <c r="D8837"/>
      <c r="E8837" s="265"/>
      <c r="F8837"/>
      <c r="G8837"/>
      <c r="H8837"/>
      <c r="I8837"/>
      <c r="J8837"/>
      <c r="K8837"/>
      <c r="L8837"/>
      <c r="M8837"/>
      <c r="N8837"/>
      <c r="O8837"/>
      <c r="P8837"/>
    </row>
    <row r="8838" spans="1:16" x14ac:dyDescent="0.2">
      <c r="A8838"/>
      <c r="B8838"/>
      <c r="C8838"/>
      <c r="D8838"/>
      <c r="E8838" s="265"/>
      <c r="F8838"/>
      <c r="G8838"/>
      <c r="H8838"/>
      <c r="I8838"/>
      <c r="J8838"/>
      <c r="K8838"/>
      <c r="L8838"/>
      <c r="M8838"/>
      <c r="N8838"/>
      <c r="O8838"/>
      <c r="P8838"/>
    </row>
    <row r="8839" spans="1:16" x14ac:dyDescent="0.2">
      <c r="A8839"/>
      <c r="B8839"/>
      <c r="C8839"/>
      <c r="D8839"/>
      <c r="E8839" s="265"/>
      <c r="F8839"/>
      <c r="G8839"/>
      <c r="H8839"/>
      <c r="I8839"/>
      <c r="J8839"/>
      <c r="K8839"/>
      <c r="L8839"/>
      <c r="M8839"/>
      <c r="N8839"/>
      <c r="O8839"/>
      <c r="P8839"/>
    </row>
    <row r="8840" spans="1:16" x14ac:dyDescent="0.2">
      <c r="A8840"/>
      <c r="B8840"/>
      <c r="C8840"/>
      <c r="D8840"/>
      <c r="E8840" s="265"/>
      <c r="F8840"/>
      <c r="G8840"/>
      <c r="H8840"/>
      <c r="I8840"/>
      <c r="J8840"/>
      <c r="K8840"/>
      <c r="L8840"/>
      <c r="M8840"/>
      <c r="N8840"/>
      <c r="O8840"/>
      <c r="P8840"/>
    </row>
    <row r="8841" spans="1:16" x14ac:dyDescent="0.2">
      <c r="A8841"/>
      <c r="B8841"/>
      <c r="C8841"/>
      <c r="D8841"/>
      <c r="E8841" s="265"/>
      <c r="F8841"/>
      <c r="G8841"/>
      <c r="H8841"/>
      <c r="I8841"/>
      <c r="J8841"/>
      <c r="K8841"/>
      <c r="L8841"/>
      <c r="M8841"/>
      <c r="N8841"/>
      <c r="O8841"/>
      <c r="P8841"/>
    </row>
    <row r="8842" spans="1:16" ht="15.75" x14ac:dyDescent="0.2">
      <c r="A8842" s="470" t="s">
        <v>180</v>
      </c>
      <c r="B8842" s="470"/>
      <c r="C8842" s="470"/>
      <c r="D8842" s="470"/>
      <c r="E8842" s="470"/>
      <c r="F8842" s="470"/>
      <c r="G8842" s="470"/>
      <c r="H8842" s="470"/>
      <c r="I8842" s="470"/>
      <c r="J8842" s="470"/>
      <c r="K8842" s="470"/>
      <c r="L8842" s="470"/>
      <c r="M8842" s="470"/>
      <c r="N8842" s="470"/>
      <c r="O8842" s="470"/>
      <c r="P8842" s="470"/>
    </row>
    <row r="8843" spans="1:16" ht="15.75" x14ac:dyDescent="0.2">
      <c r="A8843" s="470" t="s">
        <v>1</v>
      </c>
      <c r="B8843" s="470"/>
      <c r="C8843" s="470"/>
      <c r="D8843" s="470"/>
      <c r="E8843" s="470"/>
      <c r="F8843" s="470"/>
      <c r="G8843" s="470"/>
      <c r="H8843" s="470"/>
      <c r="I8843" s="470"/>
      <c r="J8843" s="470"/>
      <c r="K8843" s="470"/>
      <c r="L8843" s="470"/>
      <c r="M8843" s="470"/>
      <c r="N8843" s="470"/>
      <c r="O8843" s="470"/>
      <c r="P8843" s="470"/>
    </row>
    <row r="8844" spans="1:16" ht="15.75" x14ac:dyDescent="0.2">
      <c r="A8844" s="116"/>
      <c r="B8844" s="116"/>
      <c r="C8844" s="116"/>
      <c r="D8844" s="116"/>
      <c r="E8844" s="116"/>
      <c r="F8844" s="116"/>
      <c r="G8844" s="116"/>
      <c r="H8844" s="116"/>
      <c r="I8844" s="116"/>
      <c r="J8844" s="116"/>
      <c r="K8844" s="116"/>
      <c r="L8844" s="116"/>
      <c r="M8844" s="116"/>
      <c r="N8844" s="116"/>
      <c r="O8844" s="116"/>
      <c r="P8844" s="116"/>
    </row>
    <row r="8845" spans="1:16" ht="15.75" x14ac:dyDescent="0.2">
      <c r="A8845" s="507" t="s">
        <v>602</v>
      </c>
      <c r="B8845" s="507"/>
      <c r="C8845" s="507"/>
      <c r="D8845" s="507"/>
      <c r="E8845" s="507"/>
      <c r="F8845" s="507"/>
      <c r="G8845" s="507"/>
      <c r="H8845" s="507"/>
      <c r="I8845" s="507"/>
      <c r="J8845" s="507"/>
      <c r="K8845" s="507"/>
      <c r="L8845" s="507"/>
      <c r="M8845" s="507"/>
      <c r="N8845" s="507"/>
      <c r="O8845" s="507"/>
      <c r="P8845" s="507"/>
    </row>
    <row r="8846" spans="1:16" ht="16.5" thickBot="1" x14ac:dyDescent="0.25">
      <c r="A8846" s="77"/>
      <c r="B8846" s="77"/>
      <c r="C8846" s="77"/>
      <c r="D8846" s="77"/>
      <c r="E8846" s="116"/>
      <c r="F8846" s="77"/>
      <c r="G8846" s="77"/>
      <c r="H8846" s="77"/>
      <c r="I8846" s="77"/>
      <c r="J8846" s="77"/>
      <c r="K8846" s="77"/>
      <c r="L8846" s="77"/>
      <c r="M8846" s="77"/>
      <c r="N8846" s="77"/>
      <c r="O8846" s="77"/>
      <c r="P8846" s="77"/>
    </row>
    <row r="8847" spans="1:16" ht="16.5" thickBot="1" x14ac:dyDescent="0.25">
      <c r="A8847" s="78" t="s">
        <v>2</v>
      </c>
      <c r="B8847" s="486" t="s">
        <v>126</v>
      </c>
      <c r="C8847" s="498"/>
      <c r="D8847" s="79" t="s">
        <v>3</v>
      </c>
      <c r="E8847" s="486">
        <v>2019</v>
      </c>
      <c r="F8847" s="487"/>
      <c r="G8847" s="487"/>
      <c r="H8847" s="498"/>
      <c r="I8847" s="79" t="s">
        <v>4</v>
      </c>
      <c r="J8847" s="80" t="s">
        <v>231</v>
      </c>
      <c r="K8847" s="80"/>
      <c r="L8847" s="80"/>
      <c r="M8847" s="80" t="s">
        <v>5</v>
      </c>
      <c r="N8847" s="486" t="s">
        <v>184</v>
      </c>
      <c r="O8847" s="487"/>
      <c r="P8847" s="488"/>
    </row>
    <row r="8848" spans="1:16" ht="16.5" thickBot="1" x14ac:dyDescent="0.25">
      <c r="A8848" s="77"/>
      <c r="B8848" s="77"/>
      <c r="C8848" s="77"/>
      <c r="D8848" s="77"/>
      <c r="E8848" s="116"/>
      <c r="F8848" s="77"/>
      <c r="G8848" s="77"/>
      <c r="H8848" s="77"/>
      <c r="I8848" s="77"/>
      <c r="J8848" s="77"/>
      <c r="K8848" s="77"/>
      <c r="L8848" s="77"/>
      <c r="M8848" s="77"/>
      <c r="N8848" s="77"/>
      <c r="O8848" s="77"/>
      <c r="P8848" s="77"/>
    </row>
    <row r="8849" spans="1:16" ht="16.5" thickBot="1" x14ac:dyDescent="0.25">
      <c r="A8849" s="78" t="s">
        <v>6</v>
      </c>
      <c r="B8849" s="577" t="s">
        <v>185</v>
      </c>
      <c r="C8849" s="578"/>
      <c r="D8849" s="79" t="s">
        <v>7</v>
      </c>
      <c r="E8849" s="486" t="s">
        <v>186</v>
      </c>
      <c r="F8849" s="487"/>
      <c r="G8849" s="487"/>
      <c r="H8849" s="498"/>
      <c r="I8849" s="79" t="s">
        <v>8</v>
      </c>
      <c r="J8849" s="80">
        <v>16</v>
      </c>
      <c r="K8849" s="80"/>
      <c r="L8849" s="80"/>
      <c r="M8849" s="80" t="s">
        <v>9</v>
      </c>
      <c r="N8849" s="80"/>
      <c r="O8849" s="200"/>
      <c r="P8849" s="201">
        <v>50</v>
      </c>
    </row>
    <row r="8850" spans="1:16" ht="16.5" thickBot="1" x14ac:dyDescent="0.25">
      <c r="A8850" s="77"/>
      <c r="B8850" s="77"/>
      <c r="C8850" s="77"/>
      <c r="D8850" s="77"/>
      <c r="E8850" s="116"/>
      <c r="F8850" s="77"/>
      <c r="G8850" s="77"/>
      <c r="H8850" s="77"/>
      <c r="I8850" s="77"/>
      <c r="J8850" s="77"/>
      <c r="K8850" s="77"/>
      <c r="L8850" s="77"/>
      <c r="M8850" s="77"/>
      <c r="N8850" s="77"/>
      <c r="O8850" s="77"/>
      <c r="P8850" s="77"/>
    </row>
    <row r="8851" spans="1:16" ht="16.5" thickBot="1" x14ac:dyDescent="0.25">
      <c r="A8851" s="484" t="s">
        <v>10</v>
      </c>
      <c r="B8851" s="485"/>
      <c r="C8851" s="486" t="s">
        <v>181</v>
      </c>
      <c r="D8851" s="487"/>
      <c r="E8851" s="487"/>
      <c r="F8851" s="487"/>
      <c r="G8851" s="487"/>
      <c r="H8851" s="487"/>
      <c r="I8851" s="487"/>
      <c r="J8851" s="487"/>
      <c r="K8851" s="487"/>
      <c r="L8851" s="487"/>
      <c r="M8851" s="487"/>
      <c r="N8851" s="487"/>
      <c r="O8851" s="487"/>
      <c r="P8851" s="488"/>
    </row>
    <row r="8852" spans="1:16" ht="16.5" thickBot="1" x14ac:dyDescent="0.25">
      <c r="A8852" s="77"/>
      <c r="B8852" s="77"/>
      <c r="C8852" s="77"/>
      <c r="D8852" s="77"/>
      <c r="E8852" s="116"/>
      <c r="F8852" s="77"/>
      <c r="G8852" s="77"/>
      <c r="H8852" s="77"/>
      <c r="I8852" s="77"/>
      <c r="J8852" s="77"/>
      <c r="K8852" s="77"/>
      <c r="L8852" s="77"/>
      <c r="M8852" s="77"/>
      <c r="N8852" s="77"/>
      <c r="O8852" s="77"/>
      <c r="P8852" s="77"/>
    </row>
    <row r="8853" spans="1:16" ht="16.5" thickBot="1" x14ac:dyDescent="0.25">
      <c r="A8853" s="484" t="s">
        <v>11</v>
      </c>
      <c r="B8853" s="485"/>
      <c r="C8853" s="486" t="s">
        <v>239</v>
      </c>
      <c r="D8853" s="487"/>
      <c r="E8853" s="487"/>
      <c r="F8853" s="487"/>
      <c r="G8853" s="487"/>
      <c r="H8853" s="487"/>
      <c r="I8853" s="487"/>
      <c r="J8853" s="487"/>
      <c r="K8853" s="487"/>
      <c r="L8853" s="487"/>
      <c r="M8853" s="487"/>
      <c r="N8853" s="487"/>
      <c r="O8853" s="487"/>
      <c r="P8853" s="488"/>
    </row>
    <row r="8854" spans="1:16" ht="16.5" thickBot="1" x14ac:dyDescent="0.25">
      <c r="A8854" s="81"/>
      <c r="B8854" s="81"/>
      <c r="C8854" s="81"/>
      <c r="D8854" s="81"/>
      <c r="E8854" s="115"/>
      <c r="F8854" s="81"/>
      <c r="G8854" s="81"/>
      <c r="H8854" s="81"/>
      <c r="I8854" s="81"/>
      <c r="J8854" s="81"/>
      <c r="K8854" s="81"/>
      <c r="L8854" s="81"/>
      <c r="M8854" s="81"/>
      <c r="N8854" s="81"/>
      <c r="O8854" s="81"/>
      <c r="P8854" s="81"/>
    </row>
    <row r="8855" spans="1:16" ht="48" thickBot="1" x14ac:dyDescent="0.25">
      <c r="A8855" s="425" t="s">
        <v>12</v>
      </c>
      <c r="B8855" s="427" t="s">
        <v>13</v>
      </c>
      <c r="C8855" s="428"/>
      <c r="D8855" s="429" t="s">
        <v>265</v>
      </c>
      <c r="E8855" s="416" t="s">
        <v>15</v>
      </c>
      <c r="F8855" s="417"/>
      <c r="G8855" s="417"/>
      <c r="H8855" s="417"/>
      <c r="I8855" s="418"/>
      <c r="J8855" s="429" t="s">
        <v>16</v>
      </c>
      <c r="K8855" s="429" t="s">
        <v>17</v>
      </c>
      <c r="L8855" s="416" t="s">
        <v>18</v>
      </c>
      <c r="M8855" s="417"/>
      <c r="N8855" s="418"/>
      <c r="O8855" s="419" t="s">
        <v>115</v>
      </c>
      <c r="P8855" s="420"/>
    </row>
    <row r="8856" spans="1:16" ht="32.25" thickBot="1" x14ac:dyDescent="0.25">
      <c r="A8856" s="426"/>
      <c r="B8856" s="82" t="s">
        <v>19</v>
      </c>
      <c r="C8856" s="83" t="s">
        <v>20</v>
      </c>
      <c r="D8856" s="430"/>
      <c r="E8856" s="84" t="s">
        <v>21</v>
      </c>
      <c r="F8856" s="84" t="s">
        <v>22</v>
      </c>
      <c r="G8856" s="85" t="s">
        <v>23</v>
      </c>
      <c r="H8856" s="119" t="s">
        <v>24</v>
      </c>
      <c r="I8856" s="86" t="s">
        <v>25</v>
      </c>
      <c r="J8856" s="430"/>
      <c r="K8856" s="430"/>
      <c r="L8856" s="198" t="s">
        <v>268</v>
      </c>
      <c r="M8856" s="85" t="s">
        <v>266</v>
      </c>
      <c r="N8856" s="83" t="s">
        <v>267</v>
      </c>
      <c r="O8856" s="421"/>
      <c r="P8856" s="422"/>
    </row>
    <row r="8857" spans="1:16" ht="15.75" x14ac:dyDescent="0.2">
      <c r="A8857" s="165">
        <v>45806</v>
      </c>
      <c r="B8857" s="166"/>
      <c r="C8857" s="166">
        <v>257981</v>
      </c>
      <c r="D8857" s="160"/>
      <c r="E8857" s="100"/>
      <c r="F8857" s="96"/>
      <c r="G8857" s="166"/>
      <c r="H8857" s="169"/>
      <c r="I8857" s="175"/>
      <c r="J8857" s="162"/>
      <c r="K8857" s="99"/>
      <c r="L8857" s="195"/>
      <c r="M8857" s="94"/>
      <c r="N8857" s="100"/>
      <c r="O8857" s="573"/>
      <c r="P8857" s="502"/>
    </row>
    <row r="8858" spans="1:16" ht="15.75" x14ac:dyDescent="0.2">
      <c r="A8858" s="165">
        <v>45821</v>
      </c>
      <c r="B8858" s="166">
        <v>257981</v>
      </c>
      <c r="C8858" s="166">
        <v>258322</v>
      </c>
      <c r="D8858" s="160">
        <f>+C8858-B8858</f>
        <v>341</v>
      </c>
      <c r="E8858" s="100" t="s">
        <v>781</v>
      </c>
      <c r="F8858" s="120" t="s">
        <v>611</v>
      </c>
      <c r="G8858" s="166">
        <v>25.104600000000001</v>
      </c>
      <c r="H8858" s="169">
        <v>23.9</v>
      </c>
      <c r="I8858" s="175">
        <f>G8858*H8858</f>
        <v>599.99994000000004</v>
      </c>
      <c r="J8858" s="162">
        <f>D8858/G8858</f>
        <v>13.583168024983468</v>
      </c>
      <c r="K8858" s="99">
        <v>45821</v>
      </c>
      <c r="L8858" s="195" t="s">
        <v>272</v>
      </c>
      <c r="M8858" s="94" t="s">
        <v>606</v>
      </c>
      <c r="N8858" s="100" t="s">
        <v>637</v>
      </c>
      <c r="O8858" s="573" t="s">
        <v>780</v>
      </c>
      <c r="P8858" s="502"/>
    </row>
    <row r="8859" spans="1:16" ht="15.75" x14ac:dyDescent="0.2">
      <c r="A8859" s="165"/>
      <c r="B8859" s="166"/>
      <c r="C8859" s="166"/>
      <c r="D8859" s="160">
        <f>+C8859-B8859</f>
        <v>0</v>
      </c>
      <c r="E8859" s="100"/>
      <c r="F8859" s="96"/>
      <c r="G8859" s="166"/>
      <c r="H8859" s="169"/>
      <c r="I8859" s="175">
        <f>G8859*H8859</f>
        <v>0</v>
      </c>
      <c r="J8859" s="162" t="e">
        <f>D8859/G8859</f>
        <v>#DIV/0!</v>
      </c>
      <c r="K8859" s="99"/>
      <c r="L8859" s="195"/>
      <c r="M8859" s="94"/>
      <c r="N8859" s="100"/>
      <c r="O8859" s="573"/>
      <c r="P8859" s="502"/>
    </row>
    <row r="8860" spans="1:16" ht="15.75" x14ac:dyDescent="0.2">
      <c r="A8860" s="165"/>
      <c r="B8860" s="166"/>
      <c r="C8860" s="166"/>
      <c r="D8860" s="160">
        <f>+C8860-B8860</f>
        <v>0</v>
      </c>
      <c r="E8860" s="100"/>
      <c r="F8860" s="96"/>
      <c r="G8860" s="166"/>
      <c r="H8860" s="169"/>
      <c r="I8860" s="175">
        <f>G8860*H8860</f>
        <v>0</v>
      </c>
      <c r="J8860" s="162" t="e">
        <f>D8860/G8860</f>
        <v>#DIV/0!</v>
      </c>
      <c r="K8860" s="99"/>
      <c r="L8860" s="195"/>
      <c r="M8860" s="94"/>
      <c r="N8860" s="100"/>
      <c r="O8860" s="573"/>
      <c r="P8860" s="502"/>
    </row>
    <row r="8861" spans="1:16" ht="15.75" x14ac:dyDescent="0.2">
      <c r="A8861" s="165"/>
      <c r="B8861" s="166"/>
      <c r="C8861" s="166"/>
      <c r="D8861" s="160">
        <f>+C8861-B8861</f>
        <v>0</v>
      </c>
      <c r="E8861" s="100"/>
      <c r="F8861" s="96"/>
      <c r="G8861" s="166"/>
      <c r="H8861" s="169"/>
      <c r="I8861" s="175"/>
      <c r="J8861" s="162"/>
      <c r="K8861" s="99"/>
      <c r="L8861" s="195"/>
      <c r="M8861" s="94"/>
      <c r="N8861" s="100"/>
      <c r="O8861" s="423"/>
      <c r="P8861" s="424"/>
    </row>
    <row r="8862" spans="1:16" ht="16.5" thickBot="1" x14ac:dyDescent="0.25">
      <c r="A8862" s="93"/>
      <c r="B8862" s="132"/>
      <c r="C8862" s="132"/>
      <c r="D8862" s="160">
        <f>+C8862-B8862</f>
        <v>0</v>
      </c>
      <c r="E8862" s="100"/>
      <c r="F8862" s="96"/>
      <c r="G8862" s="96"/>
      <c r="H8862" s="97"/>
      <c r="I8862" s="91"/>
      <c r="J8862" s="98"/>
      <c r="K8862" s="92"/>
      <c r="L8862" s="196"/>
      <c r="M8862" s="183"/>
      <c r="N8862" s="101"/>
      <c r="O8862" s="207"/>
      <c r="P8862" s="208"/>
    </row>
    <row r="8863" spans="1:16" ht="16.5" thickBot="1" x14ac:dyDescent="0.25">
      <c r="A8863" s="416" t="s">
        <v>28</v>
      </c>
      <c r="B8863" s="104"/>
      <c r="C8863" s="105"/>
      <c r="D8863" s="106">
        <f>SUM(D8857:D8862)</f>
        <v>341</v>
      </c>
      <c r="E8863" s="111"/>
      <c r="F8863" s="107"/>
      <c r="G8863" s="118">
        <f>SUM(G8857:G8862)</f>
        <v>25.104600000000001</v>
      </c>
      <c r="H8863" s="105"/>
      <c r="I8863" s="118">
        <f>SUM(I8857:I8862)</f>
        <v>599.99994000000004</v>
      </c>
      <c r="J8863" s="109">
        <f>D8863/G8863</f>
        <v>13.583168024983468</v>
      </c>
      <c r="K8863" s="110"/>
      <c r="L8863" s="197"/>
      <c r="M8863" s="111"/>
      <c r="N8863" s="112"/>
      <c r="O8863" s="414"/>
      <c r="P8863" s="415"/>
    </row>
    <row r="8864" spans="1:16" ht="15.75" x14ac:dyDescent="0.2">
      <c r="A8864" s="116"/>
      <c r="B8864" s="77"/>
      <c r="C8864" s="77"/>
      <c r="D8864" s="77"/>
      <c r="E8864" s="116"/>
      <c r="F8864" s="77"/>
      <c r="G8864" s="77"/>
      <c r="H8864" s="77"/>
      <c r="I8864" s="116"/>
      <c r="J8864" s="116"/>
      <c r="K8864" s="116"/>
      <c r="L8864" s="116"/>
      <c r="M8864" s="116"/>
      <c r="N8864" s="116"/>
      <c r="O8864" s="77"/>
      <c r="P8864" s="81"/>
    </row>
    <row r="8865" spans="1:16" ht="15.75" x14ac:dyDescent="0.2">
      <c r="A8865" s="116"/>
      <c r="B8865" s="77"/>
      <c r="C8865" s="77"/>
      <c r="D8865" s="77"/>
      <c r="E8865" s="116"/>
      <c r="F8865" s="77"/>
      <c r="G8865" s="77"/>
      <c r="H8865" s="77"/>
      <c r="I8865" s="116"/>
      <c r="J8865" s="116"/>
      <c r="K8865" s="116"/>
      <c r="L8865" s="116"/>
      <c r="M8865" s="116"/>
      <c r="N8865" s="116"/>
      <c r="O8865" s="77"/>
      <c r="P8865" s="81"/>
    </row>
    <row r="8866" spans="1:16" ht="15.75" x14ac:dyDescent="0.2">
      <c r="A8866" s="116"/>
      <c r="B8866" s="77"/>
      <c r="C8866" s="77"/>
      <c r="D8866" s="77"/>
      <c r="E8866" s="116"/>
      <c r="F8866" s="77"/>
      <c r="G8866" s="77"/>
      <c r="H8866" s="77"/>
      <c r="I8866" s="116"/>
      <c r="J8866" s="116"/>
      <c r="K8866" s="116"/>
      <c r="L8866" s="116"/>
      <c r="M8866" s="439"/>
      <c r="N8866" s="439"/>
      <c r="O8866" s="438"/>
      <c r="P8866" s="81"/>
    </row>
    <row r="8867" spans="1:16" ht="15.75" x14ac:dyDescent="0.2">
      <c r="A8867" s="115"/>
      <c r="B8867" s="470" t="s">
        <v>29</v>
      </c>
      <c r="C8867" s="470"/>
      <c r="D8867" s="470"/>
      <c r="E8867" s="116"/>
      <c r="F8867" s="116"/>
      <c r="G8867" s="116"/>
      <c r="H8867" s="115"/>
      <c r="I8867" s="116" t="s">
        <v>30</v>
      </c>
      <c r="J8867" s="115"/>
      <c r="K8867" s="116"/>
      <c r="L8867" s="116"/>
      <c r="M8867" s="116"/>
      <c r="N8867" s="116" t="s">
        <v>31</v>
      </c>
      <c r="O8867" s="116"/>
      <c r="P8867" s="115"/>
    </row>
    <row r="8868" spans="1:16" ht="15.75" x14ac:dyDescent="0.2">
      <c r="A8868" s="116"/>
      <c r="B8868" s="470" t="s">
        <v>230</v>
      </c>
      <c r="C8868" s="470"/>
      <c r="D8868" s="470"/>
      <c r="E8868" s="116"/>
      <c r="F8868" s="116"/>
      <c r="G8868" s="116"/>
      <c r="H8868" s="115"/>
      <c r="I8868" s="116" t="s">
        <v>438</v>
      </c>
      <c r="J8868" s="115"/>
      <c r="K8868" s="116"/>
      <c r="L8868" s="116"/>
      <c r="M8868" s="116"/>
      <c r="N8868" s="116" t="s">
        <v>220</v>
      </c>
      <c r="O8868" s="116"/>
      <c r="P8868" s="115"/>
    </row>
    <row r="8869" spans="1:16" ht="15.75" x14ac:dyDescent="0.2">
      <c r="A8869" s="470" t="s">
        <v>226</v>
      </c>
      <c r="B8869" s="470"/>
      <c r="C8869" s="470"/>
      <c r="D8869" s="470"/>
      <c r="E8869" s="470"/>
      <c r="F8869" s="116"/>
      <c r="G8869" s="116"/>
      <c r="H8869" s="115"/>
      <c r="I8869" s="116" t="s">
        <v>246</v>
      </c>
      <c r="J8869" s="115"/>
      <c r="K8869" s="116"/>
      <c r="L8869" s="116"/>
      <c r="M8869" s="116"/>
      <c r="N8869" s="116" t="s">
        <v>124</v>
      </c>
      <c r="O8869" s="116"/>
      <c r="P8869" s="115"/>
    </row>
    <row r="8870" spans="1:16" x14ac:dyDescent="0.2">
      <c r="A8870"/>
      <c r="B8870"/>
      <c r="C8870"/>
      <c r="D8870"/>
      <c r="E8870" s="265"/>
      <c r="F8870"/>
      <c r="G8870"/>
      <c r="H8870"/>
      <c r="I8870"/>
      <c r="J8870"/>
      <c r="K8870"/>
      <c r="L8870"/>
      <c r="M8870"/>
      <c r="N8870"/>
      <c r="O8870"/>
      <c r="P8870"/>
    </row>
    <row r="8871" spans="1:16" x14ac:dyDescent="0.2">
      <c r="A8871" s="209" t="s">
        <v>269</v>
      </c>
      <c r="B8871" s="209"/>
      <c r="C8871" s="209"/>
      <c r="D8871" s="209"/>
      <c r="E8871" s="265"/>
      <c r="F8871"/>
      <c r="G8871"/>
      <c r="H8871"/>
      <c r="I8871"/>
      <c r="J8871"/>
      <c r="K8871"/>
      <c r="L8871"/>
      <c r="M8871"/>
      <c r="N8871"/>
      <c r="O8871"/>
      <c r="P8871"/>
    </row>
    <row r="8872" spans="1:16" x14ac:dyDescent="0.2">
      <c r="A8872"/>
      <c r="B8872"/>
      <c r="C8872"/>
      <c r="D8872"/>
      <c r="E8872" s="265"/>
      <c r="F8872"/>
      <c r="G8872"/>
      <c r="H8872"/>
      <c r="I8872"/>
      <c r="J8872"/>
      <c r="K8872"/>
      <c r="L8872"/>
      <c r="M8872"/>
      <c r="N8872"/>
      <c r="O8872"/>
      <c r="P8872"/>
    </row>
    <row r="8873" spans="1:16" x14ac:dyDescent="0.2">
      <c r="A8873"/>
      <c r="B8873"/>
      <c r="C8873"/>
      <c r="D8873"/>
      <c r="E8873" s="265"/>
      <c r="F8873"/>
      <c r="G8873"/>
      <c r="H8873"/>
      <c r="I8873"/>
      <c r="J8873"/>
      <c r="K8873"/>
      <c r="L8873"/>
      <c r="M8873"/>
      <c r="N8873"/>
      <c r="O8873"/>
      <c r="P8873"/>
    </row>
    <row r="8874" spans="1:16" x14ac:dyDescent="0.2">
      <c r="A8874"/>
      <c r="B8874"/>
      <c r="C8874"/>
      <c r="D8874"/>
      <c r="E8874" s="265"/>
      <c r="F8874"/>
      <c r="G8874"/>
      <c r="H8874"/>
      <c r="I8874"/>
      <c r="J8874"/>
      <c r="K8874"/>
      <c r="L8874"/>
      <c r="M8874"/>
      <c r="N8874"/>
      <c r="O8874"/>
      <c r="P8874"/>
    </row>
    <row r="8875" spans="1:16" x14ac:dyDescent="0.2">
      <c r="A8875"/>
      <c r="B8875"/>
      <c r="C8875"/>
      <c r="D8875"/>
      <c r="E8875" s="265"/>
      <c r="F8875"/>
      <c r="G8875"/>
      <c r="H8875"/>
      <c r="I8875"/>
      <c r="J8875"/>
      <c r="K8875"/>
      <c r="L8875"/>
      <c r="M8875"/>
      <c r="N8875"/>
      <c r="O8875"/>
      <c r="P8875"/>
    </row>
    <row r="8876" spans="1:16" x14ac:dyDescent="0.2">
      <c r="A8876"/>
      <c r="B8876"/>
      <c r="C8876"/>
      <c r="D8876"/>
      <c r="E8876" s="265"/>
      <c r="F8876"/>
      <c r="G8876"/>
      <c r="H8876"/>
      <c r="I8876"/>
      <c r="J8876"/>
      <c r="K8876"/>
      <c r="L8876"/>
      <c r="M8876"/>
      <c r="N8876"/>
      <c r="O8876"/>
      <c r="P8876"/>
    </row>
    <row r="8877" spans="1:16" ht="15.75" x14ac:dyDescent="0.2">
      <c r="A8877" s="470" t="s">
        <v>180</v>
      </c>
      <c r="B8877" s="470"/>
      <c r="C8877" s="470"/>
      <c r="D8877" s="470"/>
      <c r="E8877" s="470"/>
      <c r="F8877" s="470"/>
      <c r="G8877" s="470"/>
      <c r="H8877" s="470"/>
      <c r="I8877" s="470"/>
      <c r="J8877" s="470"/>
      <c r="K8877" s="470"/>
      <c r="L8877" s="470"/>
      <c r="M8877" s="470"/>
      <c r="N8877" s="470"/>
      <c r="O8877" s="470"/>
      <c r="P8877" s="470"/>
    </row>
    <row r="8878" spans="1:16" ht="15.75" x14ac:dyDescent="0.2">
      <c r="A8878" s="470" t="s">
        <v>1</v>
      </c>
      <c r="B8878" s="470"/>
      <c r="C8878" s="470"/>
      <c r="D8878" s="470"/>
      <c r="E8878" s="470"/>
      <c r="F8878" s="470"/>
      <c r="G8878" s="470"/>
      <c r="H8878" s="470"/>
      <c r="I8878" s="470"/>
      <c r="J8878" s="470"/>
      <c r="K8878" s="470"/>
      <c r="L8878" s="470"/>
      <c r="M8878" s="470"/>
      <c r="N8878" s="470"/>
      <c r="O8878" s="470"/>
      <c r="P8878" s="470"/>
    </row>
    <row r="8879" spans="1:16" ht="15.75" x14ac:dyDescent="0.2">
      <c r="A8879" s="116"/>
      <c r="B8879" s="116"/>
      <c r="C8879" s="116"/>
      <c r="D8879" s="116"/>
      <c r="E8879" s="116"/>
      <c r="F8879" s="116"/>
      <c r="G8879" s="116"/>
      <c r="H8879" s="116"/>
      <c r="I8879" s="116"/>
      <c r="J8879" s="116"/>
      <c r="K8879" s="116"/>
      <c r="L8879" s="116"/>
      <c r="M8879" s="116"/>
      <c r="N8879" s="116"/>
      <c r="O8879" s="116"/>
      <c r="P8879" s="116"/>
    </row>
    <row r="8880" spans="1:16" ht="15.75" x14ac:dyDescent="0.2">
      <c r="A8880" s="507" t="s">
        <v>602</v>
      </c>
      <c r="B8880" s="507"/>
      <c r="C8880" s="507"/>
      <c r="D8880" s="507"/>
      <c r="E8880" s="507"/>
      <c r="F8880" s="507"/>
      <c r="G8880" s="507"/>
      <c r="H8880" s="507"/>
      <c r="I8880" s="507"/>
      <c r="J8880" s="507"/>
      <c r="K8880" s="507"/>
      <c r="L8880" s="507"/>
      <c r="M8880" s="507"/>
      <c r="N8880" s="507"/>
      <c r="O8880" s="507"/>
      <c r="P8880" s="507"/>
    </row>
    <row r="8881" spans="1:16" ht="16.5" thickBot="1" x14ac:dyDescent="0.25">
      <c r="A8881" s="77"/>
      <c r="B8881" s="77"/>
      <c r="C8881" s="77"/>
      <c r="D8881" s="77"/>
      <c r="E8881" s="116"/>
      <c r="F8881" s="77"/>
      <c r="G8881" s="77"/>
      <c r="H8881" s="77"/>
      <c r="I8881" s="77"/>
      <c r="J8881" s="77"/>
      <c r="K8881" s="77"/>
      <c r="L8881" s="77"/>
      <c r="M8881" s="77"/>
      <c r="N8881" s="77"/>
      <c r="O8881" s="77"/>
      <c r="P8881" s="77"/>
    </row>
    <row r="8882" spans="1:16" ht="16.5" thickBot="1" x14ac:dyDescent="0.25">
      <c r="A8882" s="78" t="s">
        <v>2</v>
      </c>
      <c r="B8882" s="486" t="s">
        <v>126</v>
      </c>
      <c r="C8882" s="498"/>
      <c r="D8882" s="79" t="s">
        <v>3</v>
      </c>
      <c r="E8882" s="486">
        <v>2019</v>
      </c>
      <c r="F8882" s="487"/>
      <c r="G8882" s="487"/>
      <c r="H8882" s="498"/>
      <c r="I8882" s="79" t="s">
        <v>4</v>
      </c>
      <c r="J8882" s="80" t="s">
        <v>231</v>
      </c>
      <c r="K8882" s="80"/>
      <c r="L8882" s="80"/>
      <c r="M8882" s="80" t="s">
        <v>5</v>
      </c>
      <c r="N8882" s="486" t="s">
        <v>184</v>
      </c>
      <c r="O8882" s="487"/>
      <c r="P8882" s="488"/>
    </row>
    <row r="8883" spans="1:16" ht="16.5" thickBot="1" x14ac:dyDescent="0.25">
      <c r="A8883" s="77"/>
      <c r="B8883" s="77"/>
      <c r="C8883" s="77"/>
      <c r="D8883" s="77"/>
      <c r="E8883" s="116"/>
      <c r="F8883" s="77"/>
      <c r="G8883" s="77"/>
      <c r="H8883" s="77"/>
      <c r="I8883" s="77"/>
      <c r="J8883" s="77"/>
      <c r="K8883" s="77"/>
      <c r="L8883" s="77"/>
      <c r="M8883" s="77"/>
      <c r="N8883" s="77"/>
      <c r="O8883" s="77"/>
      <c r="P8883" s="77"/>
    </row>
    <row r="8884" spans="1:16" ht="16.5" thickBot="1" x14ac:dyDescent="0.25">
      <c r="A8884" s="78" t="s">
        <v>6</v>
      </c>
      <c r="B8884" s="577" t="s">
        <v>185</v>
      </c>
      <c r="C8884" s="578"/>
      <c r="D8884" s="79" t="s">
        <v>7</v>
      </c>
      <c r="E8884" s="486" t="s">
        <v>186</v>
      </c>
      <c r="F8884" s="487"/>
      <c r="G8884" s="487"/>
      <c r="H8884" s="498"/>
      <c r="I8884" s="79" t="s">
        <v>8</v>
      </c>
      <c r="J8884" s="80">
        <v>16</v>
      </c>
      <c r="K8884" s="80"/>
      <c r="L8884" s="80"/>
      <c r="M8884" s="80" t="s">
        <v>9</v>
      </c>
      <c r="N8884" s="80"/>
      <c r="O8884" s="200"/>
      <c r="P8884" s="201">
        <v>50</v>
      </c>
    </row>
    <row r="8885" spans="1:16" ht="16.5" thickBot="1" x14ac:dyDescent="0.25">
      <c r="A8885" s="77"/>
      <c r="B8885" s="77"/>
      <c r="C8885" s="77"/>
      <c r="D8885" s="77"/>
      <c r="E8885" s="116"/>
      <c r="F8885" s="77"/>
      <c r="G8885" s="77"/>
      <c r="H8885" s="77"/>
      <c r="I8885" s="77"/>
      <c r="J8885" s="77"/>
      <c r="K8885" s="77"/>
      <c r="L8885" s="77"/>
      <c r="M8885" s="77"/>
      <c r="N8885" s="77"/>
      <c r="O8885" s="77"/>
      <c r="P8885" s="77"/>
    </row>
    <row r="8886" spans="1:16" ht="16.5" thickBot="1" x14ac:dyDescent="0.25">
      <c r="A8886" s="484" t="s">
        <v>10</v>
      </c>
      <c r="B8886" s="485"/>
      <c r="C8886" s="486" t="s">
        <v>181</v>
      </c>
      <c r="D8886" s="487"/>
      <c r="E8886" s="487"/>
      <c r="F8886" s="487"/>
      <c r="G8886" s="487"/>
      <c r="H8886" s="487"/>
      <c r="I8886" s="487"/>
      <c r="J8886" s="487"/>
      <c r="K8886" s="487"/>
      <c r="L8886" s="487"/>
      <c r="M8886" s="487"/>
      <c r="N8886" s="487"/>
      <c r="O8886" s="487"/>
      <c r="P8886" s="488"/>
    </row>
    <row r="8887" spans="1:16" ht="16.5" thickBot="1" x14ac:dyDescent="0.25">
      <c r="A8887" s="77"/>
      <c r="B8887" s="77"/>
      <c r="C8887" s="77"/>
      <c r="D8887" s="77"/>
      <c r="E8887" s="116"/>
      <c r="F8887" s="77"/>
      <c r="G8887" s="77"/>
      <c r="H8887" s="77"/>
      <c r="I8887" s="77"/>
      <c r="J8887" s="77"/>
      <c r="K8887" s="77"/>
      <c r="L8887" s="77"/>
      <c r="M8887" s="77"/>
      <c r="N8887" s="77"/>
      <c r="O8887" s="77"/>
      <c r="P8887" s="77"/>
    </row>
    <row r="8888" spans="1:16" ht="16.5" thickBot="1" x14ac:dyDescent="0.25">
      <c r="A8888" s="484" t="s">
        <v>11</v>
      </c>
      <c r="B8888" s="485"/>
      <c r="C8888" s="486" t="s">
        <v>239</v>
      </c>
      <c r="D8888" s="487"/>
      <c r="E8888" s="487"/>
      <c r="F8888" s="487"/>
      <c r="G8888" s="487"/>
      <c r="H8888" s="487"/>
      <c r="I8888" s="487"/>
      <c r="J8888" s="487"/>
      <c r="K8888" s="487"/>
      <c r="L8888" s="487"/>
      <c r="M8888" s="487"/>
      <c r="N8888" s="487"/>
      <c r="O8888" s="487"/>
      <c r="P8888" s="488"/>
    </row>
    <row r="8889" spans="1:16" ht="16.5" thickBot="1" x14ac:dyDescent="0.25">
      <c r="A8889" s="81"/>
      <c r="B8889" s="81"/>
      <c r="C8889" s="81"/>
      <c r="D8889" s="81"/>
      <c r="E8889" s="115"/>
      <c r="F8889" s="81"/>
      <c r="G8889" s="81"/>
      <c r="H8889" s="81"/>
      <c r="I8889" s="81"/>
      <c r="J8889" s="81"/>
      <c r="K8889" s="81"/>
      <c r="L8889" s="81"/>
      <c r="M8889" s="81"/>
      <c r="N8889" s="81"/>
      <c r="O8889" s="81"/>
      <c r="P8889" s="81"/>
    </row>
    <row r="8890" spans="1:16" ht="48" thickBot="1" x14ac:dyDescent="0.25">
      <c r="A8890" s="425" t="s">
        <v>12</v>
      </c>
      <c r="B8890" s="427" t="s">
        <v>13</v>
      </c>
      <c r="C8890" s="428"/>
      <c r="D8890" s="429" t="s">
        <v>265</v>
      </c>
      <c r="E8890" s="416" t="s">
        <v>15</v>
      </c>
      <c r="F8890" s="417"/>
      <c r="G8890" s="417"/>
      <c r="H8890" s="417"/>
      <c r="I8890" s="418"/>
      <c r="J8890" s="429" t="s">
        <v>16</v>
      </c>
      <c r="K8890" s="429" t="s">
        <v>17</v>
      </c>
      <c r="L8890" s="416" t="s">
        <v>18</v>
      </c>
      <c r="M8890" s="417"/>
      <c r="N8890" s="418"/>
      <c r="O8890" s="419" t="s">
        <v>115</v>
      </c>
      <c r="P8890" s="420"/>
    </row>
    <row r="8891" spans="1:16" ht="32.25" thickBot="1" x14ac:dyDescent="0.25">
      <c r="A8891" s="426"/>
      <c r="B8891" s="82" t="s">
        <v>19</v>
      </c>
      <c r="C8891" s="83" t="s">
        <v>20</v>
      </c>
      <c r="D8891" s="430"/>
      <c r="E8891" s="84" t="s">
        <v>21</v>
      </c>
      <c r="F8891" s="84" t="s">
        <v>22</v>
      </c>
      <c r="G8891" s="85" t="s">
        <v>23</v>
      </c>
      <c r="H8891" s="119" t="s">
        <v>24</v>
      </c>
      <c r="I8891" s="86" t="s">
        <v>25</v>
      </c>
      <c r="J8891" s="430"/>
      <c r="K8891" s="430"/>
      <c r="L8891" s="198" t="s">
        <v>268</v>
      </c>
      <c r="M8891" s="85" t="s">
        <v>266</v>
      </c>
      <c r="N8891" s="83" t="s">
        <v>267</v>
      </c>
      <c r="O8891" s="421"/>
      <c r="P8891" s="422"/>
    </row>
    <row r="8892" spans="1:16" ht="15.75" x14ac:dyDescent="0.2">
      <c r="A8892" s="165">
        <v>45821</v>
      </c>
      <c r="B8892" s="166"/>
      <c r="C8892" s="166">
        <v>258322</v>
      </c>
      <c r="D8892" s="160"/>
      <c r="E8892" s="100"/>
      <c r="F8892" s="120"/>
      <c r="G8892" s="166"/>
      <c r="H8892" s="169"/>
      <c r="I8892" s="175"/>
      <c r="J8892" s="162"/>
      <c r="K8892" s="99"/>
      <c r="L8892" s="195"/>
      <c r="M8892" s="94"/>
      <c r="N8892" s="100"/>
      <c r="O8892" s="573"/>
      <c r="P8892" s="502"/>
    </row>
    <row r="8893" spans="1:16" ht="15.75" x14ac:dyDescent="0.2">
      <c r="A8893" s="165">
        <v>45825</v>
      </c>
      <c r="B8893" s="166">
        <v>258322</v>
      </c>
      <c r="C8893" s="166">
        <v>258592</v>
      </c>
      <c r="D8893" s="160">
        <f>+C8893-B8893</f>
        <v>270</v>
      </c>
      <c r="E8893" s="100" t="s">
        <v>779</v>
      </c>
      <c r="F8893" s="120" t="s">
        <v>634</v>
      </c>
      <c r="G8893" s="166">
        <v>25.113800000000001</v>
      </c>
      <c r="H8893" s="169">
        <v>23.9</v>
      </c>
      <c r="I8893" s="175">
        <f>G8893*H8893</f>
        <v>600.21982000000003</v>
      </c>
      <c r="J8893" s="162">
        <f>D8893/G8893</f>
        <v>10.751061169556179</v>
      </c>
      <c r="K8893" s="99">
        <v>45825</v>
      </c>
      <c r="L8893" s="195" t="s">
        <v>272</v>
      </c>
      <c r="M8893" s="94" t="s">
        <v>606</v>
      </c>
      <c r="N8893" s="100" t="s">
        <v>637</v>
      </c>
      <c r="O8893" s="573" t="s">
        <v>257</v>
      </c>
      <c r="P8893" s="502"/>
    </row>
    <row r="8894" spans="1:16" ht="15.75" x14ac:dyDescent="0.2">
      <c r="A8894" s="165">
        <v>45827</v>
      </c>
      <c r="B8894" s="166">
        <v>258592</v>
      </c>
      <c r="C8894" s="166">
        <v>258859</v>
      </c>
      <c r="D8894" s="160">
        <f>+C8894-B8894</f>
        <v>267</v>
      </c>
      <c r="E8894" s="100" t="s">
        <v>778</v>
      </c>
      <c r="F8894" s="96" t="s">
        <v>609</v>
      </c>
      <c r="G8894" s="166">
        <v>12.5052</v>
      </c>
      <c r="H8894" s="169">
        <v>23.99</v>
      </c>
      <c r="I8894" s="175">
        <f>G8894*H8894</f>
        <v>299.99974800000001</v>
      </c>
      <c r="J8894" s="162">
        <f>D8894/G8894</f>
        <v>21.351117934939065</v>
      </c>
      <c r="K8894" s="99">
        <v>45827</v>
      </c>
      <c r="L8894" s="195" t="s">
        <v>272</v>
      </c>
      <c r="M8894" s="94" t="s">
        <v>606</v>
      </c>
      <c r="N8894" s="100" t="s">
        <v>637</v>
      </c>
      <c r="O8894" s="573" t="s">
        <v>257</v>
      </c>
      <c r="P8894" s="502"/>
    </row>
    <row r="8895" spans="1:16" ht="15.75" x14ac:dyDescent="0.2">
      <c r="A8895" s="165"/>
      <c r="B8895" s="166"/>
      <c r="C8895" s="166"/>
      <c r="D8895" s="160">
        <f>+C8895-B8895</f>
        <v>0</v>
      </c>
      <c r="E8895" s="100"/>
      <c r="F8895" s="96"/>
      <c r="G8895" s="166"/>
      <c r="H8895" s="169"/>
      <c r="I8895" s="175">
        <f>G8895*H8895</f>
        <v>0</v>
      </c>
      <c r="J8895" s="162" t="e">
        <f>D8895/G8895</f>
        <v>#DIV/0!</v>
      </c>
      <c r="K8895" s="99"/>
      <c r="L8895" s="195"/>
      <c r="M8895" s="94"/>
      <c r="N8895" s="100"/>
      <c r="O8895" s="573"/>
      <c r="P8895" s="502"/>
    </row>
    <row r="8896" spans="1:16" ht="15.75" x14ac:dyDescent="0.2">
      <c r="A8896" s="165"/>
      <c r="B8896" s="166"/>
      <c r="C8896" s="166"/>
      <c r="D8896" s="160">
        <f>+C8896-B8896</f>
        <v>0</v>
      </c>
      <c r="E8896" s="100"/>
      <c r="F8896" s="96"/>
      <c r="G8896" s="166"/>
      <c r="H8896" s="169"/>
      <c r="I8896" s="175"/>
      <c r="J8896" s="162"/>
      <c r="K8896" s="99"/>
      <c r="L8896" s="195"/>
      <c r="M8896" s="94"/>
      <c r="N8896" s="100"/>
      <c r="O8896" s="423"/>
      <c r="P8896" s="424"/>
    </row>
    <row r="8897" spans="1:16" ht="16.5" thickBot="1" x14ac:dyDescent="0.25">
      <c r="A8897" s="93"/>
      <c r="B8897" s="132"/>
      <c r="C8897" s="132"/>
      <c r="D8897" s="160">
        <f>+C8897-B8897</f>
        <v>0</v>
      </c>
      <c r="E8897" s="100"/>
      <c r="F8897" s="96"/>
      <c r="G8897" s="96"/>
      <c r="H8897" s="97"/>
      <c r="I8897" s="91"/>
      <c r="J8897" s="98"/>
      <c r="K8897" s="92"/>
      <c r="L8897" s="196"/>
      <c r="M8897" s="183"/>
      <c r="N8897" s="101"/>
      <c r="O8897" s="207"/>
      <c r="P8897" s="208"/>
    </row>
    <row r="8898" spans="1:16" ht="16.5" thickBot="1" x14ac:dyDescent="0.25">
      <c r="A8898" s="416" t="s">
        <v>28</v>
      </c>
      <c r="B8898" s="104"/>
      <c r="C8898" s="105"/>
      <c r="D8898" s="106">
        <f>SUM(D8892:D8897)</f>
        <v>537</v>
      </c>
      <c r="E8898" s="111"/>
      <c r="F8898" s="107"/>
      <c r="G8898" s="118">
        <f>SUM(G8892:G8897)</f>
        <v>37.619</v>
      </c>
      <c r="H8898" s="105"/>
      <c r="I8898" s="118">
        <f>SUM(I8892:I8897)</f>
        <v>900.21956799999998</v>
      </c>
      <c r="J8898" s="109">
        <f>D8898/G8898</f>
        <v>14.274701613546346</v>
      </c>
      <c r="K8898" s="110"/>
      <c r="L8898" s="197"/>
      <c r="M8898" s="111"/>
      <c r="N8898" s="112"/>
      <c r="O8898" s="414"/>
      <c r="P8898" s="415"/>
    </row>
    <row r="8899" spans="1:16" ht="15.75" x14ac:dyDescent="0.2">
      <c r="A8899" s="116"/>
      <c r="B8899" s="77"/>
      <c r="C8899" s="77"/>
      <c r="D8899" s="77"/>
      <c r="E8899" s="116"/>
      <c r="F8899" s="77"/>
      <c r="G8899" s="77"/>
      <c r="H8899" s="77"/>
      <c r="I8899" s="116"/>
      <c r="J8899" s="116"/>
      <c r="K8899" s="116"/>
      <c r="L8899" s="116"/>
      <c r="M8899" s="116"/>
      <c r="N8899" s="116"/>
      <c r="O8899" s="77"/>
      <c r="P8899" s="81"/>
    </row>
    <row r="8900" spans="1:16" ht="15.75" x14ac:dyDescent="0.2">
      <c r="A8900" s="116"/>
      <c r="B8900" s="77"/>
      <c r="C8900" s="77"/>
      <c r="D8900" s="77"/>
      <c r="E8900" s="116"/>
      <c r="F8900" s="77"/>
      <c r="G8900" s="77"/>
      <c r="H8900" s="77"/>
      <c r="I8900" s="116"/>
      <c r="J8900" s="116"/>
      <c r="K8900" s="116"/>
      <c r="L8900" s="116"/>
      <c r="M8900" s="116"/>
      <c r="N8900" s="116"/>
      <c r="O8900" s="77"/>
      <c r="P8900" s="81"/>
    </row>
    <row r="8901" spans="1:16" ht="15.75" x14ac:dyDescent="0.2">
      <c r="A8901" s="116"/>
      <c r="B8901" s="77"/>
      <c r="C8901" s="77"/>
      <c r="D8901" s="77"/>
      <c r="E8901" s="116"/>
      <c r="F8901" s="77"/>
      <c r="G8901" s="77"/>
      <c r="H8901" s="77"/>
      <c r="I8901" s="116"/>
      <c r="J8901" s="116"/>
      <c r="K8901" s="116"/>
      <c r="L8901" s="116"/>
      <c r="M8901" s="439"/>
      <c r="N8901" s="439"/>
      <c r="O8901" s="438"/>
      <c r="P8901" s="81"/>
    </row>
    <row r="8902" spans="1:16" ht="15.75" x14ac:dyDescent="0.2">
      <c r="A8902" s="115"/>
      <c r="B8902" s="470" t="s">
        <v>29</v>
      </c>
      <c r="C8902" s="470"/>
      <c r="D8902" s="470"/>
      <c r="E8902" s="116"/>
      <c r="F8902" s="116"/>
      <c r="G8902" s="116"/>
      <c r="H8902" s="115"/>
      <c r="I8902" s="116" t="s">
        <v>30</v>
      </c>
      <c r="J8902" s="115"/>
      <c r="K8902" s="116"/>
      <c r="L8902" s="116"/>
      <c r="M8902" s="116"/>
      <c r="N8902" s="116" t="s">
        <v>31</v>
      </c>
      <c r="O8902" s="116"/>
      <c r="P8902" s="115"/>
    </row>
    <row r="8903" spans="1:16" ht="15.75" x14ac:dyDescent="0.2">
      <c r="A8903" s="116"/>
      <c r="B8903" s="470" t="s">
        <v>230</v>
      </c>
      <c r="C8903" s="470"/>
      <c r="D8903" s="470"/>
      <c r="E8903" s="116"/>
      <c r="F8903" s="116"/>
      <c r="G8903" s="116"/>
      <c r="H8903" s="115"/>
      <c r="I8903" s="116" t="s">
        <v>438</v>
      </c>
      <c r="J8903" s="115"/>
      <c r="K8903" s="116"/>
      <c r="L8903" s="116"/>
      <c r="M8903" s="116"/>
      <c r="N8903" s="116" t="s">
        <v>220</v>
      </c>
      <c r="O8903" s="116"/>
      <c r="P8903" s="115"/>
    </row>
    <row r="8904" spans="1:16" ht="15.75" x14ac:dyDescent="0.2">
      <c r="A8904" s="470" t="s">
        <v>226</v>
      </c>
      <c r="B8904" s="470"/>
      <c r="C8904" s="470"/>
      <c r="D8904" s="470"/>
      <c r="E8904" s="470"/>
      <c r="F8904" s="116"/>
      <c r="G8904" s="116"/>
      <c r="H8904" s="115"/>
      <c r="I8904" s="116" t="s">
        <v>246</v>
      </c>
      <c r="J8904" s="115"/>
      <c r="K8904" s="116"/>
      <c r="L8904" s="116"/>
      <c r="M8904" s="116"/>
      <c r="N8904" s="116" t="s">
        <v>124</v>
      </c>
      <c r="O8904" s="116"/>
      <c r="P8904" s="115"/>
    </row>
    <row r="8905" spans="1:16" x14ac:dyDescent="0.2">
      <c r="A8905"/>
      <c r="B8905"/>
      <c r="C8905"/>
      <c r="D8905"/>
      <c r="E8905" s="265"/>
      <c r="F8905"/>
      <c r="G8905"/>
      <c r="H8905"/>
      <c r="I8905"/>
      <c r="J8905"/>
      <c r="K8905"/>
      <c r="L8905"/>
      <c r="M8905"/>
      <c r="N8905"/>
      <c r="O8905"/>
      <c r="P8905"/>
    </row>
    <row r="8906" spans="1:16" x14ac:dyDescent="0.2">
      <c r="A8906" s="209" t="s">
        <v>269</v>
      </c>
      <c r="B8906" s="209"/>
      <c r="C8906" s="209"/>
      <c r="D8906" s="209"/>
      <c r="E8906" s="265"/>
      <c r="F8906"/>
      <c r="G8906"/>
      <c r="H8906"/>
      <c r="I8906"/>
      <c r="J8906"/>
      <c r="K8906"/>
      <c r="L8906"/>
      <c r="M8906"/>
      <c r="N8906"/>
      <c r="O8906"/>
      <c r="P8906"/>
    </row>
    <row r="8907" spans="1:16" x14ac:dyDescent="0.2">
      <c r="A8907"/>
      <c r="B8907"/>
      <c r="C8907"/>
      <c r="D8907"/>
      <c r="E8907" s="265"/>
      <c r="F8907"/>
      <c r="G8907"/>
      <c r="H8907"/>
      <c r="I8907"/>
      <c r="J8907"/>
      <c r="K8907"/>
      <c r="L8907"/>
      <c r="M8907"/>
      <c r="N8907"/>
      <c r="O8907"/>
      <c r="P8907"/>
    </row>
    <row r="8908" spans="1:16" x14ac:dyDescent="0.2">
      <c r="A8908"/>
      <c r="B8908"/>
      <c r="C8908"/>
      <c r="D8908"/>
      <c r="E8908" s="265"/>
      <c r="F8908"/>
      <c r="G8908"/>
      <c r="H8908"/>
      <c r="I8908"/>
      <c r="J8908"/>
      <c r="K8908"/>
      <c r="L8908"/>
      <c r="M8908"/>
      <c r="N8908"/>
      <c r="O8908"/>
      <c r="P8908"/>
    </row>
    <row r="8909" spans="1:16" x14ac:dyDescent="0.2">
      <c r="A8909"/>
      <c r="B8909"/>
      <c r="C8909"/>
      <c r="D8909"/>
      <c r="E8909" s="265"/>
      <c r="F8909"/>
      <c r="G8909"/>
      <c r="H8909"/>
      <c r="I8909"/>
      <c r="J8909"/>
      <c r="K8909"/>
      <c r="L8909"/>
      <c r="M8909"/>
      <c r="N8909"/>
      <c r="O8909"/>
      <c r="P8909"/>
    </row>
    <row r="8910" spans="1:16" x14ac:dyDescent="0.2">
      <c r="A8910"/>
      <c r="B8910"/>
      <c r="C8910"/>
      <c r="D8910"/>
      <c r="E8910" s="265"/>
      <c r="F8910"/>
      <c r="G8910"/>
      <c r="H8910"/>
      <c r="I8910"/>
      <c r="J8910"/>
      <c r="K8910"/>
      <c r="L8910"/>
      <c r="M8910"/>
      <c r="N8910"/>
      <c r="O8910"/>
      <c r="P8910"/>
    </row>
    <row r="8911" spans="1:16" x14ac:dyDescent="0.2">
      <c r="A8911"/>
      <c r="B8911"/>
      <c r="C8911"/>
      <c r="D8911"/>
      <c r="E8911" s="265"/>
      <c r="F8911"/>
      <c r="G8911"/>
      <c r="H8911"/>
      <c r="I8911"/>
      <c r="J8911"/>
      <c r="K8911"/>
      <c r="L8911"/>
      <c r="M8911"/>
      <c r="N8911"/>
      <c r="O8911"/>
      <c r="P8911"/>
    </row>
    <row r="8912" spans="1:16" ht="15.75" x14ac:dyDescent="0.2">
      <c r="A8912" s="470" t="s">
        <v>180</v>
      </c>
      <c r="B8912" s="470"/>
      <c r="C8912" s="470"/>
      <c r="D8912" s="470"/>
      <c r="E8912" s="470"/>
      <c r="F8912" s="470"/>
      <c r="G8912" s="470"/>
      <c r="H8912" s="470"/>
      <c r="I8912" s="470"/>
      <c r="J8912" s="470"/>
      <c r="K8912" s="470"/>
      <c r="L8912" s="470"/>
      <c r="M8912" s="470"/>
      <c r="N8912" s="470"/>
      <c r="O8912" s="470"/>
      <c r="P8912" s="470"/>
    </row>
    <row r="8913" spans="1:16" ht="15.75" x14ac:dyDescent="0.2">
      <c r="A8913" s="470" t="s">
        <v>1</v>
      </c>
      <c r="B8913" s="470"/>
      <c r="C8913" s="470"/>
      <c r="D8913" s="470"/>
      <c r="E8913" s="470"/>
      <c r="F8913" s="470"/>
      <c r="G8913" s="470"/>
      <c r="H8913" s="470"/>
      <c r="I8913" s="470"/>
      <c r="J8913" s="470"/>
      <c r="K8913" s="470"/>
      <c r="L8913" s="470"/>
      <c r="M8913" s="470"/>
      <c r="N8913" s="470"/>
      <c r="O8913" s="470"/>
      <c r="P8913" s="470"/>
    </row>
    <row r="8914" spans="1:16" ht="15.75" x14ac:dyDescent="0.2">
      <c r="A8914" s="116"/>
      <c r="B8914" s="116"/>
      <c r="C8914" s="116"/>
      <c r="D8914" s="116"/>
      <c r="E8914" s="116"/>
      <c r="F8914" s="116"/>
      <c r="G8914" s="116"/>
      <c r="H8914" s="116"/>
      <c r="I8914" s="116"/>
      <c r="J8914" s="116"/>
      <c r="K8914" s="116"/>
      <c r="L8914" s="116"/>
      <c r="M8914" s="116"/>
      <c r="N8914" s="116"/>
      <c r="O8914" s="116"/>
      <c r="P8914" s="116"/>
    </row>
    <row r="8915" spans="1:16" ht="15.75" x14ac:dyDescent="0.2">
      <c r="A8915" s="507" t="s">
        <v>602</v>
      </c>
      <c r="B8915" s="507"/>
      <c r="C8915" s="507"/>
      <c r="D8915" s="507"/>
      <c r="E8915" s="507"/>
      <c r="F8915" s="507"/>
      <c r="G8915" s="507"/>
      <c r="H8915" s="507"/>
      <c r="I8915" s="507"/>
      <c r="J8915" s="507"/>
      <c r="K8915" s="507"/>
      <c r="L8915" s="507"/>
      <c r="M8915" s="507"/>
      <c r="N8915" s="507"/>
      <c r="O8915" s="507"/>
      <c r="P8915" s="507"/>
    </row>
    <row r="8916" spans="1:16" ht="16.5" thickBot="1" x14ac:dyDescent="0.25">
      <c r="A8916" s="77"/>
      <c r="B8916" s="77"/>
      <c r="C8916" s="77"/>
      <c r="D8916" s="77"/>
      <c r="E8916" s="116"/>
      <c r="F8916" s="77"/>
      <c r="G8916" s="77"/>
      <c r="H8916" s="77"/>
      <c r="I8916" s="77"/>
      <c r="J8916" s="77"/>
      <c r="K8916" s="77"/>
      <c r="L8916" s="77"/>
      <c r="M8916" s="77"/>
      <c r="N8916" s="77"/>
      <c r="O8916" s="77"/>
      <c r="P8916" s="77"/>
    </row>
    <row r="8917" spans="1:16" ht="16.5" thickBot="1" x14ac:dyDescent="0.25">
      <c r="A8917" s="78" t="s">
        <v>2</v>
      </c>
      <c r="B8917" s="486" t="s">
        <v>126</v>
      </c>
      <c r="C8917" s="498"/>
      <c r="D8917" s="79" t="s">
        <v>3</v>
      </c>
      <c r="E8917" s="486">
        <v>2019</v>
      </c>
      <c r="F8917" s="487"/>
      <c r="G8917" s="487"/>
      <c r="H8917" s="498"/>
      <c r="I8917" s="79" t="s">
        <v>4</v>
      </c>
      <c r="J8917" s="80" t="s">
        <v>231</v>
      </c>
      <c r="K8917" s="80"/>
      <c r="L8917" s="80"/>
      <c r="M8917" s="80" t="s">
        <v>5</v>
      </c>
      <c r="N8917" s="486" t="s">
        <v>184</v>
      </c>
      <c r="O8917" s="487"/>
      <c r="P8917" s="488"/>
    </row>
    <row r="8918" spans="1:16" ht="16.5" thickBot="1" x14ac:dyDescent="0.25">
      <c r="A8918" s="77"/>
      <c r="B8918" s="77"/>
      <c r="C8918" s="77"/>
      <c r="D8918" s="77"/>
      <c r="E8918" s="116"/>
      <c r="F8918" s="77"/>
      <c r="G8918" s="77"/>
      <c r="H8918" s="77"/>
      <c r="I8918" s="77"/>
      <c r="J8918" s="77"/>
      <c r="K8918" s="77"/>
      <c r="L8918" s="77"/>
      <c r="M8918" s="77"/>
      <c r="N8918" s="77"/>
      <c r="O8918" s="77"/>
      <c r="P8918" s="77"/>
    </row>
    <row r="8919" spans="1:16" ht="16.5" thickBot="1" x14ac:dyDescent="0.25">
      <c r="A8919" s="78" t="s">
        <v>6</v>
      </c>
      <c r="B8919" s="577" t="s">
        <v>185</v>
      </c>
      <c r="C8919" s="578"/>
      <c r="D8919" s="79" t="s">
        <v>7</v>
      </c>
      <c r="E8919" s="486" t="s">
        <v>186</v>
      </c>
      <c r="F8919" s="487"/>
      <c r="G8919" s="487"/>
      <c r="H8919" s="498"/>
      <c r="I8919" s="79" t="s">
        <v>8</v>
      </c>
      <c r="J8919" s="80">
        <v>16</v>
      </c>
      <c r="K8919" s="80"/>
      <c r="L8919" s="80"/>
      <c r="M8919" s="80" t="s">
        <v>9</v>
      </c>
      <c r="N8919" s="80"/>
      <c r="O8919" s="200"/>
      <c r="P8919" s="201">
        <v>50</v>
      </c>
    </row>
    <row r="8920" spans="1:16" ht="16.5" thickBot="1" x14ac:dyDescent="0.25">
      <c r="A8920" s="77"/>
      <c r="B8920" s="77"/>
      <c r="C8920" s="77"/>
      <c r="D8920" s="77"/>
      <c r="E8920" s="116"/>
      <c r="F8920" s="77"/>
      <c r="G8920" s="77"/>
      <c r="H8920" s="77"/>
      <c r="I8920" s="77"/>
      <c r="J8920" s="77"/>
      <c r="K8920" s="77"/>
      <c r="L8920" s="77"/>
      <c r="M8920" s="77"/>
      <c r="N8920" s="77"/>
      <c r="O8920" s="77"/>
      <c r="P8920" s="77"/>
    </row>
    <row r="8921" spans="1:16" ht="16.5" thickBot="1" x14ac:dyDescent="0.25">
      <c r="A8921" s="484" t="s">
        <v>10</v>
      </c>
      <c r="B8921" s="485"/>
      <c r="C8921" s="486" t="s">
        <v>181</v>
      </c>
      <c r="D8921" s="487"/>
      <c r="E8921" s="487"/>
      <c r="F8921" s="487"/>
      <c r="G8921" s="487"/>
      <c r="H8921" s="487"/>
      <c r="I8921" s="487"/>
      <c r="J8921" s="487"/>
      <c r="K8921" s="487"/>
      <c r="L8921" s="487"/>
      <c r="M8921" s="487"/>
      <c r="N8921" s="487"/>
      <c r="O8921" s="487"/>
      <c r="P8921" s="488"/>
    </row>
    <row r="8922" spans="1:16" ht="16.5" thickBot="1" x14ac:dyDescent="0.25">
      <c r="A8922" s="77"/>
      <c r="B8922" s="77"/>
      <c r="C8922" s="77"/>
      <c r="D8922" s="77"/>
      <c r="E8922" s="116"/>
      <c r="F8922" s="77"/>
      <c r="G8922" s="77"/>
      <c r="H8922" s="77"/>
      <c r="I8922" s="77"/>
      <c r="J8922" s="77"/>
      <c r="K8922" s="77"/>
      <c r="L8922" s="77"/>
      <c r="M8922" s="77"/>
      <c r="N8922" s="77"/>
      <c r="O8922" s="77"/>
      <c r="P8922" s="77"/>
    </row>
    <row r="8923" spans="1:16" ht="16.5" thickBot="1" x14ac:dyDescent="0.25">
      <c r="A8923" s="484" t="s">
        <v>11</v>
      </c>
      <c r="B8923" s="485"/>
      <c r="C8923" s="486" t="s">
        <v>239</v>
      </c>
      <c r="D8923" s="487"/>
      <c r="E8923" s="487"/>
      <c r="F8923" s="487"/>
      <c r="G8923" s="487"/>
      <c r="H8923" s="487"/>
      <c r="I8923" s="487"/>
      <c r="J8923" s="487"/>
      <c r="K8923" s="487"/>
      <c r="L8923" s="487"/>
      <c r="M8923" s="487"/>
      <c r="N8923" s="487"/>
      <c r="O8923" s="487"/>
      <c r="P8923" s="488"/>
    </row>
    <row r="8924" spans="1:16" ht="16.5" thickBot="1" x14ac:dyDescent="0.25">
      <c r="A8924" s="81"/>
      <c r="B8924" s="81"/>
      <c r="C8924" s="81"/>
      <c r="D8924" s="81"/>
      <c r="E8924" s="115"/>
      <c r="F8924" s="81"/>
      <c r="G8924" s="81"/>
      <c r="H8924" s="81"/>
      <c r="I8924" s="81"/>
      <c r="J8924" s="81"/>
      <c r="K8924" s="81"/>
      <c r="L8924" s="81"/>
      <c r="M8924" s="81"/>
      <c r="N8924" s="81"/>
      <c r="O8924" s="81"/>
      <c r="P8924" s="81"/>
    </row>
    <row r="8925" spans="1:16" ht="48" thickBot="1" x14ac:dyDescent="0.25">
      <c r="A8925" s="425" t="s">
        <v>12</v>
      </c>
      <c r="B8925" s="427" t="s">
        <v>13</v>
      </c>
      <c r="C8925" s="428"/>
      <c r="D8925" s="429" t="s">
        <v>265</v>
      </c>
      <c r="E8925" s="416" t="s">
        <v>15</v>
      </c>
      <c r="F8925" s="417"/>
      <c r="G8925" s="417"/>
      <c r="H8925" s="417"/>
      <c r="I8925" s="418"/>
      <c r="J8925" s="429" t="s">
        <v>16</v>
      </c>
      <c r="K8925" s="429" t="s">
        <v>17</v>
      </c>
      <c r="L8925" s="416" t="s">
        <v>18</v>
      </c>
      <c r="M8925" s="417"/>
      <c r="N8925" s="418"/>
      <c r="O8925" s="419" t="s">
        <v>115</v>
      </c>
      <c r="P8925" s="420"/>
    </row>
    <row r="8926" spans="1:16" ht="32.25" thickBot="1" x14ac:dyDescent="0.25">
      <c r="A8926" s="426"/>
      <c r="B8926" s="82" t="s">
        <v>19</v>
      </c>
      <c r="C8926" s="83" t="s">
        <v>20</v>
      </c>
      <c r="D8926" s="430"/>
      <c r="E8926" s="84" t="s">
        <v>21</v>
      </c>
      <c r="F8926" s="84" t="s">
        <v>22</v>
      </c>
      <c r="G8926" s="85" t="s">
        <v>23</v>
      </c>
      <c r="H8926" s="119" t="s">
        <v>24</v>
      </c>
      <c r="I8926" s="86" t="s">
        <v>25</v>
      </c>
      <c r="J8926" s="430"/>
      <c r="K8926" s="430"/>
      <c r="L8926" s="198" t="s">
        <v>268</v>
      </c>
      <c r="M8926" s="85" t="s">
        <v>266</v>
      </c>
      <c r="N8926" s="83" t="s">
        <v>267</v>
      </c>
      <c r="O8926" s="421"/>
      <c r="P8926" s="422"/>
    </row>
    <row r="8927" spans="1:16" ht="15.75" x14ac:dyDescent="0.2">
      <c r="A8927" s="165">
        <v>45827</v>
      </c>
      <c r="B8927" s="166"/>
      <c r="C8927" s="166">
        <v>258859</v>
      </c>
      <c r="D8927" s="160"/>
      <c r="E8927" s="100"/>
      <c r="F8927" s="96"/>
      <c r="G8927" s="166"/>
      <c r="H8927" s="169"/>
      <c r="I8927" s="175"/>
      <c r="J8927" s="162"/>
      <c r="K8927" s="99"/>
      <c r="L8927" s="195"/>
      <c r="M8927" s="94"/>
      <c r="N8927" s="100"/>
      <c r="O8927" s="573"/>
      <c r="P8927" s="502"/>
    </row>
    <row r="8928" spans="1:16" ht="15.75" x14ac:dyDescent="0.2">
      <c r="A8928" s="165">
        <v>45832</v>
      </c>
      <c r="B8928" s="166">
        <v>258859</v>
      </c>
      <c r="C8928" s="166">
        <v>259110</v>
      </c>
      <c r="D8928" s="160">
        <f>+C8928-B8928</f>
        <v>251</v>
      </c>
      <c r="E8928" s="100" t="s">
        <v>777</v>
      </c>
      <c r="F8928" s="120" t="s">
        <v>776</v>
      </c>
      <c r="G8928" s="166">
        <v>33.216200000000001</v>
      </c>
      <c r="H8928" s="169">
        <v>24.1</v>
      </c>
      <c r="I8928" s="175">
        <f>G8928*H8928</f>
        <v>800.51042000000007</v>
      </c>
      <c r="J8928" s="162">
        <f>D8928/G8928</f>
        <v>7.5565537298065397</v>
      </c>
      <c r="K8928" s="99">
        <v>45832</v>
      </c>
      <c r="L8928" s="195" t="s">
        <v>272</v>
      </c>
      <c r="M8928" s="94" t="s">
        <v>606</v>
      </c>
      <c r="N8928" s="100" t="s">
        <v>637</v>
      </c>
      <c r="O8928" s="573" t="s">
        <v>314</v>
      </c>
      <c r="P8928" s="502"/>
    </row>
    <row r="8929" spans="1:16" ht="15.75" x14ac:dyDescent="0.2">
      <c r="A8929" s="165">
        <v>45834</v>
      </c>
      <c r="B8929" s="166">
        <v>259110</v>
      </c>
      <c r="C8929" s="166">
        <v>259372</v>
      </c>
      <c r="D8929" s="160">
        <f>+C8929-B8929</f>
        <v>262</v>
      </c>
      <c r="E8929" s="100" t="s">
        <v>775</v>
      </c>
      <c r="F8929" s="96" t="s">
        <v>600</v>
      </c>
      <c r="G8929" s="166">
        <v>24.902899999999999</v>
      </c>
      <c r="H8929" s="169">
        <v>24.1</v>
      </c>
      <c r="I8929" s="175">
        <f>G8929*H8929</f>
        <v>600.15989000000002</v>
      </c>
      <c r="J8929" s="162">
        <f>D8929/G8929</f>
        <v>10.520863032016353</v>
      </c>
      <c r="K8929" s="99">
        <v>45835</v>
      </c>
      <c r="L8929" s="195" t="s">
        <v>272</v>
      </c>
      <c r="M8929" s="94" t="s">
        <v>606</v>
      </c>
      <c r="N8929" s="100" t="s">
        <v>637</v>
      </c>
      <c r="O8929" s="573" t="s">
        <v>242</v>
      </c>
      <c r="P8929" s="502"/>
    </row>
    <row r="8930" spans="1:16" ht="15.75" x14ac:dyDescent="0.2">
      <c r="A8930" s="165"/>
      <c r="B8930" s="166"/>
      <c r="C8930" s="166"/>
      <c r="D8930" s="160">
        <f>+C8930-B8930</f>
        <v>0</v>
      </c>
      <c r="E8930" s="100"/>
      <c r="F8930" s="96"/>
      <c r="G8930" s="166"/>
      <c r="H8930" s="169"/>
      <c r="I8930" s="175">
        <f>G8930*H8930</f>
        <v>0</v>
      </c>
      <c r="J8930" s="162" t="e">
        <f>D8930/G8930</f>
        <v>#DIV/0!</v>
      </c>
      <c r="K8930" s="99"/>
      <c r="L8930" s="195"/>
      <c r="M8930" s="94"/>
      <c r="N8930" s="100"/>
      <c r="O8930" s="573"/>
      <c r="P8930" s="502"/>
    </row>
    <row r="8931" spans="1:16" ht="15.75" x14ac:dyDescent="0.2">
      <c r="A8931" s="165"/>
      <c r="B8931" s="166"/>
      <c r="C8931" s="166"/>
      <c r="D8931" s="160">
        <f>+C8931-B8931</f>
        <v>0</v>
      </c>
      <c r="E8931" s="100"/>
      <c r="F8931" s="96"/>
      <c r="G8931" s="166"/>
      <c r="H8931" s="169"/>
      <c r="I8931" s="175"/>
      <c r="J8931" s="162"/>
      <c r="K8931" s="99"/>
      <c r="L8931" s="195"/>
      <c r="M8931" s="94"/>
      <c r="N8931" s="100"/>
      <c r="O8931" s="423"/>
      <c r="P8931" s="424"/>
    </row>
    <row r="8932" spans="1:16" ht="16.5" thickBot="1" x14ac:dyDescent="0.25">
      <c r="A8932" s="93"/>
      <c r="B8932" s="132"/>
      <c r="C8932" s="132"/>
      <c r="D8932" s="160">
        <f>+C8932-B8932</f>
        <v>0</v>
      </c>
      <c r="E8932" s="100"/>
      <c r="F8932" s="96"/>
      <c r="G8932" s="96"/>
      <c r="H8932" s="97"/>
      <c r="I8932" s="91"/>
      <c r="J8932" s="98"/>
      <c r="K8932" s="92"/>
      <c r="L8932" s="196"/>
      <c r="M8932" s="183"/>
      <c r="N8932" s="101"/>
      <c r="O8932" s="207"/>
      <c r="P8932" s="208"/>
    </row>
    <row r="8933" spans="1:16" ht="16.5" thickBot="1" x14ac:dyDescent="0.25">
      <c r="A8933" s="416" t="s">
        <v>28</v>
      </c>
      <c r="B8933" s="104"/>
      <c r="C8933" s="105"/>
      <c r="D8933" s="106">
        <f>SUM(D8927:D8932)</f>
        <v>513</v>
      </c>
      <c r="E8933" s="111"/>
      <c r="F8933" s="107"/>
      <c r="G8933" s="118">
        <f>SUM(G8927:G8932)</f>
        <v>58.119100000000003</v>
      </c>
      <c r="H8933" s="105"/>
      <c r="I8933" s="118">
        <f>SUM(I8927:I8932)</f>
        <v>1400.67031</v>
      </c>
      <c r="J8933" s="109">
        <f>D8933/G8933</f>
        <v>8.8267024093628432</v>
      </c>
      <c r="K8933" s="110"/>
      <c r="L8933" s="197"/>
      <c r="M8933" s="111"/>
      <c r="N8933" s="112"/>
      <c r="O8933" s="414"/>
      <c r="P8933" s="415"/>
    </row>
    <row r="8934" spans="1:16" ht="15.75" x14ac:dyDescent="0.2">
      <c r="A8934" s="116"/>
      <c r="B8934" s="77"/>
      <c r="C8934" s="77"/>
      <c r="D8934" s="77"/>
      <c r="E8934" s="116"/>
      <c r="F8934" s="77"/>
      <c r="G8934" s="77"/>
      <c r="H8934" s="77"/>
      <c r="I8934" s="116"/>
      <c r="J8934" s="116"/>
      <c r="K8934" s="116"/>
      <c r="L8934" s="116"/>
      <c r="M8934" s="116"/>
      <c r="N8934" s="116"/>
      <c r="O8934" s="77"/>
      <c r="P8934" s="81"/>
    </row>
    <row r="8935" spans="1:16" ht="15.75" x14ac:dyDescent="0.2">
      <c r="A8935" s="116"/>
      <c r="B8935" s="77"/>
      <c r="C8935" s="77"/>
      <c r="D8935" s="77"/>
      <c r="E8935" s="116"/>
      <c r="F8935" s="77"/>
      <c r="G8935" s="77"/>
      <c r="H8935" s="77"/>
      <c r="I8935" s="116"/>
      <c r="J8935" s="116"/>
      <c r="K8935" s="116"/>
      <c r="L8935" s="116"/>
      <c r="M8935" s="116"/>
      <c r="N8935" s="116"/>
      <c r="O8935" s="77"/>
      <c r="P8935" s="81"/>
    </row>
    <row r="8936" spans="1:16" ht="15.75" x14ac:dyDescent="0.2">
      <c r="A8936" s="116"/>
      <c r="B8936" s="77"/>
      <c r="C8936" s="77"/>
      <c r="D8936" s="77"/>
      <c r="E8936" s="116"/>
      <c r="F8936" s="77"/>
      <c r="G8936" s="77"/>
      <c r="H8936" s="77"/>
      <c r="I8936" s="116"/>
      <c r="J8936" s="116"/>
      <c r="K8936" s="116"/>
      <c r="L8936" s="116"/>
      <c r="M8936" s="439"/>
      <c r="N8936" s="439"/>
      <c r="O8936" s="438"/>
      <c r="P8936" s="81"/>
    </row>
    <row r="8937" spans="1:16" ht="15.75" x14ac:dyDescent="0.2">
      <c r="A8937" s="115"/>
      <c r="B8937" s="470" t="s">
        <v>29</v>
      </c>
      <c r="C8937" s="470"/>
      <c r="D8937" s="470"/>
      <c r="E8937" s="116"/>
      <c r="F8937" s="116"/>
      <c r="G8937" s="116"/>
      <c r="H8937" s="115"/>
      <c r="I8937" s="116" t="s">
        <v>30</v>
      </c>
      <c r="J8937" s="115"/>
      <c r="K8937" s="116"/>
      <c r="L8937" s="116"/>
      <c r="M8937" s="116"/>
      <c r="N8937" s="116" t="s">
        <v>31</v>
      </c>
      <c r="O8937" s="116"/>
      <c r="P8937" s="115"/>
    </row>
    <row r="8938" spans="1:16" ht="15.75" x14ac:dyDescent="0.2">
      <c r="A8938" s="116"/>
      <c r="B8938" s="470" t="s">
        <v>230</v>
      </c>
      <c r="C8938" s="470"/>
      <c r="D8938" s="470"/>
      <c r="E8938" s="116"/>
      <c r="F8938" s="116"/>
      <c r="G8938" s="116"/>
      <c r="H8938" s="115"/>
      <c r="I8938" s="116" t="s">
        <v>438</v>
      </c>
      <c r="J8938" s="115"/>
      <c r="K8938" s="116"/>
      <c r="L8938" s="116"/>
      <c r="M8938" s="116"/>
      <c r="N8938" s="116" t="s">
        <v>220</v>
      </c>
      <c r="O8938" s="116"/>
      <c r="P8938" s="115"/>
    </row>
    <row r="8939" spans="1:16" ht="15.75" x14ac:dyDescent="0.2">
      <c r="A8939" s="470" t="s">
        <v>226</v>
      </c>
      <c r="B8939" s="470"/>
      <c r="C8939" s="470"/>
      <c r="D8939" s="470"/>
      <c r="E8939" s="470"/>
      <c r="F8939" s="116"/>
      <c r="G8939" s="116"/>
      <c r="H8939" s="115"/>
      <c r="I8939" s="116" t="s">
        <v>246</v>
      </c>
      <c r="J8939" s="115"/>
      <c r="K8939" s="116"/>
      <c r="L8939" s="116"/>
      <c r="M8939" s="116"/>
      <c r="N8939" s="116" t="s">
        <v>124</v>
      </c>
      <c r="O8939" s="116"/>
      <c r="P8939" s="115"/>
    </row>
    <row r="8940" spans="1:16" x14ac:dyDescent="0.2">
      <c r="A8940"/>
      <c r="B8940"/>
      <c r="C8940"/>
      <c r="D8940"/>
      <c r="E8940" s="265"/>
      <c r="F8940"/>
      <c r="G8940"/>
      <c r="H8940"/>
      <c r="I8940"/>
      <c r="J8940"/>
      <c r="K8940"/>
      <c r="L8940"/>
      <c r="M8940"/>
      <c r="N8940"/>
      <c r="O8940"/>
      <c r="P8940"/>
    </row>
    <row r="8941" spans="1:16" x14ac:dyDescent="0.2">
      <c r="A8941" s="209" t="s">
        <v>269</v>
      </c>
      <c r="B8941" s="209"/>
      <c r="C8941" s="209"/>
      <c r="D8941" s="209"/>
      <c r="E8941" s="265"/>
      <c r="F8941"/>
      <c r="G8941"/>
      <c r="H8941"/>
      <c r="I8941"/>
      <c r="J8941"/>
      <c r="K8941"/>
      <c r="L8941"/>
      <c r="M8941"/>
      <c r="N8941"/>
      <c r="O8941"/>
      <c r="P8941"/>
    </row>
    <row r="8942" spans="1:16" x14ac:dyDescent="0.2">
      <c r="A8942"/>
      <c r="B8942"/>
      <c r="C8942"/>
      <c r="D8942"/>
      <c r="E8942" s="265"/>
      <c r="F8942"/>
      <c r="G8942"/>
      <c r="H8942"/>
      <c r="I8942"/>
      <c r="J8942"/>
      <c r="K8942"/>
      <c r="L8942"/>
      <c r="M8942"/>
      <c r="N8942"/>
      <c r="O8942"/>
      <c r="P8942"/>
    </row>
    <row r="8943" spans="1:16" x14ac:dyDescent="0.2">
      <c r="A8943"/>
      <c r="B8943"/>
      <c r="C8943"/>
      <c r="D8943"/>
      <c r="E8943" s="265"/>
      <c r="F8943"/>
      <c r="G8943"/>
      <c r="H8943"/>
      <c r="I8943"/>
      <c r="J8943"/>
      <c r="K8943"/>
      <c r="L8943"/>
      <c r="M8943"/>
      <c r="N8943"/>
      <c r="O8943"/>
      <c r="P8943"/>
    </row>
    <row r="8944" spans="1:16" x14ac:dyDescent="0.2">
      <c r="A8944"/>
      <c r="B8944"/>
      <c r="C8944"/>
      <c r="D8944"/>
      <c r="E8944" s="265"/>
      <c r="F8944"/>
      <c r="G8944"/>
      <c r="H8944"/>
      <c r="I8944"/>
      <c r="J8944"/>
      <c r="K8944"/>
      <c r="L8944"/>
      <c r="M8944"/>
      <c r="N8944"/>
      <c r="O8944"/>
      <c r="P8944"/>
    </row>
    <row r="8945" spans="1:16" x14ac:dyDescent="0.2">
      <c r="A8945"/>
      <c r="B8945"/>
      <c r="C8945"/>
      <c r="D8945"/>
      <c r="E8945" s="265"/>
      <c r="F8945"/>
      <c r="G8945"/>
      <c r="H8945"/>
      <c r="I8945"/>
      <c r="J8945"/>
      <c r="K8945"/>
      <c r="L8945"/>
      <c r="M8945"/>
      <c r="N8945"/>
      <c r="O8945"/>
      <c r="P8945"/>
    </row>
    <row r="8946" spans="1:16" x14ac:dyDescent="0.2">
      <c r="A8946"/>
      <c r="B8946"/>
      <c r="C8946"/>
      <c r="D8946"/>
      <c r="E8946" s="265"/>
      <c r="F8946"/>
      <c r="G8946"/>
      <c r="H8946"/>
      <c r="I8946"/>
      <c r="J8946"/>
      <c r="K8946"/>
      <c r="L8946"/>
      <c r="M8946"/>
      <c r="N8946"/>
      <c r="O8946"/>
      <c r="P8946"/>
    </row>
    <row r="8947" spans="1:16" ht="15.75" x14ac:dyDescent="0.2">
      <c r="A8947" s="470" t="s">
        <v>180</v>
      </c>
      <c r="B8947" s="470"/>
      <c r="C8947" s="470"/>
      <c r="D8947" s="470"/>
      <c r="E8947" s="470"/>
      <c r="F8947" s="470"/>
      <c r="G8947" s="470"/>
      <c r="H8947" s="470"/>
      <c r="I8947" s="470"/>
      <c r="J8947" s="470"/>
      <c r="K8947" s="470"/>
      <c r="L8947" s="470"/>
      <c r="M8947" s="470"/>
      <c r="N8947" s="470"/>
      <c r="O8947" s="470"/>
      <c r="P8947" s="470"/>
    </row>
    <row r="8948" spans="1:16" ht="15.75" x14ac:dyDescent="0.2">
      <c r="A8948" s="470" t="s">
        <v>1</v>
      </c>
      <c r="B8948" s="470"/>
      <c r="C8948" s="470"/>
      <c r="D8948" s="470"/>
      <c r="E8948" s="470"/>
      <c r="F8948" s="470"/>
      <c r="G8948" s="470"/>
      <c r="H8948" s="470"/>
      <c r="I8948" s="470"/>
      <c r="J8948" s="470"/>
      <c r="K8948" s="470"/>
      <c r="L8948" s="470"/>
      <c r="M8948" s="470"/>
      <c r="N8948" s="470"/>
      <c r="O8948" s="470"/>
      <c r="P8948" s="470"/>
    </row>
    <row r="8949" spans="1:16" ht="15.75" x14ac:dyDescent="0.2">
      <c r="A8949" s="116"/>
      <c r="B8949" s="116"/>
      <c r="C8949" s="116"/>
      <c r="D8949" s="116"/>
      <c r="E8949" s="116"/>
      <c r="F8949" s="116"/>
      <c r="G8949" s="116"/>
      <c r="H8949" s="116"/>
      <c r="I8949" s="116"/>
      <c r="J8949" s="116"/>
      <c r="K8949" s="116"/>
      <c r="L8949" s="116"/>
      <c r="M8949" s="116"/>
      <c r="N8949" s="116"/>
      <c r="O8949" s="116"/>
      <c r="P8949" s="116"/>
    </row>
    <row r="8950" spans="1:16" ht="15.75" x14ac:dyDescent="0.2">
      <c r="A8950" s="507" t="s">
        <v>915</v>
      </c>
      <c r="B8950" s="507"/>
      <c r="C8950" s="507"/>
      <c r="D8950" s="507"/>
      <c r="E8950" s="507"/>
      <c r="F8950" s="507"/>
      <c r="G8950" s="507"/>
      <c r="H8950" s="507"/>
      <c r="I8950" s="507"/>
      <c r="J8950" s="507"/>
      <c r="K8950" s="507"/>
      <c r="L8950" s="507"/>
      <c r="M8950" s="507"/>
      <c r="N8950" s="507"/>
      <c r="O8950" s="507"/>
      <c r="P8950" s="507"/>
    </row>
    <row r="8951" spans="1:16" ht="16.5" thickBot="1" x14ac:dyDescent="0.25">
      <c r="A8951" s="77"/>
      <c r="B8951" s="77"/>
      <c r="C8951" s="77"/>
      <c r="D8951" s="77"/>
      <c r="E8951" s="116"/>
      <c r="F8951" s="77"/>
      <c r="G8951" s="77"/>
      <c r="H8951" s="77"/>
      <c r="I8951" s="77"/>
      <c r="J8951" s="77"/>
      <c r="K8951" s="77"/>
      <c r="L8951" s="77"/>
      <c r="M8951" s="77"/>
      <c r="N8951" s="77"/>
      <c r="O8951" s="77"/>
      <c r="P8951" s="77"/>
    </row>
    <row r="8952" spans="1:16" ht="16.5" thickBot="1" x14ac:dyDescent="0.25">
      <c r="A8952" s="78" t="s">
        <v>2</v>
      </c>
      <c r="B8952" s="486" t="s">
        <v>126</v>
      </c>
      <c r="C8952" s="498"/>
      <c r="D8952" s="79" t="s">
        <v>3</v>
      </c>
      <c r="E8952" s="486">
        <v>2019</v>
      </c>
      <c r="F8952" s="487"/>
      <c r="G8952" s="487"/>
      <c r="H8952" s="498"/>
      <c r="I8952" s="79" t="s">
        <v>4</v>
      </c>
      <c r="J8952" s="80" t="s">
        <v>231</v>
      </c>
      <c r="K8952" s="80"/>
      <c r="L8952" s="80"/>
      <c r="M8952" s="80" t="s">
        <v>5</v>
      </c>
      <c r="N8952" s="486" t="s">
        <v>184</v>
      </c>
      <c r="O8952" s="487"/>
      <c r="P8952" s="488"/>
    </row>
    <row r="8953" spans="1:16" ht="16.5" thickBot="1" x14ac:dyDescent="0.25">
      <c r="A8953" s="77"/>
      <c r="B8953" s="77"/>
      <c r="C8953" s="77"/>
      <c r="D8953" s="77"/>
      <c r="E8953" s="116"/>
      <c r="F8953" s="77"/>
      <c r="G8953" s="77"/>
      <c r="H8953" s="77"/>
      <c r="I8953" s="77"/>
      <c r="J8953" s="77"/>
      <c r="K8953" s="77"/>
      <c r="L8953" s="77"/>
      <c r="M8953" s="77"/>
      <c r="N8953" s="77"/>
      <c r="O8953" s="77"/>
      <c r="P8953" s="77"/>
    </row>
    <row r="8954" spans="1:16" ht="16.5" thickBot="1" x14ac:dyDescent="0.25">
      <c r="A8954" s="78" t="s">
        <v>6</v>
      </c>
      <c r="B8954" s="577" t="s">
        <v>185</v>
      </c>
      <c r="C8954" s="578"/>
      <c r="D8954" s="79" t="s">
        <v>7</v>
      </c>
      <c r="E8954" s="486" t="s">
        <v>186</v>
      </c>
      <c r="F8954" s="487"/>
      <c r="G8954" s="487"/>
      <c r="H8954" s="498"/>
      <c r="I8954" s="79" t="s">
        <v>8</v>
      </c>
      <c r="J8954" s="80">
        <v>16</v>
      </c>
      <c r="K8954" s="80"/>
      <c r="L8954" s="80"/>
      <c r="M8954" s="80" t="s">
        <v>9</v>
      </c>
      <c r="N8954" s="80"/>
      <c r="O8954" s="200"/>
      <c r="P8954" s="201">
        <v>50</v>
      </c>
    </row>
    <row r="8955" spans="1:16" ht="16.5" thickBot="1" x14ac:dyDescent="0.25">
      <c r="A8955" s="77"/>
      <c r="B8955" s="77"/>
      <c r="C8955" s="77"/>
      <c r="D8955" s="77"/>
      <c r="E8955" s="116"/>
      <c r="F8955" s="77"/>
      <c r="G8955" s="77"/>
      <c r="H8955" s="77"/>
      <c r="I8955" s="77"/>
      <c r="J8955" s="77"/>
      <c r="K8955" s="77"/>
      <c r="L8955" s="77"/>
      <c r="M8955" s="77"/>
      <c r="N8955" s="77"/>
      <c r="O8955" s="77"/>
      <c r="P8955" s="77"/>
    </row>
    <row r="8956" spans="1:16" ht="16.5" thickBot="1" x14ac:dyDescent="0.25">
      <c r="A8956" s="484" t="s">
        <v>10</v>
      </c>
      <c r="B8956" s="485"/>
      <c r="C8956" s="486" t="s">
        <v>181</v>
      </c>
      <c r="D8956" s="487"/>
      <c r="E8956" s="487"/>
      <c r="F8956" s="487"/>
      <c r="G8956" s="487"/>
      <c r="H8956" s="487"/>
      <c r="I8956" s="487"/>
      <c r="J8956" s="487"/>
      <c r="K8956" s="487"/>
      <c r="L8956" s="487"/>
      <c r="M8956" s="487"/>
      <c r="N8956" s="487"/>
      <c r="O8956" s="487"/>
      <c r="P8956" s="488"/>
    </row>
    <row r="8957" spans="1:16" ht="16.5" thickBot="1" x14ac:dyDescent="0.25">
      <c r="A8957" s="77"/>
      <c r="B8957" s="77"/>
      <c r="C8957" s="77"/>
      <c r="D8957" s="77"/>
      <c r="E8957" s="116"/>
      <c r="F8957" s="77"/>
      <c r="G8957" s="77"/>
      <c r="H8957" s="77"/>
      <c r="I8957" s="77"/>
      <c r="J8957" s="77"/>
      <c r="K8957" s="77"/>
      <c r="L8957" s="77"/>
      <c r="M8957" s="77"/>
      <c r="N8957" s="77"/>
      <c r="O8957" s="77"/>
      <c r="P8957" s="77"/>
    </row>
    <row r="8958" spans="1:16" ht="16.5" thickBot="1" x14ac:dyDescent="0.25">
      <c r="A8958" s="484" t="s">
        <v>11</v>
      </c>
      <c r="B8958" s="485"/>
      <c r="C8958" s="486" t="s">
        <v>239</v>
      </c>
      <c r="D8958" s="487"/>
      <c r="E8958" s="487"/>
      <c r="F8958" s="487"/>
      <c r="G8958" s="487"/>
      <c r="H8958" s="487"/>
      <c r="I8958" s="487"/>
      <c r="J8958" s="487"/>
      <c r="K8958" s="487"/>
      <c r="L8958" s="487"/>
      <c r="M8958" s="487"/>
      <c r="N8958" s="487"/>
      <c r="O8958" s="487"/>
      <c r="P8958" s="488"/>
    </row>
    <row r="8959" spans="1:16" ht="16.5" thickBot="1" x14ac:dyDescent="0.25">
      <c r="A8959" s="81"/>
      <c r="B8959" s="81"/>
      <c r="C8959" s="81"/>
      <c r="D8959" s="81"/>
      <c r="E8959" s="115"/>
      <c r="F8959" s="81"/>
      <c r="G8959" s="81"/>
      <c r="H8959" s="81"/>
      <c r="I8959" s="81"/>
      <c r="J8959" s="81"/>
      <c r="K8959" s="81"/>
      <c r="L8959" s="81"/>
      <c r="M8959" s="81"/>
      <c r="N8959" s="81"/>
      <c r="O8959" s="81"/>
      <c r="P8959" s="81"/>
    </row>
    <row r="8960" spans="1:16" ht="48" thickBot="1" x14ac:dyDescent="0.25">
      <c r="A8960" s="425" t="s">
        <v>12</v>
      </c>
      <c r="B8960" s="427" t="s">
        <v>13</v>
      </c>
      <c r="C8960" s="428"/>
      <c r="D8960" s="429" t="s">
        <v>265</v>
      </c>
      <c r="E8960" s="416" t="s">
        <v>15</v>
      </c>
      <c r="F8960" s="417"/>
      <c r="G8960" s="417"/>
      <c r="H8960" s="417"/>
      <c r="I8960" s="418"/>
      <c r="J8960" s="429" t="s">
        <v>16</v>
      </c>
      <c r="K8960" s="429" t="s">
        <v>17</v>
      </c>
      <c r="L8960" s="416" t="s">
        <v>18</v>
      </c>
      <c r="M8960" s="417"/>
      <c r="N8960" s="418"/>
      <c r="O8960" s="419" t="s">
        <v>115</v>
      </c>
      <c r="P8960" s="420"/>
    </row>
    <row r="8961" spans="1:16" ht="32.25" thickBot="1" x14ac:dyDescent="0.25">
      <c r="A8961" s="426"/>
      <c r="B8961" s="82" t="s">
        <v>19</v>
      </c>
      <c r="C8961" s="83" t="s">
        <v>20</v>
      </c>
      <c r="D8961" s="430"/>
      <c r="E8961" s="84" t="s">
        <v>21</v>
      </c>
      <c r="F8961" s="84" t="s">
        <v>22</v>
      </c>
      <c r="G8961" s="85" t="s">
        <v>23</v>
      </c>
      <c r="H8961" s="119" t="s">
        <v>24</v>
      </c>
      <c r="I8961" s="86" t="s">
        <v>25</v>
      </c>
      <c r="J8961" s="430"/>
      <c r="K8961" s="430"/>
      <c r="L8961" s="198" t="s">
        <v>268</v>
      </c>
      <c r="M8961" s="85" t="s">
        <v>266</v>
      </c>
      <c r="N8961" s="83" t="s">
        <v>267</v>
      </c>
      <c r="O8961" s="421"/>
      <c r="P8961" s="422"/>
    </row>
    <row r="8962" spans="1:16" ht="15.75" x14ac:dyDescent="0.2">
      <c r="A8962" s="165">
        <v>45834</v>
      </c>
      <c r="B8962" s="166"/>
      <c r="C8962" s="166">
        <v>259372</v>
      </c>
      <c r="D8962" s="160"/>
      <c r="E8962" s="100"/>
      <c r="F8962" s="96"/>
      <c r="G8962" s="166"/>
      <c r="H8962" s="169"/>
      <c r="I8962" s="175"/>
      <c r="J8962" s="162"/>
      <c r="K8962" s="99"/>
      <c r="L8962" s="195"/>
      <c r="M8962" s="94"/>
      <c r="N8962" s="100"/>
      <c r="O8962" s="573"/>
      <c r="P8962" s="502"/>
    </row>
    <row r="8963" spans="1:16" ht="15.75" x14ac:dyDescent="0.2">
      <c r="A8963" s="165">
        <v>45841</v>
      </c>
      <c r="B8963" s="166">
        <v>259372</v>
      </c>
      <c r="C8963" s="166">
        <v>259892</v>
      </c>
      <c r="D8963" s="160">
        <f>+C8963-B8963</f>
        <v>520</v>
      </c>
      <c r="E8963" s="100" t="s">
        <v>1361</v>
      </c>
      <c r="F8963" s="120" t="s">
        <v>980</v>
      </c>
      <c r="G8963" s="166">
        <v>33.195</v>
      </c>
      <c r="H8963" s="169">
        <v>24.1</v>
      </c>
      <c r="I8963" s="175">
        <f>G8963*H8963</f>
        <v>799.99950000000001</v>
      </c>
      <c r="J8963" s="162">
        <f>D8963/G8963</f>
        <v>15.665009790631119</v>
      </c>
      <c r="K8963" s="99">
        <v>45841</v>
      </c>
      <c r="L8963" s="195" t="s">
        <v>272</v>
      </c>
      <c r="M8963" s="94" t="s">
        <v>156</v>
      </c>
      <c r="N8963" s="100" t="s">
        <v>241</v>
      </c>
      <c r="O8963" s="573" t="s">
        <v>242</v>
      </c>
      <c r="P8963" s="502"/>
    </row>
    <row r="8964" spans="1:16" ht="15.75" x14ac:dyDescent="0.2">
      <c r="A8964" s="165">
        <v>45842</v>
      </c>
      <c r="B8964" s="166">
        <v>259892</v>
      </c>
      <c r="C8964" s="166">
        <v>260147</v>
      </c>
      <c r="D8964" s="160">
        <f>+C8964-B8964</f>
        <v>255</v>
      </c>
      <c r="E8964" s="100" t="s">
        <v>1360</v>
      </c>
      <c r="F8964" s="96" t="s">
        <v>1359</v>
      </c>
      <c r="G8964" s="166">
        <v>14.532</v>
      </c>
      <c r="H8964" s="169">
        <v>24.1</v>
      </c>
      <c r="I8964" s="175">
        <f>G8964*H8964</f>
        <v>350.22120000000001</v>
      </c>
      <c r="J8964" s="162">
        <f>D8964/G8964</f>
        <v>17.54748142031379</v>
      </c>
      <c r="K8964" s="99">
        <v>45842</v>
      </c>
      <c r="L8964" s="195" t="s">
        <v>272</v>
      </c>
      <c r="M8964" s="94" t="s">
        <v>156</v>
      </c>
      <c r="N8964" s="100" t="s">
        <v>241</v>
      </c>
      <c r="O8964" s="573" t="s">
        <v>314</v>
      </c>
      <c r="P8964" s="502"/>
    </row>
    <row r="8965" spans="1:16" ht="16.5" thickBot="1" x14ac:dyDescent="0.25">
      <c r="A8965" s="165">
        <v>45845</v>
      </c>
      <c r="B8965" s="166">
        <v>260147</v>
      </c>
      <c r="C8965" s="166">
        <v>260411</v>
      </c>
      <c r="D8965" s="160">
        <f>+C8965-B8965</f>
        <v>264</v>
      </c>
      <c r="E8965" s="100" t="s">
        <v>1358</v>
      </c>
      <c r="F8965" s="96" t="s">
        <v>1357</v>
      </c>
      <c r="G8965" s="166">
        <v>38.94</v>
      </c>
      <c r="H8965" s="169">
        <v>25.5</v>
      </c>
      <c r="I8965" s="175">
        <f>G8965*H8965</f>
        <v>992.96999999999991</v>
      </c>
      <c r="J8965" s="162">
        <f>D8965/G8965</f>
        <v>6.7796610169491531</v>
      </c>
      <c r="K8965" s="99">
        <v>45844</v>
      </c>
      <c r="L8965" s="195" t="s">
        <v>272</v>
      </c>
      <c r="M8965" s="94" t="s">
        <v>156</v>
      </c>
      <c r="N8965" s="100" t="s">
        <v>241</v>
      </c>
      <c r="O8965" s="573" t="s">
        <v>257</v>
      </c>
      <c r="P8965" s="502"/>
    </row>
    <row r="8966" spans="1:16" ht="16.5" thickBot="1" x14ac:dyDescent="0.25">
      <c r="A8966" s="416" t="s">
        <v>28</v>
      </c>
      <c r="B8966" s="104"/>
      <c r="C8966" s="105"/>
      <c r="D8966" s="106">
        <f>SUM(D8962:D8965)</f>
        <v>1039</v>
      </c>
      <c r="E8966" s="111"/>
      <c r="F8966" s="107"/>
      <c r="G8966" s="118">
        <f>SUM(G8962:G8965)</f>
        <v>86.667000000000002</v>
      </c>
      <c r="H8966" s="105"/>
      <c r="I8966" s="118">
        <f>SUM(I8962:I8965)</f>
        <v>2143.1907000000001</v>
      </c>
      <c r="J8966" s="109">
        <f>D8966/G8966</f>
        <v>11.988415429171425</v>
      </c>
      <c r="K8966" s="110"/>
      <c r="L8966" s="197"/>
      <c r="M8966" s="111"/>
      <c r="N8966" s="112"/>
      <c r="O8966" s="414"/>
      <c r="P8966" s="415"/>
    </row>
    <row r="8967" spans="1:16" ht="15.75" x14ac:dyDescent="0.2">
      <c r="A8967" s="116"/>
      <c r="B8967" s="77"/>
      <c r="C8967" s="77"/>
      <c r="D8967" s="77"/>
      <c r="E8967" s="116"/>
      <c r="F8967" s="77"/>
      <c r="G8967" s="77"/>
      <c r="H8967" s="77"/>
      <c r="I8967" s="116"/>
      <c r="J8967" s="116"/>
      <c r="K8967" s="116"/>
      <c r="L8967" s="116"/>
      <c r="M8967" s="116"/>
      <c r="N8967" s="116"/>
      <c r="O8967" s="77"/>
      <c r="P8967" s="81"/>
    </row>
    <row r="8968" spans="1:16" ht="15.75" x14ac:dyDescent="0.2">
      <c r="A8968" s="116"/>
      <c r="B8968" s="77"/>
      <c r="C8968" s="77"/>
      <c r="D8968" s="77"/>
      <c r="E8968" s="116"/>
      <c r="F8968" s="77"/>
      <c r="G8968" s="77"/>
      <c r="H8968" s="77"/>
      <c r="I8968" s="116"/>
      <c r="J8968" s="116"/>
      <c r="K8968" s="116"/>
      <c r="L8968" s="116"/>
      <c r="M8968" s="116"/>
      <c r="N8968" s="116"/>
      <c r="O8968" s="77"/>
      <c r="P8968" s="81"/>
    </row>
    <row r="8969" spans="1:16" ht="15.75" x14ac:dyDescent="0.2">
      <c r="A8969" s="116"/>
      <c r="B8969" s="77"/>
      <c r="C8969" s="77"/>
      <c r="D8969" s="77"/>
      <c r="E8969" s="116"/>
      <c r="F8969" s="77"/>
      <c r="G8969" s="77"/>
      <c r="H8969" s="77"/>
      <c r="I8969" s="116"/>
      <c r="J8969" s="116"/>
      <c r="K8969" s="116"/>
      <c r="L8969" s="116"/>
      <c r="M8969" s="439"/>
      <c r="N8969" s="439"/>
      <c r="O8969" s="438"/>
      <c r="P8969" s="81"/>
    </row>
    <row r="8970" spans="1:16" ht="15.75" x14ac:dyDescent="0.2">
      <c r="A8970" s="115"/>
      <c r="B8970" s="470" t="s">
        <v>29</v>
      </c>
      <c r="C8970" s="470"/>
      <c r="D8970" s="470"/>
      <c r="E8970" s="116"/>
      <c r="F8970" s="116"/>
      <c r="G8970" s="116"/>
      <c r="H8970" s="115"/>
      <c r="I8970" s="116" t="s">
        <v>30</v>
      </c>
      <c r="J8970" s="115"/>
      <c r="K8970" s="116"/>
      <c r="L8970" s="116"/>
      <c r="M8970" s="116"/>
      <c r="N8970" s="116" t="s">
        <v>31</v>
      </c>
      <c r="O8970" s="116"/>
      <c r="P8970" s="115"/>
    </row>
    <row r="8971" spans="1:16" ht="15.75" x14ac:dyDescent="0.2">
      <c r="A8971" s="116"/>
      <c r="B8971" s="470" t="s">
        <v>230</v>
      </c>
      <c r="C8971" s="470"/>
      <c r="D8971" s="470"/>
      <c r="E8971" s="116"/>
      <c r="F8971" s="116"/>
      <c r="G8971" s="116"/>
      <c r="H8971" s="115"/>
      <c r="I8971" s="116" t="s">
        <v>438</v>
      </c>
      <c r="J8971" s="115"/>
      <c r="K8971" s="116"/>
      <c r="L8971" s="116"/>
      <c r="M8971" s="116"/>
      <c r="N8971" s="116" t="s">
        <v>220</v>
      </c>
      <c r="O8971" s="116"/>
      <c r="P8971" s="115"/>
    </row>
    <row r="8972" spans="1:16" ht="15.75" x14ac:dyDescent="0.2">
      <c r="A8972" s="470" t="s">
        <v>226</v>
      </c>
      <c r="B8972" s="470"/>
      <c r="C8972" s="470"/>
      <c r="D8972" s="470"/>
      <c r="E8972" s="470"/>
      <c r="F8972" s="116"/>
      <c r="G8972" s="116"/>
      <c r="H8972" s="115"/>
      <c r="I8972" s="116" t="s">
        <v>246</v>
      </c>
      <c r="J8972" s="115"/>
      <c r="K8972" s="116"/>
      <c r="L8972" s="116"/>
      <c r="M8972" s="116"/>
      <c r="N8972" s="116" t="s">
        <v>124</v>
      </c>
      <c r="O8972" s="116"/>
      <c r="P8972" s="115"/>
    </row>
    <row r="8973" spans="1:16" x14ac:dyDescent="0.2">
      <c r="A8973"/>
      <c r="B8973"/>
      <c r="C8973"/>
      <c r="D8973"/>
      <c r="E8973" s="265"/>
      <c r="F8973"/>
      <c r="G8973"/>
      <c r="H8973"/>
      <c r="I8973"/>
      <c r="J8973"/>
      <c r="K8973"/>
      <c r="L8973"/>
      <c r="M8973"/>
      <c r="N8973"/>
      <c r="O8973"/>
      <c r="P8973"/>
    </row>
    <row r="8974" spans="1:16" x14ac:dyDescent="0.2">
      <c r="A8974" s="209" t="s">
        <v>269</v>
      </c>
      <c r="B8974" s="209"/>
      <c r="C8974" s="209"/>
      <c r="D8974" s="209"/>
      <c r="E8974" s="265"/>
      <c r="F8974"/>
      <c r="G8974"/>
      <c r="H8974"/>
      <c r="I8974"/>
      <c r="J8974"/>
      <c r="K8974"/>
      <c r="L8974"/>
      <c r="M8974"/>
      <c r="N8974"/>
      <c r="O8974"/>
      <c r="P8974"/>
    </row>
    <row r="8975" spans="1:16" x14ac:dyDescent="0.2">
      <c r="A8975"/>
      <c r="B8975"/>
      <c r="C8975"/>
      <c r="D8975"/>
      <c r="E8975" s="265"/>
      <c r="F8975"/>
      <c r="G8975"/>
      <c r="H8975"/>
      <c r="I8975"/>
      <c r="J8975"/>
      <c r="K8975"/>
      <c r="L8975"/>
      <c r="M8975"/>
      <c r="N8975"/>
      <c r="O8975"/>
      <c r="P8975"/>
    </row>
    <row r="8976" spans="1:16" x14ac:dyDescent="0.2">
      <c r="A8976"/>
      <c r="B8976"/>
      <c r="C8976"/>
      <c r="D8976"/>
      <c r="E8976" s="265"/>
      <c r="F8976"/>
      <c r="G8976"/>
      <c r="H8976"/>
      <c r="I8976"/>
      <c r="J8976"/>
      <c r="K8976"/>
      <c r="L8976"/>
      <c r="M8976"/>
      <c r="N8976"/>
      <c r="O8976"/>
      <c r="P8976"/>
    </row>
    <row r="8977" spans="1:16" x14ac:dyDescent="0.2">
      <c r="A8977"/>
      <c r="B8977"/>
      <c r="C8977"/>
      <c r="D8977"/>
      <c r="E8977" s="265"/>
      <c r="F8977"/>
      <c r="G8977"/>
      <c r="H8977"/>
      <c r="I8977"/>
      <c r="J8977"/>
      <c r="K8977"/>
      <c r="L8977"/>
      <c r="M8977"/>
      <c r="N8977"/>
      <c r="O8977"/>
      <c r="P8977"/>
    </row>
    <row r="8978" spans="1:16" x14ac:dyDescent="0.2">
      <c r="A8978"/>
      <c r="B8978"/>
      <c r="C8978"/>
      <c r="D8978"/>
      <c r="E8978" s="265"/>
      <c r="F8978"/>
      <c r="G8978"/>
      <c r="H8978"/>
      <c r="I8978"/>
      <c r="J8978"/>
      <c r="K8978"/>
      <c r="L8978"/>
      <c r="M8978"/>
      <c r="N8978"/>
      <c r="O8978"/>
      <c r="P8978"/>
    </row>
    <row r="8979" spans="1:16" x14ac:dyDescent="0.2">
      <c r="A8979"/>
      <c r="B8979"/>
      <c r="C8979"/>
      <c r="D8979"/>
      <c r="E8979" s="265"/>
      <c r="F8979"/>
      <c r="G8979"/>
      <c r="H8979"/>
      <c r="I8979"/>
      <c r="J8979"/>
      <c r="K8979"/>
      <c r="L8979"/>
      <c r="M8979"/>
      <c r="N8979"/>
      <c r="O8979"/>
      <c r="P8979"/>
    </row>
    <row r="8980" spans="1:16" ht="15.75" x14ac:dyDescent="0.2">
      <c r="A8980" s="470" t="s">
        <v>180</v>
      </c>
      <c r="B8980" s="470"/>
      <c r="C8980" s="470"/>
      <c r="D8980" s="470"/>
      <c r="E8980" s="470"/>
      <c r="F8980" s="470"/>
      <c r="G8980" s="470"/>
      <c r="H8980" s="470"/>
      <c r="I8980" s="470"/>
      <c r="J8980" s="470"/>
      <c r="K8980" s="470"/>
      <c r="L8980" s="470"/>
      <c r="M8980" s="470"/>
      <c r="N8980" s="470"/>
      <c r="O8980" s="470"/>
      <c r="P8980" s="470"/>
    </row>
    <row r="8981" spans="1:16" ht="15.75" x14ac:dyDescent="0.2">
      <c r="A8981" s="470" t="s">
        <v>1</v>
      </c>
      <c r="B8981" s="470"/>
      <c r="C8981" s="470"/>
      <c r="D8981" s="470"/>
      <c r="E8981" s="470"/>
      <c r="F8981" s="470"/>
      <c r="G8981" s="470"/>
      <c r="H8981" s="470"/>
      <c r="I8981" s="470"/>
      <c r="J8981" s="470"/>
      <c r="K8981" s="470"/>
      <c r="L8981" s="470"/>
      <c r="M8981" s="470"/>
      <c r="N8981" s="470"/>
      <c r="O8981" s="470"/>
      <c r="P8981" s="470"/>
    </row>
    <row r="8982" spans="1:16" ht="15.75" x14ac:dyDescent="0.2">
      <c r="A8982" s="116"/>
      <c r="B8982" s="116"/>
      <c r="C8982" s="116"/>
      <c r="D8982" s="116"/>
      <c r="E8982" s="116"/>
      <c r="F8982" s="116"/>
      <c r="G8982" s="116"/>
      <c r="H8982" s="116"/>
      <c r="I8982" s="116"/>
      <c r="J8982" s="116"/>
      <c r="K8982" s="116"/>
      <c r="L8982" s="116"/>
      <c r="M8982" s="116"/>
      <c r="N8982" s="116"/>
      <c r="O8982" s="116"/>
      <c r="P8982" s="116"/>
    </row>
    <row r="8983" spans="1:16" ht="15.75" x14ac:dyDescent="0.2">
      <c r="A8983" s="507" t="s">
        <v>915</v>
      </c>
      <c r="B8983" s="507"/>
      <c r="C8983" s="507"/>
      <c r="D8983" s="507"/>
      <c r="E8983" s="507"/>
      <c r="F8983" s="507"/>
      <c r="G8983" s="507"/>
      <c r="H8983" s="507"/>
      <c r="I8983" s="507"/>
      <c r="J8983" s="507"/>
      <c r="K8983" s="507"/>
      <c r="L8983" s="507"/>
      <c r="M8983" s="507"/>
      <c r="N8983" s="507"/>
      <c r="O8983" s="507"/>
      <c r="P8983" s="507"/>
    </row>
    <row r="8984" spans="1:16" ht="16.5" thickBot="1" x14ac:dyDescent="0.25">
      <c r="A8984" s="77"/>
      <c r="B8984" s="77"/>
      <c r="C8984" s="77"/>
      <c r="D8984" s="77"/>
      <c r="E8984" s="116"/>
      <c r="F8984" s="77"/>
      <c r="G8984" s="77"/>
      <c r="H8984" s="77"/>
      <c r="I8984" s="77"/>
      <c r="J8984" s="77"/>
      <c r="K8984" s="77"/>
      <c r="L8984" s="77"/>
      <c r="M8984" s="77"/>
      <c r="N8984" s="77"/>
      <c r="O8984" s="77"/>
      <c r="P8984" s="77"/>
    </row>
    <row r="8985" spans="1:16" ht="16.5" thickBot="1" x14ac:dyDescent="0.25">
      <c r="A8985" s="78" t="s">
        <v>2</v>
      </c>
      <c r="B8985" s="486" t="s">
        <v>126</v>
      </c>
      <c r="C8985" s="498"/>
      <c r="D8985" s="79" t="s">
        <v>3</v>
      </c>
      <c r="E8985" s="486">
        <v>2019</v>
      </c>
      <c r="F8985" s="487"/>
      <c r="G8985" s="487"/>
      <c r="H8985" s="498"/>
      <c r="I8985" s="79" t="s">
        <v>4</v>
      </c>
      <c r="J8985" s="80" t="s">
        <v>231</v>
      </c>
      <c r="K8985" s="80"/>
      <c r="L8985" s="80"/>
      <c r="M8985" s="80" t="s">
        <v>5</v>
      </c>
      <c r="N8985" s="486" t="s">
        <v>184</v>
      </c>
      <c r="O8985" s="487"/>
      <c r="P8985" s="488"/>
    </row>
    <row r="8986" spans="1:16" ht="16.5" thickBot="1" x14ac:dyDescent="0.25">
      <c r="A8986" s="77"/>
      <c r="B8986" s="77"/>
      <c r="C8986" s="77"/>
      <c r="D8986" s="77"/>
      <c r="E8986" s="116"/>
      <c r="F8986" s="77"/>
      <c r="G8986" s="77"/>
      <c r="H8986" s="77"/>
      <c r="I8986" s="77"/>
      <c r="J8986" s="77"/>
      <c r="K8986" s="77"/>
      <c r="L8986" s="77"/>
      <c r="M8986" s="77"/>
      <c r="N8986" s="77"/>
      <c r="O8986" s="77"/>
      <c r="P8986" s="77"/>
    </row>
    <row r="8987" spans="1:16" ht="16.5" thickBot="1" x14ac:dyDescent="0.25">
      <c r="A8987" s="78" t="s">
        <v>6</v>
      </c>
      <c r="B8987" s="577" t="s">
        <v>185</v>
      </c>
      <c r="C8987" s="578"/>
      <c r="D8987" s="79" t="s">
        <v>7</v>
      </c>
      <c r="E8987" s="486" t="s">
        <v>186</v>
      </c>
      <c r="F8987" s="487"/>
      <c r="G8987" s="487"/>
      <c r="H8987" s="498"/>
      <c r="I8987" s="79" t="s">
        <v>8</v>
      </c>
      <c r="J8987" s="80">
        <v>16</v>
      </c>
      <c r="K8987" s="80"/>
      <c r="L8987" s="80"/>
      <c r="M8987" s="80" t="s">
        <v>9</v>
      </c>
      <c r="N8987" s="80"/>
      <c r="O8987" s="200"/>
      <c r="P8987" s="201">
        <v>50</v>
      </c>
    </row>
    <row r="8988" spans="1:16" ht="16.5" thickBot="1" x14ac:dyDescent="0.25">
      <c r="A8988" s="77"/>
      <c r="B8988" s="77"/>
      <c r="C8988" s="77"/>
      <c r="D8988" s="77"/>
      <c r="E8988" s="116"/>
      <c r="F8988" s="77"/>
      <c r="G8988" s="77"/>
      <c r="H8988" s="77"/>
      <c r="I8988" s="77"/>
      <c r="J8988" s="77"/>
      <c r="K8988" s="77"/>
      <c r="L8988" s="77"/>
      <c r="M8988" s="77"/>
      <c r="N8988" s="77"/>
      <c r="O8988" s="77"/>
      <c r="P8988" s="77"/>
    </row>
    <row r="8989" spans="1:16" ht="16.5" thickBot="1" x14ac:dyDescent="0.25">
      <c r="A8989" s="484" t="s">
        <v>10</v>
      </c>
      <c r="B8989" s="485"/>
      <c r="C8989" s="486" t="s">
        <v>181</v>
      </c>
      <c r="D8989" s="487"/>
      <c r="E8989" s="487"/>
      <c r="F8989" s="487"/>
      <c r="G8989" s="487"/>
      <c r="H8989" s="487"/>
      <c r="I8989" s="487"/>
      <c r="J8989" s="487"/>
      <c r="K8989" s="487"/>
      <c r="L8989" s="487"/>
      <c r="M8989" s="487"/>
      <c r="N8989" s="487"/>
      <c r="O8989" s="487"/>
      <c r="P8989" s="488"/>
    </row>
    <row r="8990" spans="1:16" ht="16.5" thickBot="1" x14ac:dyDescent="0.25">
      <c r="A8990" s="77"/>
      <c r="B8990" s="77"/>
      <c r="C8990" s="77"/>
      <c r="D8990" s="77"/>
      <c r="E8990" s="116"/>
      <c r="F8990" s="77"/>
      <c r="G8990" s="77"/>
      <c r="H8990" s="77"/>
      <c r="I8990" s="77"/>
      <c r="J8990" s="77"/>
      <c r="K8990" s="77"/>
      <c r="L8990" s="77"/>
      <c r="M8990" s="77"/>
      <c r="N8990" s="77"/>
      <c r="O8990" s="77"/>
      <c r="P8990" s="77"/>
    </row>
    <row r="8991" spans="1:16" ht="16.5" thickBot="1" x14ac:dyDescent="0.25">
      <c r="A8991" s="484" t="s">
        <v>11</v>
      </c>
      <c r="B8991" s="485"/>
      <c r="C8991" s="486" t="s">
        <v>239</v>
      </c>
      <c r="D8991" s="487"/>
      <c r="E8991" s="487"/>
      <c r="F8991" s="487"/>
      <c r="G8991" s="487"/>
      <c r="H8991" s="487"/>
      <c r="I8991" s="487"/>
      <c r="J8991" s="487"/>
      <c r="K8991" s="487"/>
      <c r="L8991" s="487"/>
      <c r="M8991" s="487"/>
      <c r="N8991" s="487"/>
      <c r="O8991" s="487"/>
      <c r="P8991" s="488"/>
    </row>
    <row r="8992" spans="1:16" ht="16.5" thickBot="1" x14ac:dyDescent="0.25">
      <c r="A8992" s="81"/>
      <c r="B8992" s="81"/>
      <c r="C8992" s="81"/>
      <c r="D8992" s="81"/>
      <c r="E8992" s="115"/>
      <c r="F8992" s="81"/>
      <c r="G8992" s="81"/>
      <c r="H8992" s="81"/>
      <c r="I8992" s="81"/>
      <c r="J8992" s="81"/>
      <c r="K8992" s="81"/>
      <c r="L8992" s="81"/>
      <c r="M8992" s="81"/>
      <c r="N8992" s="81"/>
      <c r="O8992" s="81"/>
      <c r="P8992" s="81"/>
    </row>
    <row r="8993" spans="1:16" ht="48" thickBot="1" x14ac:dyDescent="0.25">
      <c r="A8993" s="425" t="s">
        <v>12</v>
      </c>
      <c r="B8993" s="427" t="s">
        <v>13</v>
      </c>
      <c r="C8993" s="428"/>
      <c r="D8993" s="429" t="s">
        <v>265</v>
      </c>
      <c r="E8993" s="416" t="s">
        <v>15</v>
      </c>
      <c r="F8993" s="417"/>
      <c r="G8993" s="417"/>
      <c r="H8993" s="417"/>
      <c r="I8993" s="418"/>
      <c r="J8993" s="429" t="s">
        <v>16</v>
      </c>
      <c r="K8993" s="429" t="s">
        <v>17</v>
      </c>
      <c r="L8993" s="416" t="s">
        <v>18</v>
      </c>
      <c r="M8993" s="417"/>
      <c r="N8993" s="418"/>
      <c r="O8993" s="419" t="s">
        <v>115</v>
      </c>
      <c r="P8993" s="420"/>
    </row>
    <row r="8994" spans="1:16" ht="32.25" thickBot="1" x14ac:dyDescent="0.25">
      <c r="A8994" s="426"/>
      <c r="B8994" s="82" t="s">
        <v>19</v>
      </c>
      <c r="C8994" s="83" t="s">
        <v>20</v>
      </c>
      <c r="D8994" s="430"/>
      <c r="E8994" s="84" t="s">
        <v>21</v>
      </c>
      <c r="F8994" s="84" t="s">
        <v>22</v>
      </c>
      <c r="G8994" s="85" t="s">
        <v>23</v>
      </c>
      <c r="H8994" s="119" t="s">
        <v>24</v>
      </c>
      <c r="I8994" s="86" t="s">
        <v>25</v>
      </c>
      <c r="J8994" s="430"/>
      <c r="K8994" s="430"/>
      <c r="L8994" s="198" t="s">
        <v>268</v>
      </c>
      <c r="M8994" s="85" t="s">
        <v>266</v>
      </c>
      <c r="N8994" s="83" t="s">
        <v>267</v>
      </c>
      <c r="O8994" s="421"/>
      <c r="P8994" s="422"/>
    </row>
    <row r="8995" spans="1:16" ht="15.75" x14ac:dyDescent="0.2">
      <c r="A8995" s="165">
        <v>45845</v>
      </c>
      <c r="B8995" s="166"/>
      <c r="C8995" s="166">
        <v>260411</v>
      </c>
      <c r="D8995" s="160"/>
      <c r="E8995" s="100"/>
      <c r="F8995" s="96"/>
      <c r="G8995" s="166"/>
      <c r="H8995" s="169"/>
      <c r="I8995" s="175"/>
      <c r="J8995" s="162"/>
      <c r="K8995" s="99"/>
      <c r="L8995" s="195"/>
      <c r="M8995" s="94"/>
      <c r="N8995" s="100"/>
      <c r="O8995" s="573"/>
      <c r="P8995" s="502"/>
    </row>
    <row r="8996" spans="1:16" ht="15.75" x14ac:dyDescent="0.2">
      <c r="A8996" s="165">
        <v>45846</v>
      </c>
      <c r="B8996" s="166">
        <v>260411</v>
      </c>
      <c r="C8996" s="166">
        <v>260851</v>
      </c>
      <c r="D8996" s="160">
        <f>+C8996-B8996</f>
        <v>440</v>
      </c>
      <c r="E8996" s="100" t="s">
        <v>1356</v>
      </c>
      <c r="F8996" s="120" t="s">
        <v>921</v>
      </c>
      <c r="G8996" s="166">
        <v>27.027000000000001</v>
      </c>
      <c r="H8996" s="169">
        <v>25.9</v>
      </c>
      <c r="I8996" s="175">
        <f>G8996*H8996</f>
        <v>699.99929999999995</v>
      </c>
      <c r="J8996" s="162">
        <f>D8996/G8996</f>
        <v>16.28001628001628</v>
      </c>
      <c r="K8996" s="99">
        <v>45846</v>
      </c>
      <c r="L8996" s="195" t="s">
        <v>272</v>
      </c>
      <c r="M8996" s="94" t="s">
        <v>192</v>
      </c>
      <c r="N8996" s="100" t="s">
        <v>241</v>
      </c>
      <c r="O8996" s="573" t="s">
        <v>721</v>
      </c>
      <c r="P8996" s="502"/>
    </row>
    <row r="8997" spans="1:16" ht="15.75" x14ac:dyDescent="0.2">
      <c r="A8997" s="165">
        <v>45847</v>
      </c>
      <c r="B8997" s="166">
        <v>260851</v>
      </c>
      <c r="C8997" s="166">
        <v>261052</v>
      </c>
      <c r="D8997" s="160">
        <f>+C8997-B8997</f>
        <v>201</v>
      </c>
      <c r="E8997" s="100" t="s">
        <v>1355</v>
      </c>
      <c r="F8997" s="120" t="s">
        <v>918</v>
      </c>
      <c r="G8997" s="166">
        <v>24.9971</v>
      </c>
      <c r="H8997" s="169">
        <v>24.1</v>
      </c>
      <c r="I8997" s="175">
        <f>G8997*H8997</f>
        <v>602.43011000000001</v>
      </c>
      <c r="J8997" s="162">
        <f>D8997/G8997</f>
        <v>8.0409327481987916</v>
      </c>
      <c r="K8997" s="99">
        <v>45847</v>
      </c>
      <c r="L8997" s="195" t="s">
        <v>272</v>
      </c>
      <c r="M8997" s="94" t="s">
        <v>192</v>
      </c>
      <c r="N8997" s="100" t="s">
        <v>381</v>
      </c>
      <c r="O8997" s="573" t="s">
        <v>314</v>
      </c>
      <c r="P8997" s="502"/>
    </row>
    <row r="8998" spans="1:16" ht="15.75" x14ac:dyDescent="0.2">
      <c r="A8998" s="165">
        <v>45847</v>
      </c>
      <c r="B8998" s="166">
        <v>261052</v>
      </c>
      <c r="C8998" s="166">
        <v>261493</v>
      </c>
      <c r="D8998" s="160">
        <f>+C8998-B8998</f>
        <v>441</v>
      </c>
      <c r="E8998" s="100" t="s">
        <v>1354</v>
      </c>
      <c r="F8998" s="96" t="s">
        <v>918</v>
      </c>
      <c r="G8998" s="166">
        <v>20.751899999999999</v>
      </c>
      <c r="H8998" s="169">
        <v>24.1</v>
      </c>
      <c r="I8998" s="175">
        <f>G8998*H8998</f>
        <v>500.12079</v>
      </c>
      <c r="J8998" s="162">
        <f>D8998/G8998</f>
        <v>21.251066167435273</v>
      </c>
      <c r="K8998" s="99">
        <v>45847</v>
      </c>
      <c r="L8998" s="195" t="s">
        <v>272</v>
      </c>
      <c r="M8998" s="94" t="s">
        <v>192</v>
      </c>
      <c r="N8998" s="100" t="s">
        <v>241</v>
      </c>
      <c r="O8998" s="573" t="s">
        <v>314</v>
      </c>
      <c r="P8998" s="502"/>
    </row>
    <row r="8999" spans="1:16" ht="16.5" thickBot="1" x14ac:dyDescent="0.25">
      <c r="A8999" s="165">
        <v>45848</v>
      </c>
      <c r="B8999" s="166">
        <v>261493</v>
      </c>
      <c r="C8999" s="166">
        <v>261747</v>
      </c>
      <c r="D8999" s="160">
        <f>+C8999-B8999</f>
        <v>254</v>
      </c>
      <c r="E8999" s="100" t="s">
        <v>1353</v>
      </c>
      <c r="F8999" s="96" t="s">
        <v>1080</v>
      </c>
      <c r="G8999" s="166">
        <v>47.317</v>
      </c>
      <c r="H8999" s="169">
        <v>24.1</v>
      </c>
      <c r="I8999" s="175">
        <f>G8999*H8999</f>
        <v>1140.3397</v>
      </c>
      <c r="J8999" s="162">
        <f>D8999/G8999</f>
        <v>5.3680495382209354</v>
      </c>
      <c r="K8999" s="99">
        <v>45849</v>
      </c>
      <c r="L8999" s="195" t="s">
        <v>272</v>
      </c>
      <c r="M8999" s="94" t="s">
        <v>192</v>
      </c>
      <c r="N8999" s="100" t="s">
        <v>241</v>
      </c>
      <c r="O8999" s="573" t="s">
        <v>1340</v>
      </c>
      <c r="P8999" s="502"/>
    </row>
    <row r="9000" spans="1:16" ht="16.5" thickBot="1" x14ac:dyDescent="0.25">
      <c r="A9000" s="416" t="s">
        <v>28</v>
      </c>
      <c r="B9000" s="104"/>
      <c r="C9000" s="105"/>
      <c r="D9000" s="106">
        <f>SUM(D8995:D8999)</f>
        <v>1336</v>
      </c>
      <c r="E9000" s="111"/>
      <c r="F9000" s="107"/>
      <c r="G9000" s="118">
        <f>SUM(G8995:G8999)</f>
        <v>120.09300000000002</v>
      </c>
      <c r="H9000" s="105"/>
      <c r="I9000" s="118">
        <f>SUM(I8995:I8999)</f>
        <v>2942.8899000000001</v>
      </c>
      <c r="J9000" s="109">
        <f>D9000/G9000</f>
        <v>11.124711681779953</v>
      </c>
      <c r="K9000" s="110"/>
      <c r="L9000" s="197"/>
      <c r="M9000" s="111"/>
      <c r="N9000" s="112"/>
      <c r="O9000" s="414"/>
      <c r="P9000" s="415"/>
    </row>
    <row r="9001" spans="1:16" ht="15.75" x14ac:dyDescent="0.2">
      <c r="A9001" s="116"/>
      <c r="B9001" s="77"/>
      <c r="C9001" s="77"/>
      <c r="D9001" s="77"/>
      <c r="E9001" s="116"/>
      <c r="F9001" s="77"/>
      <c r="G9001" s="77"/>
      <c r="H9001" s="77"/>
      <c r="I9001" s="116"/>
      <c r="J9001" s="116"/>
      <c r="K9001" s="116"/>
      <c r="L9001" s="116"/>
      <c r="M9001" s="116"/>
      <c r="N9001" s="116"/>
      <c r="O9001" s="77"/>
      <c r="P9001" s="81"/>
    </row>
    <row r="9002" spans="1:16" ht="15.75" x14ac:dyDescent="0.2">
      <c r="A9002" s="116"/>
      <c r="B9002" s="77"/>
      <c r="C9002" s="77"/>
      <c r="D9002" s="77"/>
      <c r="E9002" s="116"/>
      <c r="F9002" s="77"/>
      <c r="G9002" s="77"/>
      <c r="H9002" s="77"/>
      <c r="I9002" s="116"/>
      <c r="J9002" s="116"/>
      <c r="K9002" s="116"/>
      <c r="L9002" s="116"/>
      <c r="M9002" s="116"/>
      <c r="N9002" s="116"/>
      <c r="O9002" s="77"/>
      <c r="P9002" s="81"/>
    </row>
    <row r="9003" spans="1:16" ht="15.75" x14ac:dyDescent="0.2">
      <c r="A9003" s="116"/>
      <c r="B9003" s="77"/>
      <c r="C9003" s="77"/>
      <c r="D9003" s="77"/>
      <c r="E9003" s="116"/>
      <c r="F9003" s="77"/>
      <c r="G9003" s="77"/>
      <c r="H9003" s="77"/>
      <c r="I9003" s="116"/>
      <c r="J9003" s="116"/>
      <c r="K9003" s="116"/>
      <c r="L9003" s="116"/>
      <c r="M9003" s="439"/>
      <c r="N9003" s="439"/>
      <c r="O9003" s="438"/>
      <c r="P9003" s="81"/>
    </row>
    <row r="9004" spans="1:16" ht="15.75" x14ac:dyDescent="0.2">
      <c r="A9004" s="115"/>
      <c r="B9004" s="470" t="s">
        <v>29</v>
      </c>
      <c r="C9004" s="470"/>
      <c r="D9004" s="470"/>
      <c r="E9004" s="116"/>
      <c r="F9004" s="116"/>
      <c r="G9004" s="116"/>
      <c r="H9004" s="115"/>
      <c r="I9004" s="116" t="s">
        <v>30</v>
      </c>
      <c r="J9004" s="115"/>
      <c r="K9004" s="116"/>
      <c r="L9004" s="116"/>
      <c r="M9004" s="116"/>
      <c r="N9004" s="116" t="s">
        <v>31</v>
      </c>
      <c r="O9004" s="116"/>
      <c r="P9004" s="115"/>
    </row>
    <row r="9005" spans="1:16" ht="15.75" x14ac:dyDescent="0.2">
      <c r="A9005" s="116"/>
      <c r="B9005" s="470" t="s">
        <v>230</v>
      </c>
      <c r="C9005" s="470"/>
      <c r="D9005" s="470"/>
      <c r="E9005" s="116"/>
      <c r="F9005" s="116"/>
      <c r="G9005" s="116"/>
      <c r="H9005" s="115"/>
      <c r="I9005" s="116" t="s">
        <v>438</v>
      </c>
      <c r="J9005" s="115"/>
      <c r="K9005" s="116"/>
      <c r="L9005" s="116"/>
      <c r="M9005" s="116"/>
      <c r="N9005" s="116" t="s">
        <v>220</v>
      </c>
      <c r="O9005" s="116"/>
      <c r="P9005" s="115"/>
    </row>
    <row r="9006" spans="1:16" ht="15.75" x14ac:dyDescent="0.2">
      <c r="A9006" s="470" t="s">
        <v>226</v>
      </c>
      <c r="B9006" s="470"/>
      <c r="C9006" s="470"/>
      <c r="D9006" s="470"/>
      <c r="E9006" s="470"/>
      <c r="F9006" s="116"/>
      <c r="G9006" s="116"/>
      <c r="H9006" s="115"/>
      <c r="I9006" s="116" t="s">
        <v>246</v>
      </c>
      <c r="J9006" s="115"/>
      <c r="K9006" s="116"/>
      <c r="L9006" s="116"/>
      <c r="M9006" s="116"/>
      <c r="N9006" s="116" t="s">
        <v>124</v>
      </c>
      <c r="O9006" s="116"/>
      <c r="P9006" s="115"/>
    </row>
    <row r="9007" spans="1:16" x14ac:dyDescent="0.2">
      <c r="A9007"/>
      <c r="B9007"/>
      <c r="C9007"/>
      <c r="D9007"/>
      <c r="E9007" s="265"/>
      <c r="F9007"/>
      <c r="G9007"/>
      <c r="H9007"/>
      <c r="I9007"/>
      <c r="J9007"/>
      <c r="K9007"/>
      <c r="L9007"/>
      <c r="M9007"/>
      <c r="N9007"/>
      <c r="O9007"/>
      <c r="P9007"/>
    </row>
    <row r="9008" spans="1:16" x14ac:dyDescent="0.2">
      <c r="A9008" s="209" t="s">
        <v>269</v>
      </c>
      <c r="B9008" s="209"/>
      <c r="C9008" s="209"/>
      <c r="D9008" s="209"/>
      <c r="E9008" s="265"/>
      <c r="F9008"/>
      <c r="G9008"/>
      <c r="H9008"/>
      <c r="I9008"/>
      <c r="J9008"/>
      <c r="K9008"/>
      <c r="L9008"/>
      <c r="M9008"/>
      <c r="N9008"/>
      <c r="O9008"/>
      <c r="P9008"/>
    </row>
    <row r="9009" spans="1:16" x14ac:dyDescent="0.2">
      <c r="A9009"/>
      <c r="B9009"/>
      <c r="C9009"/>
      <c r="D9009"/>
      <c r="E9009" s="265"/>
      <c r="F9009"/>
      <c r="G9009"/>
      <c r="H9009"/>
      <c r="I9009"/>
      <c r="J9009"/>
      <c r="K9009"/>
      <c r="L9009"/>
      <c r="M9009"/>
      <c r="N9009"/>
      <c r="O9009"/>
      <c r="P9009"/>
    </row>
    <row r="9010" spans="1:16" x14ac:dyDescent="0.2">
      <c r="A9010"/>
      <c r="B9010"/>
      <c r="C9010"/>
      <c r="D9010"/>
      <c r="E9010" s="265"/>
      <c r="F9010"/>
      <c r="G9010"/>
      <c r="H9010"/>
      <c r="I9010"/>
      <c r="J9010"/>
      <c r="K9010"/>
      <c r="L9010"/>
      <c r="M9010"/>
      <c r="N9010"/>
      <c r="O9010"/>
      <c r="P9010"/>
    </row>
    <row r="9011" spans="1:16" x14ac:dyDescent="0.2">
      <c r="A9011"/>
      <c r="B9011"/>
      <c r="C9011"/>
      <c r="D9011"/>
      <c r="E9011" s="265"/>
      <c r="F9011"/>
      <c r="G9011"/>
      <c r="H9011"/>
      <c r="I9011"/>
      <c r="J9011"/>
      <c r="K9011"/>
      <c r="L9011"/>
      <c r="M9011"/>
      <c r="N9011"/>
      <c r="O9011"/>
      <c r="P9011"/>
    </row>
    <row r="9012" spans="1:16" x14ac:dyDescent="0.2">
      <c r="A9012"/>
      <c r="B9012"/>
      <c r="C9012"/>
      <c r="D9012"/>
      <c r="E9012" s="265"/>
      <c r="F9012"/>
      <c r="G9012"/>
      <c r="H9012"/>
      <c r="I9012"/>
      <c r="J9012"/>
      <c r="K9012"/>
      <c r="L9012"/>
      <c r="M9012"/>
      <c r="N9012"/>
      <c r="O9012"/>
      <c r="P9012"/>
    </row>
    <row r="9013" spans="1:16" x14ac:dyDescent="0.2">
      <c r="A9013"/>
      <c r="B9013"/>
      <c r="C9013"/>
      <c r="D9013"/>
      <c r="E9013" s="265"/>
      <c r="F9013"/>
      <c r="G9013"/>
      <c r="H9013"/>
      <c r="I9013"/>
      <c r="J9013"/>
      <c r="K9013"/>
      <c r="L9013"/>
      <c r="M9013"/>
      <c r="N9013"/>
      <c r="O9013"/>
      <c r="P9013"/>
    </row>
    <row r="9014" spans="1:16" ht="15.75" x14ac:dyDescent="0.2">
      <c r="A9014" s="470" t="s">
        <v>180</v>
      </c>
      <c r="B9014" s="470"/>
      <c r="C9014" s="470"/>
      <c r="D9014" s="470"/>
      <c r="E9014" s="470"/>
      <c r="F9014" s="470"/>
      <c r="G9014" s="470"/>
      <c r="H9014" s="470"/>
      <c r="I9014" s="470"/>
      <c r="J9014" s="470"/>
      <c r="K9014" s="470"/>
      <c r="L9014" s="470"/>
      <c r="M9014" s="470"/>
      <c r="N9014" s="470"/>
      <c r="O9014" s="470"/>
      <c r="P9014" s="470"/>
    </row>
    <row r="9015" spans="1:16" ht="15.75" x14ac:dyDescent="0.2">
      <c r="A9015" s="470" t="s">
        <v>1</v>
      </c>
      <c r="B9015" s="470"/>
      <c r="C9015" s="470"/>
      <c r="D9015" s="470"/>
      <c r="E9015" s="470"/>
      <c r="F9015" s="470"/>
      <c r="G9015" s="470"/>
      <c r="H9015" s="470"/>
      <c r="I9015" s="470"/>
      <c r="J9015" s="470"/>
      <c r="K9015" s="470"/>
      <c r="L9015" s="470"/>
      <c r="M9015" s="470"/>
      <c r="N9015" s="470"/>
      <c r="O9015" s="470"/>
      <c r="P9015" s="470"/>
    </row>
    <row r="9016" spans="1:16" ht="15.75" x14ac:dyDescent="0.2">
      <c r="A9016" s="116"/>
      <c r="B9016" s="116"/>
      <c r="C9016" s="116"/>
      <c r="D9016" s="116"/>
      <c r="E9016" s="116"/>
      <c r="F9016" s="116"/>
      <c r="G9016" s="116"/>
      <c r="H9016" s="116"/>
      <c r="I9016" s="116"/>
      <c r="J9016" s="116"/>
      <c r="K9016" s="116"/>
      <c r="L9016" s="116"/>
      <c r="M9016" s="116"/>
      <c r="N9016" s="116"/>
      <c r="O9016" s="116"/>
      <c r="P9016" s="116"/>
    </row>
    <row r="9017" spans="1:16" ht="15.75" x14ac:dyDescent="0.2">
      <c r="A9017" s="507" t="s">
        <v>915</v>
      </c>
      <c r="B9017" s="507"/>
      <c r="C9017" s="507"/>
      <c r="D9017" s="507"/>
      <c r="E9017" s="507"/>
      <c r="F9017" s="507"/>
      <c r="G9017" s="507"/>
      <c r="H9017" s="507"/>
      <c r="I9017" s="507"/>
      <c r="J9017" s="507"/>
      <c r="K9017" s="507"/>
      <c r="L9017" s="507"/>
      <c r="M9017" s="507"/>
      <c r="N9017" s="507"/>
      <c r="O9017" s="507"/>
      <c r="P9017" s="507"/>
    </row>
    <row r="9018" spans="1:16" ht="16.5" thickBot="1" x14ac:dyDescent="0.25">
      <c r="A9018" s="77"/>
      <c r="B9018" s="77"/>
      <c r="C9018" s="77"/>
      <c r="D9018" s="77"/>
      <c r="E9018" s="116"/>
      <c r="F9018" s="77"/>
      <c r="G9018" s="77"/>
      <c r="H9018" s="77"/>
      <c r="I9018" s="77"/>
      <c r="J9018" s="77"/>
      <c r="K9018" s="77"/>
      <c r="L9018" s="77"/>
      <c r="M9018" s="77"/>
      <c r="N9018" s="77"/>
      <c r="O9018" s="77"/>
      <c r="P9018" s="77"/>
    </row>
    <row r="9019" spans="1:16" ht="16.5" thickBot="1" x14ac:dyDescent="0.25">
      <c r="A9019" s="78" t="s">
        <v>2</v>
      </c>
      <c r="B9019" s="486" t="s">
        <v>126</v>
      </c>
      <c r="C9019" s="498"/>
      <c r="D9019" s="79" t="s">
        <v>3</v>
      </c>
      <c r="E9019" s="486">
        <v>2019</v>
      </c>
      <c r="F9019" s="487"/>
      <c r="G9019" s="487"/>
      <c r="H9019" s="498"/>
      <c r="I9019" s="79" t="s">
        <v>4</v>
      </c>
      <c r="J9019" s="80" t="s">
        <v>231</v>
      </c>
      <c r="K9019" s="80"/>
      <c r="L9019" s="80"/>
      <c r="M9019" s="80" t="s">
        <v>5</v>
      </c>
      <c r="N9019" s="486" t="s">
        <v>184</v>
      </c>
      <c r="O9019" s="487"/>
      <c r="P9019" s="488"/>
    </row>
    <row r="9020" spans="1:16" ht="16.5" thickBot="1" x14ac:dyDescent="0.25">
      <c r="A9020" s="77"/>
      <c r="B9020" s="77"/>
      <c r="C9020" s="77"/>
      <c r="D9020" s="77"/>
      <c r="E9020" s="116"/>
      <c r="F9020" s="77"/>
      <c r="G9020" s="77"/>
      <c r="H9020" s="77"/>
      <c r="I9020" s="77"/>
      <c r="J9020" s="77"/>
      <c r="K9020" s="77"/>
      <c r="L9020" s="77"/>
      <c r="M9020" s="77"/>
      <c r="N9020" s="77"/>
      <c r="O9020" s="77"/>
      <c r="P9020" s="77"/>
    </row>
    <row r="9021" spans="1:16" ht="16.5" thickBot="1" x14ac:dyDescent="0.25">
      <c r="A9021" s="78" t="s">
        <v>6</v>
      </c>
      <c r="B9021" s="577" t="s">
        <v>185</v>
      </c>
      <c r="C9021" s="578"/>
      <c r="D9021" s="79" t="s">
        <v>7</v>
      </c>
      <c r="E9021" s="486" t="s">
        <v>186</v>
      </c>
      <c r="F9021" s="487"/>
      <c r="G9021" s="487"/>
      <c r="H9021" s="498"/>
      <c r="I9021" s="79" t="s">
        <v>8</v>
      </c>
      <c r="J9021" s="80">
        <v>16</v>
      </c>
      <c r="K9021" s="80"/>
      <c r="L9021" s="80"/>
      <c r="M9021" s="80" t="s">
        <v>9</v>
      </c>
      <c r="N9021" s="80"/>
      <c r="O9021" s="200"/>
      <c r="P9021" s="201">
        <v>50</v>
      </c>
    </row>
    <row r="9022" spans="1:16" ht="16.5" thickBot="1" x14ac:dyDescent="0.25">
      <c r="A9022" s="77"/>
      <c r="B9022" s="77"/>
      <c r="C9022" s="77"/>
      <c r="D9022" s="77"/>
      <c r="E9022" s="116"/>
      <c r="F9022" s="77"/>
      <c r="G9022" s="77"/>
      <c r="H9022" s="77"/>
      <c r="I9022" s="77"/>
      <c r="J9022" s="77"/>
      <c r="K9022" s="77"/>
      <c r="L9022" s="77"/>
      <c r="M9022" s="77"/>
      <c r="N9022" s="77"/>
      <c r="O9022" s="77"/>
      <c r="P9022" s="77"/>
    </row>
    <row r="9023" spans="1:16" ht="16.5" thickBot="1" x14ac:dyDescent="0.25">
      <c r="A9023" s="484" t="s">
        <v>10</v>
      </c>
      <c r="B9023" s="485"/>
      <c r="C9023" s="486" t="s">
        <v>181</v>
      </c>
      <c r="D9023" s="487"/>
      <c r="E9023" s="487"/>
      <c r="F9023" s="487"/>
      <c r="G9023" s="487"/>
      <c r="H9023" s="487"/>
      <c r="I9023" s="487"/>
      <c r="J9023" s="487"/>
      <c r="K9023" s="487"/>
      <c r="L9023" s="487"/>
      <c r="M9023" s="487"/>
      <c r="N9023" s="487"/>
      <c r="O9023" s="487"/>
      <c r="P9023" s="488"/>
    </row>
    <row r="9024" spans="1:16" ht="16.5" thickBot="1" x14ac:dyDescent="0.25">
      <c r="A9024" s="77"/>
      <c r="B9024" s="77"/>
      <c r="C9024" s="77"/>
      <c r="D9024" s="77"/>
      <c r="E9024" s="116"/>
      <c r="F9024" s="77"/>
      <c r="G9024" s="77"/>
      <c r="H9024" s="77"/>
      <c r="I9024" s="77"/>
      <c r="J9024" s="77"/>
      <c r="K9024" s="77"/>
      <c r="L9024" s="77"/>
      <c r="M9024" s="77"/>
      <c r="N9024" s="77"/>
      <c r="O9024" s="77"/>
      <c r="P9024" s="77"/>
    </row>
    <row r="9025" spans="1:16" ht="16.5" thickBot="1" x14ac:dyDescent="0.25">
      <c r="A9025" s="484" t="s">
        <v>11</v>
      </c>
      <c r="B9025" s="485"/>
      <c r="C9025" s="486" t="s">
        <v>239</v>
      </c>
      <c r="D9025" s="487"/>
      <c r="E9025" s="487"/>
      <c r="F9025" s="487"/>
      <c r="G9025" s="487"/>
      <c r="H9025" s="487"/>
      <c r="I9025" s="487"/>
      <c r="J9025" s="487"/>
      <c r="K9025" s="487"/>
      <c r="L9025" s="487"/>
      <c r="M9025" s="487"/>
      <c r="N9025" s="487"/>
      <c r="O9025" s="487"/>
      <c r="P9025" s="488"/>
    </row>
    <row r="9026" spans="1:16" ht="16.5" thickBot="1" x14ac:dyDescent="0.25">
      <c r="A9026" s="81"/>
      <c r="B9026" s="81"/>
      <c r="C9026" s="81"/>
      <c r="D9026" s="81"/>
      <c r="E9026" s="115"/>
      <c r="F9026" s="81"/>
      <c r="G9026" s="81"/>
      <c r="H9026" s="81"/>
      <c r="I9026" s="81"/>
      <c r="J9026" s="81"/>
      <c r="K9026" s="81"/>
      <c r="L9026" s="81"/>
      <c r="M9026" s="81"/>
      <c r="N9026" s="81"/>
      <c r="O9026" s="81"/>
      <c r="P9026" s="81"/>
    </row>
    <row r="9027" spans="1:16" ht="48" thickBot="1" x14ac:dyDescent="0.25">
      <c r="A9027" s="425" t="s">
        <v>12</v>
      </c>
      <c r="B9027" s="427" t="s">
        <v>13</v>
      </c>
      <c r="C9027" s="428"/>
      <c r="D9027" s="429" t="s">
        <v>265</v>
      </c>
      <c r="E9027" s="416" t="s">
        <v>15</v>
      </c>
      <c r="F9027" s="417"/>
      <c r="G9027" s="417"/>
      <c r="H9027" s="417"/>
      <c r="I9027" s="418"/>
      <c r="J9027" s="429" t="s">
        <v>16</v>
      </c>
      <c r="K9027" s="429" t="s">
        <v>17</v>
      </c>
      <c r="L9027" s="416" t="s">
        <v>18</v>
      </c>
      <c r="M9027" s="417"/>
      <c r="N9027" s="418"/>
      <c r="O9027" s="419" t="s">
        <v>115</v>
      </c>
      <c r="P9027" s="420"/>
    </row>
    <row r="9028" spans="1:16" ht="32.25" thickBot="1" x14ac:dyDescent="0.25">
      <c r="A9028" s="426"/>
      <c r="B9028" s="82" t="s">
        <v>19</v>
      </c>
      <c r="C9028" s="83" t="s">
        <v>20</v>
      </c>
      <c r="D9028" s="430"/>
      <c r="E9028" s="84" t="s">
        <v>21</v>
      </c>
      <c r="F9028" s="84" t="s">
        <v>22</v>
      </c>
      <c r="G9028" s="85" t="s">
        <v>23</v>
      </c>
      <c r="H9028" s="119" t="s">
        <v>24</v>
      </c>
      <c r="I9028" s="86" t="s">
        <v>25</v>
      </c>
      <c r="J9028" s="430"/>
      <c r="K9028" s="430"/>
      <c r="L9028" s="198" t="s">
        <v>268</v>
      </c>
      <c r="M9028" s="85" t="s">
        <v>266</v>
      </c>
      <c r="N9028" s="83" t="s">
        <v>267</v>
      </c>
      <c r="O9028" s="421"/>
      <c r="P9028" s="422"/>
    </row>
    <row r="9029" spans="1:16" ht="15.75" x14ac:dyDescent="0.2">
      <c r="A9029" s="165">
        <v>45848</v>
      </c>
      <c r="B9029" s="166"/>
      <c r="C9029" s="166">
        <v>261747</v>
      </c>
      <c r="D9029" s="160"/>
      <c r="E9029" s="100"/>
      <c r="F9029" s="96"/>
      <c r="G9029" s="166"/>
      <c r="H9029" s="169"/>
      <c r="I9029" s="175"/>
      <c r="J9029" s="162"/>
      <c r="K9029" s="99"/>
      <c r="L9029" s="195"/>
      <c r="M9029" s="94"/>
      <c r="N9029" s="100"/>
      <c r="O9029" s="573"/>
      <c r="P9029" s="502"/>
    </row>
    <row r="9030" spans="1:16" ht="15.75" x14ac:dyDescent="0.2">
      <c r="A9030" s="165">
        <v>45853</v>
      </c>
      <c r="B9030" s="166">
        <v>261747</v>
      </c>
      <c r="C9030" s="166">
        <v>262190</v>
      </c>
      <c r="D9030" s="160">
        <f>+C9030-B9030</f>
        <v>443</v>
      </c>
      <c r="E9030" s="100" t="s">
        <v>1352</v>
      </c>
      <c r="F9030" s="120" t="s">
        <v>1351</v>
      </c>
      <c r="G9030" s="166">
        <v>40.854100000000003</v>
      </c>
      <c r="H9030" s="169">
        <v>23.99</v>
      </c>
      <c r="I9030" s="175">
        <f>G9030*H9030</f>
        <v>980.08985900000005</v>
      </c>
      <c r="J9030" s="162">
        <f t="shared" ref="J9030:J9035" si="46">D9030/G9030</f>
        <v>10.843464915394048</v>
      </c>
      <c r="K9030" s="99">
        <v>45853</v>
      </c>
      <c r="L9030" s="195" t="s">
        <v>272</v>
      </c>
      <c r="M9030" s="94" t="s">
        <v>311</v>
      </c>
      <c r="N9030" s="100" t="s">
        <v>381</v>
      </c>
      <c r="O9030" s="573" t="s">
        <v>932</v>
      </c>
      <c r="P9030" s="502"/>
    </row>
    <row r="9031" spans="1:16" ht="15.75" x14ac:dyDescent="0.2">
      <c r="A9031" s="165">
        <v>45854</v>
      </c>
      <c r="B9031" s="166">
        <v>262190</v>
      </c>
      <c r="C9031" s="166">
        <v>262630</v>
      </c>
      <c r="D9031" s="160">
        <f>+C9031-B9031</f>
        <v>440</v>
      </c>
      <c r="E9031" s="100" t="s">
        <v>1350</v>
      </c>
      <c r="F9031" s="120" t="s">
        <v>1288</v>
      </c>
      <c r="G9031" s="166">
        <v>32.726999999999997</v>
      </c>
      <c r="H9031" s="169">
        <v>23.99</v>
      </c>
      <c r="I9031" s="175">
        <f>G9031*H9031</f>
        <v>785.12072999999987</v>
      </c>
      <c r="J9031" s="162">
        <f t="shared" si="46"/>
        <v>13.444556482415132</v>
      </c>
      <c r="K9031" s="99">
        <v>45854</v>
      </c>
      <c r="L9031" s="195" t="s">
        <v>272</v>
      </c>
      <c r="M9031" s="94" t="s">
        <v>311</v>
      </c>
      <c r="N9031" s="100" t="s">
        <v>241</v>
      </c>
      <c r="O9031" s="573" t="s">
        <v>314</v>
      </c>
      <c r="P9031" s="502"/>
    </row>
    <row r="9032" spans="1:16" ht="15.75" x14ac:dyDescent="0.2">
      <c r="A9032" s="165">
        <v>45854</v>
      </c>
      <c r="B9032" s="166">
        <v>262630</v>
      </c>
      <c r="C9032" s="166">
        <v>262888</v>
      </c>
      <c r="D9032" s="160">
        <f>+C9032-B9032</f>
        <v>258</v>
      </c>
      <c r="E9032" s="100" t="s">
        <v>1349</v>
      </c>
      <c r="F9032" s="120" t="s">
        <v>933</v>
      </c>
      <c r="G9032" s="166">
        <v>20.849900000000002</v>
      </c>
      <c r="H9032" s="169">
        <v>23.99</v>
      </c>
      <c r="I9032" s="175">
        <f>G9032*H9032</f>
        <v>500.18910099999999</v>
      </c>
      <c r="J9032" s="162">
        <f t="shared" si="46"/>
        <v>12.374160067913994</v>
      </c>
      <c r="K9032" s="99">
        <v>45855</v>
      </c>
      <c r="L9032" s="195" t="s">
        <v>272</v>
      </c>
      <c r="M9032" s="94" t="s">
        <v>311</v>
      </c>
      <c r="N9032" s="100" t="s">
        <v>381</v>
      </c>
      <c r="O9032" s="573" t="s">
        <v>314</v>
      </c>
      <c r="P9032" s="502"/>
    </row>
    <row r="9033" spans="1:16" ht="15.75" x14ac:dyDescent="0.2">
      <c r="A9033" s="165">
        <v>45856</v>
      </c>
      <c r="B9033" s="166">
        <v>262888</v>
      </c>
      <c r="C9033" s="166">
        <v>263291</v>
      </c>
      <c r="D9033" s="160">
        <f>+C9033-B9033</f>
        <v>403</v>
      </c>
      <c r="E9033" s="100" t="s">
        <v>1348</v>
      </c>
      <c r="F9033" s="96" t="s">
        <v>1071</v>
      </c>
      <c r="G9033" s="166">
        <v>25.014199999999999</v>
      </c>
      <c r="H9033" s="169">
        <v>23.99</v>
      </c>
      <c r="I9033" s="175">
        <f>G9033*H9033</f>
        <v>600.09065799999996</v>
      </c>
      <c r="J9033" s="162">
        <f t="shared" si="46"/>
        <v>16.110849037746561</v>
      </c>
      <c r="K9033" s="99">
        <v>45856</v>
      </c>
      <c r="L9033" s="195" t="s">
        <v>272</v>
      </c>
      <c r="M9033" s="94" t="s">
        <v>311</v>
      </c>
      <c r="N9033" s="100" t="s">
        <v>241</v>
      </c>
      <c r="O9033" s="573" t="s">
        <v>314</v>
      </c>
      <c r="P9033" s="502"/>
    </row>
    <row r="9034" spans="1:16" ht="16.5" thickBot="1" x14ac:dyDescent="0.25">
      <c r="A9034" s="165">
        <v>45856</v>
      </c>
      <c r="B9034" s="166">
        <v>263291</v>
      </c>
      <c r="C9034" s="166">
        <v>263525</v>
      </c>
      <c r="D9034" s="160">
        <f>+C9034-B9034</f>
        <v>234</v>
      </c>
      <c r="E9034" s="100" t="s">
        <v>1347</v>
      </c>
      <c r="F9034" s="96" t="s">
        <v>1071</v>
      </c>
      <c r="G9034" s="166">
        <v>37.1021</v>
      </c>
      <c r="H9034" s="169">
        <v>23.99</v>
      </c>
      <c r="I9034" s="175">
        <f>G9034*H9034</f>
        <v>890.0793789999999</v>
      </c>
      <c r="J9034" s="162">
        <f t="shared" si="46"/>
        <v>6.3069206325248439</v>
      </c>
      <c r="K9034" s="99">
        <v>45856</v>
      </c>
      <c r="L9034" s="195" t="s">
        <v>272</v>
      </c>
      <c r="M9034" s="94" t="s">
        <v>311</v>
      </c>
      <c r="N9034" s="100" t="s">
        <v>381</v>
      </c>
      <c r="O9034" s="573" t="s">
        <v>314</v>
      </c>
      <c r="P9034" s="502"/>
    </row>
    <row r="9035" spans="1:16" ht="16.5" thickBot="1" x14ac:dyDescent="0.25">
      <c r="A9035" s="416" t="s">
        <v>28</v>
      </c>
      <c r="B9035" s="104"/>
      <c r="C9035" s="105"/>
      <c r="D9035" s="106">
        <f>SUM(D9029:D9034)</f>
        <v>1778</v>
      </c>
      <c r="E9035" s="111"/>
      <c r="F9035" s="107"/>
      <c r="G9035" s="118">
        <f>SUM(G9029:G9034)</f>
        <v>156.54730000000001</v>
      </c>
      <c r="H9035" s="105"/>
      <c r="I9035" s="118">
        <f>SUM(I9029:I9034)</f>
        <v>3755.5697269999996</v>
      </c>
      <c r="J9035" s="109">
        <f t="shared" si="46"/>
        <v>11.357589686950844</v>
      </c>
      <c r="K9035" s="110"/>
      <c r="L9035" s="197"/>
      <c r="M9035" s="111"/>
      <c r="N9035" s="112"/>
      <c r="O9035" s="414"/>
      <c r="P9035" s="415"/>
    </row>
    <row r="9036" spans="1:16" ht="15.75" x14ac:dyDescent="0.2">
      <c r="A9036" s="116"/>
      <c r="B9036" s="77"/>
      <c r="C9036" s="77"/>
      <c r="D9036" s="77"/>
      <c r="E9036" s="116"/>
      <c r="F9036" s="77"/>
      <c r="G9036" s="77"/>
      <c r="H9036" s="77"/>
      <c r="I9036" s="116"/>
      <c r="J9036" s="116"/>
      <c r="K9036" s="116"/>
      <c r="L9036" s="116"/>
      <c r="M9036" s="116"/>
      <c r="N9036" s="116"/>
      <c r="O9036" s="77"/>
      <c r="P9036" s="81"/>
    </row>
    <row r="9037" spans="1:16" ht="15.75" x14ac:dyDescent="0.2">
      <c r="A9037" s="116"/>
      <c r="B9037" s="77"/>
      <c r="C9037" s="77"/>
      <c r="D9037" s="77"/>
      <c r="E9037" s="116"/>
      <c r="F9037" s="77"/>
      <c r="G9037" s="77"/>
      <c r="H9037" s="77"/>
      <c r="I9037" s="116"/>
      <c r="J9037" s="116"/>
      <c r="K9037" s="116"/>
      <c r="L9037" s="116"/>
      <c r="M9037" s="116"/>
      <c r="N9037" s="116"/>
      <c r="O9037" s="77"/>
      <c r="P9037" s="81"/>
    </row>
    <row r="9038" spans="1:16" ht="15.75" x14ac:dyDescent="0.2">
      <c r="A9038" s="116"/>
      <c r="B9038" s="77"/>
      <c r="C9038" s="77"/>
      <c r="D9038" s="77"/>
      <c r="E9038" s="116"/>
      <c r="F9038" s="77"/>
      <c r="G9038" s="77"/>
      <c r="H9038" s="77"/>
      <c r="I9038" s="116"/>
      <c r="J9038" s="116"/>
      <c r="K9038" s="116"/>
      <c r="L9038" s="116"/>
      <c r="M9038" s="439"/>
      <c r="N9038" s="439"/>
      <c r="O9038" s="438"/>
      <c r="P9038" s="81"/>
    </row>
    <row r="9039" spans="1:16" ht="15.75" x14ac:dyDescent="0.2">
      <c r="A9039" s="115"/>
      <c r="B9039" s="470" t="s">
        <v>29</v>
      </c>
      <c r="C9039" s="470"/>
      <c r="D9039" s="470"/>
      <c r="E9039" s="116"/>
      <c r="F9039" s="116"/>
      <c r="G9039" s="116"/>
      <c r="H9039" s="115"/>
      <c r="I9039" s="116" t="s">
        <v>30</v>
      </c>
      <c r="J9039" s="115"/>
      <c r="K9039" s="116"/>
      <c r="L9039" s="116"/>
      <c r="M9039" s="116"/>
      <c r="N9039" s="116" t="s">
        <v>31</v>
      </c>
      <c r="O9039" s="116"/>
      <c r="P9039" s="115"/>
    </row>
    <row r="9040" spans="1:16" ht="15.75" x14ac:dyDescent="0.2">
      <c r="A9040" s="116"/>
      <c r="B9040" s="470" t="s">
        <v>230</v>
      </c>
      <c r="C9040" s="470"/>
      <c r="D9040" s="470"/>
      <c r="E9040" s="116"/>
      <c r="F9040" s="116"/>
      <c r="G9040" s="116"/>
      <c r="H9040" s="115"/>
      <c r="I9040" s="116" t="s">
        <v>438</v>
      </c>
      <c r="J9040" s="115"/>
      <c r="K9040" s="116"/>
      <c r="L9040" s="116"/>
      <c r="M9040" s="116"/>
      <c r="N9040" s="116" t="s">
        <v>220</v>
      </c>
      <c r="O9040" s="116"/>
      <c r="P9040" s="115"/>
    </row>
    <row r="9041" spans="1:16" ht="15.75" x14ac:dyDescent="0.2">
      <c r="A9041" s="470" t="s">
        <v>226</v>
      </c>
      <c r="B9041" s="470"/>
      <c r="C9041" s="470"/>
      <c r="D9041" s="470"/>
      <c r="E9041" s="470"/>
      <c r="F9041" s="116"/>
      <c r="G9041" s="116"/>
      <c r="H9041" s="115"/>
      <c r="I9041" s="116" t="s">
        <v>246</v>
      </c>
      <c r="J9041" s="115"/>
      <c r="K9041" s="116"/>
      <c r="L9041" s="116"/>
      <c r="M9041" s="116"/>
      <c r="N9041" s="116" t="s">
        <v>124</v>
      </c>
      <c r="O9041" s="116"/>
      <c r="P9041" s="115"/>
    </row>
    <row r="9042" spans="1:16" x14ac:dyDescent="0.2">
      <c r="A9042"/>
      <c r="B9042"/>
      <c r="C9042"/>
      <c r="D9042"/>
      <c r="E9042" s="265"/>
      <c r="F9042"/>
      <c r="G9042"/>
      <c r="H9042"/>
      <c r="I9042"/>
      <c r="J9042"/>
      <c r="K9042"/>
      <c r="L9042"/>
      <c r="M9042"/>
      <c r="N9042"/>
      <c r="O9042"/>
      <c r="P9042"/>
    </row>
    <row r="9043" spans="1:16" x14ac:dyDescent="0.2">
      <c r="A9043" s="209" t="s">
        <v>269</v>
      </c>
      <c r="B9043" s="209"/>
      <c r="C9043" s="209"/>
      <c r="D9043" s="209"/>
      <c r="E9043" s="265"/>
      <c r="F9043"/>
      <c r="G9043"/>
      <c r="H9043"/>
      <c r="I9043"/>
      <c r="J9043"/>
      <c r="K9043"/>
      <c r="L9043"/>
      <c r="M9043"/>
      <c r="N9043"/>
      <c r="O9043"/>
      <c r="P9043"/>
    </row>
    <row r="9044" spans="1:16" x14ac:dyDescent="0.2">
      <c r="A9044"/>
      <c r="B9044"/>
      <c r="C9044"/>
      <c r="D9044"/>
      <c r="E9044" s="265"/>
      <c r="F9044"/>
      <c r="G9044"/>
      <c r="H9044"/>
      <c r="I9044"/>
      <c r="J9044"/>
      <c r="K9044"/>
      <c r="L9044"/>
      <c r="M9044"/>
      <c r="N9044"/>
      <c r="O9044"/>
      <c r="P9044"/>
    </row>
    <row r="9045" spans="1:16" x14ac:dyDescent="0.2">
      <c r="A9045"/>
      <c r="B9045"/>
      <c r="C9045"/>
      <c r="D9045"/>
      <c r="E9045" s="265"/>
      <c r="F9045"/>
      <c r="G9045"/>
      <c r="H9045"/>
      <c r="I9045"/>
      <c r="J9045"/>
      <c r="K9045"/>
      <c r="L9045"/>
      <c r="M9045"/>
      <c r="N9045"/>
      <c r="O9045"/>
      <c r="P9045"/>
    </row>
    <row r="9046" spans="1:16" x14ac:dyDescent="0.2">
      <c r="A9046"/>
      <c r="B9046"/>
      <c r="C9046"/>
      <c r="D9046"/>
      <c r="E9046" s="265"/>
      <c r="F9046"/>
      <c r="G9046"/>
      <c r="H9046"/>
      <c r="I9046"/>
      <c r="J9046"/>
      <c r="K9046"/>
      <c r="L9046"/>
      <c r="M9046"/>
      <c r="N9046"/>
      <c r="O9046"/>
      <c r="P9046"/>
    </row>
    <row r="9047" spans="1:16" x14ac:dyDescent="0.2">
      <c r="A9047"/>
      <c r="B9047"/>
      <c r="C9047"/>
      <c r="D9047"/>
      <c r="E9047" s="265"/>
      <c r="F9047"/>
      <c r="G9047"/>
      <c r="H9047"/>
      <c r="I9047"/>
      <c r="J9047"/>
      <c r="K9047"/>
      <c r="L9047"/>
      <c r="M9047"/>
      <c r="N9047"/>
      <c r="O9047"/>
      <c r="P9047"/>
    </row>
    <row r="9048" spans="1:16" ht="15.75" x14ac:dyDescent="0.2">
      <c r="A9048" s="470" t="s">
        <v>180</v>
      </c>
      <c r="B9048" s="470"/>
      <c r="C9048" s="470"/>
      <c r="D9048" s="470"/>
      <c r="E9048" s="470"/>
      <c r="F9048" s="470"/>
      <c r="G9048" s="470"/>
      <c r="H9048" s="470"/>
      <c r="I9048" s="470"/>
      <c r="J9048" s="470"/>
      <c r="K9048" s="470"/>
      <c r="L9048" s="470"/>
      <c r="M9048" s="470"/>
      <c r="N9048" s="470"/>
      <c r="O9048" s="470"/>
      <c r="P9048" s="470"/>
    </row>
    <row r="9049" spans="1:16" ht="15.75" x14ac:dyDescent="0.2">
      <c r="A9049" s="470" t="s">
        <v>1</v>
      </c>
      <c r="B9049" s="470"/>
      <c r="C9049" s="470"/>
      <c r="D9049" s="470"/>
      <c r="E9049" s="470"/>
      <c r="F9049" s="470"/>
      <c r="G9049" s="470"/>
      <c r="H9049" s="470"/>
      <c r="I9049" s="470"/>
      <c r="J9049" s="470"/>
      <c r="K9049" s="470"/>
      <c r="L9049" s="470"/>
      <c r="M9049" s="470"/>
      <c r="N9049" s="470"/>
      <c r="O9049" s="470"/>
      <c r="P9049" s="470"/>
    </row>
    <row r="9050" spans="1:16" ht="15.75" x14ac:dyDescent="0.2">
      <c r="A9050" s="116"/>
      <c r="B9050" s="116"/>
      <c r="C9050" s="116"/>
      <c r="D9050" s="116"/>
      <c r="E9050" s="116"/>
      <c r="F9050" s="116"/>
      <c r="G9050" s="116"/>
      <c r="H9050" s="116"/>
      <c r="I9050" s="116"/>
      <c r="J9050" s="116"/>
      <c r="K9050" s="116"/>
      <c r="L9050" s="116"/>
      <c r="M9050" s="116"/>
      <c r="N9050" s="116"/>
      <c r="O9050" s="116"/>
      <c r="P9050" s="116"/>
    </row>
    <row r="9051" spans="1:16" ht="15.75" x14ac:dyDescent="0.2">
      <c r="A9051" s="507" t="s">
        <v>915</v>
      </c>
      <c r="B9051" s="507"/>
      <c r="C9051" s="507"/>
      <c r="D9051" s="507"/>
      <c r="E9051" s="507"/>
      <c r="F9051" s="507"/>
      <c r="G9051" s="507"/>
      <c r="H9051" s="507"/>
      <c r="I9051" s="507"/>
      <c r="J9051" s="507"/>
      <c r="K9051" s="507"/>
      <c r="L9051" s="507"/>
      <c r="M9051" s="507"/>
      <c r="N9051" s="507"/>
      <c r="O9051" s="507"/>
      <c r="P9051" s="507"/>
    </row>
    <row r="9052" spans="1:16" ht="16.5" thickBot="1" x14ac:dyDescent="0.25">
      <c r="A9052" s="77"/>
      <c r="B9052" s="77"/>
      <c r="C9052" s="77"/>
      <c r="D9052" s="77"/>
      <c r="E9052" s="116"/>
      <c r="F9052" s="77"/>
      <c r="G9052" s="77"/>
      <c r="H9052" s="77"/>
      <c r="I9052" s="77"/>
      <c r="J9052" s="77"/>
      <c r="K9052" s="77"/>
      <c r="L9052" s="77"/>
      <c r="M9052" s="77"/>
      <c r="N9052" s="77"/>
      <c r="O9052" s="77"/>
      <c r="P9052" s="77"/>
    </row>
    <row r="9053" spans="1:16" ht="16.5" thickBot="1" x14ac:dyDescent="0.25">
      <c r="A9053" s="78" t="s">
        <v>2</v>
      </c>
      <c r="B9053" s="486" t="s">
        <v>126</v>
      </c>
      <c r="C9053" s="498"/>
      <c r="D9053" s="79" t="s">
        <v>3</v>
      </c>
      <c r="E9053" s="486">
        <v>2019</v>
      </c>
      <c r="F9053" s="487"/>
      <c r="G9053" s="487"/>
      <c r="H9053" s="498"/>
      <c r="I9053" s="79" t="s">
        <v>4</v>
      </c>
      <c r="J9053" s="80" t="s">
        <v>231</v>
      </c>
      <c r="K9053" s="80"/>
      <c r="L9053" s="80"/>
      <c r="M9053" s="80" t="s">
        <v>5</v>
      </c>
      <c r="N9053" s="486" t="s">
        <v>184</v>
      </c>
      <c r="O9053" s="487"/>
      <c r="P9053" s="488"/>
    </row>
    <row r="9054" spans="1:16" ht="16.5" thickBot="1" x14ac:dyDescent="0.25">
      <c r="A9054" s="77"/>
      <c r="B9054" s="77"/>
      <c r="C9054" s="77"/>
      <c r="D9054" s="77"/>
      <c r="E9054" s="116"/>
      <c r="F9054" s="77"/>
      <c r="G9054" s="77"/>
      <c r="H9054" s="77"/>
      <c r="I9054" s="77"/>
      <c r="J9054" s="77"/>
      <c r="K9054" s="77"/>
      <c r="L9054" s="77"/>
      <c r="M9054" s="77"/>
      <c r="N9054" s="77"/>
      <c r="O9054" s="77"/>
      <c r="P9054" s="77"/>
    </row>
    <row r="9055" spans="1:16" ht="16.5" thickBot="1" x14ac:dyDescent="0.25">
      <c r="A9055" s="78" t="s">
        <v>6</v>
      </c>
      <c r="B9055" s="577" t="s">
        <v>185</v>
      </c>
      <c r="C9055" s="578"/>
      <c r="D9055" s="79" t="s">
        <v>7</v>
      </c>
      <c r="E9055" s="486" t="s">
        <v>186</v>
      </c>
      <c r="F9055" s="487"/>
      <c r="G9055" s="487"/>
      <c r="H9055" s="498"/>
      <c r="I9055" s="79" t="s">
        <v>8</v>
      </c>
      <c r="J9055" s="80">
        <v>16</v>
      </c>
      <c r="K9055" s="80"/>
      <c r="L9055" s="80"/>
      <c r="M9055" s="80" t="s">
        <v>9</v>
      </c>
      <c r="N9055" s="80"/>
      <c r="O9055" s="200"/>
      <c r="P9055" s="201">
        <v>50</v>
      </c>
    </row>
    <row r="9056" spans="1:16" ht="16.5" thickBot="1" x14ac:dyDescent="0.25">
      <c r="A9056" s="77"/>
      <c r="B9056" s="77"/>
      <c r="C9056" s="77"/>
      <c r="D9056" s="77"/>
      <c r="E9056" s="116"/>
      <c r="F9056" s="77"/>
      <c r="G9056" s="77"/>
      <c r="H9056" s="77"/>
      <c r="I9056" s="77"/>
      <c r="J9056" s="77"/>
      <c r="K9056" s="77"/>
      <c r="L9056" s="77"/>
      <c r="M9056" s="77"/>
      <c r="N9056" s="77"/>
      <c r="O9056" s="77"/>
      <c r="P9056" s="77"/>
    </row>
    <row r="9057" spans="1:16" ht="16.5" thickBot="1" x14ac:dyDescent="0.25">
      <c r="A9057" s="484" t="s">
        <v>10</v>
      </c>
      <c r="B9057" s="485"/>
      <c r="C9057" s="486" t="s">
        <v>181</v>
      </c>
      <c r="D9057" s="487"/>
      <c r="E9057" s="487"/>
      <c r="F9057" s="487"/>
      <c r="G9057" s="487"/>
      <c r="H9057" s="487"/>
      <c r="I9057" s="487"/>
      <c r="J9057" s="487"/>
      <c r="K9057" s="487"/>
      <c r="L9057" s="487"/>
      <c r="M9057" s="487"/>
      <c r="N9057" s="487"/>
      <c r="O9057" s="487"/>
      <c r="P9057" s="488"/>
    </row>
    <row r="9058" spans="1:16" ht="16.5" thickBot="1" x14ac:dyDescent="0.25">
      <c r="A9058" s="77"/>
      <c r="B9058" s="77"/>
      <c r="C9058" s="77"/>
      <c r="D9058" s="77"/>
      <c r="E9058" s="116"/>
      <c r="F9058" s="77"/>
      <c r="G9058" s="77"/>
      <c r="H9058" s="77"/>
      <c r="I9058" s="77"/>
      <c r="J9058" s="77"/>
      <c r="K9058" s="77"/>
      <c r="L9058" s="77"/>
      <c r="M9058" s="77"/>
      <c r="N9058" s="77"/>
      <c r="O9058" s="77"/>
      <c r="P9058" s="77"/>
    </row>
    <row r="9059" spans="1:16" ht="16.5" thickBot="1" x14ac:dyDescent="0.25">
      <c r="A9059" s="484" t="s">
        <v>11</v>
      </c>
      <c r="B9059" s="485"/>
      <c r="C9059" s="486" t="s">
        <v>239</v>
      </c>
      <c r="D9059" s="487"/>
      <c r="E9059" s="487"/>
      <c r="F9059" s="487"/>
      <c r="G9059" s="487"/>
      <c r="H9059" s="487"/>
      <c r="I9059" s="487"/>
      <c r="J9059" s="487"/>
      <c r="K9059" s="487"/>
      <c r="L9059" s="487"/>
      <c r="M9059" s="487"/>
      <c r="N9059" s="487"/>
      <c r="O9059" s="487"/>
      <c r="P9059" s="488"/>
    </row>
    <row r="9060" spans="1:16" ht="16.5" thickBot="1" x14ac:dyDescent="0.25">
      <c r="A9060" s="81"/>
      <c r="B9060" s="81"/>
      <c r="C9060" s="81"/>
      <c r="D9060" s="81"/>
      <c r="E9060" s="115"/>
      <c r="F9060" s="81"/>
      <c r="G9060" s="81"/>
      <c r="H9060" s="81"/>
      <c r="I9060" s="81"/>
      <c r="J9060" s="81"/>
      <c r="K9060" s="81"/>
      <c r="L9060" s="81"/>
      <c r="M9060" s="81"/>
      <c r="N9060" s="81"/>
      <c r="O9060" s="81"/>
      <c r="P9060" s="81"/>
    </row>
    <row r="9061" spans="1:16" ht="48" thickBot="1" x14ac:dyDescent="0.25">
      <c r="A9061" s="425" t="s">
        <v>12</v>
      </c>
      <c r="B9061" s="427" t="s">
        <v>13</v>
      </c>
      <c r="C9061" s="428"/>
      <c r="D9061" s="429" t="s">
        <v>265</v>
      </c>
      <c r="E9061" s="416" t="s">
        <v>15</v>
      </c>
      <c r="F9061" s="417"/>
      <c r="G9061" s="417"/>
      <c r="H9061" s="417"/>
      <c r="I9061" s="418"/>
      <c r="J9061" s="429" t="s">
        <v>16</v>
      </c>
      <c r="K9061" s="429" t="s">
        <v>17</v>
      </c>
      <c r="L9061" s="416" t="s">
        <v>18</v>
      </c>
      <c r="M9061" s="417"/>
      <c r="N9061" s="418"/>
      <c r="O9061" s="419" t="s">
        <v>115</v>
      </c>
      <c r="P9061" s="420"/>
    </row>
    <row r="9062" spans="1:16" ht="32.25" thickBot="1" x14ac:dyDescent="0.25">
      <c r="A9062" s="426"/>
      <c r="B9062" s="82" t="s">
        <v>19</v>
      </c>
      <c r="C9062" s="83" t="s">
        <v>20</v>
      </c>
      <c r="D9062" s="430"/>
      <c r="E9062" s="84" t="s">
        <v>21</v>
      </c>
      <c r="F9062" s="84" t="s">
        <v>22</v>
      </c>
      <c r="G9062" s="85" t="s">
        <v>23</v>
      </c>
      <c r="H9062" s="119" t="s">
        <v>24</v>
      </c>
      <c r="I9062" s="86" t="s">
        <v>25</v>
      </c>
      <c r="J9062" s="430"/>
      <c r="K9062" s="430"/>
      <c r="L9062" s="198" t="s">
        <v>268</v>
      </c>
      <c r="M9062" s="85" t="s">
        <v>266</v>
      </c>
      <c r="N9062" s="83" t="s">
        <v>267</v>
      </c>
      <c r="O9062" s="421"/>
      <c r="P9062" s="422"/>
    </row>
    <row r="9063" spans="1:16" ht="15.75" x14ac:dyDescent="0.2">
      <c r="A9063" s="165">
        <v>45856</v>
      </c>
      <c r="B9063" s="166"/>
      <c r="C9063" s="166">
        <v>263525</v>
      </c>
      <c r="D9063" s="160"/>
      <c r="E9063" s="100"/>
      <c r="F9063" s="96"/>
      <c r="G9063" s="166"/>
      <c r="H9063" s="169"/>
      <c r="I9063" s="175"/>
      <c r="J9063" s="162"/>
      <c r="K9063" s="99"/>
      <c r="L9063" s="195"/>
      <c r="M9063" s="94"/>
      <c r="N9063" s="100"/>
      <c r="O9063" s="573"/>
      <c r="P9063" s="502"/>
    </row>
    <row r="9064" spans="1:16" ht="15.75" x14ac:dyDescent="0.2">
      <c r="A9064" s="165">
        <v>45859</v>
      </c>
      <c r="B9064" s="166">
        <v>263525</v>
      </c>
      <c r="C9064" s="166">
        <v>263921</v>
      </c>
      <c r="D9064" s="160">
        <f>+C9064-B9064</f>
        <v>396</v>
      </c>
      <c r="E9064" s="100" t="s">
        <v>1346</v>
      </c>
      <c r="F9064" s="120" t="s">
        <v>916</v>
      </c>
      <c r="G9064" s="166">
        <v>20.841999999999999</v>
      </c>
      <c r="H9064" s="169">
        <v>23.99</v>
      </c>
      <c r="I9064" s="175">
        <f>G9064*H9064</f>
        <v>499.99957999999992</v>
      </c>
      <c r="J9064" s="162">
        <f t="shared" ref="J9064:J9069" si="47">D9064/G9064</f>
        <v>19.000095960080607</v>
      </c>
      <c r="K9064" s="99">
        <v>45859</v>
      </c>
      <c r="L9064" s="195" t="s">
        <v>272</v>
      </c>
      <c r="M9064" s="94" t="s">
        <v>311</v>
      </c>
      <c r="N9064" s="100" t="s">
        <v>1106</v>
      </c>
      <c r="O9064" s="573" t="s">
        <v>630</v>
      </c>
      <c r="P9064" s="502"/>
    </row>
    <row r="9065" spans="1:16" ht="15.75" x14ac:dyDescent="0.2">
      <c r="A9065" s="165">
        <v>45861</v>
      </c>
      <c r="B9065" s="166">
        <v>263921</v>
      </c>
      <c r="C9065" s="166">
        <v>264140</v>
      </c>
      <c r="D9065" s="160">
        <f>+C9065-B9065</f>
        <v>219</v>
      </c>
      <c r="E9065" s="100" t="s">
        <v>1345</v>
      </c>
      <c r="F9065" s="120" t="s">
        <v>1143</v>
      </c>
      <c r="G9065" s="166">
        <v>20.847000000000001</v>
      </c>
      <c r="H9065" s="169">
        <v>23.99</v>
      </c>
      <c r="I9065" s="175">
        <f>G9065*H9065</f>
        <v>500.11953</v>
      </c>
      <c r="J9065" s="162">
        <f t="shared" si="47"/>
        <v>10.505108648726434</v>
      </c>
      <c r="K9065" s="99">
        <v>45861</v>
      </c>
      <c r="L9065" s="195" t="s">
        <v>272</v>
      </c>
      <c r="M9065" s="94" t="s">
        <v>311</v>
      </c>
      <c r="N9065" s="100" t="s">
        <v>241</v>
      </c>
      <c r="O9065" s="573" t="s">
        <v>314</v>
      </c>
      <c r="P9065" s="502"/>
    </row>
    <row r="9066" spans="1:16" ht="15.75" x14ac:dyDescent="0.2">
      <c r="A9066" s="165">
        <v>45862</v>
      </c>
      <c r="B9066" s="166">
        <v>264140</v>
      </c>
      <c r="C9066" s="166">
        <v>264359</v>
      </c>
      <c r="D9066" s="160">
        <f>+C9066-B9066</f>
        <v>219</v>
      </c>
      <c r="E9066" s="100" t="s">
        <v>1344</v>
      </c>
      <c r="F9066" s="120" t="s">
        <v>1067</v>
      </c>
      <c r="G9066" s="166">
        <v>16.6736</v>
      </c>
      <c r="H9066" s="169">
        <v>23.99</v>
      </c>
      <c r="I9066" s="175">
        <f>G9066*H9066</f>
        <v>399.999664</v>
      </c>
      <c r="J9066" s="162">
        <f t="shared" si="47"/>
        <v>13.134536033010267</v>
      </c>
      <c r="K9066" s="99">
        <v>45862</v>
      </c>
      <c r="L9066" s="195" t="s">
        <v>272</v>
      </c>
      <c r="M9066" s="94" t="s">
        <v>311</v>
      </c>
      <c r="N9066" s="100" t="s">
        <v>241</v>
      </c>
      <c r="O9066" s="573" t="s">
        <v>242</v>
      </c>
      <c r="P9066" s="502"/>
    </row>
    <row r="9067" spans="1:16" ht="15.75" x14ac:dyDescent="0.2">
      <c r="A9067" s="165">
        <v>45862</v>
      </c>
      <c r="B9067" s="166">
        <v>264359</v>
      </c>
      <c r="C9067" s="166">
        <v>264614</v>
      </c>
      <c r="D9067" s="160">
        <f>+C9067-B9067</f>
        <v>255</v>
      </c>
      <c r="E9067" s="100" t="s">
        <v>1343</v>
      </c>
      <c r="F9067" s="96" t="s">
        <v>1067</v>
      </c>
      <c r="G9067" s="166">
        <v>16.674900000000001</v>
      </c>
      <c r="H9067" s="169">
        <v>23.99</v>
      </c>
      <c r="I9067" s="175">
        <f>G9067*H9067</f>
        <v>400.03085099999998</v>
      </c>
      <c r="J9067" s="162">
        <f t="shared" si="47"/>
        <v>15.292445531907237</v>
      </c>
      <c r="K9067" s="99">
        <v>45862</v>
      </c>
      <c r="L9067" s="195" t="s">
        <v>272</v>
      </c>
      <c r="M9067" s="94" t="s">
        <v>311</v>
      </c>
      <c r="N9067" s="100" t="s">
        <v>241</v>
      </c>
      <c r="O9067" s="573" t="s">
        <v>314</v>
      </c>
      <c r="P9067" s="502"/>
    </row>
    <row r="9068" spans="1:16" ht="16.5" thickBot="1" x14ac:dyDescent="0.25">
      <c r="A9068" s="165"/>
      <c r="B9068" s="166"/>
      <c r="C9068" s="166"/>
      <c r="D9068" s="160">
        <f>+C9068-B9068</f>
        <v>0</v>
      </c>
      <c r="E9068" s="100"/>
      <c r="F9068" s="96"/>
      <c r="G9068" s="166"/>
      <c r="H9068" s="169"/>
      <c r="I9068" s="175">
        <f>G9068*H9068</f>
        <v>0</v>
      </c>
      <c r="J9068" s="162" t="e">
        <f t="shared" si="47"/>
        <v>#DIV/0!</v>
      </c>
      <c r="K9068" s="99"/>
      <c r="L9068" s="195"/>
      <c r="M9068" s="94"/>
      <c r="N9068" s="100"/>
      <c r="O9068" s="573"/>
      <c r="P9068" s="502"/>
    </row>
    <row r="9069" spans="1:16" ht="16.5" thickBot="1" x14ac:dyDescent="0.25">
      <c r="A9069" s="416" t="s">
        <v>28</v>
      </c>
      <c r="B9069" s="104"/>
      <c r="C9069" s="105"/>
      <c r="D9069" s="106">
        <f>SUM(D9063:D9068)</f>
        <v>1089</v>
      </c>
      <c r="E9069" s="111"/>
      <c r="F9069" s="107"/>
      <c r="G9069" s="118">
        <f>SUM(G9063:G9068)</f>
        <v>75.037499999999994</v>
      </c>
      <c r="H9069" s="105"/>
      <c r="I9069" s="118">
        <f>SUM(I9063:I9068)</f>
        <v>1800.1496249999998</v>
      </c>
      <c r="J9069" s="109">
        <f t="shared" si="47"/>
        <v>14.512743628185909</v>
      </c>
      <c r="K9069" s="110"/>
      <c r="L9069" s="197"/>
      <c r="M9069" s="111"/>
      <c r="N9069" s="112"/>
      <c r="O9069" s="414"/>
      <c r="P9069" s="415"/>
    </row>
    <row r="9070" spans="1:16" ht="15.75" x14ac:dyDescent="0.2">
      <c r="A9070" s="116"/>
      <c r="B9070" s="77"/>
      <c r="C9070" s="77"/>
      <c r="D9070" s="77"/>
      <c r="E9070" s="116"/>
      <c r="F9070" s="77"/>
      <c r="G9070" s="77"/>
      <c r="H9070" s="77"/>
      <c r="I9070" s="116"/>
      <c r="J9070" s="116"/>
      <c r="K9070" s="116"/>
      <c r="L9070" s="116"/>
      <c r="M9070" s="116"/>
      <c r="N9070" s="116"/>
      <c r="O9070" s="77"/>
      <c r="P9070" s="81"/>
    </row>
    <row r="9071" spans="1:16" ht="15.75" x14ac:dyDescent="0.2">
      <c r="A9071" s="116"/>
      <c r="B9071" s="77"/>
      <c r="C9071" s="77"/>
      <c r="D9071" s="77"/>
      <c r="E9071" s="116"/>
      <c r="F9071" s="77"/>
      <c r="G9071" s="77"/>
      <c r="H9071" s="77"/>
      <c r="I9071" s="116"/>
      <c r="J9071" s="116"/>
      <c r="K9071" s="116"/>
      <c r="L9071" s="116"/>
      <c r="M9071" s="116"/>
      <c r="N9071" s="116"/>
      <c r="O9071" s="77"/>
      <c r="P9071" s="81"/>
    </row>
    <row r="9072" spans="1:16" ht="15.75" x14ac:dyDescent="0.2">
      <c r="A9072" s="116"/>
      <c r="B9072" s="77"/>
      <c r="C9072" s="77"/>
      <c r="D9072" s="77"/>
      <c r="E9072" s="116"/>
      <c r="F9072" s="77"/>
      <c r="G9072" s="77"/>
      <c r="H9072" s="77"/>
      <c r="I9072" s="116"/>
      <c r="J9072" s="116"/>
      <c r="K9072" s="116"/>
      <c r="L9072" s="116"/>
      <c r="M9072" s="439"/>
      <c r="N9072" s="439"/>
      <c r="O9072" s="438"/>
      <c r="P9072" s="81"/>
    </row>
    <row r="9073" spans="1:16" ht="15.75" x14ac:dyDescent="0.2">
      <c r="A9073" s="115"/>
      <c r="B9073" s="470" t="s">
        <v>29</v>
      </c>
      <c r="C9073" s="470"/>
      <c r="D9073" s="470"/>
      <c r="E9073" s="116"/>
      <c r="F9073" s="116"/>
      <c r="G9073" s="116"/>
      <c r="H9073" s="115"/>
      <c r="I9073" s="116" t="s">
        <v>30</v>
      </c>
      <c r="J9073" s="115"/>
      <c r="K9073" s="116"/>
      <c r="L9073" s="116"/>
      <c r="M9073" s="116"/>
      <c r="N9073" s="116" t="s">
        <v>31</v>
      </c>
      <c r="O9073" s="116"/>
      <c r="P9073" s="115"/>
    </row>
    <row r="9074" spans="1:16" ht="15.75" x14ac:dyDescent="0.2">
      <c r="A9074" s="116"/>
      <c r="B9074" s="470" t="s">
        <v>230</v>
      </c>
      <c r="C9074" s="470"/>
      <c r="D9074" s="470"/>
      <c r="E9074" s="116"/>
      <c r="F9074" s="116"/>
      <c r="G9074" s="116"/>
      <c r="H9074" s="115"/>
      <c r="I9074" s="116" t="s">
        <v>438</v>
      </c>
      <c r="J9074" s="115"/>
      <c r="K9074" s="116"/>
      <c r="L9074" s="116"/>
      <c r="M9074" s="116"/>
      <c r="N9074" s="116" t="s">
        <v>220</v>
      </c>
      <c r="O9074" s="116"/>
      <c r="P9074" s="115"/>
    </row>
    <row r="9075" spans="1:16" ht="15.75" x14ac:dyDescent="0.2">
      <c r="A9075" s="470" t="s">
        <v>226</v>
      </c>
      <c r="B9075" s="470"/>
      <c r="C9075" s="470"/>
      <c r="D9075" s="470"/>
      <c r="E9075" s="470"/>
      <c r="F9075" s="116"/>
      <c r="G9075" s="116"/>
      <c r="H9075" s="115"/>
      <c r="I9075" s="116" t="s">
        <v>246</v>
      </c>
      <c r="J9075" s="115"/>
      <c r="K9075" s="116"/>
      <c r="L9075" s="116"/>
      <c r="M9075" s="116"/>
      <c r="N9075" s="116" t="s">
        <v>124</v>
      </c>
      <c r="O9075" s="116"/>
      <c r="P9075" s="115"/>
    </row>
    <row r="9076" spans="1:16" x14ac:dyDescent="0.2">
      <c r="A9076"/>
      <c r="B9076"/>
      <c r="C9076"/>
      <c r="D9076"/>
      <c r="E9076" s="265"/>
      <c r="F9076"/>
      <c r="G9076"/>
      <c r="H9076"/>
      <c r="I9076"/>
      <c r="J9076"/>
      <c r="K9076"/>
      <c r="L9076"/>
      <c r="M9076"/>
      <c r="N9076"/>
      <c r="O9076"/>
      <c r="P9076"/>
    </row>
    <row r="9077" spans="1:16" x14ac:dyDescent="0.2">
      <c r="A9077" s="209" t="s">
        <v>269</v>
      </c>
      <c r="B9077" s="209"/>
      <c r="C9077" s="209"/>
      <c r="D9077" s="209"/>
      <c r="E9077" s="265"/>
      <c r="F9077"/>
      <c r="G9077"/>
      <c r="H9077"/>
      <c r="I9077"/>
      <c r="J9077"/>
      <c r="K9077"/>
      <c r="L9077"/>
      <c r="M9077"/>
      <c r="N9077"/>
      <c r="O9077"/>
      <c r="P9077"/>
    </row>
    <row r="9078" spans="1:16" x14ac:dyDescent="0.2">
      <c r="A9078"/>
      <c r="B9078"/>
      <c r="C9078"/>
      <c r="D9078"/>
      <c r="E9078" s="265"/>
      <c r="F9078"/>
      <c r="G9078"/>
      <c r="H9078"/>
      <c r="I9078"/>
      <c r="J9078"/>
      <c r="K9078"/>
      <c r="L9078"/>
      <c r="M9078"/>
      <c r="N9078"/>
      <c r="O9078"/>
      <c r="P9078"/>
    </row>
    <row r="9079" spans="1:16" x14ac:dyDescent="0.2">
      <c r="A9079"/>
      <c r="B9079"/>
      <c r="C9079"/>
      <c r="D9079"/>
      <c r="E9079" s="265"/>
      <c r="F9079"/>
      <c r="G9079"/>
      <c r="H9079"/>
      <c r="I9079"/>
      <c r="J9079"/>
      <c r="K9079"/>
      <c r="L9079"/>
      <c r="M9079"/>
      <c r="N9079"/>
      <c r="O9079"/>
      <c r="P9079"/>
    </row>
    <row r="9080" spans="1:16" x14ac:dyDescent="0.2">
      <c r="A9080"/>
      <c r="B9080"/>
      <c r="C9080"/>
      <c r="D9080"/>
      <c r="E9080" s="265"/>
      <c r="F9080"/>
      <c r="G9080"/>
      <c r="H9080"/>
      <c r="I9080"/>
      <c r="J9080"/>
      <c r="K9080"/>
      <c r="L9080"/>
      <c r="M9080"/>
      <c r="N9080"/>
      <c r="O9080"/>
      <c r="P9080"/>
    </row>
    <row r="9081" spans="1:16" x14ac:dyDescent="0.2">
      <c r="A9081"/>
      <c r="B9081"/>
      <c r="C9081"/>
      <c r="D9081"/>
      <c r="E9081" s="265"/>
      <c r="F9081"/>
      <c r="G9081"/>
      <c r="H9081"/>
      <c r="I9081"/>
      <c r="J9081"/>
      <c r="K9081"/>
      <c r="L9081"/>
      <c r="M9081"/>
      <c r="N9081"/>
      <c r="O9081"/>
      <c r="P9081"/>
    </row>
    <row r="9082" spans="1:16" x14ac:dyDescent="0.2">
      <c r="A9082"/>
      <c r="B9082"/>
      <c r="C9082"/>
      <c r="D9082"/>
      <c r="E9082" s="265"/>
      <c r="F9082"/>
      <c r="G9082"/>
      <c r="H9082"/>
      <c r="I9082"/>
      <c r="J9082"/>
      <c r="K9082"/>
      <c r="L9082"/>
      <c r="M9082"/>
      <c r="N9082"/>
      <c r="O9082"/>
      <c r="P9082"/>
    </row>
    <row r="9083" spans="1:16" ht="15.75" x14ac:dyDescent="0.2">
      <c r="A9083" s="470" t="s">
        <v>180</v>
      </c>
      <c r="B9083" s="470"/>
      <c r="C9083" s="470"/>
      <c r="D9083" s="470"/>
      <c r="E9083" s="470"/>
      <c r="F9083" s="470"/>
      <c r="G9083" s="470"/>
      <c r="H9083" s="470"/>
      <c r="I9083" s="470"/>
      <c r="J9083" s="470"/>
      <c r="K9083" s="470"/>
      <c r="L9083" s="470"/>
      <c r="M9083" s="470"/>
      <c r="N9083" s="470"/>
      <c r="O9083" s="470"/>
      <c r="P9083" s="470"/>
    </row>
    <row r="9084" spans="1:16" ht="15.75" x14ac:dyDescent="0.2">
      <c r="A9084" s="470" t="s">
        <v>1</v>
      </c>
      <c r="B9084" s="470"/>
      <c r="C9084" s="470"/>
      <c r="D9084" s="470"/>
      <c r="E9084" s="470"/>
      <c r="F9084" s="470"/>
      <c r="G9084" s="470"/>
      <c r="H9084" s="470"/>
      <c r="I9084" s="470"/>
      <c r="J9084" s="470"/>
      <c r="K9084" s="470"/>
      <c r="L9084" s="470"/>
      <c r="M9084" s="470"/>
      <c r="N9084" s="470"/>
      <c r="O9084" s="470"/>
      <c r="P9084" s="470"/>
    </row>
    <row r="9085" spans="1:16" ht="15.75" x14ac:dyDescent="0.2">
      <c r="A9085" s="116"/>
      <c r="B9085" s="116"/>
      <c r="C9085" s="116"/>
      <c r="D9085" s="116"/>
      <c r="E9085" s="116"/>
      <c r="F9085" s="116"/>
      <c r="G9085" s="116"/>
      <c r="H9085" s="116"/>
      <c r="I9085" s="116"/>
      <c r="J9085" s="116"/>
      <c r="K9085" s="116"/>
      <c r="L9085" s="116"/>
      <c r="M9085" s="116"/>
      <c r="N9085" s="116"/>
      <c r="O9085" s="116"/>
      <c r="P9085" s="116"/>
    </row>
    <row r="9086" spans="1:16" ht="15.75" x14ac:dyDescent="0.2">
      <c r="A9086" s="507" t="s">
        <v>915</v>
      </c>
      <c r="B9086" s="507"/>
      <c r="C9086" s="507"/>
      <c r="D9086" s="507"/>
      <c r="E9086" s="507"/>
      <c r="F9086" s="507"/>
      <c r="G9086" s="507"/>
      <c r="H9086" s="507"/>
      <c r="I9086" s="507"/>
      <c r="J9086" s="507"/>
      <c r="K9086" s="507"/>
      <c r="L9086" s="507"/>
      <c r="M9086" s="507"/>
      <c r="N9086" s="507"/>
      <c r="O9086" s="507"/>
      <c r="P9086" s="507"/>
    </row>
    <row r="9087" spans="1:16" ht="16.5" thickBot="1" x14ac:dyDescent="0.25">
      <c r="A9087" s="77"/>
      <c r="B9087" s="77"/>
      <c r="C9087" s="77"/>
      <c r="D9087" s="77"/>
      <c r="E9087" s="116"/>
      <c r="F9087" s="77"/>
      <c r="G9087" s="77"/>
      <c r="H9087" s="77"/>
      <c r="I9087" s="77"/>
      <c r="J9087" s="77"/>
      <c r="K9087" s="77"/>
      <c r="L9087" s="77"/>
      <c r="M9087" s="77"/>
      <c r="N9087" s="77"/>
      <c r="O9087" s="77"/>
      <c r="P9087" s="77"/>
    </row>
    <row r="9088" spans="1:16" ht="16.5" thickBot="1" x14ac:dyDescent="0.25">
      <c r="A9088" s="78" t="s">
        <v>2</v>
      </c>
      <c r="B9088" s="486" t="s">
        <v>126</v>
      </c>
      <c r="C9088" s="498"/>
      <c r="D9088" s="79" t="s">
        <v>3</v>
      </c>
      <c r="E9088" s="486">
        <v>2019</v>
      </c>
      <c r="F9088" s="487"/>
      <c r="G9088" s="487"/>
      <c r="H9088" s="498"/>
      <c r="I9088" s="79" t="s">
        <v>4</v>
      </c>
      <c r="J9088" s="80" t="s">
        <v>231</v>
      </c>
      <c r="K9088" s="80"/>
      <c r="L9088" s="80"/>
      <c r="M9088" s="80" t="s">
        <v>5</v>
      </c>
      <c r="N9088" s="486" t="s">
        <v>184</v>
      </c>
      <c r="O9088" s="487"/>
      <c r="P9088" s="488"/>
    </row>
    <row r="9089" spans="1:16" ht="16.5" thickBot="1" x14ac:dyDescent="0.25">
      <c r="A9089" s="77"/>
      <c r="B9089" s="77"/>
      <c r="C9089" s="77"/>
      <c r="D9089" s="77"/>
      <c r="E9089" s="116"/>
      <c r="F9089" s="77"/>
      <c r="G9089" s="77"/>
      <c r="H9089" s="77"/>
      <c r="I9089" s="77"/>
      <c r="J9089" s="77"/>
      <c r="K9089" s="77"/>
      <c r="L9089" s="77"/>
      <c r="M9089" s="77"/>
      <c r="N9089" s="77"/>
      <c r="O9089" s="77"/>
      <c r="P9089" s="77"/>
    </row>
    <row r="9090" spans="1:16" ht="16.5" thickBot="1" x14ac:dyDescent="0.25">
      <c r="A9090" s="78" t="s">
        <v>6</v>
      </c>
      <c r="B9090" s="577" t="s">
        <v>185</v>
      </c>
      <c r="C9090" s="578"/>
      <c r="D9090" s="79" t="s">
        <v>7</v>
      </c>
      <c r="E9090" s="486" t="s">
        <v>186</v>
      </c>
      <c r="F9090" s="487"/>
      <c r="G9090" s="487"/>
      <c r="H9090" s="498"/>
      <c r="I9090" s="79" t="s">
        <v>8</v>
      </c>
      <c r="J9090" s="80">
        <v>16</v>
      </c>
      <c r="K9090" s="80"/>
      <c r="L9090" s="80"/>
      <c r="M9090" s="80" t="s">
        <v>9</v>
      </c>
      <c r="N9090" s="80"/>
      <c r="O9090" s="200"/>
      <c r="P9090" s="201">
        <v>50</v>
      </c>
    </row>
    <row r="9091" spans="1:16" ht="16.5" thickBot="1" x14ac:dyDescent="0.25">
      <c r="A9091" s="77"/>
      <c r="B9091" s="77"/>
      <c r="C9091" s="77"/>
      <c r="D9091" s="77"/>
      <c r="E9091" s="116"/>
      <c r="F9091" s="77"/>
      <c r="G9091" s="77"/>
      <c r="H9091" s="77"/>
      <c r="I9091" s="77"/>
      <c r="J9091" s="77"/>
      <c r="K9091" s="77"/>
      <c r="L9091" s="77"/>
      <c r="M9091" s="77"/>
      <c r="N9091" s="77"/>
      <c r="O9091" s="77"/>
      <c r="P9091" s="77"/>
    </row>
    <row r="9092" spans="1:16" ht="16.5" thickBot="1" x14ac:dyDescent="0.25">
      <c r="A9092" s="484" t="s">
        <v>10</v>
      </c>
      <c r="B9092" s="485"/>
      <c r="C9092" s="486" t="s">
        <v>181</v>
      </c>
      <c r="D9092" s="487"/>
      <c r="E9092" s="487"/>
      <c r="F9092" s="487"/>
      <c r="G9092" s="487"/>
      <c r="H9092" s="487"/>
      <c r="I9092" s="487"/>
      <c r="J9092" s="487"/>
      <c r="K9092" s="487"/>
      <c r="L9092" s="487"/>
      <c r="M9092" s="487"/>
      <c r="N9092" s="487"/>
      <c r="O9092" s="487"/>
      <c r="P9092" s="488"/>
    </row>
    <row r="9093" spans="1:16" ht="16.5" thickBot="1" x14ac:dyDescent="0.25">
      <c r="A9093" s="77"/>
      <c r="B9093" s="77"/>
      <c r="C9093" s="77"/>
      <c r="D9093" s="77"/>
      <c r="E9093" s="116"/>
      <c r="F9093" s="77"/>
      <c r="G9093" s="77"/>
      <c r="H9093" s="77"/>
      <c r="I9093" s="77"/>
      <c r="J9093" s="77"/>
      <c r="K9093" s="77"/>
      <c r="L9093" s="77"/>
      <c r="M9093" s="77"/>
      <c r="N9093" s="77"/>
      <c r="O9093" s="77"/>
      <c r="P9093" s="77"/>
    </row>
    <row r="9094" spans="1:16" ht="16.5" thickBot="1" x14ac:dyDescent="0.25">
      <c r="A9094" s="484" t="s">
        <v>11</v>
      </c>
      <c r="B9094" s="485"/>
      <c r="C9094" s="486" t="s">
        <v>239</v>
      </c>
      <c r="D9094" s="487"/>
      <c r="E9094" s="487"/>
      <c r="F9094" s="487"/>
      <c r="G9094" s="487"/>
      <c r="H9094" s="487"/>
      <c r="I9094" s="487"/>
      <c r="J9094" s="487"/>
      <c r="K9094" s="487"/>
      <c r="L9094" s="487"/>
      <c r="M9094" s="487"/>
      <c r="N9094" s="487"/>
      <c r="O9094" s="487"/>
      <c r="P9094" s="488"/>
    </row>
    <row r="9095" spans="1:16" ht="16.5" thickBot="1" x14ac:dyDescent="0.25">
      <c r="A9095" s="81"/>
      <c r="B9095" s="81"/>
      <c r="C9095" s="81"/>
      <c r="D9095" s="81"/>
      <c r="E9095" s="115"/>
      <c r="F9095" s="81"/>
      <c r="G9095" s="81"/>
      <c r="H9095" s="81"/>
      <c r="I9095" s="81"/>
      <c r="J9095" s="81"/>
      <c r="K9095" s="81"/>
      <c r="L9095" s="81"/>
      <c r="M9095" s="81"/>
      <c r="N9095" s="81"/>
      <c r="O9095" s="81"/>
      <c r="P9095" s="81"/>
    </row>
    <row r="9096" spans="1:16" ht="48" thickBot="1" x14ac:dyDescent="0.25">
      <c r="A9096" s="425" t="s">
        <v>12</v>
      </c>
      <c r="B9096" s="427" t="s">
        <v>13</v>
      </c>
      <c r="C9096" s="428"/>
      <c r="D9096" s="429" t="s">
        <v>265</v>
      </c>
      <c r="E9096" s="416" t="s">
        <v>15</v>
      </c>
      <c r="F9096" s="417"/>
      <c r="G9096" s="417"/>
      <c r="H9096" s="417"/>
      <c r="I9096" s="418"/>
      <c r="J9096" s="429" t="s">
        <v>16</v>
      </c>
      <c r="K9096" s="429" t="s">
        <v>17</v>
      </c>
      <c r="L9096" s="416" t="s">
        <v>18</v>
      </c>
      <c r="M9096" s="417"/>
      <c r="N9096" s="418"/>
      <c r="O9096" s="419" t="s">
        <v>115</v>
      </c>
      <c r="P9096" s="420"/>
    </row>
    <row r="9097" spans="1:16" ht="32.25" thickBot="1" x14ac:dyDescent="0.25">
      <c r="A9097" s="426"/>
      <c r="B9097" s="82" t="s">
        <v>19</v>
      </c>
      <c r="C9097" s="83" t="s">
        <v>20</v>
      </c>
      <c r="D9097" s="430"/>
      <c r="E9097" s="84" t="s">
        <v>21</v>
      </c>
      <c r="F9097" s="84" t="s">
        <v>22</v>
      </c>
      <c r="G9097" s="85" t="s">
        <v>23</v>
      </c>
      <c r="H9097" s="119" t="s">
        <v>24</v>
      </c>
      <c r="I9097" s="86" t="s">
        <v>25</v>
      </c>
      <c r="J9097" s="430"/>
      <c r="K9097" s="430"/>
      <c r="L9097" s="198" t="s">
        <v>268</v>
      </c>
      <c r="M9097" s="85" t="s">
        <v>266</v>
      </c>
      <c r="N9097" s="83" t="s">
        <v>267</v>
      </c>
      <c r="O9097" s="421"/>
      <c r="P9097" s="422"/>
    </row>
    <row r="9098" spans="1:16" ht="15.75" x14ac:dyDescent="0.2">
      <c r="A9098" s="165">
        <v>45862</v>
      </c>
      <c r="B9098" s="166"/>
      <c r="C9098" s="166">
        <v>264614</v>
      </c>
      <c r="D9098" s="160"/>
      <c r="E9098" s="100"/>
      <c r="F9098" s="96"/>
      <c r="G9098" s="166"/>
      <c r="H9098" s="169"/>
      <c r="I9098" s="175"/>
      <c r="J9098" s="162"/>
      <c r="K9098" s="99"/>
      <c r="L9098" s="195"/>
      <c r="M9098" s="94"/>
      <c r="N9098" s="100"/>
      <c r="O9098" s="573"/>
      <c r="P9098" s="502"/>
    </row>
    <row r="9099" spans="1:16" ht="15.75" x14ac:dyDescent="0.2">
      <c r="A9099" s="165">
        <v>45866</v>
      </c>
      <c r="B9099" s="166">
        <v>264614</v>
      </c>
      <c r="C9099" s="166">
        <v>265116</v>
      </c>
      <c r="D9099" s="160">
        <f>+C9099-B9099</f>
        <v>502</v>
      </c>
      <c r="E9099" s="100" t="s">
        <v>1342</v>
      </c>
      <c r="F9099" s="120" t="s">
        <v>1341</v>
      </c>
      <c r="G9099" s="166">
        <v>36.726100000000002</v>
      </c>
      <c r="H9099" s="169">
        <v>23.99</v>
      </c>
      <c r="I9099" s="175">
        <f>G9099*H9099</f>
        <v>881.05913899999996</v>
      </c>
      <c r="J9099" s="162">
        <f>D9099/G9099</f>
        <v>13.668753284448933</v>
      </c>
      <c r="K9099" s="99">
        <v>45866</v>
      </c>
      <c r="L9099" s="195" t="s">
        <v>272</v>
      </c>
      <c r="M9099" s="94" t="s">
        <v>311</v>
      </c>
      <c r="N9099" s="100" t="s">
        <v>241</v>
      </c>
      <c r="O9099" s="573" t="s">
        <v>1340</v>
      </c>
      <c r="P9099" s="502"/>
    </row>
    <row r="9100" spans="1:16" ht="15.75" x14ac:dyDescent="0.2">
      <c r="A9100" s="165"/>
      <c r="B9100" s="166"/>
      <c r="C9100" s="166"/>
      <c r="D9100" s="160">
        <f>+C9100-B9100</f>
        <v>0</v>
      </c>
      <c r="E9100" s="100"/>
      <c r="F9100" s="96"/>
      <c r="G9100" s="166"/>
      <c r="H9100" s="169"/>
      <c r="I9100" s="175">
        <f>G9100*H9100</f>
        <v>0</v>
      </c>
      <c r="J9100" s="162" t="e">
        <f>D9100/G9100</f>
        <v>#DIV/0!</v>
      </c>
      <c r="K9100" s="99"/>
      <c r="L9100" s="195"/>
      <c r="M9100" s="94"/>
      <c r="N9100" s="100"/>
      <c r="O9100" s="573"/>
      <c r="P9100" s="502"/>
    </row>
    <row r="9101" spans="1:16" ht="16.5" thickBot="1" x14ac:dyDescent="0.25">
      <c r="A9101" s="165"/>
      <c r="B9101" s="166"/>
      <c r="C9101" s="166"/>
      <c r="D9101" s="160">
        <f>+C9101-B9101</f>
        <v>0</v>
      </c>
      <c r="E9101" s="100"/>
      <c r="F9101" s="96"/>
      <c r="G9101" s="166"/>
      <c r="H9101" s="169"/>
      <c r="I9101" s="175">
        <f>G9101*H9101</f>
        <v>0</v>
      </c>
      <c r="J9101" s="162" t="e">
        <f>D9101/G9101</f>
        <v>#DIV/0!</v>
      </c>
      <c r="K9101" s="99"/>
      <c r="L9101" s="195"/>
      <c r="M9101" s="94"/>
      <c r="N9101" s="100"/>
      <c r="O9101" s="573"/>
      <c r="P9101" s="502"/>
    </row>
    <row r="9102" spans="1:16" ht="16.5" thickBot="1" x14ac:dyDescent="0.25">
      <c r="A9102" s="416" t="s">
        <v>28</v>
      </c>
      <c r="B9102" s="104"/>
      <c r="C9102" s="105"/>
      <c r="D9102" s="106">
        <f>SUM(D9098:D9101)</f>
        <v>502</v>
      </c>
      <c r="E9102" s="111"/>
      <c r="F9102" s="107"/>
      <c r="G9102" s="118">
        <f>SUM(G9098:G9101)</f>
        <v>36.726100000000002</v>
      </c>
      <c r="H9102" s="105"/>
      <c r="I9102" s="118">
        <f>SUM(I9098:I9101)</f>
        <v>881.05913899999996</v>
      </c>
      <c r="J9102" s="109">
        <f>D9102/G9102</f>
        <v>13.668753284448933</v>
      </c>
      <c r="K9102" s="110"/>
      <c r="L9102" s="197"/>
      <c r="M9102" s="111"/>
      <c r="N9102" s="112"/>
      <c r="O9102" s="414"/>
      <c r="P9102" s="415"/>
    </row>
    <row r="9103" spans="1:16" ht="15.75" x14ac:dyDescent="0.2">
      <c r="A9103" s="116"/>
      <c r="B9103" s="77"/>
      <c r="C9103" s="77"/>
      <c r="D9103" s="77"/>
      <c r="E9103" s="116"/>
      <c r="F9103" s="77"/>
      <c r="G9103" s="77"/>
      <c r="H9103" s="77"/>
      <c r="I9103" s="116"/>
      <c r="J9103" s="116"/>
      <c r="K9103" s="116"/>
      <c r="L9103" s="116"/>
      <c r="M9103" s="116"/>
      <c r="N9103" s="116"/>
      <c r="O9103" s="77"/>
      <c r="P9103" s="81"/>
    </row>
    <row r="9104" spans="1:16" ht="15.75" x14ac:dyDescent="0.2">
      <c r="A9104" s="116"/>
      <c r="B9104" s="77"/>
      <c r="C9104" s="77"/>
      <c r="D9104" s="77"/>
      <c r="E9104" s="116"/>
      <c r="F9104" s="77"/>
      <c r="G9104" s="77"/>
      <c r="H9104" s="77"/>
      <c r="I9104" s="116"/>
      <c r="J9104" s="116"/>
      <c r="K9104" s="116"/>
      <c r="L9104" s="116"/>
      <c r="M9104" s="116"/>
      <c r="N9104" s="116"/>
      <c r="O9104" s="77"/>
      <c r="P9104" s="81"/>
    </row>
    <row r="9105" spans="1:16" ht="15.75" x14ac:dyDescent="0.2">
      <c r="A9105" s="116"/>
      <c r="B9105" s="77"/>
      <c r="C9105" s="77"/>
      <c r="D9105" s="77"/>
      <c r="E9105" s="116"/>
      <c r="F9105" s="77"/>
      <c r="G9105" s="77"/>
      <c r="H9105" s="77"/>
      <c r="I9105" s="116"/>
      <c r="J9105" s="116"/>
      <c r="K9105" s="116"/>
      <c r="L9105" s="116"/>
      <c r="M9105" s="439"/>
      <c r="N9105" s="439"/>
      <c r="O9105" s="438"/>
      <c r="P9105" s="81"/>
    </row>
    <row r="9106" spans="1:16" ht="15.75" x14ac:dyDescent="0.2">
      <c r="A9106" s="115"/>
      <c r="B9106" s="470" t="s">
        <v>29</v>
      </c>
      <c r="C9106" s="470"/>
      <c r="D9106" s="470"/>
      <c r="E9106" s="116"/>
      <c r="F9106" s="116"/>
      <c r="G9106" s="116"/>
      <c r="H9106" s="115"/>
      <c r="I9106" s="116" t="s">
        <v>30</v>
      </c>
      <c r="J9106" s="115"/>
      <c r="K9106" s="116"/>
      <c r="L9106" s="116"/>
      <c r="M9106" s="116"/>
      <c r="N9106" s="116" t="s">
        <v>31</v>
      </c>
      <c r="O9106" s="116"/>
      <c r="P9106" s="115"/>
    </row>
    <row r="9107" spans="1:16" ht="15.75" x14ac:dyDescent="0.2">
      <c r="A9107" s="116"/>
      <c r="B9107" s="470" t="s">
        <v>230</v>
      </c>
      <c r="C9107" s="470"/>
      <c r="D9107" s="470"/>
      <c r="E9107" s="116"/>
      <c r="F9107" s="116"/>
      <c r="G9107" s="116"/>
      <c r="H9107" s="115"/>
      <c r="I9107" s="116" t="s">
        <v>438</v>
      </c>
      <c r="J9107" s="115"/>
      <c r="K9107" s="116"/>
      <c r="L9107" s="116"/>
      <c r="M9107" s="116"/>
      <c r="N9107" s="116" t="s">
        <v>220</v>
      </c>
      <c r="O9107" s="116"/>
      <c r="P9107" s="115"/>
    </row>
    <row r="9108" spans="1:16" ht="15.75" x14ac:dyDescent="0.2">
      <c r="A9108" s="470" t="s">
        <v>226</v>
      </c>
      <c r="B9108" s="470"/>
      <c r="C9108" s="470"/>
      <c r="D9108" s="470"/>
      <c r="E9108" s="470"/>
      <c r="F9108" s="116"/>
      <c r="G9108" s="116"/>
      <c r="H9108" s="115"/>
      <c r="I9108" s="116" t="s">
        <v>246</v>
      </c>
      <c r="J9108" s="115"/>
      <c r="K9108" s="116"/>
      <c r="L9108" s="116"/>
      <c r="M9108" s="116"/>
      <c r="N9108" s="116" t="s">
        <v>124</v>
      </c>
      <c r="O9108" s="116"/>
      <c r="P9108" s="115"/>
    </row>
    <row r="9109" spans="1:16" x14ac:dyDescent="0.2">
      <c r="A9109"/>
      <c r="B9109"/>
      <c r="C9109"/>
      <c r="D9109"/>
      <c r="E9109" s="265"/>
      <c r="F9109"/>
      <c r="G9109"/>
      <c r="H9109"/>
      <c r="I9109"/>
      <c r="J9109"/>
      <c r="K9109"/>
      <c r="L9109"/>
      <c r="M9109"/>
      <c r="N9109"/>
      <c r="O9109"/>
      <c r="P9109"/>
    </row>
    <row r="9110" spans="1:16" x14ac:dyDescent="0.2">
      <c r="A9110" s="209" t="s">
        <v>269</v>
      </c>
      <c r="B9110" s="209"/>
      <c r="C9110" s="209"/>
      <c r="D9110" s="209"/>
      <c r="E9110" s="265"/>
      <c r="F9110"/>
      <c r="G9110"/>
      <c r="H9110"/>
      <c r="I9110"/>
      <c r="J9110"/>
      <c r="K9110"/>
      <c r="L9110"/>
      <c r="M9110"/>
      <c r="N9110"/>
      <c r="O9110"/>
      <c r="P9110"/>
    </row>
    <row r="9111" spans="1:16" x14ac:dyDescent="0.2">
      <c r="A9111"/>
      <c r="B9111"/>
      <c r="C9111"/>
      <c r="D9111"/>
      <c r="E9111" s="265"/>
      <c r="F9111"/>
      <c r="G9111"/>
      <c r="H9111"/>
      <c r="I9111"/>
      <c r="J9111"/>
      <c r="K9111"/>
      <c r="L9111"/>
      <c r="M9111"/>
      <c r="N9111"/>
      <c r="O9111"/>
      <c r="P9111"/>
    </row>
    <row r="9112" spans="1:16" x14ac:dyDescent="0.2">
      <c r="A9112"/>
      <c r="B9112"/>
      <c r="C9112"/>
      <c r="D9112"/>
      <c r="E9112" s="265"/>
      <c r="F9112"/>
      <c r="G9112"/>
      <c r="H9112"/>
      <c r="I9112"/>
      <c r="J9112"/>
      <c r="K9112"/>
      <c r="L9112"/>
      <c r="M9112"/>
      <c r="N9112"/>
      <c r="O9112"/>
      <c r="P9112"/>
    </row>
    <row r="9113" spans="1:16" x14ac:dyDescent="0.2">
      <c r="A9113"/>
      <c r="B9113"/>
      <c r="C9113"/>
      <c r="D9113"/>
      <c r="E9113" s="265"/>
      <c r="F9113"/>
      <c r="G9113"/>
      <c r="H9113"/>
      <c r="I9113"/>
      <c r="J9113"/>
      <c r="K9113"/>
      <c r="L9113"/>
      <c r="M9113"/>
      <c r="N9113"/>
      <c r="O9113"/>
      <c r="P9113"/>
    </row>
    <row r="9114" spans="1:16" x14ac:dyDescent="0.2">
      <c r="A9114"/>
      <c r="B9114"/>
      <c r="C9114"/>
      <c r="D9114"/>
      <c r="E9114" s="265"/>
      <c r="F9114"/>
      <c r="G9114"/>
      <c r="H9114"/>
      <c r="I9114"/>
      <c r="J9114"/>
      <c r="K9114"/>
      <c r="L9114"/>
      <c r="M9114"/>
      <c r="N9114"/>
      <c r="O9114"/>
      <c r="P9114"/>
    </row>
    <row r="9115" spans="1:16" x14ac:dyDescent="0.2">
      <c r="A9115"/>
      <c r="B9115"/>
      <c r="C9115"/>
      <c r="D9115"/>
      <c r="E9115" s="265"/>
      <c r="F9115"/>
      <c r="G9115"/>
      <c r="H9115"/>
      <c r="I9115"/>
      <c r="J9115"/>
      <c r="K9115"/>
      <c r="L9115"/>
      <c r="M9115"/>
      <c r="N9115"/>
      <c r="O9115"/>
      <c r="P9115"/>
    </row>
    <row r="9116" spans="1:16" ht="15.75" x14ac:dyDescent="0.2">
      <c r="A9116" s="470" t="s">
        <v>180</v>
      </c>
      <c r="B9116" s="470"/>
      <c r="C9116" s="470"/>
      <c r="D9116" s="470"/>
      <c r="E9116" s="470"/>
      <c r="F9116" s="470"/>
      <c r="G9116" s="470"/>
      <c r="H9116" s="470"/>
      <c r="I9116" s="470"/>
      <c r="J9116" s="470"/>
      <c r="K9116" s="470"/>
      <c r="L9116" s="470"/>
      <c r="M9116" s="470"/>
      <c r="N9116" s="470"/>
      <c r="O9116" s="470"/>
      <c r="P9116" s="470"/>
    </row>
    <row r="9117" spans="1:16" ht="15.75" x14ac:dyDescent="0.2">
      <c r="A9117" s="470" t="s">
        <v>1</v>
      </c>
      <c r="B9117" s="470"/>
      <c r="C9117" s="470"/>
      <c r="D9117" s="470"/>
      <c r="E9117" s="470"/>
      <c r="F9117" s="470"/>
      <c r="G9117" s="470"/>
      <c r="H9117" s="470"/>
      <c r="I9117" s="470"/>
      <c r="J9117" s="470"/>
      <c r="K9117" s="470"/>
      <c r="L9117" s="470"/>
      <c r="M9117" s="470"/>
      <c r="N9117" s="470"/>
      <c r="O9117" s="470"/>
      <c r="P9117" s="470"/>
    </row>
    <row r="9118" spans="1:16" ht="15.75" x14ac:dyDescent="0.2">
      <c r="A9118" s="116"/>
      <c r="B9118" s="116"/>
      <c r="C9118" s="116"/>
      <c r="D9118" s="116"/>
      <c r="E9118" s="116"/>
      <c r="F9118" s="116"/>
      <c r="G9118" s="116"/>
      <c r="H9118" s="116"/>
      <c r="I9118" s="116"/>
      <c r="J9118" s="116"/>
      <c r="K9118" s="116"/>
      <c r="L9118" s="116"/>
      <c r="M9118" s="116"/>
      <c r="N9118" s="116"/>
      <c r="O9118" s="116"/>
      <c r="P9118" s="116"/>
    </row>
    <row r="9119" spans="1:16" ht="15.75" x14ac:dyDescent="0.2">
      <c r="A9119" s="507" t="s">
        <v>915</v>
      </c>
      <c r="B9119" s="507"/>
      <c r="C9119" s="507"/>
      <c r="D9119" s="507"/>
      <c r="E9119" s="507"/>
      <c r="F9119" s="507"/>
      <c r="G9119" s="507"/>
      <c r="H9119" s="507"/>
      <c r="I9119" s="507"/>
      <c r="J9119" s="507"/>
      <c r="K9119" s="507"/>
      <c r="L9119" s="507"/>
      <c r="M9119" s="507"/>
      <c r="N9119" s="507"/>
      <c r="O9119" s="507"/>
      <c r="P9119" s="507"/>
    </row>
    <row r="9120" spans="1:16" ht="16.5" thickBot="1" x14ac:dyDescent="0.25">
      <c r="A9120" s="77"/>
      <c r="B9120" s="77"/>
      <c r="C9120" s="77"/>
      <c r="D9120" s="77"/>
      <c r="E9120" s="116"/>
      <c r="F9120" s="77"/>
      <c r="G9120" s="77"/>
      <c r="H9120" s="77"/>
      <c r="I9120" s="77"/>
      <c r="J9120" s="77"/>
      <c r="K9120" s="77"/>
      <c r="L9120" s="77"/>
      <c r="M9120" s="77"/>
      <c r="N9120" s="77"/>
      <c r="O9120" s="77"/>
      <c r="P9120" s="77"/>
    </row>
    <row r="9121" spans="1:16" ht="16.5" thickBot="1" x14ac:dyDescent="0.25">
      <c r="A9121" s="78" t="s">
        <v>2</v>
      </c>
      <c r="B9121" s="486" t="s">
        <v>126</v>
      </c>
      <c r="C9121" s="498"/>
      <c r="D9121" s="79" t="s">
        <v>3</v>
      </c>
      <c r="E9121" s="486">
        <v>2019</v>
      </c>
      <c r="F9121" s="487"/>
      <c r="G9121" s="487"/>
      <c r="H9121" s="498"/>
      <c r="I9121" s="79" t="s">
        <v>4</v>
      </c>
      <c r="J9121" s="80" t="s">
        <v>231</v>
      </c>
      <c r="K9121" s="80"/>
      <c r="L9121" s="80"/>
      <c r="M9121" s="80" t="s">
        <v>5</v>
      </c>
      <c r="N9121" s="486" t="s">
        <v>184</v>
      </c>
      <c r="O9121" s="487"/>
      <c r="P9121" s="488"/>
    </row>
    <row r="9122" spans="1:16" ht="16.5" thickBot="1" x14ac:dyDescent="0.25">
      <c r="A9122" s="77"/>
      <c r="B9122" s="77"/>
      <c r="C9122" s="77"/>
      <c r="D9122" s="77"/>
      <c r="E9122" s="116"/>
      <c r="F9122" s="77"/>
      <c r="G9122" s="77"/>
      <c r="H9122" s="77"/>
      <c r="I9122" s="77"/>
      <c r="J9122" s="77"/>
      <c r="K9122" s="77"/>
      <c r="L9122" s="77"/>
      <c r="M9122" s="77"/>
      <c r="N9122" s="77"/>
      <c r="O9122" s="77"/>
      <c r="P9122" s="77"/>
    </row>
    <row r="9123" spans="1:16" ht="16.5" thickBot="1" x14ac:dyDescent="0.25">
      <c r="A9123" s="78" t="s">
        <v>6</v>
      </c>
      <c r="B9123" s="577" t="s">
        <v>185</v>
      </c>
      <c r="C9123" s="578"/>
      <c r="D9123" s="79" t="s">
        <v>7</v>
      </c>
      <c r="E9123" s="486" t="s">
        <v>186</v>
      </c>
      <c r="F9123" s="487"/>
      <c r="G9123" s="487"/>
      <c r="H9123" s="498"/>
      <c r="I9123" s="79" t="s">
        <v>8</v>
      </c>
      <c r="J9123" s="80">
        <v>16</v>
      </c>
      <c r="K9123" s="80"/>
      <c r="L9123" s="80"/>
      <c r="M9123" s="80" t="s">
        <v>9</v>
      </c>
      <c r="N9123" s="80"/>
      <c r="O9123" s="200"/>
      <c r="P9123" s="201">
        <v>50</v>
      </c>
    </row>
    <row r="9124" spans="1:16" ht="16.5" thickBot="1" x14ac:dyDescent="0.25">
      <c r="A9124" s="77"/>
      <c r="B9124" s="77"/>
      <c r="C9124" s="77"/>
      <c r="D9124" s="77"/>
      <c r="E9124" s="116"/>
      <c r="F9124" s="77"/>
      <c r="G9124" s="77"/>
      <c r="H9124" s="77"/>
      <c r="I9124" s="77"/>
      <c r="J9124" s="77"/>
      <c r="K9124" s="77"/>
      <c r="L9124" s="77"/>
      <c r="M9124" s="77"/>
      <c r="N9124" s="77"/>
      <c r="O9124" s="77"/>
      <c r="P9124" s="77"/>
    </row>
    <row r="9125" spans="1:16" ht="16.5" thickBot="1" x14ac:dyDescent="0.25">
      <c r="A9125" s="484" t="s">
        <v>10</v>
      </c>
      <c r="B9125" s="485"/>
      <c r="C9125" s="486" t="s">
        <v>181</v>
      </c>
      <c r="D9125" s="487"/>
      <c r="E9125" s="487"/>
      <c r="F9125" s="487"/>
      <c r="G9125" s="487"/>
      <c r="H9125" s="487"/>
      <c r="I9125" s="487"/>
      <c r="J9125" s="487"/>
      <c r="K9125" s="487"/>
      <c r="L9125" s="487"/>
      <c r="M9125" s="487"/>
      <c r="N9125" s="487"/>
      <c r="O9125" s="487"/>
      <c r="P9125" s="488"/>
    </row>
    <row r="9126" spans="1:16" ht="16.5" thickBot="1" x14ac:dyDescent="0.25">
      <c r="A9126" s="77"/>
      <c r="B9126" s="77"/>
      <c r="C9126" s="77"/>
      <c r="D9126" s="77"/>
      <c r="E9126" s="116"/>
      <c r="F9126" s="77"/>
      <c r="G9126" s="77"/>
      <c r="H9126" s="77"/>
      <c r="I9126" s="77"/>
      <c r="J9126" s="77"/>
      <c r="K9126" s="77"/>
      <c r="L9126" s="77"/>
      <c r="M9126" s="77"/>
      <c r="N9126" s="77"/>
      <c r="O9126" s="77"/>
      <c r="P9126" s="77"/>
    </row>
    <row r="9127" spans="1:16" ht="16.5" thickBot="1" x14ac:dyDescent="0.25">
      <c r="A9127" s="484" t="s">
        <v>11</v>
      </c>
      <c r="B9127" s="485"/>
      <c r="C9127" s="486" t="s">
        <v>239</v>
      </c>
      <c r="D9127" s="487"/>
      <c r="E9127" s="487"/>
      <c r="F9127" s="487"/>
      <c r="G9127" s="487"/>
      <c r="H9127" s="487"/>
      <c r="I9127" s="487"/>
      <c r="J9127" s="487"/>
      <c r="K9127" s="487"/>
      <c r="L9127" s="487"/>
      <c r="M9127" s="487"/>
      <c r="N9127" s="487"/>
      <c r="O9127" s="487"/>
      <c r="P9127" s="488"/>
    </row>
    <row r="9128" spans="1:16" ht="16.5" thickBot="1" x14ac:dyDescent="0.25">
      <c r="A9128" s="81"/>
      <c r="B9128" s="81"/>
      <c r="C9128" s="81"/>
      <c r="D9128" s="81"/>
      <c r="E9128" s="115"/>
      <c r="F9128" s="81"/>
      <c r="G9128" s="81"/>
      <c r="H9128" s="81"/>
      <c r="I9128" s="81"/>
      <c r="J9128" s="81"/>
      <c r="K9128" s="81"/>
      <c r="L9128" s="81"/>
      <c r="M9128" s="81"/>
      <c r="N9128" s="81"/>
      <c r="O9128" s="81"/>
      <c r="P9128" s="81"/>
    </row>
    <row r="9129" spans="1:16" ht="48" thickBot="1" x14ac:dyDescent="0.25">
      <c r="A9129" s="425" t="s">
        <v>12</v>
      </c>
      <c r="B9129" s="427" t="s">
        <v>13</v>
      </c>
      <c r="C9129" s="428"/>
      <c r="D9129" s="429" t="s">
        <v>265</v>
      </c>
      <c r="E9129" s="416" t="s">
        <v>15</v>
      </c>
      <c r="F9129" s="417"/>
      <c r="G9129" s="417"/>
      <c r="H9129" s="417"/>
      <c r="I9129" s="418"/>
      <c r="J9129" s="429" t="s">
        <v>16</v>
      </c>
      <c r="K9129" s="429" t="s">
        <v>17</v>
      </c>
      <c r="L9129" s="416" t="s">
        <v>18</v>
      </c>
      <c r="M9129" s="417"/>
      <c r="N9129" s="418"/>
      <c r="O9129" s="419" t="s">
        <v>115</v>
      </c>
      <c r="P9129" s="420"/>
    </row>
    <row r="9130" spans="1:16" ht="32.25" thickBot="1" x14ac:dyDescent="0.25">
      <c r="A9130" s="426"/>
      <c r="B9130" s="82" t="s">
        <v>19</v>
      </c>
      <c r="C9130" s="83" t="s">
        <v>20</v>
      </c>
      <c r="D9130" s="430"/>
      <c r="E9130" s="84" t="s">
        <v>21</v>
      </c>
      <c r="F9130" s="84" t="s">
        <v>22</v>
      </c>
      <c r="G9130" s="85" t="s">
        <v>23</v>
      </c>
      <c r="H9130" s="119" t="s">
        <v>24</v>
      </c>
      <c r="I9130" s="86" t="s">
        <v>25</v>
      </c>
      <c r="J9130" s="430"/>
      <c r="K9130" s="430"/>
      <c r="L9130" s="198" t="s">
        <v>268</v>
      </c>
      <c r="M9130" s="85" t="s">
        <v>266</v>
      </c>
      <c r="N9130" s="83" t="s">
        <v>267</v>
      </c>
      <c r="O9130" s="421"/>
      <c r="P9130" s="422"/>
    </row>
    <row r="9131" spans="1:16" ht="15.75" x14ac:dyDescent="0.2">
      <c r="A9131" s="165">
        <v>45866</v>
      </c>
      <c r="B9131" s="166"/>
      <c r="C9131" s="166">
        <v>265116</v>
      </c>
      <c r="D9131" s="160"/>
      <c r="E9131" s="100"/>
      <c r="F9131" s="96"/>
      <c r="G9131" s="166"/>
      <c r="H9131" s="169"/>
      <c r="I9131" s="175"/>
      <c r="J9131" s="162"/>
      <c r="K9131" s="99"/>
      <c r="L9131" s="195"/>
      <c r="M9131" s="94"/>
      <c r="N9131" s="100"/>
      <c r="O9131" s="573"/>
      <c r="P9131" s="502"/>
    </row>
    <row r="9132" spans="1:16" ht="15.75" x14ac:dyDescent="0.2">
      <c r="A9132" s="165">
        <v>45870</v>
      </c>
      <c r="B9132" s="166">
        <v>265116</v>
      </c>
      <c r="C9132" s="166">
        <v>265741</v>
      </c>
      <c r="D9132" s="160">
        <f>+C9132-B9132</f>
        <v>625</v>
      </c>
      <c r="E9132" s="100" t="s">
        <v>1339</v>
      </c>
      <c r="F9132" s="120" t="s">
        <v>1338</v>
      </c>
      <c r="G9132" s="166">
        <v>15.238099999999999</v>
      </c>
      <c r="H9132" s="169">
        <v>26.25</v>
      </c>
      <c r="I9132" s="175">
        <f>G9132*H9132</f>
        <v>400.00012499999997</v>
      </c>
      <c r="J9132" s="162">
        <f>D9132/G9132</f>
        <v>41.015612182621197</v>
      </c>
      <c r="K9132" s="99">
        <v>45870</v>
      </c>
      <c r="L9132" s="195" t="s">
        <v>272</v>
      </c>
      <c r="M9132" s="94" t="s">
        <v>304</v>
      </c>
      <c r="N9132" s="100" t="s">
        <v>241</v>
      </c>
      <c r="O9132" s="573" t="s">
        <v>630</v>
      </c>
      <c r="P9132" s="502"/>
    </row>
    <row r="9133" spans="1:16" ht="15.75" x14ac:dyDescent="0.2">
      <c r="A9133" s="165">
        <v>45873</v>
      </c>
      <c r="B9133" s="166">
        <v>265741</v>
      </c>
      <c r="C9133" s="166">
        <v>266117</v>
      </c>
      <c r="D9133" s="160">
        <f>+C9133-B9133</f>
        <v>376</v>
      </c>
      <c r="E9133" s="100" t="s">
        <v>1337</v>
      </c>
      <c r="F9133" s="96" t="s">
        <v>1139</v>
      </c>
      <c r="G9133" s="166">
        <v>39.686999999999998</v>
      </c>
      <c r="H9133" s="169">
        <v>23.99</v>
      </c>
      <c r="I9133" s="175">
        <f>G9133*H9133</f>
        <v>952.09112999999991</v>
      </c>
      <c r="J9133" s="162">
        <f>D9133/G9133</f>
        <v>9.4741351072139501</v>
      </c>
      <c r="K9133" s="99">
        <v>45873</v>
      </c>
      <c r="L9133" s="195" t="s">
        <v>272</v>
      </c>
      <c r="M9133" s="94" t="s">
        <v>304</v>
      </c>
      <c r="N9133" s="100" t="s">
        <v>381</v>
      </c>
      <c r="O9133" s="573" t="s">
        <v>242</v>
      </c>
      <c r="P9133" s="502"/>
    </row>
    <row r="9134" spans="1:16" ht="16.5" thickBot="1" x14ac:dyDescent="0.25">
      <c r="A9134" s="165">
        <v>45874</v>
      </c>
      <c r="B9134" s="166">
        <v>266117</v>
      </c>
      <c r="C9134" s="166">
        <v>266603</v>
      </c>
      <c r="D9134" s="160">
        <f>+C9134-B9134</f>
        <v>486</v>
      </c>
      <c r="E9134" s="100" t="s">
        <v>1336</v>
      </c>
      <c r="F9134" s="96" t="s">
        <v>1137</v>
      </c>
      <c r="G9134" s="166">
        <v>46.488100000000003</v>
      </c>
      <c r="H9134" s="169">
        <v>23.99</v>
      </c>
      <c r="I9134" s="175">
        <f>G9134*H9134</f>
        <v>1115.249519</v>
      </c>
      <c r="J9134" s="162">
        <f>D9134/G9134</f>
        <v>10.454288301737433</v>
      </c>
      <c r="K9134" s="99">
        <v>45874</v>
      </c>
      <c r="L9134" s="195" t="s">
        <v>272</v>
      </c>
      <c r="M9134" s="94" t="s">
        <v>304</v>
      </c>
      <c r="N9134" s="100" t="s">
        <v>381</v>
      </c>
      <c r="O9134" s="573" t="s">
        <v>630</v>
      </c>
      <c r="P9134" s="502"/>
    </row>
    <row r="9135" spans="1:16" ht="16.5" thickBot="1" x14ac:dyDescent="0.25">
      <c r="A9135" s="416" t="s">
        <v>28</v>
      </c>
      <c r="B9135" s="104"/>
      <c r="C9135" s="105"/>
      <c r="D9135" s="106">
        <f>SUM(D9131:D9134)</f>
        <v>1487</v>
      </c>
      <c r="E9135" s="111"/>
      <c r="F9135" s="107"/>
      <c r="G9135" s="118">
        <f>SUM(G9131:G9134)</f>
        <v>101.4132</v>
      </c>
      <c r="H9135" s="105"/>
      <c r="I9135" s="118">
        <f>SUM(I9131:I9134)</f>
        <v>2467.3407739999998</v>
      </c>
      <c r="J9135" s="109">
        <f>D9135/G9135</f>
        <v>14.662785515100598</v>
      </c>
      <c r="K9135" s="110"/>
      <c r="L9135" s="197"/>
      <c r="M9135" s="111"/>
      <c r="N9135" s="112"/>
      <c r="O9135" s="414"/>
      <c r="P9135" s="415"/>
    </row>
    <row r="9136" spans="1:16" ht="15.75" x14ac:dyDescent="0.2">
      <c r="A9136" s="116"/>
      <c r="B9136" s="77"/>
      <c r="C9136" s="77"/>
      <c r="D9136" s="77"/>
      <c r="E9136" s="116"/>
      <c r="F9136" s="77"/>
      <c r="G9136" s="77"/>
      <c r="H9136" s="77"/>
      <c r="I9136" s="116"/>
      <c r="J9136" s="116"/>
      <c r="K9136" s="116"/>
      <c r="L9136" s="116"/>
      <c r="M9136" s="116"/>
      <c r="N9136" s="116"/>
      <c r="O9136" s="77"/>
      <c r="P9136" s="81"/>
    </row>
    <row r="9137" spans="1:16" ht="15.75" x14ac:dyDescent="0.2">
      <c r="A9137" s="116"/>
      <c r="B9137" s="77"/>
      <c r="C9137" s="77"/>
      <c r="D9137" s="77"/>
      <c r="E9137" s="116"/>
      <c r="F9137" s="77"/>
      <c r="G9137" s="77"/>
      <c r="H9137" s="77"/>
      <c r="I9137" s="116"/>
      <c r="J9137" s="116"/>
      <c r="K9137" s="116"/>
      <c r="L9137" s="116"/>
      <c r="M9137" s="116"/>
      <c r="N9137" s="116"/>
      <c r="O9137" s="77"/>
      <c r="P9137" s="81"/>
    </row>
    <row r="9138" spans="1:16" ht="15.75" x14ac:dyDescent="0.2">
      <c r="A9138" s="116"/>
      <c r="B9138" s="77"/>
      <c r="C9138" s="77"/>
      <c r="D9138" s="77"/>
      <c r="E9138" s="116"/>
      <c r="F9138" s="77"/>
      <c r="G9138" s="77"/>
      <c r="H9138" s="77"/>
      <c r="I9138" s="116"/>
      <c r="J9138" s="116"/>
      <c r="K9138" s="116"/>
      <c r="L9138" s="116"/>
      <c r="M9138" s="439"/>
      <c r="N9138" s="439"/>
      <c r="O9138" s="438"/>
      <c r="P9138" s="81"/>
    </row>
    <row r="9139" spans="1:16" ht="15.75" x14ac:dyDescent="0.2">
      <c r="A9139" s="115"/>
      <c r="B9139" s="470" t="s">
        <v>29</v>
      </c>
      <c r="C9139" s="470"/>
      <c r="D9139" s="470"/>
      <c r="E9139" s="116"/>
      <c r="F9139" s="116"/>
      <c r="G9139" s="116"/>
      <c r="H9139" s="115"/>
      <c r="I9139" s="116" t="s">
        <v>30</v>
      </c>
      <c r="J9139" s="115"/>
      <c r="K9139" s="116"/>
      <c r="L9139" s="116"/>
      <c r="M9139" s="116"/>
      <c r="N9139" s="116" t="s">
        <v>31</v>
      </c>
      <c r="O9139" s="116"/>
      <c r="P9139" s="115"/>
    </row>
    <row r="9140" spans="1:16" ht="15.75" x14ac:dyDescent="0.2">
      <c r="A9140" s="116"/>
      <c r="B9140" s="470" t="s">
        <v>230</v>
      </c>
      <c r="C9140" s="470"/>
      <c r="D9140" s="470"/>
      <c r="E9140" s="116"/>
      <c r="F9140" s="116"/>
      <c r="G9140" s="116"/>
      <c r="H9140" s="115"/>
      <c r="I9140" s="116" t="s">
        <v>438</v>
      </c>
      <c r="J9140" s="115"/>
      <c r="K9140" s="116"/>
      <c r="L9140" s="116"/>
      <c r="M9140" s="116"/>
      <c r="N9140" s="116" t="s">
        <v>220</v>
      </c>
      <c r="O9140" s="116"/>
      <c r="P9140" s="115"/>
    </row>
    <row r="9141" spans="1:16" ht="15.75" x14ac:dyDescent="0.2">
      <c r="A9141" s="470" t="s">
        <v>226</v>
      </c>
      <c r="B9141" s="470"/>
      <c r="C9141" s="470"/>
      <c r="D9141" s="470"/>
      <c r="E9141" s="470"/>
      <c r="F9141" s="116"/>
      <c r="G9141" s="116"/>
      <c r="H9141" s="115"/>
      <c r="I9141" s="116" t="s">
        <v>246</v>
      </c>
      <c r="J9141" s="115"/>
      <c r="K9141" s="116"/>
      <c r="L9141" s="116"/>
      <c r="M9141" s="116"/>
      <c r="N9141" s="116" t="s">
        <v>124</v>
      </c>
      <c r="O9141" s="116"/>
      <c r="P9141" s="115"/>
    </row>
    <row r="9142" spans="1:16" x14ac:dyDescent="0.2">
      <c r="A9142"/>
      <c r="B9142"/>
      <c r="C9142"/>
      <c r="D9142"/>
      <c r="E9142" s="265"/>
      <c r="F9142"/>
      <c r="G9142"/>
      <c r="H9142"/>
      <c r="I9142"/>
      <c r="J9142"/>
      <c r="K9142"/>
      <c r="L9142"/>
      <c r="M9142"/>
      <c r="N9142"/>
      <c r="O9142"/>
      <c r="P9142"/>
    </row>
    <row r="9143" spans="1:16" x14ac:dyDescent="0.2">
      <c r="A9143" s="209" t="s">
        <v>269</v>
      </c>
      <c r="B9143" s="209"/>
      <c r="C9143" s="209"/>
      <c r="D9143" s="209"/>
      <c r="E9143" s="265"/>
      <c r="F9143"/>
      <c r="G9143"/>
      <c r="H9143"/>
      <c r="I9143"/>
      <c r="J9143"/>
      <c r="K9143"/>
      <c r="L9143"/>
      <c r="M9143"/>
      <c r="N9143"/>
      <c r="O9143"/>
      <c r="P9143"/>
    </row>
    <row r="9144" spans="1:16" x14ac:dyDescent="0.2">
      <c r="A9144"/>
      <c r="B9144"/>
      <c r="C9144"/>
      <c r="D9144"/>
      <c r="E9144" s="265"/>
      <c r="F9144"/>
      <c r="G9144"/>
      <c r="H9144"/>
      <c r="I9144"/>
      <c r="J9144"/>
      <c r="K9144"/>
      <c r="L9144"/>
      <c r="M9144"/>
      <c r="N9144"/>
      <c r="O9144"/>
      <c r="P9144"/>
    </row>
    <row r="9145" spans="1:16" x14ac:dyDescent="0.2">
      <c r="A9145"/>
      <c r="B9145"/>
      <c r="C9145"/>
      <c r="D9145"/>
      <c r="E9145" s="265"/>
      <c r="F9145"/>
      <c r="G9145"/>
      <c r="H9145"/>
      <c r="I9145"/>
      <c r="J9145"/>
      <c r="K9145"/>
      <c r="L9145"/>
      <c r="M9145"/>
      <c r="N9145"/>
      <c r="O9145"/>
      <c r="P9145"/>
    </row>
    <row r="9146" spans="1:16" x14ac:dyDescent="0.2">
      <c r="A9146"/>
      <c r="B9146"/>
      <c r="C9146"/>
      <c r="D9146"/>
      <c r="E9146" s="265"/>
      <c r="F9146"/>
      <c r="G9146"/>
      <c r="H9146"/>
      <c r="I9146"/>
      <c r="J9146"/>
      <c r="K9146"/>
      <c r="L9146"/>
      <c r="M9146"/>
      <c r="N9146"/>
      <c r="O9146"/>
      <c r="P9146"/>
    </row>
    <row r="9147" spans="1:16" x14ac:dyDescent="0.2">
      <c r="A9147"/>
      <c r="B9147"/>
      <c r="C9147"/>
      <c r="D9147"/>
      <c r="E9147" s="265"/>
      <c r="F9147"/>
      <c r="G9147"/>
      <c r="H9147"/>
      <c r="I9147"/>
      <c r="J9147"/>
      <c r="K9147"/>
      <c r="L9147"/>
      <c r="M9147"/>
      <c r="N9147"/>
      <c r="O9147"/>
      <c r="P9147"/>
    </row>
    <row r="9148" spans="1:16" x14ac:dyDescent="0.2">
      <c r="A9148"/>
      <c r="B9148"/>
      <c r="C9148"/>
      <c r="D9148"/>
      <c r="E9148" s="265"/>
      <c r="F9148"/>
      <c r="G9148"/>
      <c r="H9148"/>
      <c r="I9148"/>
      <c r="J9148"/>
      <c r="K9148"/>
      <c r="L9148"/>
      <c r="M9148"/>
      <c r="N9148"/>
      <c r="O9148"/>
      <c r="P9148"/>
    </row>
    <row r="9149" spans="1:16" x14ac:dyDescent="0.2">
      <c r="A9149"/>
      <c r="B9149"/>
      <c r="C9149"/>
      <c r="D9149"/>
      <c r="E9149" s="265"/>
      <c r="F9149"/>
      <c r="G9149"/>
      <c r="H9149"/>
      <c r="I9149"/>
      <c r="J9149"/>
      <c r="K9149"/>
      <c r="L9149"/>
      <c r="M9149"/>
      <c r="N9149"/>
      <c r="O9149"/>
      <c r="P9149"/>
    </row>
    <row r="9150" spans="1:16" ht="15.75" x14ac:dyDescent="0.2">
      <c r="A9150" s="470" t="s">
        <v>180</v>
      </c>
      <c r="B9150" s="470"/>
      <c r="C9150" s="470"/>
      <c r="D9150" s="470"/>
      <c r="E9150" s="470"/>
      <c r="F9150" s="470"/>
      <c r="G9150" s="470"/>
      <c r="H9150" s="470"/>
      <c r="I9150" s="470"/>
      <c r="J9150" s="470"/>
      <c r="K9150" s="470"/>
      <c r="L9150" s="470"/>
      <c r="M9150" s="470"/>
      <c r="N9150" s="470"/>
      <c r="O9150" s="470"/>
      <c r="P9150" s="470"/>
    </row>
    <row r="9151" spans="1:16" ht="15.75" x14ac:dyDescent="0.2">
      <c r="A9151" s="470" t="s">
        <v>1</v>
      </c>
      <c r="B9151" s="470"/>
      <c r="C9151" s="470"/>
      <c r="D9151" s="470"/>
      <c r="E9151" s="470"/>
      <c r="F9151" s="470"/>
      <c r="G9151" s="470"/>
      <c r="H9151" s="470"/>
      <c r="I9151" s="470"/>
      <c r="J9151" s="470"/>
      <c r="K9151" s="470"/>
      <c r="L9151" s="470"/>
      <c r="M9151" s="470"/>
      <c r="N9151" s="470"/>
      <c r="O9151" s="470"/>
      <c r="P9151" s="470"/>
    </row>
    <row r="9152" spans="1:16" ht="15.75" x14ac:dyDescent="0.2">
      <c r="A9152" s="116"/>
      <c r="B9152" s="116"/>
      <c r="C9152" s="116"/>
      <c r="D9152" s="116"/>
      <c r="E9152" s="116"/>
      <c r="F9152" s="116"/>
      <c r="G9152" s="116"/>
      <c r="H9152" s="116"/>
      <c r="I9152" s="116"/>
      <c r="J9152" s="116"/>
      <c r="K9152" s="116"/>
      <c r="L9152" s="116"/>
      <c r="M9152" s="116"/>
      <c r="N9152" s="116"/>
      <c r="O9152" s="116"/>
      <c r="P9152" s="116"/>
    </row>
    <row r="9153" spans="1:16" ht="15.75" x14ac:dyDescent="0.2">
      <c r="A9153" s="507" t="s">
        <v>915</v>
      </c>
      <c r="B9153" s="507"/>
      <c r="C9153" s="507"/>
      <c r="D9153" s="507"/>
      <c r="E9153" s="507"/>
      <c r="F9153" s="507"/>
      <c r="G9153" s="507"/>
      <c r="H9153" s="507"/>
      <c r="I9153" s="507"/>
      <c r="J9153" s="507"/>
      <c r="K9153" s="507"/>
      <c r="L9153" s="507"/>
      <c r="M9153" s="507"/>
      <c r="N9153" s="507"/>
      <c r="O9153" s="507"/>
      <c r="P9153" s="507"/>
    </row>
    <row r="9154" spans="1:16" ht="16.5" thickBot="1" x14ac:dyDescent="0.25">
      <c r="A9154" s="77"/>
      <c r="B9154" s="77"/>
      <c r="C9154" s="77"/>
      <c r="D9154" s="77"/>
      <c r="E9154" s="116"/>
      <c r="F9154" s="77"/>
      <c r="G9154" s="77"/>
      <c r="H9154" s="77"/>
      <c r="I9154" s="77"/>
      <c r="J9154" s="77"/>
      <c r="K9154" s="77"/>
      <c r="L9154" s="77"/>
      <c r="M9154" s="77"/>
      <c r="N9154" s="77"/>
      <c r="O9154" s="77"/>
      <c r="P9154" s="77"/>
    </row>
    <row r="9155" spans="1:16" ht="16.5" thickBot="1" x14ac:dyDescent="0.25">
      <c r="A9155" s="78" t="s">
        <v>2</v>
      </c>
      <c r="B9155" s="486" t="s">
        <v>126</v>
      </c>
      <c r="C9155" s="498"/>
      <c r="D9155" s="79" t="s">
        <v>3</v>
      </c>
      <c r="E9155" s="486">
        <v>2019</v>
      </c>
      <c r="F9155" s="487"/>
      <c r="G9155" s="487"/>
      <c r="H9155" s="498"/>
      <c r="I9155" s="79" t="s">
        <v>4</v>
      </c>
      <c r="J9155" s="80" t="s">
        <v>231</v>
      </c>
      <c r="K9155" s="80"/>
      <c r="L9155" s="80"/>
      <c r="M9155" s="80" t="s">
        <v>5</v>
      </c>
      <c r="N9155" s="486" t="s">
        <v>184</v>
      </c>
      <c r="O9155" s="487"/>
      <c r="P9155" s="488"/>
    </row>
    <row r="9156" spans="1:16" ht="16.5" thickBot="1" x14ac:dyDescent="0.25">
      <c r="A9156" s="77"/>
      <c r="B9156" s="77"/>
      <c r="C9156" s="77"/>
      <c r="D9156" s="77"/>
      <c r="E9156" s="116"/>
      <c r="F9156" s="77"/>
      <c r="G9156" s="77"/>
      <c r="H9156" s="77"/>
      <c r="I9156" s="77"/>
      <c r="J9156" s="77"/>
      <c r="K9156" s="77"/>
      <c r="L9156" s="77"/>
      <c r="M9156" s="77"/>
      <c r="N9156" s="77"/>
      <c r="O9156" s="77"/>
      <c r="P9156" s="77"/>
    </row>
    <row r="9157" spans="1:16" ht="16.5" thickBot="1" x14ac:dyDescent="0.25">
      <c r="A9157" s="78" t="s">
        <v>6</v>
      </c>
      <c r="B9157" s="577" t="s">
        <v>185</v>
      </c>
      <c r="C9157" s="578"/>
      <c r="D9157" s="79" t="s">
        <v>7</v>
      </c>
      <c r="E9157" s="486" t="s">
        <v>186</v>
      </c>
      <c r="F9157" s="487"/>
      <c r="G9157" s="487"/>
      <c r="H9157" s="498"/>
      <c r="I9157" s="79" t="s">
        <v>8</v>
      </c>
      <c r="J9157" s="80">
        <v>16</v>
      </c>
      <c r="K9157" s="80"/>
      <c r="L9157" s="80"/>
      <c r="M9157" s="80" t="s">
        <v>9</v>
      </c>
      <c r="N9157" s="80"/>
      <c r="O9157" s="200"/>
      <c r="P9157" s="201">
        <v>50</v>
      </c>
    </row>
    <row r="9158" spans="1:16" ht="16.5" thickBot="1" x14ac:dyDescent="0.25">
      <c r="A9158" s="77"/>
      <c r="B9158" s="77"/>
      <c r="C9158" s="77"/>
      <c r="D9158" s="77"/>
      <c r="E9158" s="116"/>
      <c r="F9158" s="77"/>
      <c r="G9158" s="77"/>
      <c r="H9158" s="77"/>
      <c r="I9158" s="77"/>
      <c r="J9158" s="77"/>
      <c r="K9158" s="77"/>
      <c r="L9158" s="77"/>
      <c r="M9158" s="77"/>
      <c r="N9158" s="77"/>
      <c r="O9158" s="77"/>
      <c r="P9158" s="77"/>
    </row>
    <row r="9159" spans="1:16" ht="16.5" thickBot="1" x14ac:dyDescent="0.25">
      <c r="A9159" s="484" t="s">
        <v>10</v>
      </c>
      <c r="B9159" s="485"/>
      <c r="C9159" s="486" t="s">
        <v>181</v>
      </c>
      <c r="D9159" s="487"/>
      <c r="E9159" s="487"/>
      <c r="F9159" s="487"/>
      <c r="G9159" s="487"/>
      <c r="H9159" s="487"/>
      <c r="I9159" s="487"/>
      <c r="J9159" s="487"/>
      <c r="K9159" s="487"/>
      <c r="L9159" s="487"/>
      <c r="M9159" s="487"/>
      <c r="N9159" s="487"/>
      <c r="O9159" s="487"/>
      <c r="P9159" s="488"/>
    </row>
    <row r="9160" spans="1:16" ht="16.5" thickBot="1" x14ac:dyDescent="0.25">
      <c r="A9160" s="77"/>
      <c r="B9160" s="77"/>
      <c r="C9160" s="77"/>
      <c r="D9160" s="77"/>
      <c r="E9160" s="116"/>
      <c r="F9160" s="77"/>
      <c r="G9160" s="77"/>
      <c r="H9160" s="77"/>
      <c r="I9160" s="77"/>
      <c r="J9160" s="77"/>
      <c r="K9160" s="77"/>
      <c r="L9160" s="77"/>
      <c r="M9160" s="77"/>
      <c r="N9160" s="77"/>
      <c r="O9160" s="77"/>
      <c r="P9160" s="77"/>
    </row>
    <row r="9161" spans="1:16" ht="16.5" thickBot="1" x14ac:dyDescent="0.25">
      <c r="A9161" s="484" t="s">
        <v>11</v>
      </c>
      <c r="B9161" s="485"/>
      <c r="C9161" s="486" t="s">
        <v>239</v>
      </c>
      <c r="D9161" s="487"/>
      <c r="E9161" s="487"/>
      <c r="F9161" s="487"/>
      <c r="G9161" s="487"/>
      <c r="H9161" s="487"/>
      <c r="I9161" s="487"/>
      <c r="J9161" s="487"/>
      <c r="K9161" s="487"/>
      <c r="L9161" s="487"/>
      <c r="M9161" s="487"/>
      <c r="N9161" s="487"/>
      <c r="O9161" s="487"/>
      <c r="P9161" s="488"/>
    </row>
    <row r="9162" spans="1:16" ht="16.5" thickBot="1" x14ac:dyDescent="0.25">
      <c r="A9162" s="81"/>
      <c r="B9162" s="81"/>
      <c r="C9162" s="81"/>
      <c r="D9162" s="81"/>
      <c r="E9162" s="115"/>
      <c r="F9162" s="81"/>
      <c r="G9162" s="81"/>
      <c r="H9162" s="81"/>
      <c r="I9162" s="81"/>
      <c r="J9162" s="81"/>
      <c r="K9162" s="81"/>
      <c r="L9162" s="81"/>
      <c r="M9162" s="81"/>
      <c r="N9162" s="81"/>
      <c r="O9162" s="81"/>
      <c r="P9162" s="81"/>
    </row>
    <row r="9163" spans="1:16" ht="48" thickBot="1" x14ac:dyDescent="0.25">
      <c r="A9163" s="425" t="s">
        <v>12</v>
      </c>
      <c r="B9163" s="427" t="s">
        <v>13</v>
      </c>
      <c r="C9163" s="428"/>
      <c r="D9163" s="429" t="s">
        <v>265</v>
      </c>
      <c r="E9163" s="416" t="s">
        <v>15</v>
      </c>
      <c r="F9163" s="417"/>
      <c r="G9163" s="417"/>
      <c r="H9163" s="417"/>
      <c r="I9163" s="418"/>
      <c r="J9163" s="429" t="s">
        <v>16</v>
      </c>
      <c r="K9163" s="429" t="s">
        <v>17</v>
      </c>
      <c r="L9163" s="416" t="s">
        <v>18</v>
      </c>
      <c r="M9163" s="417"/>
      <c r="N9163" s="418"/>
      <c r="O9163" s="419" t="s">
        <v>115</v>
      </c>
      <c r="P9163" s="420"/>
    </row>
    <row r="9164" spans="1:16" ht="32.25" thickBot="1" x14ac:dyDescent="0.25">
      <c r="A9164" s="426"/>
      <c r="B9164" s="82" t="s">
        <v>19</v>
      </c>
      <c r="C9164" s="83" t="s">
        <v>20</v>
      </c>
      <c r="D9164" s="430"/>
      <c r="E9164" s="84" t="s">
        <v>21</v>
      </c>
      <c r="F9164" s="84" t="s">
        <v>22</v>
      </c>
      <c r="G9164" s="85" t="s">
        <v>23</v>
      </c>
      <c r="H9164" s="119" t="s">
        <v>24</v>
      </c>
      <c r="I9164" s="86" t="s">
        <v>25</v>
      </c>
      <c r="J9164" s="430"/>
      <c r="K9164" s="430"/>
      <c r="L9164" s="198" t="s">
        <v>268</v>
      </c>
      <c r="M9164" s="85" t="s">
        <v>266</v>
      </c>
      <c r="N9164" s="83" t="s">
        <v>267</v>
      </c>
      <c r="O9164" s="421"/>
      <c r="P9164" s="422"/>
    </row>
    <row r="9165" spans="1:16" ht="15.75" x14ac:dyDescent="0.2">
      <c r="A9165" s="165">
        <v>45874</v>
      </c>
      <c r="B9165" s="166"/>
      <c r="C9165" s="166">
        <v>266603</v>
      </c>
      <c r="D9165" s="160"/>
      <c r="E9165" s="100"/>
      <c r="F9165" s="96"/>
      <c r="G9165" s="166"/>
      <c r="H9165" s="169"/>
      <c r="I9165" s="175"/>
      <c r="J9165" s="162"/>
      <c r="K9165" s="99"/>
      <c r="L9165" s="195"/>
      <c r="M9165" s="94"/>
      <c r="N9165" s="100"/>
      <c r="O9165" s="573"/>
      <c r="P9165" s="502"/>
    </row>
    <row r="9166" spans="1:16" ht="15.75" x14ac:dyDescent="0.2">
      <c r="A9166" s="165">
        <v>45887</v>
      </c>
      <c r="B9166" s="166">
        <v>266603</v>
      </c>
      <c r="C9166" s="166">
        <v>266934</v>
      </c>
      <c r="D9166" s="160">
        <f>+C9166-B9166</f>
        <v>331</v>
      </c>
      <c r="E9166" s="100" t="s">
        <v>1335</v>
      </c>
      <c r="F9166" s="120" t="s">
        <v>1265</v>
      </c>
      <c r="G9166" s="166">
        <v>29.178799999999999</v>
      </c>
      <c r="H9166" s="169">
        <v>23.99</v>
      </c>
      <c r="I9166" s="175">
        <f>G9166*H9166</f>
        <v>699.99941199999989</v>
      </c>
      <c r="J9166" s="162">
        <f>D9166/G9166</f>
        <v>11.343852385978861</v>
      </c>
      <c r="K9166" s="99">
        <v>45887</v>
      </c>
      <c r="L9166" s="195" t="s">
        <v>272</v>
      </c>
      <c r="M9166" s="94" t="s">
        <v>156</v>
      </c>
      <c r="N9166" s="100" t="s">
        <v>241</v>
      </c>
      <c r="O9166" s="573" t="s">
        <v>242</v>
      </c>
      <c r="P9166" s="502"/>
    </row>
    <row r="9167" spans="1:16" ht="15.75" x14ac:dyDescent="0.2">
      <c r="A9167" s="165">
        <v>45889</v>
      </c>
      <c r="B9167" s="166">
        <v>266934</v>
      </c>
      <c r="C9167" s="166">
        <v>267179</v>
      </c>
      <c r="D9167" s="160">
        <f>+C9167-B9167</f>
        <v>245</v>
      </c>
      <c r="E9167" s="100" t="s">
        <v>1334</v>
      </c>
      <c r="F9167" s="96" t="s">
        <v>1057</v>
      </c>
      <c r="G9167" s="166">
        <v>20.8491</v>
      </c>
      <c r="H9167" s="169">
        <v>23.99</v>
      </c>
      <c r="I9167" s="175">
        <f>G9167*H9167</f>
        <v>500.16990899999996</v>
      </c>
      <c r="J9167" s="162">
        <f>D9167/G9167</f>
        <v>11.751106762402214</v>
      </c>
      <c r="K9167" s="99">
        <v>45889</v>
      </c>
      <c r="L9167" s="195" t="s">
        <v>272</v>
      </c>
      <c r="M9167" s="94" t="s">
        <v>156</v>
      </c>
      <c r="N9167" s="100" t="s">
        <v>241</v>
      </c>
      <c r="O9167" s="573" t="s">
        <v>314</v>
      </c>
      <c r="P9167" s="502"/>
    </row>
    <row r="9168" spans="1:16" ht="16.5" thickBot="1" x14ac:dyDescent="0.25">
      <c r="A9168" s="165">
        <v>45890</v>
      </c>
      <c r="B9168" s="166">
        <v>267179</v>
      </c>
      <c r="C9168" s="166">
        <v>267410</v>
      </c>
      <c r="D9168" s="160">
        <f>+C9168-B9168</f>
        <v>231</v>
      </c>
      <c r="E9168" s="100" t="s">
        <v>1333</v>
      </c>
      <c r="F9168" s="96" t="s">
        <v>1055</v>
      </c>
      <c r="G9168" s="166">
        <v>25.010400000000001</v>
      </c>
      <c r="H9168" s="169">
        <v>23.99</v>
      </c>
      <c r="I9168" s="175">
        <f>G9168*H9168</f>
        <v>599.99949600000002</v>
      </c>
      <c r="J9168" s="162">
        <f>D9168/G9168</f>
        <v>9.2361577583725172</v>
      </c>
      <c r="K9168" s="99">
        <v>45890</v>
      </c>
      <c r="L9168" s="195" t="s">
        <v>272</v>
      </c>
      <c r="M9168" s="94" t="s">
        <v>156</v>
      </c>
      <c r="N9168" s="100" t="s">
        <v>241</v>
      </c>
      <c r="O9168" s="573" t="s">
        <v>242</v>
      </c>
      <c r="P9168" s="502"/>
    </row>
    <row r="9169" spans="1:16" ht="16.5" thickBot="1" x14ac:dyDescent="0.25">
      <c r="A9169" s="416" t="s">
        <v>28</v>
      </c>
      <c r="B9169" s="104"/>
      <c r="C9169" s="105"/>
      <c r="D9169" s="106">
        <f>SUM(D9165:D9168)</f>
        <v>807</v>
      </c>
      <c r="E9169" s="111"/>
      <c r="F9169" s="107"/>
      <c r="G9169" s="118">
        <f>SUM(G9165:G9168)</f>
        <v>75.038300000000007</v>
      </c>
      <c r="H9169" s="105"/>
      <c r="I9169" s="118">
        <f>SUM(I9165:I9168)</f>
        <v>1800.1688169999998</v>
      </c>
      <c r="J9169" s="109">
        <f>D9169/G9169</f>
        <v>10.754508031232049</v>
      </c>
      <c r="K9169" s="110"/>
      <c r="L9169" s="197"/>
      <c r="M9169" s="111"/>
      <c r="N9169" s="112"/>
      <c r="O9169" s="414"/>
      <c r="P9169" s="415"/>
    </row>
    <row r="9170" spans="1:16" ht="15.75" x14ac:dyDescent="0.2">
      <c r="A9170" s="116"/>
      <c r="B9170" s="77"/>
      <c r="C9170" s="77"/>
      <c r="D9170" s="77"/>
      <c r="E9170" s="116"/>
      <c r="F9170" s="77"/>
      <c r="G9170" s="77"/>
      <c r="H9170" s="77"/>
      <c r="I9170" s="116"/>
      <c r="J9170" s="116"/>
      <c r="K9170" s="116"/>
      <c r="L9170" s="116"/>
      <c r="M9170" s="116"/>
      <c r="N9170" s="116"/>
      <c r="O9170" s="77"/>
      <c r="P9170" s="81"/>
    </row>
    <row r="9171" spans="1:16" ht="15.75" x14ac:dyDescent="0.2">
      <c r="A9171" s="116"/>
      <c r="B9171" s="77"/>
      <c r="C9171" s="77"/>
      <c r="D9171" s="77"/>
      <c r="E9171" s="116"/>
      <c r="F9171" s="77"/>
      <c r="G9171" s="77"/>
      <c r="H9171" s="77"/>
      <c r="I9171" s="116"/>
      <c r="J9171" s="116"/>
      <c r="K9171" s="116"/>
      <c r="L9171" s="116"/>
      <c r="M9171" s="116"/>
      <c r="N9171" s="116"/>
      <c r="O9171" s="77"/>
      <c r="P9171" s="81"/>
    </row>
    <row r="9172" spans="1:16" ht="15.75" x14ac:dyDescent="0.2">
      <c r="A9172" s="116"/>
      <c r="B9172" s="77"/>
      <c r="C9172" s="77"/>
      <c r="D9172" s="77"/>
      <c r="E9172" s="116"/>
      <c r="F9172" s="77"/>
      <c r="G9172" s="77"/>
      <c r="H9172" s="77"/>
      <c r="I9172" s="116"/>
      <c r="J9172" s="116"/>
      <c r="K9172" s="116"/>
      <c r="L9172" s="116"/>
      <c r="M9172" s="439"/>
      <c r="N9172" s="439"/>
      <c r="O9172" s="438"/>
      <c r="P9172" s="81"/>
    </row>
    <row r="9173" spans="1:16" ht="15.75" x14ac:dyDescent="0.2">
      <c r="A9173" s="115"/>
      <c r="B9173" s="470" t="s">
        <v>29</v>
      </c>
      <c r="C9173" s="470"/>
      <c r="D9173" s="470"/>
      <c r="E9173" s="116"/>
      <c r="F9173" s="116"/>
      <c r="G9173" s="116"/>
      <c r="H9173" s="115"/>
      <c r="I9173" s="116" t="s">
        <v>30</v>
      </c>
      <c r="J9173" s="115"/>
      <c r="K9173" s="116"/>
      <c r="L9173" s="116"/>
      <c r="M9173" s="116"/>
      <c r="N9173" s="116" t="s">
        <v>31</v>
      </c>
      <c r="O9173" s="116"/>
      <c r="P9173" s="115"/>
    </row>
    <row r="9174" spans="1:16" ht="15.75" x14ac:dyDescent="0.2">
      <c r="A9174" s="116"/>
      <c r="B9174" s="470" t="s">
        <v>230</v>
      </c>
      <c r="C9174" s="470"/>
      <c r="D9174" s="470"/>
      <c r="E9174" s="116"/>
      <c r="F9174" s="116"/>
      <c r="G9174" s="116"/>
      <c r="H9174" s="115"/>
      <c r="I9174" s="116" t="s">
        <v>438</v>
      </c>
      <c r="J9174" s="115"/>
      <c r="K9174" s="116"/>
      <c r="L9174" s="116"/>
      <c r="M9174" s="116"/>
      <c r="N9174" s="116" t="s">
        <v>220</v>
      </c>
      <c r="O9174" s="116"/>
      <c r="P9174" s="115"/>
    </row>
    <row r="9175" spans="1:16" ht="15.75" x14ac:dyDescent="0.2">
      <c r="A9175" s="470" t="s">
        <v>226</v>
      </c>
      <c r="B9175" s="470"/>
      <c r="C9175" s="470"/>
      <c r="D9175" s="470"/>
      <c r="E9175" s="470"/>
      <c r="F9175" s="116"/>
      <c r="G9175" s="116"/>
      <c r="H9175" s="115"/>
      <c r="I9175" s="116" t="s">
        <v>246</v>
      </c>
      <c r="J9175" s="115"/>
      <c r="K9175" s="116"/>
      <c r="L9175" s="116"/>
      <c r="M9175" s="116"/>
      <c r="N9175" s="116" t="s">
        <v>124</v>
      </c>
      <c r="O9175" s="116"/>
      <c r="P9175" s="115"/>
    </row>
    <row r="9176" spans="1:16" x14ac:dyDescent="0.2">
      <c r="A9176"/>
      <c r="B9176"/>
      <c r="C9176"/>
      <c r="D9176"/>
      <c r="E9176" s="265"/>
      <c r="F9176"/>
      <c r="G9176"/>
      <c r="H9176"/>
      <c r="I9176"/>
      <c r="J9176"/>
      <c r="K9176"/>
      <c r="L9176"/>
      <c r="M9176"/>
      <c r="N9176"/>
      <c r="O9176"/>
      <c r="P9176"/>
    </row>
    <row r="9177" spans="1:16" x14ac:dyDescent="0.2">
      <c r="A9177" s="209" t="s">
        <v>269</v>
      </c>
      <c r="B9177" s="209"/>
      <c r="C9177" s="209"/>
      <c r="D9177" s="209"/>
      <c r="E9177" s="265"/>
      <c r="F9177"/>
      <c r="G9177"/>
      <c r="H9177"/>
      <c r="I9177"/>
      <c r="J9177"/>
      <c r="K9177"/>
      <c r="L9177"/>
      <c r="M9177"/>
      <c r="N9177"/>
      <c r="O9177"/>
      <c r="P9177"/>
    </row>
    <row r="9178" spans="1:16" x14ac:dyDescent="0.2">
      <c r="A9178"/>
      <c r="B9178"/>
      <c r="C9178"/>
      <c r="D9178"/>
      <c r="E9178" s="265"/>
      <c r="F9178"/>
      <c r="G9178"/>
      <c r="H9178"/>
      <c r="I9178"/>
      <c r="J9178"/>
      <c r="K9178"/>
      <c r="L9178"/>
      <c r="M9178"/>
      <c r="N9178"/>
      <c r="O9178"/>
      <c r="P9178"/>
    </row>
    <row r="9179" spans="1:16" x14ac:dyDescent="0.2">
      <c r="A9179"/>
      <c r="B9179"/>
      <c r="C9179"/>
      <c r="D9179"/>
      <c r="E9179" s="265"/>
      <c r="F9179"/>
      <c r="G9179"/>
      <c r="H9179"/>
      <c r="I9179"/>
      <c r="J9179"/>
      <c r="K9179"/>
      <c r="L9179"/>
      <c r="M9179"/>
      <c r="N9179"/>
      <c r="O9179"/>
      <c r="P9179"/>
    </row>
    <row r="9180" spans="1:16" x14ac:dyDescent="0.2">
      <c r="A9180"/>
      <c r="B9180"/>
      <c r="C9180"/>
      <c r="D9180"/>
      <c r="E9180" s="265"/>
      <c r="F9180"/>
      <c r="G9180"/>
      <c r="H9180"/>
      <c r="I9180"/>
      <c r="J9180"/>
      <c r="K9180"/>
      <c r="L9180"/>
      <c r="M9180"/>
      <c r="N9180"/>
      <c r="O9180"/>
      <c r="P9180"/>
    </row>
    <row r="9181" spans="1:16" x14ac:dyDescent="0.2">
      <c r="A9181"/>
      <c r="B9181"/>
      <c r="C9181"/>
      <c r="D9181"/>
      <c r="E9181" s="265"/>
      <c r="F9181"/>
      <c r="G9181"/>
      <c r="H9181"/>
      <c r="I9181"/>
      <c r="J9181"/>
      <c r="K9181"/>
      <c r="L9181"/>
      <c r="M9181"/>
      <c r="N9181"/>
      <c r="O9181"/>
      <c r="P9181"/>
    </row>
    <row r="9182" spans="1:16" x14ac:dyDescent="0.2">
      <c r="A9182"/>
      <c r="B9182"/>
      <c r="C9182"/>
      <c r="D9182"/>
      <c r="E9182" s="265"/>
      <c r="F9182"/>
      <c r="G9182"/>
      <c r="H9182"/>
      <c r="I9182"/>
      <c r="J9182"/>
      <c r="K9182"/>
      <c r="L9182"/>
      <c r="M9182"/>
      <c r="N9182"/>
      <c r="O9182"/>
      <c r="P9182"/>
    </row>
    <row r="9183" spans="1:16" x14ac:dyDescent="0.2">
      <c r="A9183"/>
      <c r="B9183"/>
      <c r="C9183"/>
      <c r="D9183"/>
      <c r="E9183" s="265"/>
      <c r="F9183"/>
      <c r="G9183"/>
      <c r="H9183"/>
      <c r="I9183"/>
      <c r="J9183"/>
      <c r="K9183"/>
      <c r="L9183"/>
      <c r="M9183"/>
      <c r="N9183"/>
      <c r="O9183"/>
      <c r="P9183"/>
    </row>
    <row r="9184" spans="1:16" ht="15.75" x14ac:dyDescent="0.2">
      <c r="A9184" s="470" t="s">
        <v>180</v>
      </c>
      <c r="B9184" s="470"/>
      <c r="C9184" s="470"/>
      <c r="D9184" s="470"/>
      <c r="E9184" s="470"/>
      <c r="F9184" s="470"/>
      <c r="G9184" s="470"/>
      <c r="H9184" s="470"/>
      <c r="I9184" s="470"/>
      <c r="J9184" s="470"/>
      <c r="K9184" s="470"/>
      <c r="L9184" s="470"/>
      <c r="M9184" s="470"/>
      <c r="N9184" s="470"/>
      <c r="O9184" s="470"/>
      <c r="P9184" s="470"/>
    </row>
    <row r="9185" spans="1:16" ht="15.75" x14ac:dyDescent="0.2">
      <c r="A9185" s="470" t="s">
        <v>1</v>
      </c>
      <c r="B9185" s="470"/>
      <c r="C9185" s="470"/>
      <c r="D9185" s="470"/>
      <c r="E9185" s="470"/>
      <c r="F9185" s="470"/>
      <c r="G9185" s="470"/>
      <c r="H9185" s="470"/>
      <c r="I9185" s="470"/>
      <c r="J9185" s="470"/>
      <c r="K9185" s="470"/>
      <c r="L9185" s="470"/>
      <c r="M9185" s="470"/>
      <c r="N9185" s="470"/>
      <c r="O9185" s="470"/>
      <c r="P9185" s="470"/>
    </row>
    <row r="9186" spans="1:16" ht="15.75" x14ac:dyDescent="0.2">
      <c r="A9186" s="116"/>
      <c r="B9186" s="116"/>
      <c r="C9186" s="116"/>
      <c r="D9186" s="116"/>
      <c r="E9186" s="116"/>
      <c r="F9186" s="116"/>
      <c r="G9186" s="116"/>
      <c r="H9186" s="116"/>
      <c r="I9186" s="116"/>
      <c r="J9186" s="116"/>
      <c r="K9186" s="116"/>
      <c r="L9186" s="116"/>
      <c r="M9186" s="116"/>
      <c r="N9186" s="116"/>
      <c r="O9186" s="116"/>
      <c r="P9186" s="116"/>
    </row>
    <row r="9187" spans="1:16" ht="15.75" x14ac:dyDescent="0.2">
      <c r="A9187" s="507" t="s">
        <v>915</v>
      </c>
      <c r="B9187" s="507"/>
      <c r="C9187" s="507"/>
      <c r="D9187" s="507"/>
      <c r="E9187" s="507"/>
      <c r="F9187" s="507"/>
      <c r="G9187" s="507"/>
      <c r="H9187" s="507"/>
      <c r="I9187" s="507"/>
      <c r="J9187" s="507"/>
      <c r="K9187" s="507"/>
      <c r="L9187" s="507"/>
      <c r="M9187" s="507"/>
      <c r="N9187" s="507"/>
      <c r="O9187" s="507"/>
      <c r="P9187" s="507"/>
    </row>
    <row r="9188" spans="1:16" ht="16.5" thickBot="1" x14ac:dyDescent="0.25">
      <c r="A9188" s="77"/>
      <c r="B9188" s="77"/>
      <c r="C9188" s="77"/>
      <c r="D9188" s="77"/>
      <c r="E9188" s="116"/>
      <c r="F9188" s="77"/>
      <c r="G9188" s="77"/>
      <c r="H9188" s="77"/>
      <c r="I9188" s="77"/>
      <c r="J9188" s="77"/>
      <c r="K9188" s="77"/>
      <c r="L9188" s="77"/>
      <c r="M9188" s="77"/>
      <c r="N9188" s="77"/>
      <c r="O9188" s="77"/>
      <c r="P9188" s="77"/>
    </row>
    <row r="9189" spans="1:16" ht="16.5" thickBot="1" x14ac:dyDescent="0.25">
      <c r="A9189" s="78" t="s">
        <v>2</v>
      </c>
      <c r="B9189" s="486" t="s">
        <v>126</v>
      </c>
      <c r="C9189" s="498"/>
      <c r="D9189" s="79" t="s">
        <v>3</v>
      </c>
      <c r="E9189" s="486">
        <v>2019</v>
      </c>
      <c r="F9189" s="487"/>
      <c r="G9189" s="487"/>
      <c r="H9189" s="498"/>
      <c r="I9189" s="79" t="s">
        <v>4</v>
      </c>
      <c r="J9189" s="80" t="s">
        <v>231</v>
      </c>
      <c r="K9189" s="80"/>
      <c r="L9189" s="80"/>
      <c r="M9189" s="80" t="s">
        <v>5</v>
      </c>
      <c r="N9189" s="486" t="s">
        <v>184</v>
      </c>
      <c r="O9189" s="487"/>
      <c r="P9189" s="488"/>
    </row>
    <row r="9190" spans="1:16" ht="16.5" thickBot="1" x14ac:dyDescent="0.25">
      <c r="A9190" s="77"/>
      <c r="B9190" s="77"/>
      <c r="C9190" s="77"/>
      <c r="D9190" s="77"/>
      <c r="E9190" s="116"/>
      <c r="F9190" s="77"/>
      <c r="G9190" s="77"/>
      <c r="H9190" s="77"/>
      <c r="I9190" s="77"/>
      <c r="J9190" s="77"/>
      <c r="K9190" s="77"/>
      <c r="L9190" s="77"/>
      <c r="M9190" s="77"/>
      <c r="N9190" s="77"/>
      <c r="O9190" s="77"/>
      <c r="P9190" s="77"/>
    </row>
    <row r="9191" spans="1:16" ht="16.5" thickBot="1" x14ac:dyDescent="0.25">
      <c r="A9191" s="78" t="s">
        <v>6</v>
      </c>
      <c r="B9191" s="577" t="s">
        <v>185</v>
      </c>
      <c r="C9191" s="578"/>
      <c r="D9191" s="79" t="s">
        <v>7</v>
      </c>
      <c r="E9191" s="486" t="s">
        <v>186</v>
      </c>
      <c r="F9191" s="487"/>
      <c r="G9191" s="487"/>
      <c r="H9191" s="498"/>
      <c r="I9191" s="79" t="s">
        <v>8</v>
      </c>
      <c r="J9191" s="80">
        <v>16</v>
      </c>
      <c r="K9191" s="80"/>
      <c r="L9191" s="80"/>
      <c r="M9191" s="80" t="s">
        <v>9</v>
      </c>
      <c r="N9191" s="80"/>
      <c r="O9191" s="200"/>
      <c r="P9191" s="201">
        <v>50</v>
      </c>
    </row>
    <row r="9192" spans="1:16" ht="16.5" thickBot="1" x14ac:dyDescent="0.25">
      <c r="A9192" s="77"/>
      <c r="B9192" s="77"/>
      <c r="C9192" s="77"/>
      <c r="D9192" s="77"/>
      <c r="E9192" s="116"/>
      <c r="F9192" s="77"/>
      <c r="G9192" s="77"/>
      <c r="H9192" s="77"/>
      <c r="I9192" s="77"/>
      <c r="J9192" s="77"/>
      <c r="K9192" s="77"/>
      <c r="L9192" s="77"/>
      <c r="M9192" s="77"/>
      <c r="N9192" s="77"/>
      <c r="O9192" s="77"/>
      <c r="P9192" s="77"/>
    </row>
    <row r="9193" spans="1:16" ht="16.5" thickBot="1" x14ac:dyDescent="0.25">
      <c r="A9193" s="484" t="s">
        <v>10</v>
      </c>
      <c r="B9193" s="485"/>
      <c r="C9193" s="486" t="s">
        <v>181</v>
      </c>
      <c r="D9193" s="487"/>
      <c r="E9193" s="487"/>
      <c r="F9193" s="487"/>
      <c r="G9193" s="487"/>
      <c r="H9193" s="487"/>
      <c r="I9193" s="487"/>
      <c r="J9193" s="487"/>
      <c r="K9193" s="487"/>
      <c r="L9193" s="487"/>
      <c r="M9193" s="487"/>
      <c r="N9193" s="487"/>
      <c r="O9193" s="487"/>
      <c r="P9193" s="488"/>
    </row>
    <row r="9194" spans="1:16" ht="16.5" thickBot="1" x14ac:dyDescent="0.25">
      <c r="A9194" s="77"/>
      <c r="B9194" s="77"/>
      <c r="C9194" s="77"/>
      <c r="D9194" s="77"/>
      <c r="E9194" s="116"/>
      <c r="F9194" s="77"/>
      <c r="G9194" s="77"/>
      <c r="H9194" s="77"/>
      <c r="I9194" s="77"/>
      <c r="J9194" s="77"/>
      <c r="K9194" s="77"/>
      <c r="L9194" s="77"/>
      <c r="M9194" s="77"/>
      <c r="N9194" s="77"/>
      <c r="O9194" s="77"/>
      <c r="P9194" s="77"/>
    </row>
    <row r="9195" spans="1:16" ht="16.5" thickBot="1" x14ac:dyDescent="0.25">
      <c r="A9195" s="484" t="s">
        <v>11</v>
      </c>
      <c r="B9195" s="485"/>
      <c r="C9195" s="486" t="s">
        <v>239</v>
      </c>
      <c r="D9195" s="487"/>
      <c r="E9195" s="487"/>
      <c r="F9195" s="487"/>
      <c r="G9195" s="487"/>
      <c r="H9195" s="487"/>
      <c r="I9195" s="487"/>
      <c r="J9195" s="487"/>
      <c r="K9195" s="487"/>
      <c r="L9195" s="487"/>
      <c r="M9195" s="487"/>
      <c r="N9195" s="487"/>
      <c r="O9195" s="487"/>
      <c r="P9195" s="488"/>
    </row>
    <row r="9196" spans="1:16" ht="16.5" thickBot="1" x14ac:dyDescent="0.25">
      <c r="A9196" s="81"/>
      <c r="B9196" s="81"/>
      <c r="C9196" s="81"/>
      <c r="D9196" s="81"/>
      <c r="E9196" s="115"/>
      <c r="F9196" s="81"/>
      <c r="G9196" s="81"/>
      <c r="H9196" s="81"/>
      <c r="I9196" s="81"/>
      <c r="J9196" s="81"/>
      <c r="K9196" s="81"/>
      <c r="L9196" s="81"/>
      <c r="M9196" s="81"/>
      <c r="N9196" s="81"/>
      <c r="O9196" s="81"/>
      <c r="P9196" s="81"/>
    </row>
    <row r="9197" spans="1:16" ht="48" thickBot="1" x14ac:dyDescent="0.25">
      <c r="A9197" s="425" t="s">
        <v>12</v>
      </c>
      <c r="B9197" s="427" t="s">
        <v>13</v>
      </c>
      <c r="C9197" s="428"/>
      <c r="D9197" s="429" t="s">
        <v>265</v>
      </c>
      <c r="E9197" s="416" t="s">
        <v>15</v>
      </c>
      <c r="F9197" s="417"/>
      <c r="G9197" s="417"/>
      <c r="H9197" s="417"/>
      <c r="I9197" s="418"/>
      <c r="J9197" s="429" t="s">
        <v>16</v>
      </c>
      <c r="K9197" s="429" t="s">
        <v>17</v>
      </c>
      <c r="L9197" s="416" t="s">
        <v>18</v>
      </c>
      <c r="M9197" s="417"/>
      <c r="N9197" s="418"/>
      <c r="O9197" s="419" t="s">
        <v>115</v>
      </c>
      <c r="P9197" s="420"/>
    </row>
    <row r="9198" spans="1:16" ht="32.25" thickBot="1" x14ac:dyDescent="0.25">
      <c r="A9198" s="426"/>
      <c r="B9198" s="82" t="s">
        <v>19</v>
      </c>
      <c r="C9198" s="83" t="s">
        <v>20</v>
      </c>
      <c r="D9198" s="430"/>
      <c r="E9198" s="84" t="s">
        <v>21</v>
      </c>
      <c r="F9198" s="84" t="s">
        <v>22</v>
      </c>
      <c r="G9198" s="85" t="s">
        <v>23</v>
      </c>
      <c r="H9198" s="119" t="s">
        <v>24</v>
      </c>
      <c r="I9198" s="86" t="s">
        <v>25</v>
      </c>
      <c r="J9198" s="430"/>
      <c r="K9198" s="430"/>
      <c r="L9198" s="198" t="s">
        <v>268</v>
      </c>
      <c r="M9198" s="85" t="s">
        <v>266</v>
      </c>
      <c r="N9198" s="83" t="s">
        <v>267</v>
      </c>
      <c r="O9198" s="421"/>
      <c r="P9198" s="422"/>
    </row>
    <row r="9199" spans="1:16" ht="15.75" x14ac:dyDescent="0.2">
      <c r="A9199" s="165">
        <v>45890</v>
      </c>
      <c r="B9199" s="166"/>
      <c r="C9199" s="166">
        <v>267410</v>
      </c>
      <c r="D9199" s="160"/>
      <c r="E9199" s="100"/>
      <c r="F9199" s="96"/>
      <c r="G9199" s="166"/>
      <c r="H9199" s="169"/>
      <c r="I9199" s="175"/>
      <c r="J9199" s="162"/>
      <c r="K9199" s="99"/>
      <c r="L9199" s="195"/>
      <c r="M9199" s="94"/>
      <c r="N9199" s="100"/>
      <c r="O9199" s="573"/>
      <c r="P9199" s="502"/>
    </row>
    <row r="9200" spans="1:16" ht="15.75" x14ac:dyDescent="0.2">
      <c r="A9200" s="165">
        <v>45902</v>
      </c>
      <c r="B9200" s="166">
        <v>267410</v>
      </c>
      <c r="C9200" s="166">
        <v>267746</v>
      </c>
      <c r="D9200" s="160">
        <f>+C9200-B9200</f>
        <v>336</v>
      </c>
      <c r="E9200" s="100" t="s">
        <v>1332</v>
      </c>
      <c r="F9200" s="120" t="s">
        <v>1049</v>
      </c>
      <c r="G9200" s="166">
        <v>30.48</v>
      </c>
      <c r="H9200" s="169">
        <v>26.25</v>
      </c>
      <c r="I9200" s="175">
        <f>G9200*H9200</f>
        <v>800.1</v>
      </c>
      <c r="J9200" s="162">
        <f>D9200/G9200</f>
        <v>11.023622047244094</v>
      </c>
      <c r="K9200" s="99">
        <v>45902</v>
      </c>
      <c r="L9200" s="195" t="s">
        <v>272</v>
      </c>
      <c r="M9200" s="94" t="s">
        <v>156</v>
      </c>
      <c r="N9200" s="100" t="s">
        <v>241</v>
      </c>
      <c r="O9200" s="573" t="s">
        <v>314</v>
      </c>
      <c r="P9200" s="502"/>
    </row>
    <row r="9201" spans="1:16" ht="15.75" x14ac:dyDescent="0.2">
      <c r="A9201" s="165">
        <v>45904</v>
      </c>
      <c r="B9201" s="166">
        <v>267746</v>
      </c>
      <c r="C9201" s="166">
        <v>267996</v>
      </c>
      <c r="D9201" s="160">
        <f>+C9201-B9201</f>
        <v>250</v>
      </c>
      <c r="E9201" s="100" t="s">
        <v>1331</v>
      </c>
      <c r="F9201" s="96" t="s">
        <v>969</v>
      </c>
      <c r="G9201" s="166">
        <v>24.015000000000001</v>
      </c>
      <c r="H9201" s="169">
        <v>23.99</v>
      </c>
      <c r="I9201" s="175">
        <f>G9201*H9201</f>
        <v>576.11984999999993</v>
      </c>
      <c r="J9201" s="162">
        <f>D9201/G9201</f>
        <v>10.410160316468874</v>
      </c>
      <c r="K9201" s="99">
        <v>45904</v>
      </c>
      <c r="L9201" s="195" t="s">
        <v>272</v>
      </c>
      <c r="M9201" s="94" t="s">
        <v>156</v>
      </c>
      <c r="N9201" s="100" t="s">
        <v>241</v>
      </c>
      <c r="O9201" s="573" t="s">
        <v>242</v>
      </c>
      <c r="P9201" s="502"/>
    </row>
    <row r="9202" spans="1:16" ht="16.5" thickBot="1" x14ac:dyDescent="0.25">
      <c r="A9202" s="165"/>
      <c r="B9202" s="166"/>
      <c r="C9202" s="166"/>
      <c r="D9202" s="160">
        <f>+C9202-B9202</f>
        <v>0</v>
      </c>
      <c r="E9202" s="100"/>
      <c r="F9202" s="96"/>
      <c r="G9202" s="166"/>
      <c r="H9202" s="169"/>
      <c r="I9202" s="175">
        <f>G9202*H9202</f>
        <v>0</v>
      </c>
      <c r="J9202" s="162" t="e">
        <f>D9202/G9202</f>
        <v>#DIV/0!</v>
      </c>
      <c r="K9202" s="99"/>
      <c r="L9202" s="195"/>
      <c r="M9202" s="94"/>
      <c r="N9202" s="100"/>
      <c r="O9202" s="573"/>
      <c r="P9202" s="502"/>
    </row>
    <row r="9203" spans="1:16" ht="16.5" thickBot="1" x14ac:dyDescent="0.25">
      <c r="A9203" s="416" t="s">
        <v>28</v>
      </c>
      <c r="B9203" s="104"/>
      <c r="C9203" s="105"/>
      <c r="D9203" s="106">
        <f>SUM(D9199:D9202)</f>
        <v>586</v>
      </c>
      <c r="E9203" s="111"/>
      <c r="F9203" s="107"/>
      <c r="G9203" s="118">
        <f>SUM(G9199:G9202)</f>
        <v>54.495000000000005</v>
      </c>
      <c r="H9203" s="105"/>
      <c r="I9203" s="118">
        <f>SUM(I9199:I9202)</f>
        <v>1376.21985</v>
      </c>
      <c r="J9203" s="109">
        <f>D9203/G9203</f>
        <v>10.753280117441966</v>
      </c>
      <c r="K9203" s="110"/>
      <c r="L9203" s="197"/>
      <c r="M9203" s="111"/>
      <c r="N9203" s="112"/>
      <c r="O9203" s="414"/>
      <c r="P9203" s="415"/>
    </row>
    <row r="9204" spans="1:16" ht="15.75" x14ac:dyDescent="0.2">
      <c r="A9204" s="116"/>
      <c r="B9204" s="77"/>
      <c r="C9204" s="77"/>
      <c r="D9204" s="77"/>
      <c r="E9204" s="116"/>
      <c r="F9204" s="77"/>
      <c r="G9204" s="77"/>
      <c r="H9204" s="77"/>
      <c r="I9204" s="116"/>
      <c r="J9204" s="116"/>
      <c r="K9204" s="116"/>
      <c r="L9204" s="116"/>
      <c r="M9204" s="116"/>
      <c r="N9204" s="116"/>
      <c r="O9204" s="77"/>
      <c r="P9204" s="81"/>
    </row>
    <row r="9205" spans="1:16" ht="15.75" x14ac:dyDescent="0.2">
      <c r="A9205" s="116"/>
      <c r="B9205" s="77"/>
      <c r="C9205" s="77"/>
      <c r="D9205" s="77"/>
      <c r="E9205" s="116"/>
      <c r="F9205" s="77"/>
      <c r="G9205" s="77"/>
      <c r="H9205" s="77"/>
      <c r="I9205" s="116"/>
      <c r="J9205" s="116"/>
      <c r="K9205" s="116"/>
      <c r="L9205" s="116"/>
      <c r="M9205" s="116"/>
      <c r="N9205" s="116"/>
      <c r="O9205" s="77"/>
      <c r="P9205" s="81"/>
    </row>
    <row r="9206" spans="1:16" ht="15.75" x14ac:dyDescent="0.2">
      <c r="A9206" s="116"/>
      <c r="B9206" s="77"/>
      <c r="C9206" s="77"/>
      <c r="D9206" s="77"/>
      <c r="E9206" s="116"/>
      <c r="F9206" s="77"/>
      <c r="G9206" s="77"/>
      <c r="H9206" s="77"/>
      <c r="I9206" s="116"/>
      <c r="J9206" s="116"/>
      <c r="K9206" s="116"/>
      <c r="L9206" s="116"/>
      <c r="M9206" s="439"/>
      <c r="N9206" s="439"/>
      <c r="O9206" s="438"/>
      <c r="P9206" s="81"/>
    </row>
    <row r="9207" spans="1:16" ht="15.75" x14ac:dyDescent="0.2">
      <c r="A9207" s="115"/>
      <c r="B9207" s="470" t="s">
        <v>29</v>
      </c>
      <c r="C9207" s="470"/>
      <c r="D9207" s="470"/>
      <c r="E9207" s="116"/>
      <c r="F9207" s="116"/>
      <c r="G9207" s="116"/>
      <c r="H9207" s="115"/>
      <c r="I9207" s="116" t="s">
        <v>30</v>
      </c>
      <c r="J9207" s="115"/>
      <c r="K9207" s="116"/>
      <c r="L9207" s="116"/>
      <c r="M9207" s="116"/>
      <c r="N9207" s="116" t="s">
        <v>31</v>
      </c>
      <c r="O9207" s="116"/>
      <c r="P9207" s="115"/>
    </row>
    <row r="9208" spans="1:16" ht="15.75" x14ac:dyDescent="0.2">
      <c r="A9208" s="116"/>
      <c r="B9208" s="470" t="s">
        <v>230</v>
      </c>
      <c r="C9208" s="470"/>
      <c r="D9208" s="470"/>
      <c r="E9208" s="116"/>
      <c r="F9208" s="116"/>
      <c r="G9208" s="116"/>
      <c r="H9208" s="115"/>
      <c r="I9208" s="116" t="s">
        <v>438</v>
      </c>
      <c r="J9208" s="115"/>
      <c r="K9208" s="116"/>
      <c r="L9208" s="116"/>
      <c r="M9208" s="116"/>
      <c r="N9208" s="116" t="s">
        <v>220</v>
      </c>
      <c r="O9208" s="116"/>
      <c r="P9208" s="115"/>
    </row>
    <row r="9209" spans="1:16" ht="15.75" x14ac:dyDescent="0.2">
      <c r="A9209" s="470" t="s">
        <v>226</v>
      </c>
      <c r="B9209" s="470"/>
      <c r="C9209" s="470"/>
      <c r="D9209" s="470"/>
      <c r="E9209" s="470"/>
      <c r="F9209" s="116"/>
      <c r="G9209" s="116"/>
      <c r="H9209" s="115"/>
      <c r="I9209" s="116" t="s">
        <v>246</v>
      </c>
      <c r="J9209" s="115"/>
      <c r="K9209" s="116"/>
      <c r="L9209" s="116"/>
      <c r="M9209" s="116"/>
      <c r="N9209" s="116" t="s">
        <v>124</v>
      </c>
      <c r="O9209" s="116"/>
      <c r="P9209" s="115"/>
    </row>
    <row r="9210" spans="1:16" x14ac:dyDescent="0.2">
      <c r="A9210"/>
      <c r="B9210"/>
      <c r="C9210"/>
      <c r="D9210"/>
      <c r="E9210" s="265"/>
      <c r="F9210"/>
      <c r="G9210"/>
      <c r="H9210"/>
      <c r="I9210"/>
      <c r="J9210"/>
      <c r="K9210"/>
      <c r="L9210"/>
      <c r="M9210"/>
      <c r="N9210"/>
      <c r="O9210"/>
      <c r="P9210"/>
    </row>
    <row r="9211" spans="1:16" x14ac:dyDescent="0.2">
      <c r="A9211" s="209" t="s">
        <v>269</v>
      </c>
      <c r="B9211" s="209"/>
      <c r="C9211" s="209"/>
      <c r="D9211" s="209"/>
      <c r="E9211" s="265"/>
      <c r="F9211"/>
      <c r="G9211"/>
      <c r="H9211"/>
      <c r="I9211"/>
      <c r="J9211"/>
      <c r="K9211"/>
      <c r="L9211"/>
      <c r="M9211"/>
      <c r="N9211"/>
      <c r="O9211"/>
      <c r="P9211"/>
    </row>
    <row r="9212" spans="1:16" x14ac:dyDescent="0.2">
      <c r="A9212"/>
      <c r="B9212"/>
      <c r="C9212"/>
      <c r="D9212"/>
      <c r="E9212" s="265"/>
      <c r="F9212"/>
      <c r="G9212"/>
      <c r="H9212"/>
      <c r="I9212"/>
      <c r="J9212"/>
      <c r="K9212"/>
      <c r="L9212"/>
      <c r="M9212"/>
      <c r="N9212"/>
      <c r="O9212"/>
      <c r="P9212"/>
    </row>
    <row r="9213" spans="1:16" x14ac:dyDescent="0.2">
      <c r="A9213"/>
      <c r="B9213"/>
      <c r="C9213"/>
      <c r="D9213"/>
      <c r="E9213" s="265"/>
      <c r="F9213"/>
      <c r="G9213"/>
      <c r="H9213"/>
      <c r="I9213"/>
      <c r="J9213"/>
      <c r="K9213"/>
      <c r="L9213"/>
      <c r="M9213"/>
      <c r="N9213"/>
      <c r="O9213"/>
      <c r="P9213"/>
    </row>
    <row r="9214" spans="1:16" x14ac:dyDescent="0.2">
      <c r="A9214"/>
      <c r="B9214"/>
      <c r="C9214"/>
      <c r="D9214"/>
      <c r="E9214" s="265"/>
      <c r="F9214"/>
      <c r="G9214"/>
      <c r="H9214"/>
      <c r="I9214"/>
      <c r="J9214"/>
      <c r="K9214"/>
      <c r="L9214"/>
      <c r="M9214"/>
      <c r="N9214"/>
      <c r="O9214"/>
      <c r="P9214"/>
    </row>
    <row r="9215" spans="1:16" x14ac:dyDescent="0.2">
      <c r="A9215"/>
      <c r="B9215"/>
      <c r="C9215"/>
      <c r="D9215"/>
      <c r="E9215" s="265"/>
      <c r="F9215"/>
      <c r="G9215"/>
      <c r="H9215"/>
      <c r="I9215"/>
      <c r="J9215"/>
      <c r="K9215"/>
      <c r="L9215"/>
      <c r="M9215"/>
      <c r="N9215"/>
      <c r="O9215"/>
      <c r="P9215"/>
    </row>
    <row r="9216" spans="1:16" x14ac:dyDescent="0.2">
      <c r="A9216"/>
      <c r="B9216"/>
      <c r="C9216"/>
      <c r="D9216"/>
      <c r="E9216" s="265"/>
      <c r="F9216"/>
      <c r="G9216"/>
      <c r="H9216"/>
      <c r="I9216"/>
      <c r="J9216"/>
      <c r="K9216"/>
      <c r="L9216"/>
      <c r="M9216"/>
      <c r="N9216"/>
      <c r="O9216"/>
      <c r="P9216"/>
    </row>
    <row r="9217" spans="1:16" x14ac:dyDescent="0.2">
      <c r="A9217"/>
      <c r="B9217"/>
      <c r="C9217"/>
      <c r="D9217"/>
      <c r="E9217" s="265"/>
      <c r="F9217"/>
      <c r="G9217"/>
      <c r="H9217"/>
      <c r="I9217"/>
      <c r="J9217"/>
      <c r="K9217"/>
      <c r="L9217"/>
      <c r="M9217"/>
      <c r="N9217"/>
      <c r="O9217"/>
      <c r="P9217"/>
    </row>
    <row r="9218" spans="1:16" ht="15.75" x14ac:dyDescent="0.2">
      <c r="A9218" s="470" t="s">
        <v>180</v>
      </c>
      <c r="B9218" s="470"/>
      <c r="C9218" s="470"/>
      <c r="D9218" s="470"/>
      <c r="E9218" s="470"/>
      <c r="F9218" s="470"/>
      <c r="G9218" s="470"/>
      <c r="H9218" s="470"/>
      <c r="I9218" s="470"/>
      <c r="J9218" s="470"/>
      <c r="K9218" s="470"/>
      <c r="L9218" s="470"/>
      <c r="M9218" s="470"/>
      <c r="N9218" s="470"/>
      <c r="O9218" s="470"/>
      <c r="P9218" s="470"/>
    </row>
    <row r="9219" spans="1:16" ht="15.75" x14ac:dyDescent="0.2">
      <c r="A9219" s="470" t="s">
        <v>1</v>
      </c>
      <c r="B9219" s="470"/>
      <c r="C9219" s="470"/>
      <c r="D9219" s="470"/>
      <c r="E9219" s="470"/>
      <c r="F9219" s="470"/>
      <c r="G9219" s="470"/>
      <c r="H9219" s="470"/>
      <c r="I9219" s="470"/>
      <c r="J9219" s="470"/>
      <c r="K9219" s="470"/>
      <c r="L9219" s="470"/>
      <c r="M9219" s="470"/>
      <c r="N9219" s="470"/>
      <c r="O9219" s="470"/>
      <c r="P9219" s="470"/>
    </row>
    <row r="9220" spans="1:16" ht="15.75" x14ac:dyDescent="0.2">
      <c r="A9220" s="116"/>
      <c r="B9220" s="116"/>
      <c r="C9220" s="116"/>
      <c r="D9220" s="116"/>
      <c r="E9220" s="116"/>
      <c r="F9220" s="116"/>
      <c r="G9220" s="116"/>
      <c r="H9220" s="116"/>
      <c r="I9220" s="116"/>
      <c r="J9220" s="116"/>
      <c r="K9220" s="116"/>
      <c r="L9220" s="116"/>
      <c r="M9220" s="116"/>
      <c r="N9220" s="116"/>
      <c r="O9220" s="116"/>
      <c r="P9220" s="116"/>
    </row>
    <row r="9221" spans="1:16" ht="15.75" x14ac:dyDescent="0.2">
      <c r="A9221" s="507" t="s">
        <v>915</v>
      </c>
      <c r="B9221" s="507"/>
      <c r="C9221" s="507"/>
      <c r="D9221" s="507"/>
      <c r="E9221" s="507"/>
      <c r="F9221" s="507"/>
      <c r="G9221" s="507"/>
      <c r="H9221" s="507"/>
      <c r="I9221" s="507"/>
      <c r="J9221" s="507"/>
      <c r="K9221" s="507"/>
      <c r="L9221" s="507"/>
      <c r="M9221" s="507"/>
      <c r="N9221" s="507"/>
      <c r="O9221" s="507"/>
      <c r="P9221" s="507"/>
    </row>
    <row r="9222" spans="1:16" ht="16.5" thickBot="1" x14ac:dyDescent="0.25">
      <c r="A9222" s="77"/>
      <c r="B9222" s="77"/>
      <c r="C9222" s="77"/>
      <c r="D9222" s="77"/>
      <c r="E9222" s="116"/>
      <c r="F9222" s="77"/>
      <c r="G9222" s="77"/>
      <c r="H9222" s="77"/>
      <c r="I9222" s="77"/>
      <c r="J9222" s="77"/>
      <c r="K9222" s="77"/>
      <c r="L9222" s="77"/>
      <c r="M9222" s="77"/>
      <c r="N9222" s="77"/>
      <c r="O9222" s="77"/>
      <c r="P9222" s="77"/>
    </row>
    <row r="9223" spans="1:16" ht="16.5" thickBot="1" x14ac:dyDescent="0.25">
      <c r="A9223" s="78" t="s">
        <v>2</v>
      </c>
      <c r="B9223" s="486" t="s">
        <v>126</v>
      </c>
      <c r="C9223" s="498"/>
      <c r="D9223" s="79" t="s">
        <v>3</v>
      </c>
      <c r="E9223" s="486">
        <v>2019</v>
      </c>
      <c r="F9223" s="487"/>
      <c r="G9223" s="487"/>
      <c r="H9223" s="498"/>
      <c r="I9223" s="79" t="s">
        <v>4</v>
      </c>
      <c r="J9223" s="80" t="s">
        <v>231</v>
      </c>
      <c r="K9223" s="80"/>
      <c r="L9223" s="80"/>
      <c r="M9223" s="80" t="s">
        <v>5</v>
      </c>
      <c r="N9223" s="486" t="s">
        <v>184</v>
      </c>
      <c r="O9223" s="487"/>
      <c r="P9223" s="488"/>
    </row>
    <row r="9224" spans="1:16" ht="16.5" thickBot="1" x14ac:dyDescent="0.25">
      <c r="A9224" s="77"/>
      <c r="B9224" s="77"/>
      <c r="C9224" s="77"/>
      <c r="D9224" s="77"/>
      <c r="E9224" s="116"/>
      <c r="F9224" s="77"/>
      <c r="G9224" s="77"/>
      <c r="H9224" s="77"/>
      <c r="I9224" s="77"/>
      <c r="J9224" s="77"/>
      <c r="K9224" s="77"/>
      <c r="L9224" s="77"/>
      <c r="M9224" s="77"/>
      <c r="N9224" s="77"/>
      <c r="O9224" s="77"/>
      <c r="P9224" s="77"/>
    </row>
    <row r="9225" spans="1:16" ht="16.5" thickBot="1" x14ac:dyDescent="0.25">
      <c r="A9225" s="78" t="s">
        <v>6</v>
      </c>
      <c r="B9225" s="577" t="s">
        <v>185</v>
      </c>
      <c r="C9225" s="578"/>
      <c r="D9225" s="79" t="s">
        <v>7</v>
      </c>
      <c r="E9225" s="486" t="s">
        <v>186</v>
      </c>
      <c r="F9225" s="487"/>
      <c r="G9225" s="487"/>
      <c r="H9225" s="498"/>
      <c r="I9225" s="79" t="s">
        <v>8</v>
      </c>
      <c r="J9225" s="80">
        <v>16</v>
      </c>
      <c r="K9225" s="80"/>
      <c r="L9225" s="80"/>
      <c r="M9225" s="80" t="s">
        <v>9</v>
      </c>
      <c r="N9225" s="80"/>
      <c r="O9225" s="200"/>
      <c r="P9225" s="201">
        <v>50</v>
      </c>
    </row>
    <row r="9226" spans="1:16" ht="16.5" thickBot="1" x14ac:dyDescent="0.25">
      <c r="A9226" s="77"/>
      <c r="B9226" s="77"/>
      <c r="C9226" s="77"/>
      <c r="D9226" s="77"/>
      <c r="E9226" s="116"/>
      <c r="F9226" s="77"/>
      <c r="G9226" s="77"/>
      <c r="H9226" s="77"/>
      <c r="I9226" s="77"/>
      <c r="J9226" s="77"/>
      <c r="K9226" s="77"/>
      <c r="L9226" s="77"/>
      <c r="M9226" s="77"/>
      <c r="N9226" s="77"/>
      <c r="O9226" s="77"/>
      <c r="P9226" s="77"/>
    </row>
    <row r="9227" spans="1:16" ht="16.5" thickBot="1" x14ac:dyDescent="0.25">
      <c r="A9227" s="484" t="s">
        <v>10</v>
      </c>
      <c r="B9227" s="485"/>
      <c r="C9227" s="486" t="s">
        <v>181</v>
      </c>
      <c r="D9227" s="487"/>
      <c r="E9227" s="487"/>
      <c r="F9227" s="487"/>
      <c r="G9227" s="487"/>
      <c r="H9227" s="487"/>
      <c r="I9227" s="487"/>
      <c r="J9227" s="487"/>
      <c r="K9227" s="487"/>
      <c r="L9227" s="487"/>
      <c r="M9227" s="487"/>
      <c r="N9227" s="487"/>
      <c r="O9227" s="487"/>
      <c r="P9227" s="488"/>
    </row>
    <row r="9228" spans="1:16" ht="16.5" thickBot="1" x14ac:dyDescent="0.25">
      <c r="A9228" s="77"/>
      <c r="B9228" s="77"/>
      <c r="C9228" s="77"/>
      <c r="D9228" s="77"/>
      <c r="E9228" s="116"/>
      <c r="F9228" s="77"/>
      <c r="G9228" s="77"/>
      <c r="H9228" s="77"/>
      <c r="I9228" s="77"/>
      <c r="J9228" s="77"/>
      <c r="K9228" s="77"/>
      <c r="L9228" s="77"/>
      <c r="M9228" s="77"/>
      <c r="N9228" s="77"/>
      <c r="O9228" s="77"/>
      <c r="P9228" s="77"/>
    </row>
    <row r="9229" spans="1:16" ht="16.5" thickBot="1" x14ac:dyDescent="0.25">
      <c r="A9229" s="484" t="s">
        <v>11</v>
      </c>
      <c r="B9229" s="485"/>
      <c r="C9229" s="486" t="s">
        <v>239</v>
      </c>
      <c r="D9229" s="487"/>
      <c r="E9229" s="487"/>
      <c r="F9229" s="487"/>
      <c r="G9229" s="487"/>
      <c r="H9229" s="487"/>
      <c r="I9229" s="487"/>
      <c r="J9229" s="487"/>
      <c r="K9229" s="487"/>
      <c r="L9229" s="487"/>
      <c r="M9229" s="487"/>
      <c r="N9229" s="487"/>
      <c r="O9229" s="487"/>
      <c r="P9229" s="488"/>
    </row>
    <row r="9230" spans="1:16" ht="16.5" thickBot="1" x14ac:dyDescent="0.25">
      <c r="A9230" s="81"/>
      <c r="B9230" s="81"/>
      <c r="C9230" s="81"/>
      <c r="D9230" s="81"/>
      <c r="E9230" s="115"/>
      <c r="F9230" s="81"/>
      <c r="G9230" s="81"/>
      <c r="H9230" s="81"/>
      <c r="I9230" s="81"/>
      <c r="J9230" s="81"/>
      <c r="K9230" s="81"/>
      <c r="L9230" s="81"/>
      <c r="M9230" s="81"/>
      <c r="N9230" s="81"/>
      <c r="O9230" s="81"/>
      <c r="P9230" s="81"/>
    </row>
    <row r="9231" spans="1:16" ht="48" thickBot="1" x14ac:dyDescent="0.25">
      <c r="A9231" s="425" t="s">
        <v>12</v>
      </c>
      <c r="B9231" s="427" t="s">
        <v>13</v>
      </c>
      <c r="C9231" s="428"/>
      <c r="D9231" s="429" t="s">
        <v>265</v>
      </c>
      <c r="E9231" s="416" t="s">
        <v>15</v>
      </c>
      <c r="F9231" s="417"/>
      <c r="G9231" s="417"/>
      <c r="H9231" s="417"/>
      <c r="I9231" s="418"/>
      <c r="J9231" s="429" t="s">
        <v>16</v>
      </c>
      <c r="K9231" s="429" t="s">
        <v>17</v>
      </c>
      <c r="L9231" s="416" t="s">
        <v>18</v>
      </c>
      <c r="M9231" s="417"/>
      <c r="N9231" s="418"/>
      <c r="O9231" s="419" t="s">
        <v>115</v>
      </c>
      <c r="P9231" s="420"/>
    </row>
    <row r="9232" spans="1:16" ht="32.25" thickBot="1" x14ac:dyDescent="0.25">
      <c r="A9232" s="426"/>
      <c r="B9232" s="82" t="s">
        <v>19</v>
      </c>
      <c r="C9232" s="83" t="s">
        <v>20</v>
      </c>
      <c r="D9232" s="430"/>
      <c r="E9232" s="84" t="s">
        <v>21</v>
      </c>
      <c r="F9232" s="84" t="s">
        <v>22</v>
      </c>
      <c r="G9232" s="85" t="s">
        <v>23</v>
      </c>
      <c r="H9232" s="119" t="s">
        <v>24</v>
      </c>
      <c r="I9232" s="86" t="s">
        <v>25</v>
      </c>
      <c r="J9232" s="430"/>
      <c r="K9232" s="430"/>
      <c r="L9232" s="198" t="s">
        <v>268</v>
      </c>
      <c r="M9232" s="85" t="s">
        <v>266</v>
      </c>
      <c r="N9232" s="83" t="s">
        <v>267</v>
      </c>
      <c r="O9232" s="421"/>
      <c r="P9232" s="422"/>
    </row>
    <row r="9233" spans="1:16" ht="15.75" x14ac:dyDescent="0.2">
      <c r="A9233" s="165">
        <v>45904</v>
      </c>
      <c r="B9233" s="166"/>
      <c r="C9233" s="166">
        <v>267996</v>
      </c>
      <c r="D9233" s="160"/>
      <c r="E9233" s="100"/>
      <c r="F9233" s="96"/>
      <c r="G9233" s="166"/>
      <c r="H9233" s="169"/>
      <c r="I9233" s="175"/>
      <c r="J9233" s="162"/>
      <c r="K9233" s="99"/>
      <c r="L9233" s="195"/>
      <c r="M9233" s="94"/>
      <c r="N9233" s="100"/>
      <c r="O9233" s="573"/>
      <c r="P9233" s="502"/>
    </row>
    <row r="9234" spans="1:16" ht="15.75" x14ac:dyDescent="0.2">
      <c r="A9234" s="165">
        <v>45908</v>
      </c>
      <c r="B9234" s="166">
        <v>267996</v>
      </c>
      <c r="C9234" s="166">
        <v>268518</v>
      </c>
      <c r="D9234" s="160">
        <f>+C9234-B9234</f>
        <v>522</v>
      </c>
      <c r="E9234" s="100" t="s">
        <v>1330</v>
      </c>
      <c r="F9234" s="120" t="s">
        <v>1184</v>
      </c>
      <c r="G9234" s="166">
        <v>36.282200000000003</v>
      </c>
      <c r="H9234" s="169">
        <v>23.99</v>
      </c>
      <c r="I9234" s="175">
        <f>G9234*H9234</f>
        <v>870.40997800000002</v>
      </c>
      <c r="J9234" s="162">
        <f>D9234/G9234</f>
        <v>14.387220179592196</v>
      </c>
      <c r="K9234" s="99">
        <v>45908</v>
      </c>
      <c r="L9234" s="195" t="s">
        <v>272</v>
      </c>
      <c r="M9234" s="94" t="s">
        <v>311</v>
      </c>
      <c r="N9234" s="100" t="s">
        <v>241</v>
      </c>
      <c r="O9234" s="573" t="s">
        <v>247</v>
      </c>
      <c r="P9234" s="502"/>
    </row>
    <row r="9235" spans="1:16" ht="15.75" x14ac:dyDescent="0.2">
      <c r="A9235" s="165">
        <v>45909</v>
      </c>
      <c r="B9235" s="166">
        <v>268518</v>
      </c>
      <c r="C9235" s="166">
        <v>268988</v>
      </c>
      <c r="D9235" s="160">
        <f>+C9235-B9235</f>
        <v>470</v>
      </c>
      <c r="E9235" s="100" t="s">
        <v>1329</v>
      </c>
      <c r="F9235" s="120" t="s">
        <v>967</v>
      </c>
      <c r="G9235" s="166">
        <v>29.178799999999999</v>
      </c>
      <c r="H9235" s="169">
        <v>23.99</v>
      </c>
      <c r="I9235" s="175">
        <f>G9235*H9235</f>
        <v>699.99941199999989</v>
      </c>
      <c r="J9235" s="162">
        <f>D9235/G9235</f>
        <v>16.107584958942795</v>
      </c>
      <c r="K9235" s="99">
        <v>45910</v>
      </c>
      <c r="L9235" s="195" t="s">
        <v>272</v>
      </c>
      <c r="M9235" s="94" t="s">
        <v>311</v>
      </c>
      <c r="N9235" s="100" t="s">
        <v>241</v>
      </c>
      <c r="O9235" s="573" t="s">
        <v>247</v>
      </c>
      <c r="P9235" s="502"/>
    </row>
    <row r="9236" spans="1:16" ht="15.75" x14ac:dyDescent="0.2">
      <c r="A9236" s="165">
        <v>45911</v>
      </c>
      <c r="B9236" s="166">
        <v>268988</v>
      </c>
      <c r="C9236" s="166">
        <v>269218</v>
      </c>
      <c r="D9236" s="160">
        <f>+C9236-B9236</f>
        <v>230</v>
      </c>
      <c r="E9236" s="100" t="s">
        <v>1328</v>
      </c>
      <c r="F9236" s="96" t="s">
        <v>1043</v>
      </c>
      <c r="G9236" s="166">
        <v>12.5052</v>
      </c>
      <c r="H9236" s="169">
        <v>23.99</v>
      </c>
      <c r="I9236" s="175">
        <f>G9236*H9236</f>
        <v>299.99974800000001</v>
      </c>
      <c r="J9236" s="162">
        <f>D9236/G9236</f>
        <v>18.392348782906311</v>
      </c>
      <c r="K9236" s="99">
        <v>45911</v>
      </c>
      <c r="L9236" s="195" t="s">
        <v>272</v>
      </c>
      <c r="M9236" s="94" t="s">
        <v>311</v>
      </c>
      <c r="N9236" s="100" t="s">
        <v>697</v>
      </c>
      <c r="O9236" s="573" t="s">
        <v>247</v>
      </c>
      <c r="P9236" s="502"/>
    </row>
    <row r="9237" spans="1:16" ht="16.5" thickBot="1" x14ac:dyDescent="0.25">
      <c r="A9237" s="165">
        <v>45912</v>
      </c>
      <c r="B9237" s="166">
        <v>269218</v>
      </c>
      <c r="C9237" s="166">
        <v>269404</v>
      </c>
      <c r="D9237" s="160">
        <f>+C9237-B9237</f>
        <v>186</v>
      </c>
      <c r="E9237" s="100" t="s">
        <v>1327</v>
      </c>
      <c r="F9237" s="96" t="s">
        <v>1326</v>
      </c>
      <c r="G9237" s="166">
        <v>20.684799999999999</v>
      </c>
      <c r="H9237" s="169">
        <v>26.4</v>
      </c>
      <c r="I9237" s="175">
        <f>G9237*H9237</f>
        <v>546.07871999999998</v>
      </c>
      <c r="J9237" s="162">
        <f>D9237/G9237</f>
        <v>8.9921101485148522</v>
      </c>
      <c r="K9237" s="99">
        <v>45912</v>
      </c>
      <c r="L9237" s="195" t="s">
        <v>272</v>
      </c>
      <c r="M9237" s="94" t="s">
        <v>311</v>
      </c>
      <c r="N9237" s="100" t="s">
        <v>241</v>
      </c>
      <c r="O9237" s="573" t="s">
        <v>242</v>
      </c>
      <c r="P9237" s="502"/>
    </row>
    <row r="9238" spans="1:16" ht="16.5" thickBot="1" x14ac:dyDescent="0.25">
      <c r="A9238" s="416" t="s">
        <v>28</v>
      </c>
      <c r="B9238" s="104"/>
      <c r="C9238" s="105"/>
      <c r="D9238" s="106">
        <f>SUM(D9233:D9237)</f>
        <v>1408</v>
      </c>
      <c r="E9238" s="111"/>
      <c r="F9238" s="107"/>
      <c r="G9238" s="118">
        <f>SUM(G9233:G9237)</f>
        <v>98.650999999999996</v>
      </c>
      <c r="H9238" s="105"/>
      <c r="I9238" s="118">
        <f>SUM(I9233:I9237)</f>
        <v>2416.4878579999995</v>
      </c>
      <c r="J9238" s="109">
        <f>D9238/G9238</f>
        <v>14.272536517622731</v>
      </c>
      <c r="K9238" s="110"/>
      <c r="L9238" s="197"/>
      <c r="M9238" s="111"/>
      <c r="N9238" s="112"/>
      <c r="O9238" s="414"/>
      <c r="P9238" s="415"/>
    </row>
    <row r="9239" spans="1:16" ht="15.75" x14ac:dyDescent="0.2">
      <c r="A9239" s="116"/>
      <c r="B9239" s="77"/>
      <c r="C9239" s="77"/>
      <c r="D9239" s="77"/>
      <c r="E9239" s="116"/>
      <c r="F9239" s="77"/>
      <c r="G9239" s="77"/>
      <c r="H9239" s="77"/>
      <c r="I9239" s="116"/>
      <c r="J9239" s="116"/>
      <c r="K9239" s="116"/>
      <c r="L9239" s="116"/>
      <c r="M9239" s="116"/>
      <c r="N9239" s="116"/>
      <c r="O9239" s="77"/>
      <c r="P9239" s="81"/>
    </row>
    <row r="9240" spans="1:16" ht="15.75" x14ac:dyDescent="0.2">
      <c r="A9240" s="116"/>
      <c r="B9240" s="77"/>
      <c r="C9240" s="77"/>
      <c r="D9240" s="77"/>
      <c r="E9240" s="116"/>
      <c r="F9240" s="77"/>
      <c r="G9240" s="77"/>
      <c r="H9240" s="77"/>
      <c r="I9240" s="116"/>
      <c r="J9240" s="116"/>
      <c r="K9240" s="116"/>
      <c r="L9240" s="116"/>
      <c r="M9240" s="116"/>
      <c r="N9240" s="116"/>
      <c r="O9240" s="77"/>
      <c r="P9240" s="81"/>
    </row>
    <row r="9241" spans="1:16" ht="15.75" x14ac:dyDescent="0.2">
      <c r="A9241" s="116"/>
      <c r="B9241" s="77"/>
      <c r="C9241" s="77"/>
      <c r="D9241" s="77"/>
      <c r="E9241" s="116"/>
      <c r="F9241" s="77"/>
      <c r="G9241" s="77"/>
      <c r="H9241" s="77"/>
      <c r="I9241" s="116"/>
      <c r="J9241" s="116"/>
      <c r="K9241" s="116"/>
      <c r="L9241" s="116"/>
      <c r="M9241" s="439"/>
      <c r="N9241" s="439"/>
      <c r="O9241" s="438"/>
      <c r="P9241" s="81"/>
    </row>
    <row r="9242" spans="1:16" ht="15.75" x14ac:dyDescent="0.2">
      <c r="A9242" s="115"/>
      <c r="B9242" s="470" t="s">
        <v>29</v>
      </c>
      <c r="C9242" s="470"/>
      <c r="D9242" s="470"/>
      <c r="E9242" s="116"/>
      <c r="F9242" s="116"/>
      <c r="G9242" s="116"/>
      <c r="H9242" s="115"/>
      <c r="I9242" s="116" t="s">
        <v>30</v>
      </c>
      <c r="J9242" s="115"/>
      <c r="K9242" s="116"/>
      <c r="L9242" s="116"/>
      <c r="M9242" s="116"/>
      <c r="N9242" s="116" t="s">
        <v>31</v>
      </c>
      <c r="O9242" s="116"/>
      <c r="P9242" s="115"/>
    </row>
    <row r="9243" spans="1:16" ht="15.75" x14ac:dyDescent="0.2">
      <c r="A9243" s="116"/>
      <c r="B9243" s="470" t="s">
        <v>230</v>
      </c>
      <c r="C9243" s="470"/>
      <c r="D9243" s="470"/>
      <c r="E9243" s="116"/>
      <c r="F9243" s="116"/>
      <c r="G9243" s="116"/>
      <c r="H9243" s="115"/>
      <c r="I9243" s="116" t="s">
        <v>438</v>
      </c>
      <c r="J9243" s="115"/>
      <c r="K9243" s="116"/>
      <c r="L9243" s="116"/>
      <c r="M9243" s="116"/>
      <c r="N9243" s="116" t="s">
        <v>220</v>
      </c>
      <c r="O9243" s="116"/>
      <c r="P9243" s="115"/>
    </row>
    <row r="9244" spans="1:16" ht="15.75" x14ac:dyDescent="0.2">
      <c r="A9244" s="470" t="s">
        <v>226</v>
      </c>
      <c r="B9244" s="470"/>
      <c r="C9244" s="470"/>
      <c r="D9244" s="470"/>
      <c r="E9244" s="470"/>
      <c r="F9244" s="116"/>
      <c r="G9244" s="116"/>
      <c r="H9244" s="115"/>
      <c r="I9244" s="116" t="s">
        <v>246</v>
      </c>
      <c r="J9244" s="115"/>
      <c r="K9244" s="116"/>
      <c r="L9244" s="116"/>
      <c r="M9244" s="116"/>
      <c r="N9244" s="116" t="s">
        <v>124</v>
      </c>
      <c r="O9244" s="116"/>
      <c r="P9244" s="115"/>
    </row>
    <row r="9245" spans="1:16" x14ac:dyDescent="0.2">
      <c r="A9245"/>
      <c r="B9245"/>
      <c r="C9245"/>
      <c r="D9245"/>
      <c r="E9245" s="265"/>
      <c r="F9245"/>
      <c r="G9245"/>
      <c r="H9245"/>
      <c r="I9245"/>
      <c r="J9245"/>
      <c r="K9245"/>
      <c r="L9245"/>
      <c r="M9245"/>
      <c r="N9245"/>
      <c r="O9245"/>
      <c r="P9245"/>
    </row>
    <row r="9246" spans="1:16" x14ac:dyDescent="0.2">
      <c r="A9246" s="209" t="s">
        <v>269</v>
      </c>
      <c r="B9246" s="209"/>
      <c r="C9246" s="209"/>
      <c r="D9246" s="209"/>
      <c r="E9246" s="265"/>
      <c r="F9246"/>
      <c r="G9246"/>
      <c r="H9246"/>
      <c r="I9246"/>
      <c r="J9246"/>
      <c r="K9246"/>
      <c r="L9246"/>
      <c r="M9246"/>
      <c r="N9246"/>
      <c r="O9246"/>
      <c r="P9246"/>
    </row>
    <row r="9247" spans="1:16" x14ac:dyDescent="0.2">
      <c r="A9247"/>
      <c r="B9247"/>
      <c r="C9247"/>
      <c r="D9247"/>
      <c r="E9247" s="265"/>
      <c r="F9247"/>
      <c r="G9247"/>
      <c r="H9247"/>
      <c r="I9247"/>
      <c r="J9247"/>
      <c r="K9247"/>
      <c r="L9247"/>
      <c r="M9247"/>
      <c r="N9247"/>
      <c r="O9247"/>
      <c r="P9247"/>
    </row>
    <row r="9248" spans="1:16" x14ac:dyDescent="0.2">
      <c r="A9248"/>
      <c r="B9248"/>
      <c r="C9248"/>
      <c r="D9248"/>
      <c r="E9248" s="265"/>
      <c r="F9248"/>
      <c r="G9248"/>
      <c r="H9248"/>
      <c r="I9248"/>
      <c r="J9248"/>
      <c r="K9248"/>
      <c r="L9248"/>
      <c r="M9248"/>
      <c r="N9248"/>
      <c r="O9248"/>
      <c r="P9248"/>
    </row>
    <row r="9249" spans="1:16" x14ac:dyDescent="0.2">
      <c r="A9249"/>
      <c r="B9249"/>
      <c r="C9249"/>
      <c r="D9249"/>
      <c r="E9249" s="265"/>
      <c r="F9249"/>
      <c r="G9249"/>
      <c r="H9249"/>
      <c r="I9249"/>
      <c r="J9249"/>
      <c r="K9249"/>
      <c r="L9249"/>
      <c r="M9249"/>
      <c r="N9249"/>
      <c r="O9249"/>
      <c r="P9249"/>
    </row>
    <row r="9250" spans="1:16" x14ac:dyDescent="0.2">
      <c r="A9250"/>
      <c r="B9250"/>
      <c r="C9250"/>
      <c r="D9250"/>
      <c r="E9250" s="265"/>
      <c r="F9250"/>
      <c r="G9250"/>
      <c r="H9250"/>
      <c r="I9250"/>
      <c r="J9250"/>
      <c r="K9250"/>
      <c r="L9250"/>
      <c r="M9250"/>
      <c r="N9250"/>
      <c r="O9250"/>
      <c r="P9250"/>
    </row>
    <row r="9251" spans="1:16" x14ac:dyDescent="0.2">
      <c r="A9251"/>
      <c r="B9251"/>
      <c r="C9251"/>
      <c r="D9251"/>
      <c r="E9251" s="265"/>
      <c r="F9251"/>
      <c r="G9251"/>
      <c r="H9251"/>
      <c r="I9251"/>
      <c r="J9251"/>
      <c r="K9251"/>
      <c r="L9251"/>
      <c r="M9251"/>
      <c r="N9251"/>
      <c r="O9251"/>
      <c r="P9251"/>
    </row>
    <row r="9252" spans="1:16" x14ac:dyDescent="0.2">
      <c r="A9252"/>
      <c r="B9252"/>
      <c r="C9252"/>
      <c r="D9252"/>
      <c r="E9252" s="265"/>
      <c r="F9252"/>
      <c r="G9252"/>
      <c r="H9252"/>
      <c r="I9252"/>
      <c r="J9252"/>
      <c r="K9252"/>
      <c r="L9252"/>
      <c r="M9252"/>
      <c r="N9252"/>
      <c r="O9252"/>
      <c r="P9252"/>
    </row>
    <row r="9253" spans="1:16" x14ac:dyDescent="0.2">
      <c r="A9253"/>
      <c r="B9253"/>
      <c r="C9253"/>
      <c r="D9253"/>
      <c r="E9253" s="265"/>
      <c r="F9253"/>
      <c r="G9253"/>
      <c r="H9253"/>
      <c r="I9253"/>
      <c r="J9253"/>
      <c r="K9253"/>
      <c r="L9253"/>
      <c r="M9253"/>
      <c r="N9253"/>
      <c r="O9253"/>
      <c r="P9253"/>
    </row>
    <row r="9254" spans="1:16" ht="15.75" x14ac:dyDescent="0.2">
      <c r="A9254" s="470" t="s">
        <v>180</v>
      </c>
      <c r="B9254" s="470"/>
      <c r="C9254" s="470"/>
      <c r="D9254" s="470"/>
      <c r="E9254" s="470"/>
      <c r="F9254" s="470"/>
      <c r="G9254" s="470"/>
      <c r="H9254" s="470"/>
      <c r="I9254" s="470"/>
      <c r="J9254" s="470"/>
      <c r="K9254" s="470"/>
      <c r="L9254" s="470"/>
      <c r="M9254" s="470"/>
      <c r="N9254" s="470"/>
      <c r="O9254" s="470"/>
      <c r="P9254" s="470"/>
    </row>
    <row r="9255" spans="1:16" ht="15.75" x14ac:dyDescent="0.2">
      <c r="A9255" s="470" t="s">
        <v>1</v>
      </c>
      <c r="B9255" s="470"/>
      <c r="C9255" s="470"/>
      <c r="D9255" s="470"/>
      <c r="E9255" s="470"/>
      <c r="F9255" s="470"/>
      <c r="G9255" s="470"/>
      <c r="H9255" s="470"/>
      <c r="I9255" s="470"/>
      <c r="J9255" s="470"/>
      <c r="K9255" s="470"/>
      <c r="L9255" s="470"/>
      <c r="M9255" s="470"/>
      <c r="N9255" s="470"/>
      <c r="O9255" s="470"/>
      <c r="P9255" s="470"/>
    </row>
    <row r="9256" spans="1:16" ht="15.75" x14ac:dyDescent="0.2">
      <c r="A9256" s="116"/>
      <c r="B9256" s="116"/>
      <c r="C9256" s="116"/>
      <c r="D9256" s="116"/>
      <c r="E9256" s="116"/>
      <c r="F9256" s="116"/>
      <c r="G9256" s="116"/>
      <c r="H9256" s="116"/>
      <c r="I9256" s="116"/>
      <c r="J9256" s="116"/>
      <c r="K9256" s="116"/>
      <c r="L9256" s="116"/>
      <c r="M9256" s="116"/>
      <c r="N9256" s="116"/>
      <c r="O9256" s="116"/>
      <c r="P9256" s="116"/>
    </row>
    <row r="9257" spans="1:16" ht="15.75" x14ac:dyDescent="0.2">
      <c r="A9257" s="507" t="s">
        <v>915</v>
      </c>
      <c r="B9257" s="507"/>
      <c r="C9257" s="507"/>
      <c r="D9257" s="507"/>
      <c r="E9257" s="507"/>
      <c r="F9257" s="507"/>
      <c r="G9257" s="507"/>
      <c r="H9257" s="507"/>
      <c r="I9257" s="507"/>
      <c r="J9257" s="507"/>
      <c r="K9257" s="507"/>
      <c r="L9257" s="507"/>
      <c r="M9257" s="507"/>
      <c r="N9257" s="507"/>
      <c r="O9257" s="507"/>
      <c r="P9257" s="507"/>
    </row>
    <row r="9258" spans="1:16" ht="16.5" thickBot="1" x14ac:dyDescent="0.25">
      <c r="A9258" s="77"/>
      <c r="B9258" s="77"/>
      <c r="C9258" s="77"/>
      <c r="D9258" s="77"/>
      <c r="E9258" s="116"/>
      <c r="F9258" s="77"/>
      <c r="G9258" s="77"/>
      <c r="H9258" s="77"/>
      <c r="I9258" s="77"/>
      <c r="J9258" s="77"/>
      <c r="K9258" s="77"/>
      <c r="L9258" s="77"/>
      <c r="M9258" s="77"/>
      <c r="N9258" s="77"/>
      <c r="O9258" s="77"/>
      <c r="P9258" s="77"/>
    </row>
    <row r="9259" spans="1:16" ht="16.5" thickBot="1" x14ac:dyDescent="0.25">
      <c r="A9259" s="78" t="s">
        <v>2</v>
      </c>
      <c r="B9259" s="486" t="s">
        <v>126</v>
      </c>
      <c r="C9259" s="498"/>
      <c r="D9259" s="79" t="s">
        <v>3</v>
      </c>
      <c r="E9259" s="486">
        <v>2019</v>
      </c>
      <c r="F9259" s="487"/>
      <c r="G9259" s="487"/>
      <c r="H9259" s="498"/>
      <c r="I9259" s="79" t="s">
        <v>4</v>
      </c>
      <c r="J9259" s="80" t="s">
        <v>231</v>
      </c>
      <c r="K9259" s="80"/>
      <c r="L9259" s="80"/>
      <c r="M9259" s="80" t="s">
        <v>5</v>
      </c>
      <c r="N9259" s="486" t="s">
        <v>184</v>
      </c>
      <c r="O9259" s="487"/>
      <c r="P9259" s="488"/>
    </row>
    <row r="9260" spans="1:16" ht="16.5" thickBot="1" x14ac:dyDescent="0.25">
      <c r="A9260" s="77"/>
      <c r="B9260" s="77"/>
      <c r="C9260" s="77"/>
      <c r="D9260" s="77"/>
      <c r="E9260" s="116"/>
      <c r="F9260" s="77"/>
      <c r="G9260" s="77"/>
      <c r="H9260" s="77"/>
      <c r="I9260" s="77"/>
      <c r="J9260" s="77"/>
      <c r="K9260" s="77"/>
      <c r="L9260" s="77"/>
      <c r="M9260" s="77"/>
      <c r="N9260" s="77"/>
      <c r="O9260" s="77"/>
      <c r="P9260" s="77"/>
    </row>
    <row r="9261" spans="1:16" ht="16.5" thickBot="1" x14ac:dyDescent="0.25">
      <c r="A9261" s="78" t="s">
        <v>6</v>
      </c>
      <c r="B9261" s="577" t="s">
        <v>185</v>
      </c>
      <c r="C9261" s="578"/>
      <c r="D9261" s="79" t="s">
        <v>7</v>
      </c>
      <c r="E9261" s="486" t="s">
        <v>186</v>
      </c>
      <c r="F9261" s="487"/>
      <c r="G9261" s="487"/>
      <c r="H9261" s="498"/>
      <c r="I9261" s="79" t="s">
        <v>8</v>
      </c>
      <c r="J9261" s="80">
        <v>16</v>
      </c>
      <c r="K9261" s="80"/>
      <c r="L9261" s="80"/>
      <c r="M9261" s="80" t="s">
        <v>9</v>
      </c>
      <c r="N9261" s="80"/>
      <c r="O9261" s="200"/>
      <c r="P9261" s="201">
        <v>50</v>
      </c>
    </row>
    <row r="9262" spans="1:16" ht="16.5" thickBot="1" x14ac:dyDescent="0.25">
      <c r="A9262" s="77"/>
      <c r="B9262" s="77"/>
      <c r="C9262" s="77"/>
      <c r="D9262" s="77"/>
      <c r="E9262" s="116"/>
      <c r="F9262" s="77"/>
      <c r="G9262" s="77"/>
      <c r="H9262" s="77"/>
      <c r="I9262" s="77"/>
      <c r="J9262" s="77"/>
      <c r="K9262" s="77"/>
      <c r="L9262" s="77"/>
      <c r="M9262" s="77"/>
      <c r="N9262" s="77"/>
      <c r="O9262" s="77"/>
      <c r="P9262" s="77"/>
    </row>
    <row r="9263" spans="1:16" ht="16.5" thickBot="1" x14ac:dyDescent="0.25">
      <c r="A9263" s="484" t="s">
        <v>10</v>
      </c>
      <c r="B9263" s="485"/>
      <c r="C9263" s="486" t="s">
        <v>181</v>
      </c>
      <c r="D9263" s="487"/>
      <c r="E9263" s="487"/>
      <c r="F9263" s="487"/>
      <c r="G9263" s="487"/>
      <c r="H9263" s="487"/>
      <c r="I9263" s="487"/>
      <c r="J9263" s="487"/>
      <c r="K9263" s="487"/>
      <c r="L9263" s="487"/>
      <c r="M9263" s="487"/>
      <c r="N9263" s="487"/>
      <c r="O9263" s="487"/>
      <c r="P9263" s="488"/>
    </row>
    <row r="9264" spans="1:16" ht="16.5" thickBot="1" x14ac:dyDescent="0.25">
      <c r="A9264" s="77"/>
      <c r="B9264" s="77"/>
      <c r="C9264" s="77"/>
      <c r="D9264" s="77"/>
      <c r="E9264" s="116"/>
      <c r="F9264" s="77"/>
      <c r="G9264" s="77"/>
      <c r="H9264" s="77"/>
      <c r="I9264" s="77"/>
      <c r="J9264" s="77"/>
      <c r="K9264" s="77"/>
      <c r="L9264" s="77"/>
      <c r="M9264" s="77"/>
      <c r="N9264" s="77"/>
      <c r="O9264" s="77"/>
      <c r="P9264" s="77"/>
    </row>
    <row r="9265" spans="1:16" ht="16.5" thickBot="1" x14ac:dyDescent="0.25">
      <c r="A9265" s="484" t="s">
        <v>11</v>
      </c>
      <c r="B9265" s="485"/>
      <c r="C9265" s="486" t="s">
        <v>239</v>
      </c>
      <c r="D9265" s="487"/>
      <c r="E9265" s="487"/>
      <c r="F9265" s="487"/>
      <c r="G9265" s="487"/>
      <c r="H9265" s="487"/>
      <c r="I9265" s="487"/>
      <c r="J9265" s="487"/>
      <c r="K9265" s="487"/>
      <c r="L9265" s="487"/>
      <c r="M9265" s="487"/>
      <c r="N9265" s="487"/>
      <c r="O9265" s="487"/>
      <c r="P9265" s="488"/>
    </row>
    <row r="9266" spans="1:16" ht="16.5" thickBot="1" x14ac:dyDescent="0.25">
      <c r="A9266" s="81"/>
      <c r="B9266" s="81"/>
      <c r="C9266" s="81"/>
      <c r="D9266" s="81"/>
      <c r="E9266" s="115"/>
      <c r="F9266" s="81"/>
      <c r="G9266" s="81"/>
      <c r="H9266" s="81"/>
      <c r="I9266" s="81"/>
      <c r="J9266" s="81"/>
      <c r="K9266" s="81"/>
      <c r="L9266" s="81"/>
      <c r="M9266" s="81"/>
      <c r="N9266" s="81"/>
      <c r="O9266" s="81"/>
      <c r="P9266" s="81"/>
    </row>
    <row r="9267" spans="1:16" ht="48" thickBot="1" x14ac:dyDescent="0.25">
      <c r="A9267" s="425" t="s">
        <v>12</v>
      </c>
      <c r="B9267" s="427" t="s">
        <v>13</v>
      </c>
      <c r="C9267" s="428"/>
      <c r="D9267" s="429" t="s">
        <v>265</v>
      </c>
      <c r="E9267" s="416" t="s">
        <v>15</v>
      </c>
      <c r="F9267" s="417"/>
      <c r="G9267" s="417"/>
      <c r="H9267" s="417"/>
      <c r="I9267" s="418"/>
      <c r="J9267" s="429" t="s">
        <v>16</v>
      </c>
      <c r="K9267" s="429" t="s">
        <v>17</v>
      </c>
      <c r="L9267" s="416" t="s">
        <v>18</v>
      </c>
      <c r="M9267" s="417"/>
      <c r="N9267" s="418"/>
      <c r="O9267" s="419" t="s">
        <v>115</v>
      </c>
      <c r="P9267" s="420"/>
    </row>
    <row r="9268" spans="1:16" ht="32.25" thickBot="1" x14ac:dyDescent="0.25">
      <c r="A9268" s="426"/>
      <c r="B9268" s="82" t="s">
        <v>19</v>
      </c>
      <c r="C9268" s="83" t="s">
        <v>20</v>
      </c>
      <c r="D9268" s="430"/>
      <c r="E9268" s="84" t="s">
        <v>21</v>
      </c>
      <c r="F9268" s="84" t="s">
        <v>22</v>
      </c>
      <c r="G9268" s="85" t="s">
        <v>23</v>
      </c>
      <c r="H9268" s="119" t="s">
        <v>24</v>
      </c>
      <c r="I9268" s="86" t="s">
        <v>25</v>
      </c>
      <c r="J9268" s="430"/>
      <c r="K9268" s="430"/>
      <c r="L9268" s="198" t="s">
        <v>268</v>
      </c>
      <c r="M9268" s="85" t="s">
        <v>266</v>
      </c>
      <c r="N9268" s="83" t="s">
        <v>267</v>
      </c>
      <c r="O9268" s="421"/>
      <c r="P9268" s="422"/>
    </row>
    <row r="9269" spans="1:16" ht="15.75" x14ac:dyDescent="0.2">
      <c r="A9269" s="165">
        <v>45912</v>
      </c>
      <c r="B9269" s="166"/>
      <c r="C9269" s="166">
        <v>269404</v>
      </c>
      <c r="D9269" s="160"/>
      <c r="E9269" s="100"/>
      <c r="F9269" s="96"/>
      <c r="G9269" s="166"/>
      <c r="H9269" s="169"/>
      <c r="I9269" s="175"/>
      <c r="J9269" s="162"/>
      <c r="K9269" s="99"/>
      <c r="L9269" s="195"/>
      <c r="M9269" s="94"/>
      <c r="N9269" s="100"/>
      <c r="O9269" s="573"/>
      <c r="P9269" s="502"/>
    </row>
    <row r="9270" spans="1:16" ht="15.75" x14ac:dyDescent="0.2">
      <c r="A9270" s="165">
        <v>45918</v>
      </c>
      <c r="B9270" s="166">
        <v>269404</v>
      </c>
      <c r="C9270" s="166">
        <v>269818</v>
      </c>
      <c r="D9270" s="160">
        <f>+C9270-B9270</f>
        <v>414</v>
      </c>
      <c r="E9270" s="100" t="s">
        <v>1325</v>
      </c>
      <c r="F9270" s="120" t="s">
        <v>1126</v>
      </c>
      <c r="G9270" s="166">
        <v>16.676100000000002</v>
      </c>
      <c r="H9270" s="169">
        <v>23.99</v>
      </c>
      <c r="I9270" s="175">
        <f>G9270*H9270</f>
        <v>400.059639</v>
      </c>
      <c r="J9270" s="162">
        <f>D9270/G9270</f>
        <v>24.825948513141558</v>
      </c>
      <c r="K9270" s="99">
        <v>45918</v>
      </c>
      <c r="L9270" s="195" t="s">
        <v>272</v>
      </c>
      <c r="M9270" s="94" t="s">
        <v>311</v>
      </c>
      <c r="N9270" s="100" t="s">
        <v>241</v>
      </c>
      <c r="O9270" s="573" t="s">
        <v>314</v>
      </c>
      <c r="P9270" s="502"/>
    </row>
    <row r="9271" spans="1:16" ht="15.75" x14ac:dyDescent="0.2">
      <c r="A9271" s="165"/>
      <c r="B9271" s="166"/>
      <c r="C9271" s="166"/>
      <c r="D9271" s="160">
        <f>+C9271-B9271</f>
        <v>0</v>
      </c>
      <c r="E9271" s="100"/>
      <c r="F9271" s="96"/>
      <c r="G9271" s="166"/>
      <c r="H9271" s="169"/>
      <c r="I9271" s="175">
        <f>G9271*H9271</f>
        <v>0</v>
      </c>
      <c r="J9271" s="162" t="e">
        <f>D9271/G9271</f>
        <v>#DIV/0!</v>
      </c>
      <c r="K9271" s="99"/>
      <c r="L9271" s="195"/>
      <c r="M9271" s="94"/>
      <c r="N9271" s="100"/>
      <c r="O9271" s="573"/>
      <c r="P9271" s="502"/>
    </row>
    <row r="9272" spans="1:16" ht="16.5" thickBot="1" x14ac:dyDescent="0.25">
      <c r="A9272" s="165"/>
      <c r="B9272" s="166"/>
      <c r="C9272" s="166"/>
      <c r="D9272" s="160">
        <f>+C9272-B9272</f>
        <v>0</v>
      </c>
      <c r="E9272" s="100"/>
      <c r="F9272" s="96"/>
      <c r="G9272" s="166"/>
      <c r="H9272" s="169"/>
      <c r="I9272" s="175">
        <f>G9272*H9272</f>
        <v>0</v>
      </c>
      <c r="J9272" s="162" t="e">
        <f>D9272/G9272</f>
        <v>#DIV/0!</v>
      </c>
      <c r="K9272" s="99"/>
      <c r="L9272" s="195"/>
      <c r="M9272" s="94"/>
      <c r="N9272" s="100"/>
      <c r="O9272" s="573"/>
      <c r="P9272" s="502"/>
    </row>
    <row r="9273" spans="1:16" ht="16.5" thickBot="1" x14ac:dyDescent="0.25">
      <c r="A9273" s="416" t="s">
        <v>28</v>
      </c>
      <c r="B9273" s="104"/>
      <c r="C9273" s="105"/>
      <c r="D9273" s="106">
        <f>SUM(D9269:D9272)</f>
        <v>414</v>
      </c>
      <c r="E9273" s="111"/>
      <c r="F9273" s="107"/>
      <c r="G9273" s="118">
        <f>SUM(G9269:G9272)</f>
        <v>16.676100000000002</v>
      </c>
      <c r="H9273" s="105"/>
      <c r="I9273" s="118">
        <f>SUM(I9269:I9272)</f>
        <v>400.059639</v>
      </c>
      <c r="J9273" s="109">
        <f>D9273/G9273</f>
        <v>24.825948513141558</v>
      </c>
      <c r="K9273" s="110"/>
      <c r="L9273" s="197"/>
      <c r="M9273" s="111"/>
      <c r="N9273" s="112"/>
      <c r="O9273" s="414"/>
      <c r="P9273" s="415"/>
    </row>
    <row r="9274" spans="1:16" ht="15.75" x14ac:dyDescent="0.2">
      <c r="A9274" s="116"/>
      <c r="B9274" s="77"/>
      <c r="C9274" s="77"/>
      <c r="D9274" s="77"/>
      <c r="E9274" s="116"/>
      <c r="F9274" s="77"/>
      <c r="G9274" s="77"/>
      <c r="H9274" s="77"/>
      <c r="I9274" s="116"/>
      <c r="J9274" s="116"/>
      <c r="K9274" s="116"/>
      <c r="L9274" s="116"/>
      <c r="M9274" s="116"/>
      <c r="N9274" s="116"/>
      <c r="O9274" s="77"/>
      <c r="P9274" s="81"/>
    </row>
    <row r="9275" spans="1:16" ht="15.75" x14ac:dyDescent="0.2">
      <c r="A9275" s="116"/>
      <c r="B9275" s="77"/>
      <c r="C9275" s="77"/>
      <c r="D9275" s="77"/>
      <c r="E9275" s="116"/>
      <c r="F9275" s="77"/>
      <c r="G9275" s="77"/>
      <c r="H9275" s="77"/>
      <c r="I9275" s="116"/>
      <c r="J9275" s="116"/>
      <c r="K9275" s="116"/>
      <c r="L9275" s="116"/>
      <c r="M9275" s="116"/>
      <c r="N9275" s="116"/>
      <c r="O9275" s="77"/>
      <c r="P9275" s="81"/>
    </row>
    <row r="9276" spans="1:16" ht="15.75" x14ac:dyDescent="0.2">
      <c r="A9276" s="116"/>
      <c r="B9276" s="77"/>
      <c r="C9276" s="77"/>
      <c r="D9276" s="77"/>
      <c r="E9276" s="116"/>
      <c r="F9276" s="77"/>
      <c r="G9276" s="77"/>
      <c r="H9276" s="77"/>
      <c r="I9276" s="116"/>
      <c r="J9276" s="116"/>
      <c r="K9276" s="116"/>
      <c r="L9276" s="116"/>
      <c r="M9276" s="439"/>
      <c r="N9276" s="439"/>
      <c r="O9276" s="438"/>
      <c r="P9276" s="81"/>
    </row>
    <row r="9277" spans="1:16" ht="15.75" x14ac:dyDescent="0.2">
      <c r="A9277" s="115"/>
      <c r="B9277" s="470" t="s">
        <v>29</v>
      </c>
      <c r="C9277" s="470"/>
      <c r="D9277" s="470"/>
      <c r="E9277" s="116"/>
      <c r="F9277" s="116"/>
      <c r="G9277" s="116"/>
      <c r="H9277" s="115"/>
      <c r="I9277" s="116" t="s">
        <v>30</v>
      </c>
      <c r="J9277" s="115"/>
      <c r="K9277" s="116"/>
      <c r="L9277" s="116"/>
      <c r="M9277" s="116"/>
      <c r="N9277" s="116" t="s">
        <v>31</v>
      </c>
      <c r="O9277" s="116"/>
      <c r="P9277" s="115"/>
    </row>
    <row r="9278" spans="1:16" ht="15.75" x14ac:dyDescent="0.2">
      <c r="A9278" s="116"/>
      <c r="B9278" s="470" t="s">
        <v>230</v>
      </c>
      <c r="C9278" s="470"/>
      <c r="D9278" s="470"/>
      <c r="E9278" s="116"/>
      <c r="F9278" s="116"/>
      <c r="G9278" s="116"/>
      <c r="H9278" s="115"/>
      <c r="I9278" s="116" t="s">
        <v>438</v>
      </c>
      <c r="J9278" s="115"/>
      <c r="K9278" s="116"/>
      <c r="L9278" s="116"/>
      <c r="M9278" s="116"/>
      <c r="N9278" s="116" t="s">
        <v>220</v>
      </c>
      <c r="O9278" s="116"/>
      <c r="P9278" s="115"/>
    </row>
    <row r="9279" spans="1:16" ht="15.75" x14ac:dyDescent="0.2">
      <c r="A9279" s="470" t="s">
        <v>226</v>
      </c>
      <c r="B9279" s="470"/>
      <c r="C9279" s="470"/>
      <c r="D9279" s="470"/>
      <c r="E9279" s="470"/>
      <c r="F9279" s="116"/>
      <c r="G9279" s="116"/>
      <c r="H9279" s="115"/>
      <c r="I9279" s="116" t="s">
        <v>246</v>
      </c>
      <c r="J9279" s="115"/>
      <c r="K9279" s="116"/>
      <c r="L9279" s="116"/>
      <c r="M9279" s="116"/>
      <c r="N9279" s="116" t="s">
        <v>124</v>
      </c>
      <c r="O9279" s="116"/>
      <c r="P9279" s="115"/>
    </row>
    <row r="9280" spans="1:16" x14ac:dyDescent="0.2">
      <c r="A9280"/>
      <c r="B9280"/>
      <c r="C9280"/>
      <c r="D9280"/>
      <c r="E9280" s="265"/>
      <c r="F9280"/>
      <c r="G9280"/>
      <c r="H9280"/>
      <c r="I9280"/>
      <c r="J9280"/>
      <c r="K9280"/>
      <c r="L9280"/>
      <c r="M9280"/>
      <c r="N9280"/>
      <c r="O9280"/>
      <c r="P9280"/>
    </row>
    <row r="9281" spans="1:16" x14ac:dyDescent="0.2">
      <c r="A9281" s="209" t="s">
        <v>269</v>
      </c>
      <c r="B9281" s="209"/>
      <c r="C9281" s="209"/>
      <c r="D9281" s="209"/>
      <c r="E9281" s="265"/>
      <c r="F9281"/>
      <c r="G9281"/>
      <c r="H9281"/>
      <c r="I9281"/>
      <c r="J9281"/>
      <c r="K9281"/>
      <c r="L9281"/>
      <c r="M9281"/>
      <c r="N9281"/>
      <c r="O9281"/>
      <c r="P9281"/>
    </row>
    <row r="9282" spans="1:16" x14ac:dyDescent="0.2">
      <c r="A9282"/>
      <c r="B9282"/>
      <c r="C9282"/>
      <c r="D9282"/>
      <c r="E9282" s="265"/>
      <c r="F9282"/>
      <c r="G9282"/>
      <c r="H9282"/>
      <c r="I9282"/>
      <c r="J9282"/>
      <c r="K9282"/>
      <c r="L9282"/>
      <c r="M9282"/>
      <c r="N9282"/>
      <c r="O9282"/>
      <c r="P9282"/>
    </row>
    <row r="9283" spans="1:16" x14ac:dyDescent="0.2">
      <c r="A9283"/>
      <c r="B9283"/>
      <c r="C9283"/>
      <c r="D9283"/>
      <c r="E9283" s="265"/>
      <c r="F9283"/>
      <c r="G9283"/>
      <c r="H9283"/>
      <c r="I9283"/>
      <c r="J9283"/>
      <c r="K9283"/>
      <c r="L9283"/>
      <c r="M9283"/>
      <c r="N9283"/>
      <c r="O9283"/>
      <c r="P9283"/>
    </row>
    <row r="9284" spans="1:16" x14ac:dyDescent="0.2">
      <c r="A9284"/>
      <c r="B9284"/>
      <c r="C9284"/>
      <c r="D9284"/>
      <c r="E9284" s="265"/>
      <c r="F9284"/>
      <c r="G9284"/>
      <c r="H9284"/>
      <c r="I9284"/>
      <c r="J9284"/>
      <c r="K9284"/>
      <c r="L9284"/>
      <c r="M9284"/>
      <c r="N9284"/>
      <c r="O9284"/>
      <c r="P9284"/>
    </row>
    <row r="9285" spans="1:16" x14ac:dyDescent="0.2">
      <c r="A9285"/>
      <c r="B9285"/>
      <c r="C9285"/>
      <c r="D9285"/>
      <c r="E9285" s="265"/>
      <c r="F9285"/>
      <c r="G9285"/>
      <c r="H9285"/>
      <c r="I9285"/>
      <c r="J9285"/>
      <c r="K9285"/>
      <c r="L9285"/>
      <c r="M9285"/>
      <c r="N9285"/>
      <c r="O9285"/>
      <c r="P9285"/>
    </row>
    <row r="9286" spans="1:16" x14ac:dyDescent="0.2">
      <c r="A9286"/>
      <c r="B9286"/>
      <c r="C9286"/>
      <c r="D9286"/>
      <c r="E9286" s="265"/>
      <c r="F9286"/>
      <c r="G9286"/>
      <c r="H9286"/>
      <c r="I9286"/>
      <c r="J9286"/>
      <c r="K9286"/>
      <c r="L9286"/>
      <c r="M9286"/>
      <c r="N9286"/>
      <c r="O9286"/>
      <c r="P9286"/>
    </row>
    <row r="9287" spans="1:16" ht="15.75" x14ac:dyDescent="0.2">
      <c r="A9287" s="470" t="s">
        <v>180</v>
      </c>
      <c r="B9287" s="470"/>
      <c r="C9287" s="470"/>
      <c r="D9287" s="470"/>
      <c r="E9287" s="470"/>
      <c r="F9287" s="470"/>
      <c r="G9287" s="470"/>
      <c r="H9287" s="470"/>
      <c r="I9287" s="470"/>
      <c r="J9287" s="470"/>
      <c r="K9287" s="470"/>
      <c r="L9287" s="470"/>
      <c r="M9287" s="470"/>
      <c r="N9287" s="470"/>
      <c r="O9287" s="470"/>
      <c r="P9287" s="470"/>
    </row>
    <row r="9288" spans="1:16" ht="15.75" x14ac:dyDescent="0.2">
      <c r="A9288" s="470" t="s">
        <v>1</v>
      </c>
      <c r="B9288" s="470"/>
      <c r="C9288" s="470"/>
      <c r="D9288" s="470"/>
      <c r="E9288" s="470"/>
      <c r="F9288" s="470"/>
      <c r="G9288" s="470"/>
      <c r="H9288" s="470"/>
      <c r="I9288" s="470"/>
      <c r="J9288" s="470"/>
      <c r="K9288" s="470"/>
      <c r="L9288" s="470"/>
      <c r="M9288" s="470"/>
      <c r="N9288" s="470"/>
      <c r="O9288" s="470"/>
      <c r="P9288" s="470"/>
    </row>
    <row r="9289" spans="1:16" ht="15.75" x14ac:dyDescent="0.2">
      <c r="A9289" s="116"/>
      <c r="B9289" s="116"/>
      <c r="C9289" s="116"/>
      <c r="D9289" s="116"/>
      <c r="E9289" s="116"/>
      <c r="F9289" s="116"/>
      <c r="G9289" s="116"/>
      <c r="H9289" s="116"/>
      <c r="I9289" s="116"/>
      <c r="J9289" s="116"/>
      <c r="K9289" s="116"/>
      <c r="L9289" s="116"/>
      <c r="M9289" s="116"/>
      <c r="N9289" s="116"/>
      <c r="O9289" s="116"/>
      <c r="P9289" s="116"/>
    </row>
    <row r="9290" spans="1:16" ht="15.75" x14ac:dyDescent="0.2">
      <c r="A9290" s="507" t="s">
        <v>915</v>
      </c>
      <c r="B9290" s="507"/>
      <c r="C9290" s="507"/>
      <c r="D9290" s="507"/>
      <c r="E9290" s="507"/>
      <c r="F9290" s="507"/>
      <c r="G9290" s="507"/>
      <c r="H9290" s="507"/>
      <c r="I9290" s="507"/>
      <c r="J9290" s="507"/>
      <c r="K9290" s="507"/>
      <c r="L9290" s="507"/>
      <c r="M9290" s="507"/>
      <c r="N9290" s="507"/>
      <c r="O9290" s="507"/>
      <c r="P9290" s="507"/>
    </row>
    <row r="9291" spans="1:16" ht="16.5" thickBot="1" x14ac:dyDescent="0.25">
      <c r="A9291" s="77"/>
      <c r="B9291" s="77"/>
      <c r="C9291" s="77"/>
      <c r="D9291" s="77"/>
      <c r="E9291" s="116"/>
      <c r="F9291" s="77"/>
      <c r="G9291" s="77"/>
      <c r="H9291" s="77"/>
      <c r="I9291" s="77"/>
      <c r="J9291" s="77"/>
      <c r="K9291" s="77"/>
      <c r="L9291" s="77"/>
      <c r="M9291" s="77"/>
      <c r="N9291" s="77"/>
      <c r="O9291" s="77"/>
      <c r="P9291" s="77"/>
    </row>
    <row r="9292" spans="1:16" ht="16.5" thickBot="1" x14ac:dyDescent="0.25">
      <c r="A9292" s="78" t="s">
        <v>2</v>
      </c>
      <c r="B9292" s="486" t="s">
        <v>126</v>
      </c>
      <c r="C9292" s="498"/>
      <c r="D9292" s="79" t="s">
        <v>3</v>
      </c>
      <c r="E9292" s="486">
        <v>2019</v>
      </c>
      <c r="F9292" s="487"/>
      <c r="G9292" s="487"/>
      <c r="H9292" s="498"/>
      <c r="I9292" s="79" t="s">
        <v>4</v>
      </c>
      <c r="J9292" s="80" t="s">
        <v>231</v>
      </c>
      <c r="K9292" s="80"/>
      <c r="L9292" s="80"/>
      <c r="M9292" s="80" t="s">
        <v>5</v>
      </c>
      <c r="N9292" s="486" t="s">
        <v>184</v>
      </c>
      <c r="O9292" s="487"/>
      <c r="P9292" s="488"/>
    </row>
    <row r="9293" spans="1:16" ht="16.5" thickBot="1" x14ac:dyDescent="0.25">
      <c r="A9293" s="77"/>
      <c r="B9293" s="77"/>
      <c r="C9293" s="77"/>
      <c r="D9293" s="77"/>
      <c r="E9293" s="116"/>
      <c r="F9293" s="77"/>
      <c r="G9293" s="77"/>
      <c r="H9293" s="77"/>
      <c r="I9293" s="77"/>
      <c r="J9293" s="77"/>
      <c r="K9293" s="77"/>
      <c r="L9293" s="77"/>
      <c r="M9293" s="77"/>
      <c r="N9293" s="77"/>
      <c r="O9293" s="77"/>
      <c r="P9293" s="77"/>
    </row>
    <row r="9294" spans="1:16" ht="16.5" thickBot="1" x14ac:dyDescent="0.25">
      <c r="A9294" s="78" t="s">
        <v>6</v>
      </c>
      <c r="B9294" s="577" t="s">
        <v>185</v>
      </c>
      <c r="C9294" s="578"/>
      <c r="D9294" s="79" t="s">
        <v>7</v>
      </c>
      <c r="E9294" s="486" t="s">
        <v>186</v>
      </c>
      <c r="F9294" s="487"/>
      <c r="G9294" s="487"/>
      <c r="H9294" s="498"/>
      <c r="I9294" s="79" t="s">
        <v>8</v>
      </c>
      <c r="J9294" s="80">
        <v>16</v>
      </c>
      <c r="K9294" s="80"/>
      <c r="L9294" s="80"/>
      <c r="M9294" s="80" t="s">
        <v>9</v>
      </c>
      <c r="N9294" s="80"/>
      <c r="O9294" s="200"/>
      <c r="P9294" s="201">
        <v>50</v>
      </c>
    </row>
    <row r="9295" spans="1:16" ht="16.5" thickBot="1" x14ac:dyDescent="0.25">
      <c r="A9295" s="77"/>
      <c r="B9295" s="77"/>
      <c r="C9295" s="77"/>
      <c r="D9295" s="77"/>
      <c r="E9295" s="116"/>
      <c r="F9295" s="77"/>
      <c r="G9295" s="77"/>
      <c r="H9295" s="77"/>
      <c r="I9295" s="77"/>
      <c r="J9295" s="77"/>
      <c r="K9295" s="77"/>
      <c r="L9295" s="77"/>
      <c r="M9295" s="77"/>
      <c r="N9295" s="77"/>
      <c r="O9295" s="77"/>
      <c r="P9295" s="77"/>
    </row>
    <row r="9296" spans="1:16" ht="16.5" thickBot="1" x14ac:dyDescent="0.25">
      <c r="A9296" s="484" t="s">
        <v>10</v>
      </c>
      <c r="B9296" s="485"/>
      <c r="C9296" s="486" t="s">
        <v>181</v>
      </c>
      <c r="D9296" s="487"/>
      <c r="E9296" s="487"/>
      <c r="F9296" s="487"/>
      <c r="G9296" s="487"/>
      <c r="H9296" s="487"/>
      <c r="I9296" s="487"/>
      <c r="J9296" s="487"/>
      <c r="K9296" s="487"/>
      <c r="L9296" s="487"/>
      <c r="M9296" s="487"/>
      <c r="N9296" s="487"/>
      <c r="O9296" s="487"/>
      <c r="P9296" s="488"/>
    </row>
    <row r="9297" spans="1:16" ht="16.5" thickBot="1" x14ac:dyDescent="0.25">
      <c r="A9297" s="77"/>
      <c r="B9297" s="77"/>
      <c r="C9297" s="77"/>
      <c r="D9297" s="77"/>
      <c r="E9297" s="116"/>
      <c r="F9297" s="77"/>
      <c r="G9297" s="77"/>
      <c r="H9297" s="77"/>
      <c r="I9297" s="77"/>
      <c r="J9297" s="77"/>
      <c r="K9297" s="77"/>
      <c r="L9297" s="77"/>
      <c r="M9297" s="77"/>
      <c r="N9297" s="77"/>
      <c r="O9297" s="77"/>
      <c r="P9297" s="77"/>
    </row>
    <row r="9298" spans="1:16" ht="16.5" thickBot="1" x14ac:dyDescent="0.25">
      <c r="A9298" s="484" t="s">
        <v>11</v>
      </c>
      <c r="B9298" s="485"/>
      <c r="C9298" s="486" t="s">
        <v>239</v>
      </c>
      <c r="D9298" s="487"/>
      <c r="E9298" s="487"/>
      <c r="F9298" s="487"/>
      <c r="G9298" s="487"/>
      <c r="H9298" s="487"/>
      <c r="I9298" s="487"/>
      <c r="J9298" s="487"/>
      <c r="K9298" s="487"/>
      <c r="L9298" s="487"/>
      <c r="M9298" s="487"/>
      <c r="N9298" s="487"/>
      <c r="O9298" s="487"/>
      <c r="P9298" s="488"/>
    </row>
    <row r="9299" spans="1:16" ht="16.5" thickBot="1" x14ac:dyDescent="0.25">
      <c r="A9299" s="81"/>
      <c r="B9299" s="81"/>
      <c r="C9299" s="81"/>
      <c r="D9299" s="81"/>
      <c r="E9299" s="115"/>
      <c r="F9299" s="81"/>
      <c r="G9299" s="81"/>
      <c r="H9299" s="81"/>
      <c r="I9299" s="81"/>
      <c r="J9299" s="81"/>
      <c r="K9299" s="81"/>
      <c r="L9299" s="81"/>
      <c r="M9299" s="81"/>
      <c r="N9299" s="81"/>
      <c r="O9299" s="81"/>
      <c r="P9299" s="81"/>
    </row>
    <row r="9300" spans="1:16" ht="48" thickBot="1" x14ac:dyDescent="0.25">
      <c r="A9300" s="425" t="s">
        <v>12</v>
      </c>
      <c r="B9300" s="427" t="s">
        <v>13</v>
      </c>
      <c r="C9300" s="428"/>
      <c r="D9300" s="429" t="s">
        <v>265</v>
      </c>
      <c r="E9300" s="416" t="s">
        <v>15</v>
      </c>
      <c r="F9300" s="417"/>
      <c r="G9300" s="417"/>
      <c r="H9300" s="417"/>
      <c r="I9300" s="418"/>
      <c r="J9300" s="429" t="s">
        <v>16</v>
      </c>
      <c r="K9300" s="429" t="s">
        <v>17</v>
      </c>
      <c r="L9300" s="416" t="s">
        <v>18</v>
      </c>
      <c r="M9300" s="417"/>
      <c r="N9300" s="418"/>
      <c r="O9300" s="419" t="s">
        <v>115</v>
      </c>
      <c r="P9300" s="420"/>
    </row>
    <row r="9301" spans="1:16" ht="32.25" thickBot="1" x14ac:dyDescent="0.25">
      <c r="A9301" s="426"/>
      <c r="B9301" s="82" t="s">
        <v>19</v>
      </c>
      <c r="C9301" s="83" t="s">
        <v>20</v>
      </c>
      <c r="D9301" s="430"/>
      <c r="E9301" s="84" t="s">
        <v>21</v>
      </c>
      <c r="F9301" s="84" t="s">
        <v>22</v>
      </c>
      <c r="G9301" s="85" t="s">
        <v>23</v>
      </c>
      <c r="H9301" s="119" t="s">
        <v>24</v>
      </c>
      <c r="I9301" s="86" t="s">
        <v>25</v>
      </c>
      <c r="J9301" s="430"/>
      <c r="K9301" s="430"/>
      <c r="L9301" s="198" t="s">
        <v>268</v>
      </c>
      <c r="M9301" s="85" t="s">
        <v>266</v>
      </c>
      <c r="N9301" s="83" t="s">
        <v>267</v>
      </c>
      <c r="O9301" s="421"/>
      <c r="P9301" s="422"/>
    </row>
    <row r="9302" spans="1:16" ht="15.75" x14ac:dyDescent="0.2">
      <c r="A9302" s="165">
        <v>45918</v>
      </c>
      <c r="B9302" s="166"/>
      <c r="C9302" s="166">
        <v>269818</v>
      </c>
      <c r="D9302" s="160"/>
      <c r="E9302" s="100"/>
      <c r="F9302" s="96"/>
      <c r="G9302" s="166"/>
      <c r="H9302" s="169"/>
      <c r="I9302" s="175"/>
      <c r="J9302" s="162"/>
      <c r="K9302" s="99"/>
      <c r="L9302" s="195"/>
      <c r="M9302" s="94"/>
      <c r="N9302" s="100"/>
      <c r="O9302" s="573"/>
      <c r="P9302" s="502"/>
    </row>
    <row r="9303" spans="1:16" ht="15.75" x14ac:dyDescent="0.2">
      <c r="A9303" s="165">
        <v>45922</v>
      </c>
      <c r="B9303" s="166">
        <v>269818</v>
      </c>
      <c r="C9303" s="166">
        <v>270093</v>
      </c>
      <c r="D9303" s="160">
        <f>+C9303-B9303</f>
        <v>275</v>
      </c>
      <c r="E9303" s="100" t="s">
        <v>1324</v>
      </c>
      <c r="F9303" s="120" t="s">
        <v>1179</v>
      </c>
      <c r="G9303" s="166">
        <v>37.523099999999999</v>
      </c>
      <c r="H9303" s="169">
        <v>23.99</v>
      </c>
      <c r="I9303" s="175">
        <f>G9303*H9303</f>
        <v>900.17916899999989</v>
      </c>
      <c r="J9303" s="162">
        <f>D9303/G9303</f>
        <v>7.3288187809642595</v>
      </c>
      <c r="K9303" s="99">
        <v>45922</v>
      </c>
      <c r="L9303" s="195" t="s">
        <v>272</v>
      </c>
      <c r="M9303" s="94" t="s">
        <v>192</v>
      </c>
      <c r="N9303" s="100" t="s">
        <v>241</v>
      </c>
      <c r="O9303" s="573" t="s">
        <v>247</v>
      </c>
      <c r="P9303" s="502"/>
    </row>
    <row r="9304" spans="1:16" ht="15.75" x14ac:dyDescent="0.2">
      <c r="A9304" s="165">
        <v>45923</v>
      </c>
      <c r="B9304" s="166">
        <v>270093</v>
      </c>
      <c r="C9304" s="166">
        <v>270307</v>
      </c>
      <c r="D9304" s="160">
        <f>+C9304-B9304</f>
        <v>214</v>
      </c>
      <c r="E9304" s="100" t="s">
        <v>1323</v>
      </c>
      <c r="F9304" s="120" t="s">
        <v>1179</v>
      </c>
      <c r="G9304" s="166">
        <v>11.352</v>
      </c>
      <c r="H9304" s="169">
        <v>26.45</v>
      </c>
      <c r="I9304" s="175">
        <f>G9304*H9304</f>
        <v>300.2604</v>
      </c>
      <c r="J9304" s="162">
        <f>D9304/G9304</f>
        <v>18.851303735024665</v>
      </c>
      <c r="K9304" s="99">
        <v>45922</v>
      </c>
      <c r="L9304" s="195" t="s">
        <v>272</v>
      </c>
      <c r="M9304" s="94" t="s">
        <v>192</v>
      </c>
      <c r="N9304" s="100" t="s">
        <v>518</v>
      </c>
      <c r="O9304" s="573" t="s">
        <v>247</v>
      </c>
      <c r="P9304" s="502"/>
    </row>
    <row r="9305" spans="1:16" ht="15.75" x14ac:dyDescent="0.2">
      <c r="A9305" s="165">
        <v>45925</v>
      </c>
      <c r="B9305" s="166">
        <v>270307</v>
      </c>
      <c r="C9305" s="166">
        <v>270648</v>
      </c>
      <c r="D9305" s="160">
        <f>+C9305-B9305</f>
        <v>341</v>
      </c>
      <c r="E9305" s="100" t="s">
        <v>1322</v>
      </c>
      <c r="F9305" s="96" t="s">
        <v>963</v>
      </c>
      <c r="G9305" s="166">
        <v>26.103999999999999</v>
      </c>
      <c r="H9305" s="169">
        <v>26.45</v>
      </c>
      <c r="I9305" s="175">
        <f>G9305*H9305</f>
        <v>690.45079999999996</v>
      </c>
      <c r="J9305" s="162">
        <f>D9305/G9305</f>
        <v>13.06313208703647</v>
      </c>
      <c r="K9305" s="99">
        <v>45925</v>
      </c>
      <c r="L9305" s="195" t="s">
        <v>272</v>
      </c>
      <c r="M9305" s="94" t="s">
        <v>192</v>
      </c>
      <c r="N9305" s="100" t="s">
        <v>241</v>
      </c>
      <c r="O9305" s="573" t="s">
        <v>242</v>
      </c>
      <c r="P9305" s="502"/>
    </row>
    <row r="9306" spans="1:16" ht="16.5" thickBot="1" x14ac:dyDescent="0.25">
      <c r="A9306" s="165">
        <v>45927</v>
      </c>
      <c r="B9306" s="166">
        <v>270648</v>
      </c>
      <c r="C9306" s="166">
        <v>270894</v>
      </c>
      <c r="D9306" s="160">
        <f>+C9306-B9306</f>
        <v>246</v>
      </c>
      <c r="E9306" s="100" t="s">
        <v>1321</v>
      </c>
      <c r="F9306" s="96" t="s">
        <v>1163</v>
      </c>
      <c r="G9306" s="166">
        <v>17.049900000000001</v>
      </c>
      <c r="H9306" s="169">
        <v>26.45</v>
      </c>
      <c r="I9306" s="175">
        <f>G9306*H9306</f>
        <v>450.969855</v>
      </c>
      <c r="J9306" s="162">
        <f>D9306/G9306</f>
        <v>14.42823711576021</v>
      </c>
      <c r="K9306" s="99">
        <v>45927</v>
      </c>
      <c r="L9306" s="195" t="s">
        <v>272</v>
      </c>
      <c r="M9306" s="94" t="s">
        <v>192</v>
      </c>
      <c r="N9306" s="100" t="s">
        <v>518</v>
      </c>
      <c r="O9306" s="573" t="s">
        <v>247</v>
      </c>
      <c r="P9306" s="502"/>
    </row>
    <row r="9307" spans="1:16" ht="16.5" thickBot="1" x14ac:dyDescent="0.25">
      <c r="A9307" s="416" t="s">
        <v>28</v>
      </c>
      <c r="B9307" s="104"/>
      <c r="C9307" s="105"/>
      <c r="D9307" s="106">
        <f>SUM(D9302:D9306)</f>
        <v>1076</v>
      </c>
      <c r="E9307" s="111"/>
      <c r="F9307" s="107"/>
      <c r="G9307" s="118">
        <f>SUM(G9302:G9306)</f>
        <v>92.028999999999996</v>
      </c>
      <c r="H9307" s="105"/>
      <c r="I9307" s="118">
        <f>SUM(I9302:I9306)</f>
        <v>2341.8602239999996</v>
      </c>
      <c r="J9307" s="109">
        <f>D9307/G9307</f>
        <v>11.691966662682416</v>
      </c>
      <c r="K9307" s="110"/>
      <c r="L9307" s="197"/>
      <c r="M9307" s="111"/>
      <c r="N9307" s="112"/>
      <c r="O9307" s="414"/>
      <c r="P9307" s="415"/>
    </row>
    <row r="9308" spans="1:16" ht="15.75" x14ac:dyDescent="0.2">
      <c r="A9308" s="116"/>
      <c r="B9308" s="77"/>
      <c r="C9308" s="77"/>
      <c r="D9308" s="77"/>
      <c r="E9308" s="116"/>
      <c r="F9308" s="77"/>
      <c r="G9308" s="77"/>
      <c r="H9308" s="77"/>
      <c r="I9308" s="116"/>
      <c r="J9308" s="116"/>
      <c r="K9308" s="116"/>
      <c r="L9308" s="116"/>
      <c r="M9308" s="116"/>
      <c r="N9308" s="116"/>
      <c r="O9308" s="77"/>
      <c r="P9308" s="81"/>
    </row>
    <row r="9309" spans="1:16" ht="15.75" x14ac:dyDescent="0.2">
      <c r="A9309" s="116"/>
      <c r="B9309" s="77"/>
      <c r="C9309" s="77"/>
      <c r="D9309" s="77"/>
      <c r="E9309" s="116"/>
      <c r="F9309" s="77"/>
      <c r="G9309" s="77"/>
      <c r="H9309" s="77"/>
      <c r="I9309" s="116"/>
      <c r="J9309" s="116"/>
      <c r="K9309" s="116"/>
      <c r="L9309" s="116"/>
      <c r="M9309" s="116"/>
      <c r="N9309" s="116"/>
      <c r="O9309" s="77"/>
      <c r="P9309" s="81"/>
    </row>
    <row r="9310" spans="1:16" ht="15.75" x14ac:dyDescent="0.2">
      <c r="A9310" s="116"/>
      <c r="B9310" s="77"/>
      <c r="C9310" s="77"/>
      <c r="D9310" s="77"/>
      <c r="E9310" s="116"/>
      <c r="F9310" s="77"/>
      <c r="G9310" s="77"/>
      <c r="H9310" s="77"/>
      <c r="I9310" s="116"/>
      <c r="J9310" s="116"/>
      <c r="K9310" s="116"/>
      <c r="L9310" s="116"/>
      <c r="M9310" s="439"/>
      <c r="N9310" s="439"/>
      <c r="O9310" s="438"/>
      <c r="P9310" s="81"/>
    </row>
    <row r="9311" spans="1:16" ht="15.75" x14ac:dyDescent="0.2">
      <c r="A9311" s="115"/>
      <c r="B9311" s="470" t="s">
        <v>29</v>
      </c>
      <c r="C9311" s="470"/>
      <c r="D9311" s="470"/>
      <c r="E9311" s="116"/>
      <c r="F9311" s="116"/>
      <c r="G9311" s="116"/>
      <c r="H9311" s="115"/>
      <c r="I9311" s="116" t="s">
        <v>30</v>
      </c>
      <c r="J9311" s="115"/>
      <c r="K9311" s="116"/>
      <c r="L9311" s="116"/>
      <c r="M9311" s="116"/>
      <c r="N9311" s="116" t="s">
        <v>31</v>
      </c>
      <c r="O9311" s="116"/>
      <c r="P9311" s="115"/>
    </row>
    <row r="9312" spans="1:16" ht="15.75" x14ac:dyDescent="0.2">
      <c r="A9312" s="116"/>
      <c r="B9312" s="470" t="s">
        <v>230</v>
      </c>
      <c r="C9312" s="470"/>
      <c r="D9312" s="470"/>
      <c r="E9312" s="116"/>
      <c r="F9312" s="116"/>
      <c r="G9312" s="116"/>
      <c r="H9312" s="115"/>
      <c r="I9312" s="116" t="s">
        <v>438</v>
      </c>
      <c r="J9312" s="115"/>
      <c r="K9312" s="116"/>
      <c r="L9312" s="116"/>
      <c r="M9312" s="116"/>
      <c r="N9312" s="116" t="s">
        <v>220</v>
      </c>
      <c r="O9312" s="116"/>
      <c r="P9312" s="115"/>
    </row>
    <row r="9313" spans="1:16" ht="15.75" x14ac:dyDescent="0.2">
      <c r="A9313" s="470" t="s">
        <v>226</v>
      </c>
      <c r="B9313" s="470"/>
      <c r="C9313" s="470"/>
      <c r="D9313" s="470"/>
      <c r="E9313" s="470"/>
      <c r="F9313" s="116"/>
      <c r="G9313" s="116"/>
      <c r="H9313" s="115"/>
      <c r="I9313" s="116" t="s">
        <v>246</v>
      </c>
      <c r="J9313" s="115"/>
      <c r="K9313" s="116"/>
      <c r="L9313" s="116"/>
      <c r="M9313" s="116"/>
      <c r="N9313" s="116" t="s">
        <v>124</v>
      </c>
      <c r="O9313" s="116"/>
      <c r="P9313" s="115"/>
    </row>
    <row r="9314" spans="1:16" x14ac:dyDescent="0.2">
      <c r="A9314"/>
      <c r="B9314"/>
      <c r="C9314"/>
      <c r="D9314"/>
      <c r="E9314" s="265"/>
      <c r="F9314"/>
      <c r="G9314"/>
      <c r="H9314"/>
      <c r="I9314"/>
      <c r="J9314"/>
      <c r="K9314"/>
      <c r="L9314"/>
      <c r="M9314"/>
      <c r="N9314"/>
      <c r="O9314"/>
      <c r="P9314"/>
    </row>
    <row r="9315" spans="1:16" x14ac:dyDescent="0.2">
      <c r="A9315" s="209" t="s">
        <v>269</v>
      </c>
      <c r="B9315" s="209"/>
      <c r="C9315" s="209"/>
      <c r="D9315" s="209"/>
      <c r="E9315" s="265"/>
      <c r="F9315"/>
      <c r="G9315"/>
      <c r="H9315"/>
      <c r="I9315"/>
      <c r="J9315"/>
      <c r="K9315"/>
      <c r="L9315"/>
      <c r="M9315"/>
      <c r="N9315"/>
      <c r="O9315"/>
      <c r="P9315"/>
    </row>
    <row r="9316" spans="1:16" x14ac:dyDescent="0.2">
      <c r="A9316"/>
      <c r="B9316"/>
      <c r="C9316"/>
      <c r="D9316"/>
      <c r="E9316" s="265"/>
      <c r="F9316"/>
      <c r="G9316"/>
      <c r="H9316"/>
      <c r="I9316"/>
      <c r="J9316"/>
      <c r="K9316"/>
      <c r="L9316"/>
      <c r="M9316"/>
      <c r="N9316"/>
      <c r="O9316"/>
      <c r="P9316"/>
    </row>
    <row r="9317" spans="1:16" x14ac:dyDescent="0.2">
      <c r="A9317"/>
      <c r="B9317"/>
      <c r="C9317"/>
      <c r="D9317"/>
      <c r="E9317" s="265"/>
      <c r="F9317"/>
      <c r="G9317"/>
      <c r="H9317"/>
      <c r="I9317"/>
      <c r="J9317"/>
      <c r="K9317"/>
      <c r="L9317"/>
      <c r="M9317"/>
      <c r="N9317"/>
      <c r="O9317"/>
      <c r="P9317"/>
    </row>
    <row r="9318" spans="1:16" x14ac:dyDescent="0.2">
      <c r="A9318"/>
      <c r="B9318"/>
      <c r="C9318"/>
      <c r="D9318"/>
      <c r="E9318" s="265"/>
      <c r="F9318"/>
      <c r="G9318"/>
      <c r="H9318"/>
      <c r="I9318"/>
      <c r="J9318"/>
      <c r="K9318"/>
      <c r="L9318"/>
      <c r="M9318"/>
      <c r="N9318"/>
      <c r="O9318"/>
      <c r="P9318"/>
    </row>
    <row r="9319" spans="1:16" x14ac:dyDescent="0.2">
      <c r="A9319"/>
      <c r="B9319"/>
      <c r="C9319"/>
      <c r="D9319"/>
      <c r="E9319" s="265"/>
      <c r="F9319"/>
      <c r="G9319"/>
      <c r="H9319"/>
      <c r="I9319"/>
      <c r="J9319"/>
      <c r="K9319"/>
      <c r="L9319"/>
      <c r="M9319"/>
      <c r="N9319"/>
      <c r="O9319"/>
      <c r="P9319"/>
    </row>
    <row r="9320" spans="1:16" x14ac:dyDescent="0.2">
      <c r="A9320"/>
      <c r="B9320"/>
      <c r="C9320"/>
      <c r="D9320"/>
      <c r="E9320" s="265"/>
      <c r="F9320"/>
      <c r="G9320"/>
      <c r="H9320"/>
      <c r="I9320"/>
      <c r="J9320"/>
      <c r="K9320"/>
      <c r="L9320"/>
      <c r="M9320"/>
      <c r="N9320"/>
      <c r="O9320"/>
      <c r="P9320"/>
    </row>
    <row r="9321" spans="1:16" ht="15.75" x14ac:dyDescent="0.2">
      <c r="A9321" s="470" t="s">
        <v>180</v>
      </c>
      <c r="B9321" s="470"/>
      <c r="C9321" s="470"/>
      <c r="D9321" s="470"/>
      <c r="E9321" s="470"/>
      <c r="F9321" s="470"/>
      <c r="G9321" s="470"/>
      <c r="H9321" s="470"/>
      <c r="I9321" s="470"/>
      <c r="J9321" s="470"/>
      <c r="K9321" s="470"/>
      <c r="L9321" s="470"/>
      <c r="M9321" s="470"/>
      <c r="N9321" s="470"/>
      <c r="O9321" s="470"/>
      <c r="P9321" s="470"/>
    </row>
    <row r="9322" spans="1:16" ht="15.75" x14ac:dyDescent="0.2">
      <c r="A9322" s="470" t="s">
        <v>1</v>
      </c>
      <c r="B9322" s="470"/>
      <c r="C9322" s="470"/>
      <c r="D9322" s="470"/>
      <c r="E9322" s="470"/>
      <c r="F9322" s="470"/>
      <c r="G9322" s="470"/>
      <c r="H9322" s="470"/>
      <c r="I9322" s="470"/>
      <c r="J9322" s="470"/>
      <c r="K9322" s="470"/>
      <c r="L9322" s="470"/>
      <c r="M9322" s="470"/>
      <c r="N9322" s="470"/>
      <c r="O9322" s="470"/>
      <c r="P9322" s="470"/>
    </row>
    <row r="9323" spans="1:16" ht="15.75" x14ac:dyDescent="0.2">
      <c r="A9323" s="116"/>
      <c r="B9323" s="116"/>
      <c r="C9323" s="116"/>
      <c r="D9323" s="116"/>
      <c r="E9323" s="116"/>
      <c r="F9323" s="116"/>
      <c r="G9323" s="116"/>
      <c r="H9323" s="116"/>
      <c r="I9323" s="116"/>
      <c r="J9323" s="116"/>
      <c r="K9323" s="116"/>
      <c r="L9323" s="116"/>
      <c r="M9323" s="116"/>
      <c r="N9323" s="116"/>
      <c r="O9323" s="116"/>
      <c r="P9323" s="116"/>
    </row>
    <row r="9324" spans="1:16" ht="15.75" x14ac:dyDescent="0.2">
      <c r="A9324" s="507" t="s">
        <v>915</v>
      </c>
      <c r="B9324" s="507"/>
      <c r="C9324" s="507"/>
      <c r="D9324" s="507"/>
      <c r="E9324" s="507"/>
      <c r="F9324" s="507"/>
      <c r="G9324" s="507"/>
      <c r="H9324" s="507"/>
      <c r="I9324" s="507"/>
      <c r="J9324" s="507"/>
      <c r="K9324" s="507"/>
      <c r="L9324" s="507"/>
      <c r="M9324" s="507"/>
      <c r="N9324" s="507"/>
      <c r="O9324" s="507"/>
      <c r="P9324" s="507"/>
    </row>
    <row r="9325" spans="1:16" ht="16.5" thickBot="1" x14ac:dyDescent="0.25">
      <c r="A9325" s="77"/>
      <c r="B9325" s="77"/>
      <c r="C9325" s="77"/>
      <c r="D9325" s="77"/>
      <c r="E9325" s="116"/>
      <c r="F9325" s="77"/>
      <c r="G9325" s="77"/>
      <c r="H9325" s="77"/>
      <c r="I9325" s="77"/>
      <c r="J9325" s="77"/>
      <c r="K9325" s="77"/>
      <c r="L9325" s="77"/>
      <c r="M9325" s="77"/>
      <c r="N9325" s="77"/>
      <c r="O9325" s="77"/>
      <c r="P9325" s="77"/>
    </row>
    <row r="9326" spans="1:16" ht="16.5" thickBot="1" x14ac:dyDescent="0.25">
      <c r="A9326" s="78" t="s">
        <v>2</v>
      </c>
      <c r="B9326" s="486" t="s">
        <v>126</v>
      </c>
      <c r="C9326" s="498"/>
      <c r="D9326" s="79" t="s">
        <v>3</v>
      </c>
      <c r="E9326" s="486">
        <v>2019</v>
      </c>
      <c r="F9326" s="487"/>
      <c r="G9326" s="487"/>
      <c r="H9326" s="498"/>
      <c r="I9326" s="79" t="s">
        <v>4</v>
      </c>
      <c r="J9326" s="80" t="s">
        <v>231</v>
      </c>
      <c r="K9326" s="80"/>
      <c r="L9326" s="80"/>
      <c r="M9326" s="80" t="s">
        <v>5</v>
      </c>
      <c r="N9326" s="486" t="s">
        <v>184</v>
      </c>
      <c r="O9326" s="487"/>
      <c r="P9326" s="488"/>
    </row>
    <row r="9327" spans="1:16" ht="16.5" thickBot="1" x14ac:dyDescent="0.25">
      <c r="A9327" s="77"/>
      <c r="B9327" s="77"/>
      <c r="C9327" s="77"/>
      <c r="D9327" s="77"/>
      <c r="E9327" s="116"/>
      <c r="F9327" s="77"/>
      <c r="G9327" s="77"/>
      <c r="H9327" s="77"/>
      <c r="I9327" s="77"/>
      <c r="J9327" s="77"/>
      <c r="K9327" s="77"/>
      <c r="L9327" s="77"/>
      <c r="M9327" s="77"/>
      <c r="N9327" s="77"/>
      <c r="O9327" s="77"/>
      <c r="P9327" s="77"/>
    </row>
    <row r="9328" spans="1:16" ht="16.5" thickBot="1" x14ac:dyDescent="0.25">
      <c r="A9328" s="78" t="s">
        <v>6</v>
      </c>
      <c r="B9328" s="577" t="s">
        <v>185</v>
      </c>
      <c r="C9328" s="578"/>
      <c r="D9328" s="79" t="s">
        <v>7</v>
      </c>
      <c r="E9328" s="486" t="s">
        <v>186</v>
      </c>
      <c r="F9328" s="487"/>
      <c r="G9328" s="487"/>
      <c r="H9328" s="498"/>
      <c r="I9328" s="79" t="s">
        <v>8</v>
      </c>
      <c r="J9328" s="80">
        <v>16</v>
      </c>
      <c r="K9328" s="80"/>
      <c r="L9328" s="80"/>
      <c r="M9328" s="80" t="s">
        <v>9</v>
      </c>
      <c r="N9328" s="80"/>
      <c r="O9328" s="200"/>
      <c r="P9328" s="201">
        <v>50</v>
      </c>
    </row>
    <row r="9329" spans="1:16" ht="16.5" thickBot="1" x14ac:dyDescent="0.25">
      <c r="A9329" s="77"/>
      <c r="B9329" s="77"/>
      <c r="C9329" s="77"/>
      <c r="D9329" s="77"/>
      <c r="E9329" s="116"/>
      <c r="F9329" s="77"/>
      <c r="G9329" s="77"/>
      <c r="H9329" s="77"/>
      <c r="I9329" s="77"/>
      <c r="J9329" s="77"/>
      <c r="K9329" s="77"/>
      <c r="L9329" s="77"/>
      <c r="M9329" s="77"/>
      <c r="N9329" s="77"/>
      <c r="O9329" s="77"/>
      <c r="P9329" s="77"/>
    </row>
    <row r="9330" spans="1:16" ht="16.5" thickBot="1" x14ac:dyDescent="0.25">
      <c r="A9330" s="484" t="s">
        <v>10</v>
      </c>
      <c r="B9330" s="485"/>
      <c r="C9330" s="486" t="s">
        <v>181</v>
      </c>
      <c r="D9330" s="487"/>
      <c r="E9330" s="487"/>
      <c r="F9330" s="487"/>
      <c r="G9330" s="487"/>
      <c r="H9330" s="487"/>
      <c r="I9330" s="487"/>
      <c r="J9330" s="487"/>
      <c r="K9330" s="487"/>
      <c r="L9330" s="487"/>
      <c r="M9330" s="487"/>
      <c r="N9330" s="487"/>
      <c r="O9330" s="487"/>
      <c r="P9330" s="488"/>
    </row>
    <row r="9331" spans="1:16" ht="16.5" thickBot="1" x14ac:dyDescent="0.25">
      <c r="A9331" s="77"/>
      <c r="B9331" s="77"/>
      <c r="C9331" s="77"/>
      <c r="D9331" s="77"/>
      <c r="E9331" s="116"/>
      <c r="F9331" s="77"/>
      <c r="G9331" s="77"/>
      <c r="H9331" s="77"/>
      <c r="I9331" s="77"/>
      <c r="J9331" s="77"/>
      <c r="K9331" s="77"/>
      <c r="L9331" s="77"/>
      <c r="M9331" s="77"/>
      <c r="N9331" s="77"/>
      <c r="O9331" s="77"/>
      <c r="P9331" s="77"/>
    </row>
    <row r="9332" spans="1:16" ht="16.5" thickBot="1" x14ac:dyDescent="0.25">
      <c r="A9332" s="484" t="s">
        <v>11</v>
      </c>
      <c r="B9332" s="485"/>
      <c r="C9332" s="486" t="s">
        <v>239</v>
      </c>
      <c r="D9332" s="487"/>
      <c r="E9332" s="487"/>
      <c r="F9332" s="487"/>
      <c r="G9332" s="487"/>
      <c r="H9332" s="487"/>
      <c r="I9332" s="487"/>
      <c r="J9332" s="487"/>
      <c r="K9332" s="487"/>
      <c r="L9332" s="487"/>
      <c r="M9332" s="487"/>
      <c r="N9332" s="487"/>
      <c r="O9332" s="487"/>
      <c r="P9332" s="488"/>
    </row>
    <row r="9333" spans="1:16" ht="16.5" thickBot="1" x14ac:dyDescent="0.25">
      <c r="A9333" s="81"/>
      <c r="B9333" s="81"/>
      <c r="C9333" s="81"/>
      <c r="D9333" s="81"/>
      <c r="E9333" s="115"/>
      <c r="F9333" s="81"/>
      <c r="G9333" s="81"/>
      <c r="H9333" s="81"/>
      <c r="I9333" s="81"/>
      <c r="J9333" s="81"/>
      <c r="K9333" s="81"/>
      <c r="L9333" s="81"/>
      <c r="M9333" s="81"/>
      <c r="N9333" s="81"/>
      <c r="O9333" s="81"/>
      <c r="P9333" s="81"/>
    </row>
    <row r="9334" spans="1:16" ht="48" thickBot="1" x14ac:dyDescent="0.25">
      <c r="A9334" s="425" t="s">
        <v>12</v>
      </c>
      <c r="B9334" s="427" t="s">
        <v>13</v>
      </c>
      <c r="C9334" s="428"/>
      <c r="D9334" s="429" t="s">
        <v>265</v>
      </c>
      <c r="E9334" s="416" t="s">
        <v>15</v>
      </c>
      <c r="F9334" s="417"/>
      <c r="G9334" s="417"/>
      <c r="H9334" s="417"/>
      <c r="I9334" s="418"/>
      <c r="J9334" s="429" t="s">
        <v>16</v>
      </c>
      <c r="K9334" s="429" t="s">
        <v>17</v>
      </c>
      <c r="L9334" s="416" t="s">
        <v>18</v>
      </c>
      <c r="M9334" s="417"/>
      <c r="N9334" s="418"/>
      <c r="O9334" s="419" t="s">
        <v>115</v>
      </c>
      <c r="P9334" s="420"/>
    </row>
    <row r="9335" spans="1:16" ht="32.25" thickBot="1" x14ac:dyDescent="0.25">
      <c r="A9335" s="426"/>
      <c r="B9335" s="82" t="s">
        <v>19</v>
      </c>
      <c r="C9335" s="83" t="s">
        <v>20</v>
      </c>
      <c r="D9335" s="430"/>
      <c r="E9335" s="84" t="s">
        <v>21</v>
      </c>
      <c r="F9335" s="84" t="s">
        <v>22</v>
      </c>
      <c r="G9335" s="85" t="s">
        <v>23</v>
      </c>
      <c r="H9335" s="119" t="s">
        <v>24</v>
      </c>
      <c r="I9335" s="86" t="s">
        <v>25</v>
      </c>
      <c r="J9335" s="430"/>
      <c r="K9335" s="430"/>
      <c r="L9335" s="198" t="s">
        <v>268</v>
      </c>
      <c r="M9335" s="85" t="s">
        <v>266</v>
      </c>
      <c r="N9335" s="83" t="s">
        <v>267</v>
      </c>
      <c r="O9335" s="421"/>
      <c r="P9335" s="422"/>
    </row>
    <row r="9336" spans="1:16" ht="15.75" x14ac:dyDescent="0.2">
      <c r="A9336" s="165">
        <v>45927</v>
      </c>
      <c r="B9336" s="166"/>
      <c r="C9336" s="166">
        <v>270894</v>
      </c>
      <c r="D9336" s="160"/>
      <c r="E9336" s="100"/>
      <c r="F9336" s="96"/>
      <c r="G9336" s="166"/>
      <c r="H9336" s="169"/>
      <c r="I9336" s="175"/>
      <c r="J9336" s="162"/>
      <c r="K9336" s="99"/>
      <c r="L9336" s="195"/>
      <c r="M9336" s="94"/>
      <c r="N9336" s="100"/>
      <c r="O9336" s="573"/>
      <c r="P9336" s="502"/>
    </row>
    <row r="9337" spans="1:16" ht="15.75" x14ac:dyDescent="0.2">
      <c r="A9337" s="165">
        <v>45929</v>
      </c>
      <c r="B9337" s="166">
        <v>270894</v>
      </c>
      <c r="C9337" s="166">
        <v>271192</v>
      </c>
      <c r="D9337" s="160">
        <f>+C9337-B9337</f>
        <v>298</v>
      </c>
      <c r="E9337" s="100" t="s">
        <v>1320</v>
      </c>
      <c r="F9337" s="120" t="s">
        <v>936</v>
      </c>
      <c r="G9337" s="166">
        <v>10.420999999999999</v>
      </c>
      <c r="H9337" s="169">
        <v>23.99</v>
      </c>
      <c r="I9337" s="175">
        <f>G9337*H9337</f>
        <v>249.99978999999996</v>
      </c>
      <c r="J9337" s="162">
        <f>D9337/G9337</f>
        <v>28.596104020727378</v>
      </c>
      <c r="K9337" s="99">
        <v>45929</v>
      </c>
      <c r="L9337" s="195" t="s">
        <v>272</v>
      </c>
      <c r="M9337" s="94" t="s">
        <v>304</v>
      </c>
      <c r="N9337" s="100" t="s">
        <v>193</v>
      </c>
      <c r="O9337" s="573" t="s">
        <v>247</v>
      </c>
      <c r="P9337" s="502"/>
    </row>
    <row r="9338" spans="1:16" ht="15.75" x14ac:dyDescent="0.2">
      <c r="A9338" s="165">
        <v>45930</v>
      </c>
      <c r="B9338" s="166">
        <v>271192</v>
      </c>
      <c r="C9338" s="166">
        <v>271431</v>
      </c>
      <c r="D9338" s="160">
        <f>+C9338-B9338</f>
        <v>239</v>
      </c>
      <c r="E9338" s="100" t="s">
        <v>1319</v>
      </c>
      <c r="F9338" s="96" t="s">
        <v>961</v>
      </c>
      <c r="G9338" s="166">
        <v>25.010400000000001</v>
      </c>
      <c r="H9338" s="169">
        <v>23.99</v>
      </c>
      <c r="I9338" s="175">
        <f>G9338*H9338</f>
        <v>599.99949600000002</v>
      </c>
      <c r="J9338" s="162">
        <f>D9338/G9338</f>
        <v>9.5560246937274087</v>
      </c>
      <c r="K9338" s="99">
        <v>45930</v>
      </c>
      <c r="L9338" s="195" t="s">
        <v>272</v>
      </c>
      <c r="M9338" s="94" t="s">
        <v>304</v>
      </c>
      <c r="N9338" s="100" t="s">
        <v>193</v>
      </c>
      <c r="O9338" s="573" t="s">
        <v>247</v>
      </c>
      <c r="P9338" s="502"/>
    </row>
    <row r="9339" spans="1:16" ht="16.5" thickBot="1" x14ac:dyDescent="0.25">
      <c r="A9339" s="165"/>
      <c r="B9339" s="166"/>
      <c r="C9339" s="166"/>
      <c r="D9339" s="160">
        <f>+C9339-B9339</f>
        <v>0</v>
      </c>
      <c r="E9339" s="100"/>
      <c r="F9339" s="96"/>
      <c r="G9339" s="166"/>
      <c r="H9339" s="169"/>
      <c r="I9339" s="175">
        <f>G9339*H9339</f>
        <v>0</v>
      </c>
      <c r="J9339" s="162" t="e">
        <f>D9339/G9339</f>
        <v>#DIV/0!</v>
      </c>
      <c r="K9339" s="99"/>
      <c r="L9339" s="195"/>
      <c r="M9339" s="94"/>
      <c r="N9339" s="100"/>
      <c r="O9339" s="573"/>
      <c r="P9339" s="502"/>
    </row>
    <row r="9340" spans="1:16" ht="16.5" thickBot="1" x14ac:dyDescent="0.25">
      <c r="A9340" s="416" t="s">
        <v>28</v>
      </c>
      <c r="B9340" s="104"/>
      <c r="C9340" s="105"/>
      <c r="D9340" s="106">
        <f>SUM(D9336:D9339)</f>
        <v>537</v>
      </c>
      <c r="E9340" s="111"/>
      <c r="F9340" s="107"/>
      <c r="G9340" s="118">
        <f>SUM(G9336:G9339)</f>
        <v>35.431399999999996</v>
      </c>
      <c r="H9340" s="105"/>
      <c r="I9340" s="118">
        <f>SUM(I9336:I9339)</f>
        <v>849.99928599999998</v>
      </c>
      <c r="J9340" s="109">
        <f>D9340/G9340</f>
        <v>15.15604802519799</v>
      </c>
      <c r="K9340" s="110"/>
      <c r="L9340" s="197"/>
      <c r="M9340" s="111"/>
      <c r="N9340" s="112"/>
      <c r="O9340" s="414"/>
      <c r="P9340" s="415"/>
    </row>
    <row r="9341" spans="1:16" ht="15.75" x14ac:dyDescent="0.2">
      <c r="A9341" s="116"/>
      <c r="B9341" s="77"/>
      <c r="C9341" s="77"/>
      <c r="D9341" s="77"/>
      <c r="E9341" s="116"/>
      <c r="F9341" s="77"/>
      <c r="G9341" s="77"/>
      <c r="H9341" s="77"/>
      <c r="I9341" s="116"/>
      <c r="J9341" s="116"/>
      <c r="K9341" s="116"/>
      <c r="L9341" s="116"/>
      <c r="M9341" s="116"/>
      <c r="N9341" s="116"/>
      <c r="O9341" s="77"/>
      <c r="P9341" s="81"/>
    </row>
    <row r="9342" spans="1:16" ht="15.75" x14ac:dyDescent="0.2">
      <c r="A9342" s="116"/>
      <c r="B9342" s="77"/>
      <c r="C9342" s="77"/>
      <c r="D9342" s="77"/>
      <c r="E9342" s="116"/>
      <c r="F9342" s="77"/>
      <c r="G9342" s="77"/>
      <c r="H9342" s="77"/>
      <c r="I9342" s="116"/>
      <c r="J9342" s="116"/>
      <c r="K9342" s="116"/>
      <c r="L9342" s="116"/>
      <c r="M9342" s="116"/>
      <c r="N9342" s="116"/>
      <c r="O9342" s="77"/>
      <c r="P9342" s="81"/>
    </row>
    <row r="9343" spans="1:16" ht="15.75" x14ac:dyDescent="0.2">
      <c r="A9343" s="116"/>
      <c r="B9343" s="77"/>
      <c r="C9343" s="77"/>
      <c r="D9343" s="77"/>
      <c r="E9343" s="116"/>
      <c r="F9343" s="77"/>
      <c r="G9343" s="77"/>
      <c r="H9343" s="77"/>
      <c r="I9343" s="116"/>
      <c r="J9343" s="116"/>
      <c r="K9343" s="116"/>
      <c r="L9343" s="116"/>
      <c r="M9343" s="439"/>
      <c r="N9343" s="439"/>
      <c r="O9343" s="438"/>
      <c r="P9343" s="81"/>
    </row>
    <row r="9344" spans="1:16" ht="15.75" x14ac:dyDescent="0.2">
      <c r="A9344" s="115"/>
      <c r="B9344" s="470" t="s">
        <v>29</v>
      </c>
      <c r="C9344" s="470"/>
      <c r="D9344" s="470"/>
      <c r="E9344" s="116"/>
      <c r="F9344" s="116"/>
      <c r="G9344" s="116"/>
      <c r="H9344" s="115"/>
      <c r="I9344" s="116" t="s">
        <v>30</v>
      </c>
      <c r="J9344" s="115"/>
      <c r="K9344" s="116"/>
      <c r="L9344" s="116"/>
      <c r="M9344" s="116"/>
      <c r="N9344" s="116" t="s">
        <v>31</v>
      </c>
      <c r="O9344" s="116"/>
      <c r="P9344" s="115"/>
    </row>
    <row r="9345" spans="1:16" ht="15.75" x14ac:dyDescent="0.2">
      <c r="A9345" s="116"/>
      <c r="B9345" s="470" t="s">
        <v>230</v>
      </c>
      <c r="C9345" s="470"/>
      <c r="D9345" s="470"/>
      <c r="E9345" s="116"/>
      <c r="F9345" s="116"/>
      <c r="G9345" s="116"/>
      <c r="H9345" s="115"/>
      <c r="I9345" s="116" t="s">
        <v>438</v>
      </c>
      <c r="J9345" s="115"/>
      <c r="K9345" s="116"/>
      <c r="L9345" s="116"/>
      <c r="M9345" s="116"/>
      <c r="N9345" s="116" t="s">
        <v>220</v>
      </c>
      <c r="O9345" s="116"/>
      <c r="P9345" s="115"/>
    </row>
    <row r="9346" spans="1:16" ht="15.75" x14ac:dyDescent="0.2">
      <c r="A9346" s="470" t="s">
        <v>226</v>
      </c>
      <c r="B9346" s="470"/>
      <c r="C9346" s="470"/>
      <c r="D9346" s="470"/>
      <c r="E9346" s="470"/>
      <c r="F9346" s="116"/>
      <c r="G9346" s="116"/>
      <c r="H9346" s="115"/>
      <c r="I9346" s="116" t="s">
        <v>246</v>
      </c>
      <c r="J9346" s="115"/>
      <c r="K9346" s="116"/>
      <c r="L9346" s="116"/>
      <c r="M9346" s="116"/>
      <c r="N9346" s="116" t="s">
        <v>124</v>
      </c>
      <c r="O9346" s="116"/>
      <c r="P9346" s="115"/>
    </row>
    <row r="9347" spans="1:16" x14ac:dyDescent="0.2">
      <c r="A9347"/>
      <c r="B9347"/>
      <c r="C9347"/>
      <c r="D9347"/>
      <c r="E9347" s="265"/>
      <c r="F9347"/>
      <c r="G9347"/>
      <c r="H9347"/>
      <c r="I9347"/>
      <c r="J9347"/>
      <c r="K9347"/>
      <c r="L9347"/>
      <c r="M9347"/>
      <c r="N9347"/>
      <c r="O9347"/>
      <c r="P9347"/>
    </row>
    <row r="9348" spans="1:16" x14ac:dyDescent="0.2">
      <c r="A9348" s="209" t="s">
        <v>269</v>
      </c>
      <c r="B9348" s="209"/>
      <c r="C9348" s="209"/>
      <c r="D9348" s="209"/>
      <c r="E9348" s="265"/>
      <c r="F9348"/>
      <c r="G9348"/>
      <c r="H9348"/>
      <c r="I9348"/>
      <c r="J9348"/>
      <c r="K9348"/>
      <c r="L9348"/>
      <c r="M9348"/>
      <c r="N9348"/>
      <c r="O9348"/>
      <c r="P9348"/>
    </row>
    <row r="9349" spans="1:16" x14ac:dyDescent="0.2">
      <c r="A9349"/>
      <c r="B9349"/>
      <c r="C9349"/>
      <c r="D9349"/>
      <c r="E9349" s="265"/>
      <c r="F9349"/>
      <c r="G9349"/>
      <c r="H9349"/>
      <c r="I9349"/>
      <c r="J9349"/>
      <c r="K9349"/>
      <c r="L9349"/>
      <c r="M9349"/>
      <c r="N9349"/>
      <c r="O9349"/>
      <c r="P9349"/>
    </row>
    <row r="9350" spans="1:16" x14ac:dyDescent="0.2">
      <c r="A9350"/>
      <c r="B9350"/>
      <c r="C9350"/>
      <c r="D9350"/>
      <c r="E9350" s="265"/>
      <c r="F9350"/>
      <c r="G9350"/>
      <c r="H9350"/>
      <c r="I9350"/>
      <c r="J9350"/>
      <c r="K9350"/>
      <c r="L9350"/>
      <c r="M9350"/>
      <c r="N9350"/>
      <c r="O9350"/>
      <c r="P9350"/>
    </row>
    <row r="9351" spans="1:16" x14ac:dyDescent="0.2">
      <c r="A9351"/>
      <c r="B9351"/>
      <c r="C9351"/>
      <c r="D9351"/>
      <c r="E9351" s="265"/>
      <c r="F9351"/>
      <c r="G9351"/>
      <c r="H9351"/>
      <c r="I9351"/>
      <c r="J9351"/>
      <c r="K9351"/>
      <c r="L9351"/>
      <c r="M9351"/>
      <c r="N9351"/>
      <c r="O9351"/>
      <c r="P9351"/>
    </row>
    <row r="9352" spans="1:16" x14ac:dyDescent="0.2">
      <c r="A9352"/>
      <c r="B9352"/>
      <c r="C9352"/>
      <c r="D9352"/>
      <c r="E9352" s="265"/>
      <c r="F9352"/>
      <c r="G9352"/>
      <c r="H9352"/>
      <c r="I9352"/>
      <c r="J9352"/>
      <c r="K9352"/>
      <c r="L9352"/>
      <c r="M9352"/>
      <c r="N9352"/>
      <c r="O9352"/>
      <c r="P9352"/>
    </row>
    <row r="9353" spans="1:16" x14ac:dyDescent="0.2">
      <c r="A9353"/>
      <c r="B9353"/>
      <c r="C9353"/>
      <c r="D9353"/>
      <c r="E9353" s="265"/>
      <c r="F9353"/>
      <c r="G9353"/>
      <c r="H9353"/>
      <c r="I9353"/>
      <c r="J9353"/>
      <c r="K9353"/>
      <c r="L9353"/>
      <c r="M9353"/>
      <c r="N9353"/>
      <c r="O9353"/>
      <c r="P9353"/>
    </row>
    <row r="9354" spans="1:16" ht="15.75" x14ac:dyDescent="0.2">
      <c r="A9354" s="470" t="s">
        <v>180</v>
      </c>
      <c r="B9354" s="470"/>
      <c r="C9354" s="470"/>
      <c r="D9354" s="470"/>
      <c r="E9354" s="470"/>
      <c r="F9354" s="470"/>
      <c r="G9354" s="470"/>
      <c r="H9354" s="470"/>
      <c r="I9354" s="470"/>
      <c r="J9354" s="470"/>
      <c r="K9354" s="470"/>
      <c r="L9354" s="470"/>
      <c r="M9354" s="470"/>
      <c r="N9354" s="470"/>
      <c r="O9354" s="470"/>
      <c r="P9354" s="470"/>
    </row>
    <row r="9355" spans="1:16" ht="15.75" x14ac:dyDescent="0.2">
      <c r="A9355" s="470" t="s">
        <v>1</v>
      </c>
      <c r="B9355" s="470"/>
      <c r="C9355" s="470"/>
      <c r="D9355" s="470"/>
      <c r="E9355" s="470"/>
      <c r="F9355" s="470"/>
      <c r="G9355" s="470"/>
      <c r="H9355" s="470"/>
      <c r="I9355" s="470"/>
      <c r="J9355" s="470"/>
      <c r="K9355" s="470"/>
      <c r="L9355" s="470"/>
      <c r="M9355" s="470"/>
      <c r="N9355" s="470"/>
      <c r="O9355" s="470"/>
      <c r="P9355" s="470"/>
    </row>
    <row r="9356" spans="1:16" ht="15.75" x14ac:dyDescent="0.2">
      <c r="A9356" s="116"/>
      <c r="B9356" s="116"/>
      <c r="C9356" s="116"/>
      <c r="D9356" s="116"/>
      <c r="E9356" s="116"/>
      <c r="F9356" s="116"/>
      <c r="G9356" s="116"/>
      <c r="H9356" s="116"/>
      <c r="I9356" s="116"/>
      <c r="J9356" s="116"/>
      <c r="K9356" s="116"/>
      <c r="L9356" s="116"/>
      <c r="M9356" s="116"/>
      <c r="N9356" s="116"/>
      <c r="O9356" s="116"/>
      <c r="P9356" s="116"/>
    </row>
    <row r="9357" spans="1:16" ht="15.75" x14ac:dyDescent="0.2">
      <c r="A9357" s="507" t="s">
        <v>926</v>
      </c>
      <c r="B9357" s="507"/>
      <c r="C9357" s="507"/>
      <c r="D9357" s="507"/>
      <c r="E9357" s="507"/>
      <c r="F9357" s="507"/>
      <c r="G9357" s="507"/>
      <c r="H9357" s="507"/>
      <c r="I9357" s="507"/>
      <c r="J9357" s="507"/>
      <c r="K9357" s="507"/>
      <c r="L9357" s="507"/>
      <c r="M9357" s="507"/>
      <c r="N9357" s="507"/>
      <c r="O9357" s="507"/>
      <c r="P9357" s="507"/>
    </row>
    <row r="9358" spans="1:16" ht="16.5" thickBot="1" x14ac:dyDescent="0.25">
      <c r="A9358" s="77"/>
      <c r="B9358" s="77"/>
      <c r="C9358" s="77"/>
      <c r="D9358" s="77"/>
      <c r="E9358" s="116"/>
      <c r="F9358" s="77"/>
      <c r="G9358" s="77"/>
      <c r="H9358" s="77"/>
      <c r="I9358" s="77"/>
      <c r="J9358" s="77"/>
      <c r="K9358" s="77"/>
      <c r="L9358" s="77"/>
      <c r="M9358" s="77"/>
      <c r="N9358" s="77"/>
      <c r="O9358" s="77"/>
      <c r="P9358" s="77"/>
    </row>
    <row r="9359" spans="1:16" ht="16.5" thickBot="1" x14ac:dyDescent="0.25">
      <c r="A9359" s="78" t="s">
        <v>2</v>
      </c>
      <c r="B9359" s="486" t="s">
        <v>126</v>
      </c>
      <c r="C9359" s="498"/>
      <c r="D9359" s="79" t="s">
        <v>3</v>
      </c>
      <c r="E9359" s="486">
        <v>2019</v>
      </c>
      <c r="F9359" s="487"/>
      <c r="G9359" s="487"/>
      <c r="H9359" s="498"/>
      <c r="I9359" s="79" t="s">
        <v>4</v>
      </c>
      <c r="J9359" s="80" t="s">
        <v>231</v>
      </c>
      <c r="K9359" s="80"/>
      <c r="L9359" s="80"/>
      <c r="M9359" s="80" t="s">
        <v>5</v>
      </c>
      <c r="N9359" s="486" t="s">
        <v>184</v>
      </c>
      <c r="O9359" s="487"/>
      <c r="P9359" s="488"/>
    </row>
    <row r="9360" spans="1:16" ht="16.5" thickBot="1" x14ac:dyDescent="0.25">
      <c r="A9360" s="77"/>
      <c r="B9360" s="77"/>
      <c r="C9360" s="77"/>
      <c r="D9360" s="77"/>
      <c r="E9360" s="116"/>
      <c r="F9360" s="77"/>
      <c r="G9360" s="77"/>
      <c r="H9360" s="77"/>
      <c r="I9360" s="77"/>
      <c r="J9360" s="77"/>
      <c r="K9360" s="77"/>
      <c r="L9360" s="77"/>
      <c r="M9360" s="77"/>
      <c r="N9360" s="77"/>
      <c r="O9360" s="77"/>
      <c r="P9360" s="77"/>
    </row>
    <row r="9361" spans="1:16" ht="16.5" thickBot="1" x14ac:dyDescent="0.25">
      <c r="A9361" s="78" t="s">
        <v>6</v>
      </c>
      <c r="B9361" s="577" t="s">
        <v>185</v>
      </c>
      <c r="C9361" s="578"/>
      <c r="D9361" s="79" t="s">
        <v>7</v>
      </c>
      <c r="E9361" s="486" t="s">
        <v>186</v>
      </c>
      <c r="F9361" s="487"/>
      <c r="G9361" s="487"/>
      <c r="H9361" s="498"/>
      <c r="I9361" s="79" t="s">
        <v>8</v>
      </c>
      <c r="J9361" s="80">
        <v>16</v>
      </c>
      <c r="K9361" s="80"/>
      <c r="L9361" s="80"/>
      <c r="M9361" s="80" t="s">
        <v>9</v>
      </c>
      <c r="N9361" s="80"/>
      <c r="O9361" s="200"/>
      <c r="P9361" s="201">
        <v>50</v>
      </c>
    </row>
    <row r="9362" spans="1:16" ht="16.5" thickBot="1" x14ac:dyDescent="0.25">
      <c r="A9362" s="77"/>
      <c r="B9362" s="77"/>
      <c r="C9362" s="77"/>
      <c r="D9362" s="77"/>
      <c r="E9362" s="116"/>
      <c r="F9362" s="77"/>
      <c r="G9362" s="77"/>
      <c r="H9362" s="77"/>
      <c r="I9362" s="77"/>
      <c r="J9362" s="77"/>
      <c r="K9362" s="77"/>
      <c r="L9362" s="77"/>
      <c r="M9362" s="77"/>
      <c r="N9362" s="77"/>
      <c r="O9362" s="77"/>
      <c r="P9362" s="77"/>
    </row>
    <row r="9363" spans="1:16" ht="16.5" thickBot="1" x14ac:dyDescent="0.25">
      <c r="A9363" s="484" t="s">
        <v>10</v>
      </c>
      <c r="B9363" s="485"/>
      <c r="C9363" s="486" t="s">
        <v>181</v>
      </c>
      <c r="D9363" s="487"/>
      <c r="E9363" s="487"/>
      <c r="F9363" s="487"/>
      <c r="G9363" s="487"/>
      <c r="H9363" s="487"/>
      <c r="I9363" s="487"/>
      <c r="J9363" s="487"/>
      <c r="K9363" s="487"/>
      <c r="L9363" s="487"/>
      <c r="M9363" s="487"/>
      <c r="N9363" s="487"/>
      <c r="O9363" s="487"/>
      <c r="P9363" s="488"/>
    </row>
    <row r="9364" spans="1:16" ht="16.5" thickBot="1" x14ac:dyDescent="0.25">
      <c r="A9364" s="77"/>
      <c r="B9364" s="77"/>
      <c r="C9364" s="77"/>
      <c r="D9364" s="77"/>
      <c r="E9364" s="116"/>
      <c r="F9364" s="77"/>
      <c r="G9364" s="77"/>
      <c r="H9364" s="77"/>
      <c r="I9364" s="77"/>
      <c r="J9364" s="77"/>
      <c r="K9364" s="77"/>
      <c r="L9364" s="77"/>
      <c r="M9364" s="77"/>
      <c r="N9364" s="77"/>
      <c r="O9364" s="77"/>
      <c r="P9364" s="77"/>
    </row>
    <row r="9365" spans="1:16" ht="16.5" thickBot="1" x14ac:dyDescent="0.25">
      <c r="A9365" s="484" t="s">
        <v>11</v>
      </c>
      <c r="B9365" s="485"/>
      <c r="C9365" s="486" t="s">
        <v>239</v>
      </c>
      <c r="D9365" s="487"/>
      <c r="E9365" s="487"/>
      <c r="F9365" s="487"/>
      <c r="G9365" s="487"/>
      <c r="H9365" s="487"/>
      <c r="I9365" s="487"/>
      <c r="J9365" s="487"/>
      <c r="K9365" s="487"/>
      <c r="L9365" s="487"/>
      <c r="M9365" s="487"/>
      <c r="N9365" s="487"/>
      <c r="O9365" s="487"/>
      <c r="P9365" s="488"/>
    </row>
    <row r="9366" spans="1:16" ht="16.5" thickBot="1" x14ac:dyDescent="0.25">
      <c r="A9366" s="81"/>
      <c r="B9366" s="81"/>
      <c r="C9366" s="81"/>
      <c r="D9366" s="81"/>
      <c r="E9366" s="115"/>
      <c r="F9366" s="81"/>
      <c r="G9366" s="81"/>
      <c r="H9366" s="81"/>
      <c r="I9366" s="81"/>
      <c r="J9366" s="81"/>
      <c r="K9366" s="81"/>
      <c r="L9366" s="81"/>
      <c r="M9366" s="81"/>
      <c r="N9366" s="81"/>
      <c r="O9366" s="81"/>
      <c r="P9366" s="81"/>
    </row>
    <row r="9367" spans="1:16" ht="48" thickBot="1" x14ac:dyDescent="0.25">
      <c r="A9367" s="425" t="s">
        <v>12</v>
      </c>
      <c r="B9367" s="427" t="s">
        <v>13</v>
      </c>
      <c r="C9367" s="428"/>
      <c r="D9367" s="429" t="s">
        <v>265</v>
      </c>
      <c r="E9367" s="416" t="s">
        <v>15</v>
      </c>
      <c r="F9367" s="417"/>
      <c r="G9367" s="417"/>
      <c r="H9367" s="417"/>
      <c r="I9367" s="418"/>
      <c r="J9367" s="429" t="s">
        <v>16</v>
      </c>
      <c r="K9367" s="429" t="s">
        <v>17</v>
      </c>
      <c r="L9367" s="494" t="s">
        <v>18</v>
      </c>
      <c r="M9367" s="495"/>
      <c r="N9367" s="496"/>
      <c r="O9367" s="419" t="s">
        <v>115</v>
      </c>
      <c r="P9367" s="420"/>
    </row>
    <row r="9368" spans="1:16" ht="32.25" thickBot="1" x14ac:dyDescent="0.25">
      <c r="A9368" s="426"/>
      <c r="B9368" s="82" t="s">
        <v>19</v>
      </c>
      <c r="C9368" s="83" t="s">
        <v>20</v>
      </c>
      <c r="D9368" s="430"/>
      <c r="E9368" s="84" t="s">
        <v>21</v>
      </c>
      <c r="F9368" s="84" t="s">
        <v>22</v>
      </c>
      <c r="G9368" s="85" t="s">
        <v>23</v>
      </c>
      <c r="H9368" s="119" t="s">
        <v>24</v>
      </c>
      <c r="I9368" s="86" t="s">
        <v>25</v>
      </c>
      <c r="J9368" s="430"/>
      <c r="K9368" s="430"/>
      <c r="L9368" s="198" t="s">
        <v>268</v>
      </c>
      <c r="M9368" s="85" t="s">
        <v>266</v>
      </c>
      <c r="N9368" s="83" t="s">
        <v>267</v>
      </c>
      <c r="O9368" s="421"/>
      <c r="P9368" s="422"/>
    </row>
    <row r="9369" spans="1:16" ht="15.75" x14ac:dyDescent="0.2">
      <c r="A9369" s="165">
        <v>45930</v>
      </c>
      <c r="B9369" s="166"/>
      <c r="C9369" s="166">
        <v>271431</v>
      </c>
      <c r="D9369" s="160"/>
      <c r="E9369" s="100"/>
      <c r="F9369" s="96"/>
      <c r="G9369" s="166"/>
      <c r="H9369" s="169"/>
      <c r="I9369" s="175"/>
      <c r="J9369" s="162"/>
      <c r="K9369" s="99"/>
      <c r="L9369" s="195"/>
      <c r="M9369" s="94"/>
      <c r="N9369" s="100"/>
      <c r="O9369" s="573"/>
      <c r="P9369" s="502"/>
    </row>
    <row r="9370" spans="1:16" ht="15.75" x14ac:dyDescent="0.2">
      <c r="A9370" s="165">
        <v>45931</v>
      </c>
      <c r="B9370" s="166">
        <v>271431</v>
      </c>
      <c r="C9370" s="166">
        <v>271686</v>
      </c>
      <c r="D9370" s="160">
        <f>+C9370-B9370</f>
        <v>255</v>
      </c>
      <c r="E9370" s="100" t="s">
        <v>1318</v>
      </c>
      <c r="F9370" s="120" t="s">
        <v>929</v>
      </c>
      <c r="G9370" s="166">
        <v>16.6736</v>
      </c>
      <c r="H9370" s="169">
        <v>23.99</v>
      </c>
      <c r="I9370" s="175">
        <f>G9370*H9370</f>
        <v>399.999664</v>
      </c>
      <c r="J9370" s="162">
        <f>D9370/G9370</f>
        <v>15.293637846655791</v>
      </c>
      <c r="K9370" s="99">
        <v>45931</v>
      </c>
      <c r="L9370" s="195" t="s">
        <v>272</v>
      </c>
      <c r="M9370" s="94" t="s">
        <v>311</v>
      </c>
      <c r="N9370" s="100" t="s">
        <v>241</v>
      </c>
      <c r="O9370" s="573" t="s">
        <v>247</v>
      </c>
      <c r="P9370" s="502"/>
    </row>
    <row r="9371" spans="1:16" ht="15.75" x14ac:dyDescent="0.2">
      <c r="A9371" s="165">
        <v>45932</v>
      </c>
      <c r="B9371" s="166">
        <v>271686</v>
      </c>
      <c r="C9371" s="166">
        <v>271937</v>
      </c>
      <c r="D9371" s="160">
        <f>+C9371-B9371</f>
        <v>251</v>
      </c>
      <c r="E9371" s="100" t="s">
        <v>1317</v>
      </c>
      <c r="F9371" s="96" t="s">
        <v>1316</v>
      </c>
      <c r="G9371" s="166">
        <v>25.0229</v>
      </c>
      <c r="H9371" s="169">
        <v>23.99</v>
      </c>
      <c r="I9371" s="175">
        <f>G9371*H9371</f>
        <v>600.29937099999995</v>
      </c>
      <c r="J9371" s="162">
        <f>D9371/G9371</f>
        <v>10.030811776412806</v>
      </c>
      <c r="K9371" s="99">
        <v>45932</v>
      </c>
      <c r="L9371" s="195" t="s">
        <v>272</v>
      </c>
      <c r="M9371" s="94" t="s">
        <v>311</v>
      </c>
      <c r="N9371" s="100" t="s">
        <v>241</v>
      </c>
      <c r="O9371" s="573" t="s">
        <v>242</v>
      </c>
      <c r="P9371" s="502"/>
    </row>
    <row r="9372" spans="1:16" ht="16.5" thickBot="1" x14ac:dyDescent="0.25">
      <c r="A9372" s="165"/>
      <c r="B9372" s="166"/>
      <c r="C9372" s="166"/>
      <c r="D9372" s="160">
        <f>+C9372-B9372</f>
        <v>0</v>
      </c>
      <c r="E9372" s="100"/>
      <c r="F9372" s="96"/>
      <c r="G9372" s="166"/>
      <c r="H9372" s="169"/>
      <c r="I9372" s="175">
        <f>G9372*H9372</f>
        <v>0</v>
      </c>
      <c r="J9372" s="162" t="e">
        <f>D9372/G9372</f>
        <v>#DIV/0!</v>
      </c>
      <c r="K9372" s="99"/>
      <c r="L9372" s="195"/>
      <c r="M9372" s="94"/>
      <c r="N9372" s="100"/>
      <c r="O9372" s="573"/>
      <c r="P9372" s="502"/>
    </row>
    <row r="9373" spans="1:16" ht="16.5" thickBot="1" x14ac:dyDescent="0.25">
      <c r="A9373" s="416" t="s">
        <v>28</v>
      </c>
      <c r="B9373" s="104"/>
      <c r="C9373" s="105"/>
      <c r="D9373" s="106">
        <f>SUM(D9369:D9372)</f>
        <v>506</v>
      </c>
      <c r="E9373" s="111"/>
      <c r="F9373" s="107"/>
      <c r="G9373" s="118">
        <f>SUM(G9369:G9372)</f>
        <v>41.6965</v>
      </c>
      <c r="H9373" s="105"/>
      <c r="I9373" s="118">
        <f>SUM(I9369:I9372)</f>
        <v>1000.299035</v>
      </c>
      <c r="J9373" s="109">
        <f>D9373/G9373</f>
        <v>12.135311117240056</v>
      </c>
      <c r="K9373" s="110"/>
      <c r="L9373" s="197"/>
      <c r="M9373" s="111"/>
      <c r="N9373" s="112"/>
      <c r="O9373" s="414"/>
      <c r="P9373" s="415"/>
    </row>
    <row r="9374" spans="1:16" ht="15.75" x14ac:dyDescent="0.2">
      <c r="A9374" s="116"/>
      <c r="B9374" s="77"/>
      <c r="C9374" s="77"/>
      <c r="D9374" s="77"/>
      <c r="E9374" s="116"/>
      <c r="F9374" s="77"/>
      <c r="G9374" s="77"/>
      <c r="H9374" s="77"/>
      <c r="I9374" s="116"/>
      <c r="J9374" s="116"/>
      <c r="K9374" s="116"/>
      <c r="L9374" s="116"/>
      <c r="M9374" s="116"/>
      <c r="N9374" s="116"/>
      <c r="O9374" s="77"/>
      <c r="P9374" s="81"/>
    </row>
    <row r="9375" spans="1:16" ht="15.75" x14ac:dyDescent="0.2">
      <c r="A9375" s="116"/>
      <c r="B9375" s="77"/>
      <c r="C9375" s="77"/>
      <c r="D9375" s="77"/>
      <c r="E9375" s="116"/>
      <c r="F9375" s="77"/>
      <c r="G9375" s="77"/>
      <c r="H9375" s="77"/>
      <c r="I9375" s="116"/>
      <c r="J9375" s="116"/>
      <c r="K9375" s="116"/>
      <c r="L9375" s="116"/>
      <c r="M9375" s="116"/>
      <c r="N9375" s="116"/>
      <c r="O9375" s="77"/>
      <c r="P9375" s="81"/>
    </row>
    <row r="9376" spans="1:16" ht="15.75" x14ac:dyDescent="0.2">
      <c r="A9376" s="116"/>
      <c r="B9376" s="77"/>
      <c r="C9376" s="77"/>
      <c r="D9376" s="77"/>
      <c r="E9376" s="116"/>
      <c r="F9376" s="77"/>
      <c r="G9376" s="77"/>
      <c r="H9376" s="77"/>
      <c r="I9376" s="116"/>
      <c r="J9376" s="116"/>
      <c r="K9376" s="116"/>
      <c r="L9376" s="116"/>
      <c r="M9376" s="439"/>
      <c r="N9376" s="439"/>
      <c r="O9376" s="438"/>
      <c r="P9376" s="81"/>
    </row>
    <row r="9377" spans="1:16" ht="15.75" x14ac:dyDescent="0.2">
      <c r="A9377" s="115"/>
      <c r="B9377" s="470" t="s">
        <v>29</v>
      </c>
      <c r="C9377" s="470"/>
      <c r="D9377" s="470"/>
      <c r="E9377" s="116"/>
      <c r="F9377" s="116"/>
      <c r="G9377" s="116"/>
      <c r="H9377" s="115"/>
      <c r="I9377" s="116" t="s">
        <v>30</v>
      </c>
      <c r="J9377" s="115"/>
      <c r="K9377" s="116"/>
      <c r="L9377" s="116"/>
      <c r="M9377" s="116"/>
      <c r="N9377" s="116" t="s">
        <v>31</v>
      </c>
      <c r="O9377" s="116"/>
      <c r="P9377" s="115"/>
    </row>
    <row r="9378" spans="1:16" ht="15.75" x14ac:dyDescent="0.2">
      <c r="A9378" s="116"/>
      <c r="B9378" s="470" t="s">
        <v>230</v>
      </c>
      <c r="C9378" s="470"/>
      <c r="D9378" s="470"/>
      <c r="E9378" s="116"/>
      <c r="F9378" s="116"/>
      <c r="G9378" s="116"/>
      <c r="H9378" s="115"/>
      <c r="I9378" s="116" t="s">
        <v>438</v>
      </c>
      <c r="J9378" s="115"/>
      <c r="K9378" s="116"/>
      <c r="L9378" s="116"/>
      <c r="M9378" s="116"/>
      <c r="N9378" s="116" t="s">
        <v>220</v>
      </c>
      <c r="O9378" s="116"/>
      <c r="P9378" s="115"/>
    </row>
    <row r="9379" spans="1:16" ht="15.75" x14ac:dyDescent="0.2">
      <c r="A9379" s="470" t="s">
        <v>226</v>
      </c>
      <c r="B9379" s="470"/>
      <c r="C9379" s="470"/>
      <c r="D9379" s="470"/>
      <c r="E9379" s="470"/>
      <c r="F9379" s="116"/>
      <c r="G9379" s="116"/>
      <c r="H9379" s="115"/>
      <c r="I9379" s="116" t="s">
        <v>246</v>
      </c>
      <c r="J9379" s="115"/>
      <c r="K9379" s="116"/>
      <c r="L9379" s="116"/>
      <c r="M9379" s="116"/>
      <c r="N9379" s="116" t="s">
        <v>124</v>
      </c>
      <c r="O9379" s="116"/>
      <c r="P9379" s="115"/>
    </row>
    <row r="9380" spans="1:16" x14ac:dyDescent="0.2">
      <c r="A9380"/>
      <c r="B9380"/>
      <c r="C9380"/>
      <c r="D9380"/>
      <c r="E9380" s="265"/>
      <c r="F9380"/>
      <c r="G9380"/>
      <c r="H9380"/>
      <c r="I9380"/>
      <c r="J9380"/>
      <c r="K9380"/>
      <c r="L9380"/>
      <c r="M9380"/>
      <c r="N9380"/>
      <c r="O9380"/>
      <c r="P9380"/>
    </row>
    <row r="9381" spans="1:16" x14ac:dyDescent="0.2">
      <c r="A9381" s="209" t="s">
        <v>269</v>
      </c>
      <c r="B9381" s="209"/>
      <c r="C9381" s="209"/>
      <c r="D9381" s="209"/>
      <c r="E9381" s="265"/>
      <c r="F9381"/>
      <c r="G9381"/>
      <c r="H9381"/>
      <c r="I9381"/>
      <c r="J9381"/>
      <c r="K9381"/>
      <c r="L9381"/>
      <c r="M9381"/>
      <c r="N9381"/>
      <c r="O9381"/>
      <c r="P9381"/>
    </row>
    <row r="9382" spans="1:16" x14ac:dyDescent="0.2">
      <c r="A9382" s="532" t="s">
        <v>923</v>
      </c>
      <c r="B9382" s="533"/>
      <c r="C9382" s="533"/>
      <c r="D9382" s="533"/>
      <c r="E9382" s="533"/>
      <c r="F9382" s="533"/>
      <c r="G9382" s="533"/>
      <c r="H9382" s="533"/>
      <c r="I9382" s="533"/>
      <c r="J9382" s="533"/>
      <c r="K9382" s="533"/>
      <c r="L9382" s="533"/>
      <c r="M9382" s="533"/>
      <c r="N9382" s="533"/>
      <c r="O9382" s="533"/>
      <c r="P9382" s="534"/>
    </row>
    <row r="9383" spans="1:16" x14ac:dyDescent="0.2">
      <c r="A9383"/>
      <c r="B9383"/>
      <c r="C9383"/>
      <c r="D9383"/>
      <c r="E9383" s="265"/>
      <c r="F9383"/>
      <c r="G9383"/>
      <c r="H9383"/>
      <c r="I9383"/>
      <c r="J9383"/>
      <c r="K9383"/>
      <c r="L9383"/>
      <c r="M9383"/>
      <c r="N9383"/>
      <c r="O9383"/>
      <c r="P9383"/>
    </row>
    <row r="9384" spans="1:16" x14ac:dyDescent="0.2">
      <c r="A9384"/>
      <c r="B9384"/>
      <c r="C9384"/>
      <c r="D9384"/>
      <c r="E9384" s="265"/>
      <c r="F9384"/>
      <c r="G9384"/>
      <c r="H9384"/>
      <c r="I9384"/>
      <c r="J9384"/>
      <c r="K9384"/>
      <c r="L9384"/>
      <c r="M9384"/>
      <c r="N9384"/>
      <c r="O9384"/>
      <c r="P9384"/>
    </row>
    <row r="9385" spans="1:16" x14ac:dyDescent="0.2">
      <c r="A9385"/>
      <c r="B9385"/>
      <c r="C9385"/>
      <c r="D9385"/>
      <c r="E9385" s="265"/>
      <c r="F9385"/>
      <c r="G9385"/>
      <c r="H9385"/>
      <c r="I9385"/>
      <c r="J9385"/>
      <c r="K9385"/>
      <c r="L9385"/>
      <c r="M9385"/>
      <c r="N9385"/>
      <c r="O9385"/>
      <c r="P9385"/>
    </row>
    <row r="9386" spans="1:16" x14ac:dyDescent="0.2">
      <c r="A9386"/>
      <c r="B9386"/>
      <c r="C9386"/>
      <c r="D9386"/>
      <c r="E9386" s="265"/>
      <c r="F9386"/>
      <c r="G9386"/>
      <c r="H9386"/>
      <c r="I9386"/>
      <c r="J9386"/>
      <c r="K9386"/>
      <c r="L9386"/>
      <c r="M9386"/>
      <c r="N9386"/>
      <c r="O9386"/>
      <c r="P9386"/>
    </row>
    <row r="9387" spans="1:16" x14ac:dyDescent="0.2">
      <c r="A9387"/>
      <c r="B9387"/>
      <c r="C9387"/>
      <c r="D9387"/>
      <c r="E9387" s="265"/>
      <c r="F9387"/>
      <c r="G9387"/>
      <c r="H9387"/>
      <c r="I9387"/>
      <c r="J9387"/>
      <c r="K9387"/>
      <c r="L9387"/>
      <c r="M9387"/>
      <c r="N9387"/>
      <c r="O9387"/>
      <c r="P9387"/>
    </row>
    <row r="9388" spans="1:16" ht="15.75" x14ac:dyDescent="0.2">
      <c r="A9388" s="470" t="s">
        <v>180</v>
      </c>
      <c r="B9388" s="470"/>
      <c r="C9388" s="470"/>
      <c r="D9388" s="470"/>
      <c r="E9388" s="470"/>
      <c r="F9388" s="470"/>
      <c r="G9388" s="470"/>
      <c r="H9388" s="470"/>
      <c r="I9388" s="470"/>
      <c r="J9388" s="470"/>
      <c r="K9388" s="470"/>
      <c r="L9388" s="470"/>
      <c r="M9388" s="470"/>
      <c r="N9388" s="470"/>
      <c r="O9388" s="470"/>
      <c r="P9388" s="470"/>
    </row>
    <row r="9389" spans="1:16" ht="15.75" x14ac:dyDescent="0.2">
      <c r="A9389" s="470" t="s">
        <v>1</v>
      </c>
      <c r="B9389" s="470"/>
      <c r="C9389" s="470"/>
      <c r="D9389" s="470"/>
      <c r="E9389" s="470"/>
      <c r="F9389" s="470"/>
      <c r="G9389" s="470"/>
      <c r="H9389" s="470"/>
      <c r="I9389" s="470"/>
      <c r="J9389" s="470"/>
      <c r="K9389" s="470"/>
      <c r="L9389" s="470"/>
      <c r="M9389" s="470"/>
      <c r="N9389" s="470"/>
      <c r="O9389" s="470"/>
      <c r="P9389" s="470"/>
    </row>
    <row r="9390" spans="1:16" ht="15.75" x14ac:dyDescent="0.2">
      <c r="A9390" s="116"/>
      <c r="B9390" s="116"/>
      <c r="C9390" s="116"/>
      <c r="D9390" s="116"/>
      <c r="E9390" s="116"/>
      <c r="F9390" s="116"/>
      <c r="G9390" s="116"/>
      <c r="H9390" s="116"/>
      <c r="I9390" s="116"/>
      <c r="J9390" s="116"/>
      <c r="K9390" s="116"/>
      <c r="L9390" s="116"/>
      <c r="M9390" s="116"/>
      <c r="N9390" s="116"/>
      <c r="O9390" s="116"/>
      <c r="P9390" s="116"/>
    </row>
    <row r="9391" spans="1:16" ht="15.75" x14ac:dyDescent="0.2">
      <c r="A9391" s="507" t="s">
        <v>926</v>
      </c>
      <c r="B9391" s="507"/>
      <c r="C9391" s="507"/>
      <c r="D9391" s="507"/>
      <c r="E9391" s="507"/>
      <c r="F9391" s="507"/>
      <c r="G9391" s="507"/>
      <c r="H9391" s="507"/>
      <c r="I9391" s="507"/>
      <c r="J9391" s="507"/>
      <c r="K9391" s="507"/>
      <c r="L9391" s="507"/>
      <c r="M9391" s="507"/>
      <c r="N9391" s="507"/>
      <c r="O9391" s="507"/>
      <c r="P9391" s="507"/>
    </row>
    <row r="9392" spans="1:16" ht="16.5" thickBot="1" x14ac:dyDescent="0.25">
      <c r="A9392" s="77"/>
      <c r="B9392" s="77"/>
      <c r="C9392" s="77"/>
      <c r="D9392" s="77"/>
      <c r="E9392" s="116"/>
      <c r="F9392" s="77"/>
      <c r="G9392" s="77"/>
      <c r="H9392" s="77"/>
      <c r="I9392" s="77"/>
      <c r="J9392" s="77"/>
      <c r="K9392" s="77"/>
      <c r="L9392" s="77"/>
      <c r="M9392" s="77"/>
      <c r="N9392" s="77"/>
      <c r="O9392" s="77"/>
      <c r="P9392" s="77"/>
    </row>
    <row r="9393" spans="1:16" ht="16.5" thickBot="1" x14ac:dyDescent="0.25">
      <c r="A9393" s="78" t="s">
        <v>2</v>
      </c>
      <c r="B9393" s="486" t="s">
        <v>126</v>
      </c>
      <c r="C9393" s="498"/>
      <c r="D9393" s="79" t="s">
        <v>3</v>
      </c>
      <c r="E9393" s="486">
        <v>2019</v>
      </c>
      <c r="F9393" s="487"/>
      <c r="G9393" s="487"/>
      <c r="H9393" s="498"/>
      <c r="I9393" s="79" t="s">
        <v>4</v>
      </c>
      <c r="J9393" s="80" t="s">
        <v>231</v>
      </c>
      <c r="K9393" s="80"/>
      <c r="L9393" s="80"/>
      <c r="M9393" s="80" t="s">
        <v>5</v>
      </c>
      <c r="N9393" s="486" t="s">
        <v>184</v>
      </c>
      <c r="O9393" s="487"/>
      <c r="P9393" s="488"/>
    </row>
    <row r="9394" spans="1:16" ht="16.5" thickBot="1" x14ac:dyDescent="0.25">
      <c r="A9394" s="77"/>
      <c r="B9394" s="77"/>
      <c r="C9394" s="77"/>
      <c r="D9394" s="77"/>
      <c r="E9394" s="116"/>
      <c r="F9394" s="77"/>
      <c r="G9394" s="77"/>
      <c r="H9394" s="77"/>
      <c r="I9394" s="77"/>
      <c r="J9394" s="77"/>
      <c r="K9394" s="77"/>
      <c r="L9394" s="77"/>
      <c r="M9394" s="77"/>
      <c r="N9394" s="77"/>
      <c r="O9394" s="77"/>
      <c r="P9394" s="77"/>
    </row>
    <row r="9395" spans="1:16" ht="16.5" thickBot="1" x14ac:dyDescent="0.25">
      <c r="A9395" s="78" t="s">
        <v>6</v>
      </c>
      <c r="B9395" s="577" t="s">
        <v>185</v>
      </c>
      <c r="C9395" s="578"/>
      <c r="D9395" s="79" t="s">
        <v>7</v>
      </c>
      <c r="E9395" s="486" t="s">
        <v>186</v>
      </c>
      <c r="F9395" s="487"/>
      <c r="G9395" s="487"/>
      <c r="H9395" s="498"/>
      <c r="I9395" s="79" t="s">
        <v>8</v>
      </c>
      <c r="J9395" s="80">
        <v>16</v>
      </c>
      <c r="K9395" s="80"/>
      <c r="L9395" s="80"/>
      <c r="M9395" s="80" t="s">
        <v>9</v>
      </c>
      <c r="N9395" s="80"/>
      <c r="O9395" s="200"/>
      <c r="P9395" s="201">
        <v>50</v>
      </c>
    </row>
    <row r="9396" spans="1:16" ht="16.5" thickBot="1" x14ac:dyDescent="0.25">
      <c r="A9396" s="77"/>
      <c r="B9396" s="77"/>
      <c r="C9396" s="77"/>
      <c r="D9396" s="77"/>
      <c r="E9396" s="116"/>
      <c r="F9396" s="77"/>
      <c r="G9396" s="77"/>
      <c r="H9396" s="77"/>
      <c r="I9396" s="77"/>
      <c r="J9396" s="77"/>
      <c r="K9396" s="77"/>
      <c r="L9396" s="77"/>
      <c r="M9396" s="77"/>
      <c r="N9396" s="77"/>
      <c r="O9396" s="77"/>
      <c r="P9396" s="77"/>
    </row>
    <row r="9397" spans="1:16" ht="16.5" thickBot="1" x14ac:dyDescent="0.25">
      <c r="A9397" s="484" t="s">
        <v>10</v>
      </c>
      <c r="B9397" s="485"/>
      <c r="C9397" s="486" t="s">
        <v>181</v>
      </c>
      <c r="D9397" s="487"/>
      <c r="E9397" s="487"/>
      <c r="F9397" s="487"/>
      <c r="G9397" s="487"/>
      <c r="H9397" s="487"/>
      <c r="I9397" s="487"/>
      <c r="J9397" s="487"/>
      <c r="K9397" s="487"/>
      <c r="L9397" s="487"/>
      <c r="M9397" s="487"/>
      <c r="N9397" s="487"/>
      <c r="O9397" s="487"/>
      <c r="P9397" s="488"/>
    </row>
    <row r="9398" spans="1:16" ht="16.5" thickBot="1" x14ac:dyDescent="0.25">
      <c r="A9398" s="77"/>
      <c r="B9398" s="77"/>
      <c r="C9398" s="77"/>
      <c r="D9398" s="77"/>
      <c r="E9398" s="116"/>
      <c r="F9398" s="77"/>
      <c r="G9398" s="77"/>
      <c r="H9398" s="77"/>
      <c r="I9398" s="77"/>
      <c r="J9398" s="77"/>
      <c r="K9398" s="77"/>
      <c r="L9398" s="77"/>
      <c r="M9398" s="77"/>
      <c r="N9398" s="77"/>
      <c r="O9398" s="77"/>
      <c r="P9398" s="77"/>
    </row>
    <row r="9399" spans="1:16" ht="16.5" thickBot="1" x14ac:dyDescent="0.25">
      <c r="A9399" s="484" t="s">
        <v>11</v>
      </c>
      <c r="B9399" s="485"/>
      <c r="C9399" s="486" t="s">
        <v>239</v>
      </c>
      <c r="D9399" s="487"/>
      <c r="E9399" s="487"/>
      <c r="F9399" s="487"/>
      <c r="G9399" s="487"/>
      <c r="H9399" s="487"/>
      <c r="I9399" s="487"/>
      <c r="J9399" s="487"/>
      <c r="K9399" s="487"/>
      <c r="L9399" s="487"/>
      <c r="M9399" s="487"/>
      <c r="N9399" s="487"/>
      <c r="O9399" s="487"/>
      <c r="P9399" s="488"/>
    </row>
    <row r="9400" spans="1:16" ht="16.5" thickBot="1" x14ac:dyDescent="0.25">
      <c r="A9400" s="81"/>
      <c r="B9400" s="81"/>
      <c r="C9400" s="81"/>
      <c r="D9400" s="81"/>
      <c r="E9400" s="115"/>
      <c r="F9400" s="81"/>
      <c r="G9400" s="81"/>
      <c r="H9400" s="81"/>
      <c r="I9400" s="81"/>
      <c r="J9400" s="81"/>
      <c r="K9400" s="81"/>
      <c r="L9400" s="81"/>
      <c r="M9400" s="81"/>
      <c r="N9400" s="81"/>
      <c r="O9400" s="81"/>
      <c r="P9400" s="81"/>
    </row>
    <row r="9401" spans="1:16" ht="48" thickBot="1" x14ac:dyDescent="0.25">
      <c r="A9401" s="425" t="s">
        <v>12</v>
      </c>
      <c r="B9401" s="427" t="s">
        <v>13</v>
      </c>
      <c r="C9401" s="428"/>
      <c r="D9401" s="429" t="s">
        <v>265</v>
      </c>
      <c r="E9401" s="416" t="s">
        <v>15</v>
      </c>
      <c r="F9401" s="417"/>
      <c r="G9401" s="417"/>
      <c r="H9401" s="417"/>
      <c r="I9401" s="418"/>
      <c r="J9401" s="429" t="s">
        <v>16</v>
      </c>
      <c r="K9401" s="429" t="s">
        <v>17</v>
      </c>
      <c r="L9401" s="416" t="s">
        <v>18</v>
      </c>
      <c r="M9401" s="417"/>
      <c r="N9401" s="418"/>
      <c r="O9401" s="419" t="s">
        <v>115</v>
      </c>
      <c r="P9401" s="420"/>
    </row>
    <row r="9402" spans="1:16" ht="32.25" thickBot="1" x14ac:dyDescent="0.25">
      <c r="A9402" s="426"/>
      <c r="B9402" s="82" t="s">
        <v>19</v>
      </c>
      <c r="C9402" s="83" t="s">
        <v>20</v>
      </c>
      <c r="D9402" s="430"/>
      <c r="E9402" s="84" t="s">
        <v>21</v>
      </c>
      <c r="F9402" s="84" t="s">
        <v>22</v>
      </c>
      <c r="G9402" s="85" t="s">
        <v>23</v>
      </c>
      <c r="H9402" s="119" t="s">
        <v>24</v>
      </c>
      <c r="I9402" s="86" t="s">
        <v>25</v>
      </c>
      <c r="J9402" s="430"/>
      <c r="K9402" s="430"/>
      <c r="L9402" s="198" t="s">
        <v>268</v>
      </c>
      <c r="M9402" s="85" t="s">
        <v>266</v>
      </c>
      <c r="N9402" s="83" t="s">
        <v>267</v>
      </c>
      <c r="O9402" s="421"/>
      <c r="P9402" s="422"/>
    </row>
    <row r="9403" spans="1:16" ht="15.75" x14ac:dyDescent="0.2">
      <c r="A9403" s="165">
        <v>45932</v>
      </c>
      <c r="B9403" s="166"/>
      <c r="C9403" s="166">
        <v>271937</v>
      </c>
      <c r="D9403" s="160"/>
      <c r="E9403" s="100"/>
      <c r="F9403" s="96"/>
      <c r="G9403" s="166"/>
      <c r="H9403" s="169"/>
      <c r="I9403" s="175"/>
      <c r="J9403" s="162"/>
      <c r="K9403" s="99"/>
      <c r="L9403" s="195"/>
      <c r="M9403" s="94"/>
      <c r="N9403" s="100"/>
      <c r="O9403" s="573"/>
      <c r="P9403" s="502"/>
    </row>
    <row r="9404" spans="1:16" ht="15.75" x14ac:dyDescent="0.2">
      <c r="A9404" s="165">
        <v>45936</v>
      </c>
      <c r="B9404" s="166">
        <v>271937</v>
      </c>
      <c r="C9404" s="166">
        <v>272427</v>
      </c>
      <c r="D9404" s="160">
        <f>+C9404-B9404</f>
        <v>490</v>
      </c>
      <c r="E9404" s="100" t="s">
        <v>1315</v>
      </c>
      <c r="F9404" s="120" t="s">
        <v>1033</v>
      </c>
      <c r="G9404" s="166">
        <v>25.010400000000001</v>
      </c>
      <c r="H9404" s="169">
        <v>23.99</v>
      </c>
      <c r="I9404" s="175">
        <f>G9404*H9404</f>
        <v>599.99949600000002</v>
      </c>
      <c r="J9404" s="162">
        <f>D9404/G9404</f>
        <v>19.591849790487156</v>
      </c>
      <c r="K9404" s="99">
        <v>45936</v>
      </c>
      <c r="L9404" s="195" t="s">
        <v>272</v>
      </c>
      <c r="M9404" s="94" t="s">
        <v>311</v>
      </c>
      <c r="N9404" s="100" t="s">
        <v>241</v>
      </c>
      <c r="O9404" s="573" t="s">
        <v>247</v>
      </c>
      <c r="P9404" s="502"/>
    </row>
    <row r="9405" spans="1:16" ht="15.75" x14ac:dyDescent="0.2">
      <c r="A9405" s="165">
        <v>45937</v>
      </c>
      <c r="B9405" s="166">
        <v>272427</v>
      </c>
      <c r="C9405" s="166">
        <v>272851</v>
      </c>
      <c r="D9405" s="160">
        <f>+C9405-B9405</f>
        <v>424</v>
      </c>
      <c r="E9405" s="100" t="s">
        <v>1314</v>
      </c>
      <c r="F9405" s="96" t="s">
        <v>927</v>
      </c>
      <c r="G9405" s="166">
        <v>23.854099999999999</v>
      </c>
      <c r="H9405" s="169">
        <v>23.99</v>
      </c>
      <c r="I9405" s="175">
        <f>G9405*H9405</f>
        <v>572.25985899999989</v>
      </c>
      <c r="J9405" s="162">
        <f>D9405/G9405</f>
        <v>17.774722165162384</v>
      </c>
      <c r="K9405" s="99">
        <v>45937</v>
      </c>
      <c r="L9405" s="195" t="s">
        <v>272</v>
      </c>
      <c r="M9405" s="94" t="s">
        <v>311</v>
      </c>
      <c r="N9405" s="100" t="s">
        <v>241</v>
      </c>
      <c r="O9405" s="573" t="s">
        <v>314</v>
      </c>
      <c r="P9405" s="502"/>
    </row>
    <row r="9406" spans="1:16" ht="16.5" thickBot="1" x14ac:dyDescent="0.25">
      <c r="A9406" s="165"/>
      <c r="B9406" s="166"/>
      <c r="C9406" s="166"/>
      <c r="D9406" s="160">
        <f>+C9406-B9406</f>
        <v>0</v>
      </c>
      <c r="E9406" s="100"/>
      <c r="F9406" s="96"/>
      <c r="G9406" s="166"/>
      <c r="H9406" s="169"/>
      <c r="I9406" s="175">
        <f>G9406*H9406</f>
        <v>0</v>
      </c>
      <c r="J9406" s="162" t="e">
        <f>D9406/G9406</f>
        <v>#DIV/0!</v>
      </c>
      <c r="K9406" s="99"/>
      <c r="L9406" s="195"/>
      <c r="M9406" s="94"/>
      <c r="N9406" s="100"/>
      <c r="O9406" s="573"/>
      <c r="P9406" s="502"/>
    </row>
    <row r="9407" spans="1:16" ht="16.5" thickBot="1" x14ac:dyDescent="0.25">
      <c r="A9407" s="416" t="s">
        <v>28</v>
      </c>
      <c r="B9407" s="104"/>
      <c r="C9407" s="105"/>
      <c r="D9407" s="106">
        <f>SUM(D9403:D9406)</f>
        <v>914</v>
      </c>
      <c r="E9407" s="111"/>
      <c r="F9407" s="107"/>
      <c r="G9407" s="118">
        <f>SUM(G9403:G9406)</f>
        <v>48.8645</v>
      </c>
      <c r="H9407" s="105"/>
      <c r="I9407" s="118">
        <f>SUM(I9403:I9406)</f>
        <v>1172.2593549999999</v>
      </c>
      <c r="J9407" s="109">
        <f>D9407/G9407</f>
        <v>18.704785682857697</v>
      </c>
      <c r="K9407" s="110"/>
      <c r="L9407" s="197"/>
      <c r="M9407" s="111"/>
      <c r="N9407" s="112"/>
      <c r="O9407" s="414"/>
      <c r="P9407" s="415"/>
    </row>
    <row r="9408" spans="1:16" ht="15.75" x14ac:dyDescent="0.2">
      <c r="A9408" s="116"/>
      <c r="B9408" s="77"/>
      <c r="C9408" s="77"/>
      <c r="D9408" s="77"/>
      <c r="E9408" s="116"/>
      <c r="F9408" s="77"/>
      <c r="G9408" s="77"/>
      <c r="H9408" s="77"/>
      <c r="I9408" s="116"/>
      <c r="J9408" s="116"/>
      <c r="K9408" s="116"/>
      <c r="L9408" s="116"/>
      <c r="M9408" s="116"/>
      <c r="N9408" s="116"/>
      <c r="O9408" s="77"/>
      <c r="P9408" s="81"/>
    </row>
    <row r="9409" spans="1:16" ht="15.75" x14ac:dyDescent="0.2">
      <c r="A9409" s="116"/>
      <c r="B9409" s="77"/>
      <c r="C9409" s="77"/>
      <c r="D9409" s="77"/>
      <c r="E9409" s="116"/>
      <c r="F9409" s="77"/>
      <c r="G9409" s="77"/>
      <c r="H9409" s="77"/>
      <c r="I9409" s="116"/>
      <c r="J9409" s="116"/>
      <c r="K9409" s="116"/>
      <c r="L9409" s="116"/>
      <c r="M9409" s="116"/>
      <c r="N9409" s="116"/>
      <c r="O9409" s="77"/>
      <c r="P9409" s="81"/>
    </row>
    <row r="9410" spans="1:16" ht="15.75" x14ac:dyDescent="0.2">
      <c r="A9410" s="116"/>
      <c r="B9410" s="77"/>
      <c r="C9410" s="77"/>
      <c r="D9410" s="77"/>
      <c r="E9410" s="116"/>
      <c r="F9410" s="77"/>
      <c r="G9410" s="77"/>
      <c r="H9410" s="77"/>
      <c r="I9410" s="116"/>
      <c r="J9410" s="116"/>
      <c r="K9410" s="116"/>
      <c r="L9410" s="116"/>
      <c r="M9410" s="439"/>
      <c r="N9410" s="439"/>
      <c r="O9410" s="438"/>
      <c r="P9410" s="81"/>
    </row>
    <row r="9411" spans="1:16" ht="15.75" x14ac:dyDescent="0.2">
      <c r="A9411" s="115"/>
      <c r="B9411" s="470" t="s">
        <v>29</v>
      </c>
      <c r="C9411" s="470"/>
      <c r="D9411" s="470"/>
      <c r="E9411" s="116"/>
      <c r="F9411" s="116"/>
      <c r="G9411" s="116"/>
      <c r="H9411" s="115"/>
      <c r="I9411" s="116" t="s">
        <v>30</v>
      </c>
      <c r="J9411" s="115"/>
      <c r="K9411" s="116"/>
      <c r="L9411" s="116"/>
      <c r="M9411" s="116"/>
      <c r="N9411" s="116" t="s">
        <v>31</v>
      </c>
      <c r="O9411" s="116"/>
      <c r="P9411" s="115"/>
    </row>
    <row r="9412" spans="1:16" ht="15.75" x14ac:dyDescent="0.2">
      <c r="A9412" s="116"/>
      <c r="B9412" s="470" t="s">
        <v>230</v>
      </c>
      <c r="C9412" s="470"/>
      <c r="D9412" s="470"/>
      <c r="E9412" s="116"/>
      <c r="F9412" s="116"/>
      <c r="G9412" s="116"/>
      <c r="H9412" s="115"/>
      <c r="I9412" s="116" t="s">
        <v>438</v>
      </c>
      <c r="J9412" s="115"/>
      <c r="K9412" s="116"/>
      <c r="L9412" s="116"/>
      <c r="M9412" s="116"/>
      <c r="N9412" s="116" t="s">
        <v>220</v>
      </c>
      <c r="O9412" s="116"/>
      <c r="P9412" s="115"/>
    </row>
    <row r="9413" spans="1:16" ht="15.75" x14ac:dyDescent="0.2">
      <c r="A9413" s="470" t="s">
        <v>226</v>
      </c>
      <c r="B9413" s="470"/>
      <c r="C9413" s="470"/>
      <c r="D9413" s="470"/>
      <c r="E9413" s="470"/>
      <c r="F9413" s="116"/>
      <c r="G9413" s="116"/>
      <c r="H9413" s="115"/>
      <c r="I9413" s="116" t="s">
        <v>246</v>
      </c>
      <c r="J9413" s="115"/>
      <c r="K9413" s="116"/>
      <c r="L9413" s="116"/>
      <c r="M9413" s="116"/>
      <c r="N9413" s="116" t="s">
        <v>124</v>
      </c>
      <c r="O9413" s="116"/>
      <c r="P9413" s="115"/>
    </row>
    <row r="9414" spans="1:16" x14ac:dyDescent="0.2">
      <c r="A9414"/>
      <c r="B9414"/>
      <c r="C9414"/>
      <c r="D9414"/>
      <c r="E9414" s="265"/>
      <c r="F9414"/>
      <c r="G9414"/>
      <c r="H9414"/>
      <c r="I9414"/>
      <c r="J9414"/>
      <c r="K9414"/>
      <c r="L9414"/>
      <c r="M9414"/>
      <c r="N9414"/>
      <c r="O9414"/>
      <c r="P9414"/>
    </row>
    <row r="9415" spans="1:16" x14ac:dyDescent="0.2">
      <c r="A9415" s="209" t="s">
        <v>269</v>
      </c>
      <c r="B9415" s="209"/>
      <c r="C9415" s="209"/>
      <c r="D9415" s="209"/>
      <c r="E9415" s="265"/>
      <c r="F9415"/>
      <c r="G9415"/>
      <c r="H9415"/>
      <c r="I9415"/>
      <c r="J9415"/>
      <c r="K9415"/>
      <c r="L9415"/>
      <c r="M9415"/>
      <c r="N9415"/>
      <c r="O9415"/>
      <c r="P9415"/>
    </row>
    <row r="9416" spans="1:16" x14ac:dyDescent="0.2">
      <c r="A9416" s="532" t="s">
        <v>923</v>
      </c>
      <c r="B9416" s="533"/>
      <c r="C9416" s="533"/>
      <c r="D9416" s="533"/>
      <c r="E9416" s="533"/>
      <c r="F9416" s="533"/>
      <c r="G9416" s="533"/>
      <c r="H9416" s="533"/>
      <c r="I9416" s="533"/>
      <c r="J9416" s="533"/>
      <c r="K9416" s="533"/>
      <c r="L9416" s="533"/>
      <c r="M9416" s="533"/>
      <c r="N9416" s="533"/>
      <c r="O9416" s="533"/>
      <c r="P9416" s="534"/>
    </row>
    <row r="9417" spans="1:16" x14ac:dyDescent="0.2">
      <c r="A9417"/>
      <c r="B9417"/>
      <c r="C9417"/>
      <c r="D9417"/>
      <c r="E9417" s="265"/>
      <c r="F9417"/>
      <c r="G9417"/>
      <c r="H9417"/>
      <c r="I9417"/>
      <c r="J9417"/>
      <c r="K9417"/>
      <c r="L9417"/>
      <c r="M9417"/>
      <c r="N9417"/>
      <c r="O9417"/>
      <c r="P9417"/>
    </row>
    <row r="9418" spans="1:16" x14ac:dyDescent="0.2">
      <c r="A9418"/>
      <c r="B9418"/>
      <c r="C9418"/>
      <c r="D9418"/>
      <c r="E9418" s="265"/>
      <c r="F9418"/>
      <c r="G9418"/>
      <c r="H9418"/>
      <c r="I9418"/>
      <c r="J9418"/>
      <c r="K9418"/>
      <c r="L9418"/>
      <c r="M9418"/>
      <c r="N9418"/>
      <c r="O9418"/>
      <c r="P9418"/>
    </row>
    <row r="9419" spans="1:16" x14ac:dyDescent="0.2">
      <c r="A9419"/>
      <c r="B9419"/>
      <c r="C9419"/>
      <c r="D9419"/>
      <c r="E9419" s="265"/>
      <c r="F9419"/>
      <c r="G9419"/>
      <c r="H9419"/>
      <c r="I9419"/>
      <c r="J9419"/>
      <c r="K9419"/>
      <c r="L9419"/>
      <c r="M9419"/>
      <c r="N9419"/>
      <c r="O9419"/>
      <c r="P9419"/>
    </row>
    <row r="9420" spans="1:16" x14ac:dyDescent="0.2">
      <c r="A9420"/>
      <c r="B9420"/>
      <c r="C9420"/>
      <c r="D9420"/>
      <c r="E9420" s="265"/>
      <c r="F9420"/>
      <c r="G9420"/>
      <c r="H9420"/>
      <c r="I9420"/>
      <c r="J9420"/>
      <c r="K9420"/>
      <c r="L9420"/>
      <c r="M9420"/>
      <c r="N9420"/>
      <c r="O9420"/>
      <c r="P9420"/>
    </row>
    <row r="9421" spans="1:16" x14ac:dyDescent="0.2">
      <c r="A9421"/>
      <c r="B9421"/>
      <c r="C9421"/>
      <c r="D9421"/>
      <c r="E9421" s="265"/>
      <c r="F9421"/>
      <c r="G9421"/>
      <c r="H9421"/>
      <c r="I9421"/>
      <c r="J9421"/>
      <c r="K9421"/>
      <c r="L9421"/>
      <c r="M9421"/>
      <c r="N9421"/>
      <c r="O9421"/>
      <c r="P9421"/>
    </row>
    <row r="9422" spans="1:16" x14ac:dyDescent="0.2">
      <c r="A9422"/>
      <c r="B9422"/>
      <c r="C9422"/>
      <c r="D9422"/>
      <c r="E9422" s="265"/>
      <c r="F9422"/>
      <c r="G9422"/>
      <c r="H9422"/>
      <c r="I9422"/>
      <c r="J9422"/>
      <c r="K9422"/>
      <c r="L9422"/>
      <c r="M9422"/>
      <c r="N9422"/>
      <c r="O9422"/>
      <c r="P9422"/>
    </row>
    <row r="9423" spans="1:16" ht="15.75" x14ac:dyDescent="0.2">
      <c r="A9423" s="470" t="s">
        <v>180</v>
      </c>
      <c r="B9423" s="470"/>
      <c r="C9423" s="470"/>
      <c r="D9423" s="470"/>
      <c r="E9423" s="470"/>
      <c r="F9423" s="470"/>
      <c r="G9423" s="470"/>
      <c r="H9423" s="470"/>
      <c r="I9423" s="470"/>
      <c r="J9423" s="470"/>
      <c r="K9423" s="470"/>
      <c r="L9423" s="470"/>
      <c r="M9423" s="470"/>
      <c r="N9423" s="470"/>
      <c r="O9423" s="470"/>
      <c r="P9423" s="470"/>
    </row>
    <row r="9424" spans="1:16" ht="15.75" x14ac:dyDescent="0.2">
      <c r="A9424" s="470" t="s">
        <v>1</v>
      </c>
      <c r="B9424" s="470"/>
      <c r="C9424" s="470"/>
      <c r="D9424" s="470"/>
      <c r="E9424" s="470"/>
      <c r="F9424" s="470"/>
      <c r="G9424" s="470"/>
      <c r="H9424" s="470"/>
      <c r="I9424" s="470"/>
      <c r="J9424" s="470"/>
      <c r="K9424" s="470"/>
      <c r="L9424" s="470"/>
      <c r="M9424" s="470"/>
      <c r="N9424" s="470"/>
      <c r="O9424" s="470"/>
      <c r="P9424" s="470"/>
    </row>
    <row r="9425" spans="1:16" ht="15.75" x14ac:dyDescent="0.2">
      <c r="A9425" s="116"/>
      <c r="B9425" s="116"/>
      <c r="C9425" s="116"/>
      <c r="D9425" s="116"/>
      <c r="E9425" s="116"/>
      <c r="F9425" s="116"/>
      <c r="G9425" s="116"/>
      <c r="H9425" s="116"/>
      <c r="I9425" s="116"/>
      <c r="J9425" s="116"/>
      <c r="K9425" s="116"/>
      <c r="L9425" s="116"/>
      <c r="M9425" s="116"/>
      <c r="N9425" s="116"/>
      <c r="O9425" s="116"/>
      <c r="P9425" s="116"/>
    </row>
    <row r="9426" spans="1:16" ht="15.75" x14ac:dyDescent="0.2">
      <c r="A9426" s="507" t="s">
        <v>926</v>
      </c>
      <c r="B9426" s="507"/>
      <c r="C9426" s="507"/>
      <c r="D9426" s="507"/>
      <c r="E9426" s="507"/>
      <c r="F9426" s="507"/>
      <c r="G9426" s="507"/>
      <c r="H9426" s="507"/>
      <c r="I9426" s="507"/>
      <c r="J9426" s="507"/>
      <c r="K9426" s="507"/>
      <c r="L9426" s="507"/>
      <c r="M9426" s="507"/>
      <c r="N9426" s="507"/>
      <c r="O9426" s="507"/>
      <c r="P9426" s="507"/>
    </row>
    <row r="9427" spans="1:16" ht="16.5" thickBot="1" x14ac:dyDescent="0.25">
      <c r="A9427" s="77"/>
      <c r="B9427" s="77"/>
      <c r="C9427" s="77"/>
      <c r="D9427" s="77"/>
      <c r="E9427" s="116"/>
      <c r="F9427" s="77"/>
      <c r="G9427" s="77"/>
      <c r="H9427" s="77"/>
      <c r="I9427" s="77"/>
      <c r="J9427" s="77"/>
      <c r="K9427" s="77"/>
      <c r="L9427" s="77"/>
      <c r="M9427" s="77"/>
      <c r="N9427" s="77"/>
      <c r="O9427" s="77"/>
      <c r="P9427" s="77"/>
    </row>
    <row r="9428" spans="1:16" ht="16.5" thickBot="1" x14ac:dyDescent="0.25">
      <c r="A9428" s="78" t="s">
        <v>2</v>
      </c>
      <c r="B9428" s="486" t="s">
        <v>126</v>
      </c>
      <c r="C9428" s="498"/>
      <c r="D9428" s="79" t="s">
        <v>3</v>
      </c>
      <c r="E9428" s="486">
        <v>2019</v>
      </c>
      <c r="F9428" s="487"/>
      <c r="G9428" s="487"/>
      <c r="H9428" s="498"/>
      <c r="I9428" s="79" t="s">
        <v>4</v>
      </c>
      <c r="J9428" s="80" t="s">
        <v>231</v>
      </c>
      <c r="K9428" s="80"/>
      <c r="L9428" s="80"/>
      <c r="M9428" s="80" t="s">
        <v>5</v>
      </c>
      <c r="N9428" s="486" t="s">
        <v>184</v>
      </c>
      <c r="O9428" s="487"/>
      <c r="P9428" s="488"/>
    </row>
    <row r="9429" spans="1:16" ht="16.5" thickBot="1" x14ac:dyDescent="0.25">
      <c r="A9429" s="77"/>
      <c r="B9429" s="77"/>
      <c r="C9429" s="77"/>
      <c r="D9429" s="77"/>
      <c r="E9429" s="116"/>
      <c r="F9429" s="77"/>
      <c r="G9429" s="77"/>
      <c r="H9429" s="77"/>
      <c r="I9429" s="77"/>
      <c r="J9429" s="77"/>
      <c r="K9429" s="77"/>
      <c r="L9429" s="77"/>
      <c r="M9429" s="77"/>
      <c r="N9429" s="77"/>
      <c r="O9429" s="77"/>
      <c r="P9429" s="77"/>
    </row>
    <row r="9430" spans="1:16" ht="16.5" thickBot="1" x14ac:dyDescent="0.25">
      <c r="A9430" s="78" t="s">
        <v>6</v>
      </c>
      <c r="B9430" s="577" t="s">
        <v>185</v>
      </c>
      <c r="C9430" s="578"/>
      <c r="D9430" s="79" t="s">
        <v>7</v>
      </c>
      <c r="E9430" s="486" t="s">
        <v>186</v>
      </c>
      <c r="F9430" s="487"/>
      <c r="G9430" s="487"/>
      <c r="H9430" s="498"/>
      <c r="I9430" s="79" t="s">
        <v>8</v>
      </c>
      <c r="J9430" s="80">
        <v>16</v>
      </c>
      <c r="K9430" s="80"/>
      <c r="L9430" s="80"/>
      <c r="M9430" s="80" t="s">
        <v>9</v>
      </c>
      <c r="N9430" s="80"/>
      <c r="O9430" s="200"/>
      <c r="P9430" s="201">
        <v>50</v>
      </c>
    </row>
    <row r="9431" spans="1:16" ht="16.5" thickBot="1" x14ac:dyDescent="0.25">
      <c r="A9431" s="77"/>
      <c r="B9431" s="77"/>
      <c r="C9431" s="77"/>
      <c r="D9431" s="77"/>
      <c r="E9431" s="116"/>
      <c r="F9431" s="77"/>
      <c r="G9431" s="77"/>
      <c r="H9431" s="77"/>
      <c r="I9431" s="77"/>
      <c r="J9431" s="77"/>
      <c r="K9431" s="77"/>
      <c r="L9431" s="77"/>
      <c r="M9431" s="77"/>
      <c r="N9431" s="77"/>
      <c r="O9431" s="77"/>
      <c r="P9431" s="77"/>
    </row>
    <row r="9432" spans="1:16" ht="16.5" thickBot="1" x14ac:dyDescent="0.25">
      <c r="A9432" s="484" t="s">
        <v>10</v>
      </c>
      <c r="B9432" s="485"/>
      <c r="C9432" s="486" t="s">
        <v>181</v>
      </c>
      <c r="D9432" s="487"/>
      <c r="E9432" s="487"/>
      <c r="F9432" s="487"/>
      <c r="G9432" s="487"/>
      <c r="H9432" s="487"/>
      <c r="I9432" s="487"/>
      <c r="J9432" s="487"/>
      <c r="K9432" s="487"/>
      <c r="L9432" s="487"/>
      <c r="M9432" s="487"/>
      <c r="N9432" s="487"/>
      <c r="O9432" s="487"/>
      <c r="P9432" s="488"/>
    </row>
    <row r="9433" spans="1:16" ht="16.5" thickBot="1" x14ac:dyDescent="0.25">
      <c r="A9433" s="77"/>
      <c r="B9433" s="77"/>
      <c r="C9433" s="77"/>
      <c r="D9433" s="77"/>
      <c r="E9433" s="116"/>
      <c r="F9433" s="77"/>
      <c r="G9433" s="77"/>
      <c r="H9433" s="77"/>
      <c r="I9433" s="77"/>
      <c r="J9433" s="77"/>
      <c r="K9433" s="77"/>
      <c r="L9433" s="77"/>
      <c r="M9433" s="77"/>
      <c r="N9433" s="77"/>
      <c r="O9433" s="77"/>
      <c r="P9433" s="77"/>
    </row>
    <row r="9434" spans="1:16" ht="16.5" thickBot="1" x14ac:dyDescent="0.25">
      <c r="A9434" s="484" t="s">
        <v>11</v>
      </c>
      <c r="B9434" s="485"/>
      <c r="C9434" s="486" t="s">
        <v>239</v>
      </c>
      <c r="D9434" s="487"/>
      <c r="E9434" s="487"/>
      <c r="F9434" s="487"/>
      <c r="G9434" s="487"/>
      <c r="H9434" s="487"/>
      <c r="I9434" s="487"/>
      <c r="J9434" s="487"/>
      <c r="K9434" s="487"/>
      <c r="L9434" s="487"/>
      <c r="M9434" s="487"/>
      <c r="N9434" s="487"/>
      <c r="O9434" s="487"/>
      <c r="P9434" s="488"/>
    </row>
    <row r="9435" spans="1:16" ht="16.5" thickBot="1" x14ac:dyDescent="0.25">
      <c r="A9435" s="81"/>
      <c r="B9435" s="81"/>
      <c r="C9435" s="81"/>
      <c r="D9435" s="81"/>
      <c r="E9435" s="115"/>
      <c r="F9435" s="81"/>
      <c r="G9435" s="81"/>
      <c r="H9435" s="81"/>
      <c r="I9435" s="81"/>
      <c r="J9435" s="81"/>
      <c r="K9435" s="81"/>
      <c r="L9435" s="81"/>
      <c r="M9435" s="81"/>
      <c r="N9435" s="81"/>
      <c r="O9435" s="81"/>
      <c r="P9435" s="81"/>
    </row>
    <row r="9436" spans="1:16" ht="48" thickBot="1" x14ac:dyDescent="0.25">
      <c r="A9436" s="425" t="s">
        <v>12</v>
      </c>
      <c r="B9436" s="427" t="s">
        <v>13</v>
      </c>
      <c r="C9436" s="428"/>
      <c r="D9436" s="429" t="s">
        <v>265</v>
      </c>
      <c r="E9436" s="416" t="s">
        <v>15</v>
      </c>
      <c r="F9436" s="417"/>
      <c r="G9436" s="417"/>
      <c r="H9436" s="417"/>
      <c r="I9436" s="418"/>
      <c r="J9436" s="429" t="s">
        <v>16</v>
      </c>
      <c r="K9436" s="429" t="s">
        <v>17</v>
      </c>
      <c r="L9436" s="416" t="s">
        <v>18</v>
      </c>
      <c r="M9436" s="417"/>
      <c r="N9436" s="418"/>
      <c r="O9436" s="419" t="s">
        <v>115</v>
      </c>
      <c r="P9436" s="420"/>
    </row>
    <row r="9437" spans="1:16" ht="32.25" thickBot="1" x14ac:dyDescent="0.25">
      <c r="A9437" s="426"/>
      <c r="B9437" s="82" t="s">
        <v>19</v>
      </c>
      <c r="C9437" s="83" t="s">
        <v>20</v>
      </c>
      <c r="D9437" s="430"/>
      <c r="E9437" s="84" t="s">
        <v>21</v>
      </c>
      <c r="F9437" s="84" t="s">
        <v>22</v>
      </c>
      <c r="G9437" s="85" t="s">
        <v>23</v>
      </c>
      <c r="H9437" s="119" t="s">
        <v>24</v>
      </c>
      <c r="I9437" s="86" t="s">
        <v>25</v>
      </c>
      <c r="J9437" s="430"/>
      <c r="K9437" s="430"/>
      <c r="L9437" s="198" t="s">
        <v>268</v>
      </c>
      <c r="M9437" s="85" t="s">
        <v>266</v>
      </c>
      <c r="N9437" s="83" t="s">
        <v>267</v>
      </c>
      <c r="O9437" s="421"/>
      <c r="P9437" s="422"/>
    </row>
    <row r="9438" spans="1:16" ht="15.75" x14ac:dyDescent="0.2">
      <c r="A9438" s="165">
        <v>45937</v>
      </c>
      <c r="B9438" s="166"/>
      <c r="C9438" s="166">
        <v>272851</v>
      </c>
      <c r="D9438" s="160"/>
      <c r="E9438" s="100"/>
      <c r="F9438" s="96"/>
      <c r="G9438" s="166"/>
      <c r="H9438" s="169"/>
      <c r="I9438" s="175"/>
      <c r="J9438" s="162"/>
      <c r="K9438" s="99"/>
      <c r="L9438" s="195"/>
      <c r="M9438" s="94"/>
      <c r="N9438" s="100"/>
      <c r="O9438" s="573"/>
      <c r="P9438" s="502"/>
    </row>
    <row r="9439" spans="1:16" ht="15.75" x14ac:dyDescent="0.2">
      <c r="A9439" s="165">
        <v>45944</v>
      </c>
      <c r="B9439" s="166">
        <v>272851</v>
      </c>
      <c r="C9439" s="166">
        <v>273256</v>
      </c>
      <c r="D9439" s="160">
        <f>+C9439-B9439</f>
        <v>405</v>
      </c>
      <c r="E9439" s="100" t="s">
        <v>1313</v>
      </c>
      <c r="F9439" s="120" t="s">
        <v>1031</v>
      </c>
      <c r="G9439" s="166">
        <v>27.964200000000002</v>
      </c>
      <c r="H9439" s="169">
        <v>23.99</v>
      </c>
      <c r="I9439" s="175">
        <f>G9439*H9439</f>
        <v>670.86115800000005</v>
      </c>
      <c r="J9439" s="162">
        <f>D9439/G9439</f>
        <v>14.482803012423025</v>
      </c>
      <c r="K9439" s="99">
        <v>45944</v>
      </c>
      <c r="L9439" s="195" t="s">
        <v>272</v>
      </c>
      <c r="M9439" s="94" t="s">
        <v>156</v>
      </c>
      <c r="N9439" s="100" t="s">
        <v>241</v>
      </c>
      <c r="O9439" s="573" t="s">
        <v>247</v>
      </c>
      <c r="P9439" s="502"/>
    </row>
    <row r="9440" spans="1:16" ht="15.75" x14ac:dyDescent="0.2">
      <c r="A9440" s="165">
        <v>45946</v>
      </c>
      <c r="B9440" s="166">
        <v>273256</v>
      </c>
      <c r="C9440" s="166">
        <v>273509</v>
      </c>
      <c r="D9440" s="160">
        <f>+C9440-B9440</f>
        <v>253</v>
      </c>
      <c r="E9440" s="100" t="s">
        <v>1312</v>
      </c>
      <c r="F9440" s="96" t="s">
        <v>1310</v>
      </c>
      <c r="G9440" s="166">
        <v>18.925000000000001</v>
      </c>
      <c r="H9440" s="169">
        <v>23.99</v>
      </c>
      <c r="I9440" s="175">
        <f>G9440*H9440</f>
        <v>454.01074999999997</v>
      </c>
      <c r="J9440" s="162">
        <f>D9440/G9440</f>
        <v>13.368560105680316</v>
      </c>
      <c r="K9440" s="99">
        <v>45946</v>
      </c>
      <c r="L9440" s="195" t="s">
        <v>272</v>
      </c>
      <c r="M9440" s="94" t="s">
        <v>156</v>
      </c>
      <c r="N9440" s="100" t="s">
        <v>381</v>
      </c>
      <c r="O9440" s="573" t="s">
        <v>630</v>
      </c>
      <c r="P9440" s="502"/>
    </row>
    <row r="9441" spans="1:16" ht="16.5" thickBot="1" x14ac:dyDescent="0.25">
      <c r="A9441" s="165">
        <v>45946</v>
      </c>
      <c r="B9441" s="166">
        <v>273509</v>
      </c>
      <c r="C9441" s="166">
        <v>273889</v>
      </c>
      <c r="D9441" s="160">
        <f>+C9441-B9441</f>
        <v>380</v>
      </c>
      <c r="E9441" s="100" t="s">
        <v>1311</v>
      </c>
      <c r="F9441" s="96" t="s">
        <v>1310</v>
      </c>
      <c r="G9441" s="166">
        <v>47.7712</v>
      </c>
      <c r="H9441" s="169">
        <v>23.99</v>
      </c>
      <c r="I9441" s="175">
        <f>G9441*H9441</f>
        <v>1146.031088</v>
      </c>
      <c r="J9441" s="162">
        <f>D9441/G9441</f>
        <v>7.9545835147536588</v>
      </c>
      <c r="K9441" s="99">
        <v>45946</v>
      </c>
      <c r="L9441" s="195" t="s">
        <v>272</v>
      </c>
      <c r="M9441" s="94" t="s">
        <v>156</v>
      </c>
      <c r="N9441" s="100" t="s">
        <v>381</v>
      </c>
      <c r="O9441" s="573" t="s">
        <v>314</v>
      </c>
      <c r="P9441" s="502"/>
    </row>
    <row r="9442" spans="1:16" ht="16.5" thickBot="1" x14ac:dyDescent="0.25">
      <c r="A9442" s="416" t="s">
        <v>28</v>
      </c>
      <c r="B9442" s="104"/>
      <c r="C9442" s="105"/>
      <c r="D9442" s="106">
        <f>SUM(D9438:D9441)</f>
        <v>1038</v>
      </c>
      <c r="E9442" s="111"/>
      <c r="F9442" s="107"/>
      <c r="G9442" s="118">
        <f>SUM(G9438:G9441)</f>
        <v>94.66040000000001</v>
      </c>
      <c r="H9442" s="105"/>
      <c r="I9442" s="118">
        <f>SUM(I9438:I9441)</f>
        <v>2270.9029959999998</v>
      </c>
      <c r="J9442" s="109">
        <f>D9442/G9442</f>
        <v>10.965514618573341</v>
      </c>
      <c r="K9442" s="110"/>
      <c r="L9442" s="197"/>
      <c r="M9442" s="111"/>
      <c r="N9442" s="112"/>
      <c r="O9442" s="414"/>
      <c r="P9442" s="415"/>
    </row>
    <row r="9443" spans="1:16" ht="15.75" x14ac:dyDescent="0.2">
      <c r="A9443" s="116"/>
      <c r="B9443" s="77"/>
      <c r="C9443" s="77"/>
      <c r="D9443" s="77"/>
      <c r="E9443" s="116"/>
      <c r="F9443" s="77"/>
      <c r="G9443" s="77"/>
      <c r="H9443" s="77"/>
      <c r="I9443" s="116"/>
      <c r="J9443" s="116"/>
      <c r="K9443" s="116"/>
      <c r="L9443" s="116"/>
      <c r="M9443" s="116"/>
      <c r="N9443" s="116"/>
      <c r="O9443" s="77"/>
      <c r="P9443" s="81"/>
    </row>
    <row r="9444" spans="1:16" ht="15.75" x14ac:dyDescent="0.2">
      <c r="A9444" s="116"/>
      <c r="B9444" s="77"/>
      <c r="C9444" s="77"/>
      <c r="D9444" s="77"/>
      <c r="E9444" s="116"/>
      <c r="F9444" s="77"/>
      <c r="G9444" s="77"/>
      <c r="H9444" s="77"/>
      <c r="I9444" s="116"/>
      <c r="J9444" s="116"/>
      <c r="K9444" s="116"/>
      <c r="L9444" s="116"/>
      <c r="M9444" s="116"/>
      <c r="N9444" s="116"/>
      <c r="O9444" s="77"/>
      <c r="P9444" s="81"/>
    </row>
    <row r="9445" spans="1:16" ht="15.75" x14ac:dyDescent="0.2">
      <c r="A9445" s="116"/>
      <c r="B9445" s="77"/>
      <c r="C9445" s="77"/>
      <c r="D9445" s="77"/>
      <c r="E9445" s="116"/>
      <c r="F9445" s="77"/>
      <c r="G9445" s="77"/>
      <c r="H9445" s="77"/>
      <c r="I9445" s="116"/>
      <c r="J9445" s="116"/>
      <c r="K9445" s="116"/>
      <c r="L9445" s="116"/>
      <c r="M9445" s="439"/>
      <c r="N9445" s="439"/>
      <c r="O9445" s="438"/>
      <c r="P9445" s="81"/>
    </row>
    <row r="9446" spans="1:16" ht="15.75" x14ac:dyDescent="0.2">
      <c r="A9446" s="115"/>
      <c r="B9446" s="470" t="s">
        <v>29</v>
      </c>
      <c r="C9446" s="470"/>
      <c r="D9446" s="470"/>
      <c r="E9446" s="116"/>
      <c r="F9446" s="116"/>
      <c r="G9446" s="116"/>
      <c r="H9446" s="115"/>
      <c r="I9446" s="116" t="s">
        <v>30</v>
      </c>
      <c r="J9446" s="115"/>
      <c r="K9446" s="116"/>
      <c r="L9446" s="116"/>
      <c r="M9446" s="116"/>
      <c r="N9446" s="116" t="s">
        <v>31</v>
      </c>
      <c r="O9446" s="116"/>
      <c r="P9446" s="115"/>
    </row>
    <row r="9447" spans="1:16" ht="15.75" x14ac:dyDescent="0.2">
      <c r="A9447" s="116"/>
      <c r="B9447" s="470" t="s">
        <v>230</v>
      </c>
      <c r="C9447" s="470"/>
      <c r="D9447" s="470"/>
      <c r="E9447" s="116"/>
      <c r="F9447" s="116"/>
      <c r="G9447" s="116"/>
      <c r="H9447" s="115"/>
      <c r="I9447" s="116" t="s">
        <v>438</v>
      </c>
      <c r="J9447" s="115"/>
      <c r="K9447" s="116"/>
      <c r="L9447" s="116"/>
      <c r="M9447" s="116"/>
      <c r="N9447" s="116" t="s">
        <v>220</v>
      </c>
      <c r="O9447" s="116"/>
      <c r="P9447" s="115"/>
    </row>
    <row r="9448" spans="1:16" ht="15.75" x14ac:dyDescent="0.2">
      <c r="A9448" s="470" t="s">
        <v>226</v>
      </c>
      <c r="B9448" s="470"/>
      <c r="C9448" s="470"/>
      <c r="D9448" s="470"/>
      <c r="E9448" s="470"/>
      <c r="F9448" s="116"/>
      <c r="G9448" s="116"/>
      <c r="H9448" s="115"/>
      <c r="I9448" s="116" t="s">
        <v>246</v>
      </c>
      <c r="J9448" s="115"/>
      <c r="K9448" s="116"/>
      <c r="L9448" s="116"/>
      <c r="M9448" s="116"/>
      <c r="N9448" s="116" t="s">
        <v>124</v>
      </c>
      <c r="O9448" s="116"/>
      <c r="P9448" s="115"/>
    </row>
    <row r="9449" spans="1:16" x14ac:dyDescent="0.2">
      <c r="A9449"/>
      <c r="B9449"/>
      <c r="C9449"/>
      <c r="D9449"/>
      <c r="E9449" s="265"/>
      <c r="F9449"/>
      <c r="G9449"/>
      <c r="H9449"/>
      <c r="I9449"/>
      <c r="J9449"/>
      <c r="K9449"/>
      <c r="L9449"/>
      <c r="M9449"/>
      <c r="N9449"/>
      <c r="O9449"/>
      <c r="P9449"/>
    </row>
    <row r="9450" spans="1:16" x14ac:dyDescent="0.2">
      <c r="A9450" s="209" t="s">
        <v>269</v>
      </c>
      <c r="B9450" s="209"/>
      <c r="C9450" s="209"/>
      <c r="D9450" s="209"/>
      <c r="E9450" s="265"/>
      <c r="F9450"/>
      <c r="G9450"/>
      <c r="H9450"/>
      <c r="I9450"/>
      <c r="J9450"/>
      <c r="K9450"/>
      <c r="L9450"/>
      <c r="M9450"/>
      <c r="N9450"/>
      <c r="O9450"/>
      <c r="P9450"/>
    </row>
    <row r="9451" spans="1:16" x14ac:dyDescent="0.2">
      <c r="A9451" s="532" t="s">
        <v>923</v>
      </c>
      <c r="B9451" s="533"/>
      <c r="C9451" s="533"/>
      <c r="D9451" s="533"/>
      <c r="E9451" s="533"/>
      <c r="F9451" s="533"/>
      <c r="G9451" s="533"/>
      <c r="H9451" s="533"/>
      <c r="I9451" s="533"/>
      <c r="J9451" s="533"/>
      <c r="K9451" s="533"/>
      <c r="L9451" s="533"/>
      <c r="M9451" s="533"/>
      <c r="N9451" s="533"/>
      <c r="O9451" s="533"/>
      <c r="P9451" s="534"/>
    </row>
    <row r="9452" spans="1:16" x14ac:dyDescent="0.2">
      <c r="A9452"/>
      <c r="B9452"/>
      <c r="C9452"/>
      <c r="D9452"/>
      <c r="E9452" s="265"/>
      <c r="F9452"/>
      <c r="G9452"/>
      <c r="H9452"/>
      <c r="I9452"/>
      <c r="J9452"/>
      <c r="K9452"/>
      <c r="L9452"/>
      <c r="M9452"/>
      <c r="N9452"/>
      <c r="O9452"/>
      <c r="P9452"/>
    </row>
    <row r="9453" spans="1:16" x14ac:dyDescent="0.2">
      <c r="A9453"/>
      <c r="B9453"/>
      <c r="C9453"/>
      <c r="D9453"/>
      <c r="E9453" s="265"/>
      <c r="F9453"/>
      <c r="G9453"/>
      <c r="H9453"/>
      <c r="I9453"/>
      <c r="J9453"/>
      <c r="K9453"/>
      <c r="L9453"/>
      <c r="M9453"/>
      <c r="N9453"/>
      <c r="O9453"/>
      <c r="P9453"/>
    </row>
    <row r="9454" spans="1:16" x14ac:dyDescent="0.2">
      <c r="A9454"/>
      <c r="B9454"/>
      <c r="C9454"/>
      <c r="D9454"/>
      <c r="E9454" s="265"/>
      <c r="F9454"/>
      <c r="G9454"/>
      <c r="H9454"/>
      <c r="I9454"/>
      <c r="J9454"/>
      <c r="K9454"/>
      <c r="L9454"/>
      <c r="M9454"/>
      <c r="N9454"/>
      <c r="O9454"/>
      <c r="P9454"/>
    </row>
    <row r="9455" spans="1:16" x14ac:dyDescent="0.2">
      <c r="A9455"/>
      <c r="B9455"/>
      <c r="C9455"/>
      <c r="D9455"/>
      <c r="E9455" s="265"/>
      <c r="F9455"/>
      <c r="G9455"/>
      <c r="H9455"/>
      <c r="I9455"/>
      <c r="J9455"/>
      <c r="K9455"/>
      <c r="L9455"/>
      <c r="M9455"/>
      <c r="N9455"/>
      <c r="O9455"/>
      <c r="P9455"/>
    </row>
    <row r="9456" spans="1:16" x14ac:dyDescent="0.2">
      <c r="A9456"/>
      <c r="B9456"/>
      <c r="C9456"/>
      <c r="D9456"/>
      <c r="E9456" s="265"/>
      <c r="F9456"/>
      <c r="G9456"/>
      <c r="H9456"/>
      <c r="I9456"/>
      <c r="J9456"/>
      <c r="K9456"/>
      <c r="L9456"/>
      <c r="M9456"/>
      <c r="N9456"/>
      <c r="O9456"/>
      <c r="P9456"/>
    </row>
    <row r="9457" spans="1:16" ht="15.75" x14ac:dyDescent="0.2">
      <c r="A9457" s="470" t="s">
        <v>180</v>
      </c>
      <c r="B9457" s="470"/>
      <c r="C9457" s="470"/>
      <c r="D9457" s="470"/>
      <c r="E9457" s="470"/>
      <c r="F9457" s="470"/>
      <c r="G9457" s="470"/>
      <c r="H9457" s="470"/>
      <c r="I9457" s="470"/>
      <c r="J9457" s="470"/>
      <c r="K9457" s="470"/>
      <c r="L9457" s="470"/>
      <c r="M9457" s="470"/>
      <c r="N9457" s="470"/>
      <c r="O9457" s="470"/>
      <c r="P9457" s="470"/>
    </row>
    <row r="9458" spans="1:16" ht="15.75" x14ac:dyDescent="0.2">
      <c r="A9458" s="470" t="s">
        <v>1</v>
      </c>
      <c r="B9458" s="470"/>
      <c r="C9458" s="470"/>
      <c r="D9458" s="470"/>
      <c r="E9458" s="470"/>
      <c r="F9458" s="470"/>
      <c r="G9458" s="470"/>
      <c r="H9458" s="470"/>
      <c r="I9458" s="470"/>
      <c r="J9458" s="470"/>
      <c r="K9458" s="470"/>
      <c r="L9458" s="470"/>
      <c r="M9458" s="470"/>
      <c r="N9458" s="470"/>
      <c r="O9458" s="470"/>
      <c r="P9458" s="470"/>
    </row>
    <row r="9459" spans="1:16" ht="15.75" x14ac:dyDescent="0.2">
      <c r="A9459" s="116"/>
      <c r="B9459" s="116"/>
      <c r="C9459" s="116"/>
      <c r="D9459" s="116"/>
      <c r="E9459" s="116"/>
      <c r="F9459" s="116"/>
      <c r="G9459" s="116"/>
      <c r="H9459" s="116"/>
      <c r="I9459" s="116"/>
      <c r="J9459" s="116"/>
      <c r="K9459" s="116"/>
      <c r="L9459" s="116"/>
      <c r="M9459" s="116"/>
      <c r="N9459" s="116"/>
      <c r="O9459" s="116"/>
      <c r="P9459" s="116"/>
    </row>
    <row r="9460" spans="1:16" ht="15.75" x14ac:dyDescent="0.2">
      <c r="A9460" s="507" t="s">
        <v>926</v>
      </c>
      <c r="B9460" s="507"/>
      <c r="C9460" s="507"/>
      <c r="D9460" s="507"/>
      <c r="E9460" s="507"/>
      <c r="F9460" s="507"/>
      <c r="G9460" s="507"/>
      <c r="H9460" s="507"/>
      <c r="I9460" s="507"/>
      <c r="J9460" s="507"/>
      <c r="K9460" s="507"/>
      <c r="L9460" s="507"/>
      <c r="M9460" s="507"/>
      <c r="N9460" s="507"/>
      <c r="O9460" s="507"/>
      <c r="P9460" s="507"/>
    </row>
    <row r="9461" spans="1:16" ht="16.5" thickBot="1" x14ac:dyDescent="0.25">
      <c r="A9461" s="77"/>
      <c r="B9461" s="77"/>
      <c r="C9461" s="77"/>
      <c r="D9461" s="77"/>
      <c r="E9461" s="116"/>
      <c r="F9461" s="77"/>
      <c r="G9461" s="77"/>
      <c r="H9461" s="77"/>
      <c r="I9461" s="77"/>
      <c r="J9461" s="77"/>
      <c r="K9461" s="77"/>
      <c r="L9461" s="77"/>
      <c r="M9461" s="77"/>
      <c r="N9461" s="77"/>
      <c r="O9461" s="77"/>
      <c r="P9461" s="77"/>
    </row>
    <row r="9462" spans="1:16" ht="16.5" thickBot="1" x14ac:dyDescent="0.25">
      <c r="A9462" s="78" t="s">
        <v>2</v>
      </c>
      <c r="B9462" s="486" t="s">
        <v>126</v>
      </c>
      <c r="C9462" s="498"/>
      <c r="D9462" s="79" t="s">
        <v>3</v>
      </c>
      <c r="E9462" s="486">
        <v>2019</v>
      </c>
      <c r="F9462" s="487"/>
      <c r="G9462" s="487"/>
      <c r="H9462" s="498"/>
      <c r="I9462" s="79" t="s">
        <v>4</v>
      </c>
      <c r="J9462" s="80" t="s">
        <v>231</v>
      </c>
      <c r="K9462" s="80"/>
      <c r="L9462" s="80"/>
      <c r="M9462" s="80" t="s">
        <v>5</v>
      </c>
      <c r="N9462" s="486" t="s">
        <v>184</v>
      </c>
      <c r="O9462" s="487"/>
      <c r="P9462" s="488"/>
    </row>
    <row r="9463" spans="1:16" ht="16.5" thickBot="1" x14ac:dyDescent="0.25">
      <c r="A9463" s="77"/>
      <c r="B9463" s="77"/>
      <c r="C9463" s="77"/>
      <c r="D9463" s="77"/>
      <c r="E9463" s="116"/>
      <c r="F9463" s="77"/>
      <c r="G9463" s="77"/>
      <c r="H9463" s="77"/>
      <c r="I9463" s="77"/>
      <c r="J9463" s="77"/>
      <c r="K9463" s="77"/>
      <c r="L9463" s="77"/>
      <c r="M9463" s="77"/>
      <c r="N9463" s="77"/>
      <c r="O9463" s="77"/>
      <c r="P9463" s="77"/>
    </row>
    <row r="9464" spans="1:16" ht="16.5" thickBot="1" x14ac:dyDescent="0.25">
      <c r="A9464" s="78" t="s">
        <v>6</v>
      </c>
      <c r="B9464" s="577" t="s">
        <v>185</v>
      </c>
      <c r="C9464" s="578"/>
      <c r="D9464" s="79" t="s">
        <v>7</v>
      </c>
      <c r="E9464" s="486" t="s">
        <v>186</v>
      </c>
      <c r="F9464" s="487"/>
      <c r="G9464" s="487"/>
      <c r="H9464" s="498"/>
      <c r="I9464" s="79" t="s">
        <v>8</v>
      </c>
      <c r="J9464" s="80">
        <v>16</v>
      </c>
      <c r="K9464" s="80"/>
      <c r="L9464" s="80"/>
      <c r="M9464" s="80" t="s">
        <v>9</v>
      </c>
      <c r="N9464" s="80"/>
      <c r="O9464" s="200"/>
      <c r="P9464" s="201">
        <v>50</v>
      </c>
    </row>
    <row r="9465" spans="1:16" ht="16.5" thickBot="1" x14ac:dyDescent="0.25">
      <c r="A9465" s="77"/>
      <c r="B9465" s="77"/>
      <c r="C9465" s="77"/>
      <c r="D9465" s="77"/>
      <c r="E9465" s="116"/>
      <c r="F9465" s="77"/>
      <c r="G9465" s="77"/>
      <c r="H9465" s="77"/>
      <c r="I9465" s="77"/>
      <c r="J9465" s="77"/>
      <c r="K9465" s="77"/>
      <c r="L9465" s="77"/>
      <c r="M9465" s="77"/>
      <c r="N9465" s="77"/>
      <c r="O9465" s="77"/>
      <c r="P9465" s="77"/>
    </row>
    <row r="9466" spans="1:16" ht="16.5" thickBot="1" x14ac:dyDescent="0.25">
      <c r="A9466" s="484" t="s">
        <v>10</v>
      </c>
      <c r="B9466" s="485"/>
      <c r="C9466" s="486" t="s">
        <v>181</v>
      </c>
      <c r="D9466" s="487"/>
      <c r="E9466" s="487"/>
      <c r="F9466" s="487"/>
      <c r="G9466" s="487"/>
      <c r="H9466" s="487"/>
      <c r="I9466" s="487"/>
      <c r="J9466" s="487"/>
      <c r="K9466" s="487"/>
      <c r="L9466" s="487"/>
      <c r="M9466" s="487"/>
      <c r="N9466" s="487"/>
      <c r="O9466" s="487"/>
      <c r="P9466" s="488"/>
    </row>
    <row r="9467" spans="1:16" ht="16.5" thickBot="1" x14ac:dyDescent="0.25">
      <c r="A9467" s="77"/>
      <c r="B9467" s="77"/>
      <c r="C9467" s="77"/>
      <c r="D9467" s="77"/>
      <c r="E9467" s="116"/>
      <c r="F9467" s="77"/>
      <c r="G9467" s="77"/>
      <c r="H9467" s="77"/>
      <c r="I9467" s="77"/>
      <c r="J9467" s="77"/>
      <c r="K9467" s="77"/>
      <c r="L9467" s="77"/>
      <c r="M9467" s="77"/>
      <c r="N9467" s="77"/>
      <c r="O9467" s="77"/>
      <c r="P9467" s="77"/>
    </row>
    <row r="9468" spans="1:16" ht="16.5" thickBot="1" x14ac:dyDescent="0.25">
      <c r="A9468" s="484" t="s">
        <v>11</v>
      </c>
      <c r="B9468" s="485"/>
      <c r="C9468" s="486" t="s">
        <v>239</v>
      </c>
      <c r="D9468" s="487"/>
      <c r="E9468" s="487"/>
      <c r="F9468" s="487"/>
      <c r="G9468" s="487"/>
      <c r="H9468" s="487"/>
      <c r="I9468" s="487"/>
      <c r="J9468" s="487"/>
      <c r="K9468" s="487"/>
      <c r="L9468" s="487"/>
      <c r="M9468" s="487"/>
      <c r="N9468" s="487"/>
      <c r="O9468" s="487"/>
      <c r="P9468" s="488"/>
    </row>
    <row r="9469" spans="1:16" ht="16.5" thickBot="1" x14ac:dyDescent="0.25">
      <c r="A9469" s="81"/>
      <c r="B9469" s="81"/>
      <c r="C9469" s="81"/>
      <c r="D9469" s="81"/>
      <c r="E9469" s="115"/>
      <c r="F9469" s="81"/>
      <c r="G9469" s="81"/>
      <c r="H9469" s="81"/>
      <c r="I9469" s="81"/>
      <c r="J9469" s="81"/>
      <c r="K9469" s="81"/>
      <c r="L9469" s="81"/>
      <c r="M9469" s="81"/>
      <c r="N9469" s="81"/>
      <c r="O9469" s="81"/>
      <c r="P9469" s="81"/>
    </row>
    <row r="9470" spans="1:16" ht="48" thickBot="1" x14ac:dyDescent="0.25">
      <c r="A9470" s="425" t="s">
        <v>12</v>
      </c>
      <c r="B9470" s="427" t="s">
        <v>13</v>
      </c>
      <c r="C9470" s="428"/>
      <c r="D9470" s="429" t="s">
        <v>265</v>
      </c>
      <c r="E9470" s="416" t="s">
        <v>15</v>
      </c>
      <c r="F9470" s="417"/>
      <c r="G9470" s="417"/>
      <c r="H9470" s="417"/>
      <c r="I9470" s="418"/>
      <c r="J9470" s="429" t="s">
        <v>16</v>
      </c>
      <c r="K9470" s="429" t="s">
        <v>17</v>
      </c>
      <c r="L9470" s="416" t="s">
        <v>18</v>
      </c>
      <c r="M9470" s="417"/>
      <c r="N9470" s="418"/>
      <c r="O9470" s="419" t="s">
        <v>115</v>
      </c>
      <c r="P9470" s="420"/>
    </row>
    <row r="9471" spans="1:16" ht="32.25" thickBot="1" x14ac:dyDescent="0.25">
      <c r="A9471" s="426"/>
      <c r="B9471" s="82" t="s">
        <v>19</v>
      </c>
      <c r="C9471" s="83" t="s">
        <v>20</v>
      </c>
      <c r="D9471" s="430"/>
      <c r="E9471" s="84" t="s">
        <v>21</v>
      </c>
      <c r="F9471" s="84" t="s">
        <v>22</v>
      </c>
      <c r="G9471" s="85" t="s">
        <v>23</v>
      </c>
      <c r="H9471" s="119" t="s">
        <v>24</v>
      </c>
      <c r="I9471" s="86" t="s">
        <v>25</v>
      </c>
      <c r="J9471" s="430"/>
      <c r="K9471" s="430"/>
      <c r="L9471" s="198" t="s">
        <v>268</v>
      </c>
      <c r="M9471" s="85" t="s">
        <v>266</v>
      </c>
      <c r="N9471" s="83" t="s">
        <v>267</v>
      </c>
      <c r="O9471" s="421"/>
      <c r="P9471" s="422"/>
    </row>
    <row r="9472" spans="1:16" ht="15.75" x14ac:dyDescent="0.2">
      <c r="A9472" s="165">
        <v>45946</v>
      </c>
      <c r="B9472" s="166"/>
      <c r="C9472" s="166">
        <v>273889</v>
      </c>
      <c r="D9472" s="160"/>
      <c r="E9472" s="100"/>
      <c r="F9472" s="96"/>
      <c r="G9472" s="166"/>
      <c r="H9472" s="169"/>
      <c r="I9472" s="175"/>
      <c r="J9472" s="162"/>
      <c r="K9472" s="99"/>
      <c r="L9472" s="195"/>
      <c r="M9472" s="94"/>
      <c r="N9472" s="100"/>
      <c r="O9472" s="573"/>
      <c r="P9472" s="502"/>
    </row>
    <row r="9473" spans="1:16" ht="15.75" x14ac:dyDescent="0.2">
      <c r="A9473" s="165">
        <v>45951</v>
      </c>
      <c r="B9473" s="166">
        <v>273889</v>
      </c>
      <c r="C9473" s="166">
        <v>274310</v>
      </c>
      <c r="D9473" s="160">
        <f>+C9473-B9473</f>
        <v>421</v>
      </c>
      <c r="E9473" s="100" t="s">
        <v>1309</v>
      </c>
      <c r="F9473" s="120" t="s">
        <v>1237</v>
      </c>
      <c r="G9473" s="166">
        <v>47.534799999999997</v>
      </c>
      <c r="H9473" s="169">
        <v>23.99</v>
      </c>
      <c r="I9473" s="175">
        <f>G9473*H9473</f>
        <v>1140.3598519999998</v>
      </c>
      <c r="J9473" s="162">
        <f>D9473/G9473</f>
        <v>8.856669219182578</v>
      </c>
      <c r="K9473" s="99">
        <v>45951</v>
      </c>
      <c r="L9473" s="195" t="s">
        <v>272</v>
      </c>
      <c r="M9473" s="94" t="s">
        <v>311</v>
      </c>
      <c r="N9473" s="100" t="s">
        <v>241</v>
      </c>
      <c r="O9473" s="573" t="s">
        <v>630</v>
      </c>
      <c r="P9473" s="502"/>
    </row>
    <row r="9474" spans="1:16" ht="15.75" x14ac:dyDescent="0.2">
      <c r="A9474" s="165">
        <v>45953</v>
      </c>
      <c r="B9474" s="166">
        <v>274310</v>
      </c>
      <c r="C9474" s="166">
        <v>274750</v>
      </c>
      <c r="D9474" s="160">
        <f>+C9474-B9474</f>
        <v>440</v>
      </c>
      <c r="E9474" s="100" t="s">
        <v>1308</v>
      </c>
      <c r="F9474" s="96" t="s">
        <v>1025</v>
      </c>
      <c r="G9474" s="166">
        <v>43.1509</v>
      </c>
      <c r="H9474" s="169">
        <v>23.99</v>
      </c>
      <c r="I9474" s="175">
        <f>G9474*H9474</f>
        <v>1035.1900909999999</v>
      </c>
      <c r="J9474" s="162">
        <f>D9474/G9474</f>
        <v>10.196774574806087</v>
      </c>
      <c r="K9474" s="99">
        <v>45953</v>
      </c>
      <c r="L9474" s="195" t="s">
        <v>272</v>
      </c>
      <c r="M9474" s="94" t="s">
        <v>311</v>
      </c>
      <c r="N9474" s="100" t="s">
        <v>1242</v>
      </c>
      <c r="O9474" s="573" t="s">
        <v>314</v>
      </c>
      <c r="P9474" s="502"/>
    </row>
    <row r="9475" spans="1:16" ht="16.5" thickBot="1" x14ac:dyDescent="0.25">
      <c r="A9475" s="165">
        <v>45954</v>
      </c>
      <c r="B9475" s="166">
        <v>274750</v>
      </c>
      <c r="C9475" s="166">
        <v>275102</v>
      </c>
      <c r="D9475" s="160">
        <f>+C9475-B9475</f>
        <v>352</v>
      </c>
      <c r="E9475" s="100" t="s">
        <v>1307</v>
      </c>
      <c r="F9475" s="96" t="s">
        <v>1306</v>
      </c>
      <c r="G9475" s="166">
        <v>45.862000000000002</v>
      </c>
      <c r="H9475" s="169">
        <v>23.99</v>
      </c>
      <c r="I9475" s="175">
        <f>G9475*H9475</f>
        <v>1100.22938</v>
      </c>
      <c r="J9475" s="162">
        <f>D9475/G9475</f>
        <v>7.6751995115782128</v>
      </c>
      <c r="K9475" s="99">
        <v>45954</v>
      </c>
      <c r="L9475" s="195" t="s">
        <v>272</v>
      </c>
      <c r="M9475" s="94" t="s">
        <v>311</v>
      </c>
      <c r="N9475" s="100" t="s">
        <v>381</v>
      </c>
      <c r="O9475" s="573" t="s">
        <v>630</v>
      </c>
      <c r="P9475" s="502"/>
    </row>
    <row r="9476" spans="1:16" ht="16.5" thickBot="1" x14ac:dyDescent="0.25">
      <c r="A9476" s="416" t="s">
        <v>28</v>
      </c>
      <c r="B9476" s="104"/>
      <c r="C9476" s="105"/>
      <c r="D9476" s="106">
        <f>SUM(D9472:D9475)</f>
        <v>1213</v>
      </c>
      <c r="E9476" s="111"/>
      <c r="F9476" s="107"/>
      <c r="G9476" s="118">
        <f>SUM(G9472:G9475)</f>
        <v>136.54769999999999</v>
      </c>
      <c r="H9476" s="105"/>
      <c r="I9476" s="118">
        <f>SUM(I9472:I9475)</f>
        <v>3275.7793229999997</v>
      </c>
      <c r="J9476" s="109">
        <f>D9476/G9476</f>
        <v>8.8833425974952345</v>
      </c>
      <c r="K9476" s="110"/>
      <c r="L9476" s="197"/>
      <c r="M9476" s="111"/>
      <c r="N9476" s="112"/>
      <c r="O9476" s="414"/>
      <c r="P9476" s="415"/>
    </row>
    <row r="9477" spans="1:16" ht="15.75" x14ac:dyDescent="0.2">
      <c r="A9477" s="116"/>
      <c r="B9477" s="77"/>
      <c r="C9477" s="77"/>
      <c r="D9477" s="77"/>
      <c r="E9477" s="116"/>
      <c r="F9477" s="77"/>
      <c r="G9477" s="77"/>
      <c r="H9477" s="77"/>
      <c r="I9477" s="116"/>
      <c r="J9477" s="116"/>
      <c r="K9477" s="116"/>
      <c r="L9477" s="116"/>
      <c r="M9477" s="116"/>
      <c r="N9477" s="116"/>
      <c r="O9477" s="77"/>
      <c r="P9477" s="81"/>
    </row>
    <row r="9478" spans="1:16" ht="15.75" x14ac:dyDescent="0.2">
      <c r="A9478" s="116"/>
      <c r="B9478" s="77"/>
      <c r="C9478" s="77"/>
      <c r="D9478" s="77"/>
      <c r="E9478" s="116"/>
      <c r="F9478" s="77"/>
      <c r="G9478" s="77"/>
      <c r="H9478" s="77"/>
      <c r="I9478" s="116"/>
      <c r="J9478" s="116"/>
      <c r="K9478" s="116"/>
      <c r="L9478" s="116"/>
      <c r="M9478" s="116"/>
      <c r="N9478" s="116"/>
      <c r="O9478" s="77"/>
      <c r="P9478" s="81"/>
    </row>
    <row r="9479" spans="1:16" ht="15.75" x14ac:dyDescent="0.2">
      <c r="A9479" s="116"/>
      <c r="B9479" s="77"/>
      <c r="C9479" s="77"/>
      <c r="D9479" s="77"/>
      <c r="E9479" s="116"/>
      <c r="F9479" s="77"/>
      <c r="G9479" s="77"/>
      <c r="H9479" s="77"/>
      <c r="I9479" s="116"/>
      <c r="J9479" s="116"/>
      <c r="K9479" s="116"/>
      <c r="L9479" s="116"/>
      <c r="M9479" s="439"/>
      <c r="N9479" s="439"/>
      <c r="O9479" s="438"/>
      <c r="P9479" s="81"/>
    </row>
    <row r="9480" spans="1:16" ht="15.75" x14ac:dyDescent="0.2">
      <c r="A9480" s="115"/>
      <c r="B9480" s="470" t="s">
        <v>29</v>
      </c>
      <c r="C9480" s="470"/>
      <c r="D9480" s="470"/>
      <c r="E9480" s="116"/>
      <c r="F9480" s="116"/>
      <c r="G9480" s="116"/>
      <c r="H9480" s="115"/>
      <c r="I9480" s="116" t="s">
        <v>30</v>
      </c>
      <c r="J9480" s="115"/>
      <c r="K9480" s="116"/>
      <c r="L9480" s="116"/>
      <c r="M9480" s="116"/>
      <c r="N9480" s="116" t="s">
        <v>31</v>
      </c>
      <c r="O9480" s="116"/>
      <c r="P9480" s="115"/>
    </row>
    <row r="9481" spans="1:16" ht="15.75" x14ac:dyDescent="0.2">
      <c r="A9481" s="116"/>
      <c r="B9481" s="470" t="s">
        <v>230</v>
      </c>
      <c r="C9481" s="470"/>
      <c r="D9481" s="470"/>
      <c r="E9481" s="116"/>
      <c r="F9481" s="116"/>
      <c r="G9481" s="116"/>
      <c r="H9481" s="115"/>
      <c r="I9481" s="116" t="s">
        <v>438</v>
      </c>
      <c r="J9481" s="115"/>
      <c r="K9481" s="116"/>
      <c r="L9481" s="116"/>
      <c r="M9481" s="116"/>
      <c r="N9481" s="116" t="s">
        <v>220</v>
      </c>
      <c r="O9481" s="116"/>
      <c r="P9481" s="115"/>
    </row>
    <row r="9482" spans="1:16" ht="15.75" x14ac:dyDescent="0.2">
      <c r="A9482" s="470" t="s">
        <v>226</v>
      </c>
      <c r="B9482" s="470"/>
      <c r="C9482" s="470"/>
      <c r="D9482" s="470"/>
      <c r="E9482" s="470"/>
      <c r="F9482" s="116"/>
      <c r="G9482" s="116"/>
      <c r="H9482" s="115"/>
      <c r="I9482" s="116" t="s">
        <v>246</v>
      </c>
      <c r="J9482" s="115"/>
      <c r="K9482" s="116"/>
      <c r="L9482" s="116"/>
      <c r="M9482" s="116"/>
      <c r="N9482" s="116" t="s">
        <v>124</v>
      </c>
      <c r="O9482" s="116"/>
      <c r="P9482" s="115"/>
    </row>
    <row r="9483" spans="1:16" x14ac:dyDescent="0.2">
      <c r="A9483"/>
      <c r="B9483"/>
      <c r="C9483"/>
      <c r="D9483"/>
      <c r="E9483" s="265"/>
      <c r="F9483"/>
      <c r="G9483"/>
      <c r="H9483"/>
      <c r="I9483"/>
      <c r="J9483"/>
      <c r="K9483"/>
      <c r="L9483"/>
      <c r="M9483"/>
      <c r="N9483"/>
      <c r="O9483"/>
      <c r="P9483"/>
    </row>
    <row r="9484" spans="1:16" x14ac:dyDescent="0.2">
      <c r="A9484" s="209" t="s">
        <v>269</v>
      </c>
      <c r="B9484" s="209"/>
      <c r="C9484" s="209"/>
      <c r="D9484" s="209"/>
      <c r="E9484" s="265"/>
      <c r="F9484"/>
      <c r="G9484"/>
      <c r="H9484"/>
      <c r="I9484"/>
      <c r="J9484"/>
      <c r="K9484"/>
      <c r="L9484"/>
      <c r="M9484"/>
      <c r="N9484"/>
      <c r="O9484"/>
      <c r="P9484"/>
    </row>
    <row r="9485" spans="1:16" x14ac:dyDescent="0.2">
      <c r="A9485" s="532" t="s">
        <v>923</v>
      </c>
      <c r="B9485" s="533"/>
      <c r="C9485" s="533"/>
      <c r="D9485" s="533"/>
      <c r="E9485" s="533"/>
      <c r="F9485" s="533"/>
      <c r="G9485" s="533"/>
      <c r="H9485" s="533"/>
      <c r="I9485" s="533"/>
      <c r="J9485" s="533"/>
      <c r="K9485" s="533"/>
      <c r="L9485" s="533"/>
      <c r="M9485" s="533"/>
      <c r="N9485" s="533"/>
      <c r="O9485" s="533"/>
      <c r="P9485" s="534"/>
    </row>
    <row r="9486" spans="1:16" x14ac:dyDescent="0.2">
      <c r="A9486"/>
      <c r="B9486"/>
      <c r="C9486"/>
      <c r="D9486"/>
      <c r="E9486" s="265"/>
      <c r="F9486"/>
      <c r="G9486"/>
      <c r="H9486"/>
      <c r="I9486"/>
      <c r="J9486"/>
      <c r="K9486"/>
      <c r="L9486"/>
      <c r="M9486"/>
      <c r="N9486"/>
      <c r="O9486"/>
      <c r="P9486"/>
    </row>
    <row r="9487" spans="1:16" x14ac:dyDescent="0.2">
      <c r="A9487"/>
      <c r="B9487"/>
      <c r="C9487"/>
      <c r="D9487"/>
      <c r="E9487" s="265"/>
      <c r="F9487"/>
      <c r="G9487"/>
      <c r="H9487"/>
      <c r="I9487"/>
      <c r="J9487"/>
      <c r="K9487"/>
      <c r="L9487"/>
      <c r="M9487"/>
      <c r="N9487"/>
      <c r="O9487"/>
      <c r="P9487"/>
    </row>
    <row r="9488" spans="1:16" x14ac:dyDescent="0.2">
      <c r="A9488"/>
      <c r="B9488"/>
      <c r="C9488"/>
      <c r="D9488"/>
      <c r="E9488" s="265"/>
      <c r="F9488"/>
      <c r="G9488"/>
      <c r="H9488"/>
      <c r="I9488"/>
      <c r="J9488"/>
      <c r="K9488"/>
      <c r="L9488"/>
      <c r="M9488"/>
      <c r="N9488"/>
      <c r="O9488"/>
      <c r="P9488"/>
    </row>
    <row r="9489" spans="1:16" x14ac:dyDescent="0.2">
      <c r="A9489"/>
      <c r="B9489"/>
      <c r="C9489"/>
      <c r="D9489"/>
      <c r="E9489" s="265"/>
      <c r="F9489"/>
      <c r="G9489"/>
      <c r="H9489"/>
      <c r="I9489"/>
      <c r="J9489"/>
      <c r="K9489"/>
      <c r="L9489"/>
      <c r="M9489"/>
      <c r="N9489"/>
      <c r="O9489"/>
      <c r="P9489"/>
    </row>
    <row r="9490" spans="1:16" x14ac:dyDescent="0.2">
      <c r="A9490"/>
      <c r="B9490"/>
      <c r="C9490"/>
      <c r="D9490"/>
      <c r="E9490" s="265"/>
      <c r="F9490"/>
      <c r="G9490"/>
      <c r="H9490"/>
      <c r="I9490"/>
      <c r="J9490"/>
      <c r="K9490"/>
      <c r="L9490"/>
      <c r="M9490"/>
      <c r="N9490"/>
      <c r="O9490"/>
      <c r="P9490"/>
    </row>
    <row r="9491" spans="1:16" x14ac:dyDescent="0.2">
      <c r="A9491"/>
      <c r="B9491"/>
      <c r="C9491"/>
      <c r="D9491"/>
      <c r="E9491" s="265"/>
      <c r="F9491"/>
      <c r="G9491"/>
      <c r="H9491"/>
      <c r="I9491"/>
      <c r="J9491"/>
      <c r="K9491"/>
      <c r="L9491"/>
      <c r="M9491"/>
      <c r="N9491"/>
      <c r="O9491"/>
      <c r="P9491"/>
    </row>
    <row r="9492" spans="1:16" ht="15.75" x14ac:dyDescent="0.2">
      <c r="A9492" s="470" t="s">
        <v>180</v>
      </c>
      <c r="B9492" s="470"/>
      <c r="C9492" s="470"/>
      <c r="D9492" s="470"/>
      <c r="E9492" s="470"/>
      <c r="F9492" s="470"/>
      <c r="G9492" s="470"/>
      <c r="H9492" s="470"/>
      <c r="I9492" s="470"/>
      <c r="J9492" s="470"/>
      <c r="K9492" s="470"/>
      <c r="L9492" s="470"/>
      <c r="M9492" s="470"/>
      <c r="N9492" s="470"/>
      <c r="O9492" s="470"/>
      <c r="P9492" s="470"/>
    </row>
    <row r="9493" spans="1:16" ht="15.75" x14ac:dyDescent="0.2">
      <c r="A9493" s="470" t="s">
        <v>1</v>
      </c>
      <c r="B9493" s="470"/>
      <c r="C9493" s="470"/>
      <c r="D9493" s="470"/>
      <c r="E9493" s="470"/>
      <c r="F9493" s="470"/>
      <c r="G9493" s="470"/>
      <c r="H9493" s="470"/>
      <c r="I9493" s="470"/>
      <c r="J9493" s="470"/>
      <c r="K9493" s="470"/>
      <c r="L9493" s="470"/>
      <c r="M9493" s="470"/>
      <c r="N9493" s="470"/>
      <c r="O9493" s="470"/>
      <c r="P9493" s="470"/>
    </row>
    <row r="9494" spans="1:16" ht="15.75" x14ac:dyDescent="0.2">
      <c r="A9494" s="116"/>
      <c r="B9494" s="116"/>
      <c r="C9494" s="116"/>
      <c r="D9494" s="116"/>
      <c r="E9494" s="116"/>
      <c r="F9494" s="116"/>
      <c r="G9494" s="116"/>
      <c r="H9494" s="116"/>
      <c r="I9494" s="116"/>
      <c r="J9494" s="116"/>
      <c r="K9494" s="116"/>
      <c r="L9494" s="116"/>
      <c r="M9494" s="116"/>
      <c r="N9494" s="116"/>
      <c r="O9494" s="116"/>
      <c r="P9494" s="116"/>
    </row>
    <row r="9495" spans="1:16" ht="15.75" x14ac:dyDescent="0.2">
      <c r="A9495" s="507" t="s">
        <v>926</v>
      </c>
      <c r="B9495" s="507"/>
      <c r="C9495" s="507"/>
      <c r="D9495" s="507"/>
      <c r="E9495" s="507"/>
      <c r="F9495" s="507"/>
      <c r="G9495" s="507"/>
      <c r="H9495" s="507"/>
      <c r="I9495" s="507"/>
      <c r="J9495" s="507"/>
      <c r="K9495" s="507"/>
      <c r="L9495" s="507"/>
      <c r="M9495" s="507"/>
      <c r="N9495" s="507"/>
      <c r="O9495" s="507"/>
      <c r="P9495" s="507"/>
    </row>
    <row r="9496" spans="1:16" ht="16.5" thickBot="1" x14ac:dyDescent="0.25">
      <c r="A9496" s="77"/>
      <c r="B9496" s="77"/>
      <c r="C9496" s="77"/>
      <c r="D9496" s="77"/>
      <c r="E9496" s="116"/>
      <c r="F9496" s="77"/>
      <c r="G9496" s="77"/>
      <c r="H9496" s="77"/>
      <c r="I9496" s="77"/>
      <c r="J9496" s="77"/>
      <c r="K9496" s="77"/>
      <c r="L9496" s="77"/>
      <c r="M9496" s="77"/>
      <c r="N9496" s="77"/>
      <c r="O9496" s="77"/>
      <c r="P9496" s="77"/>
    </row>
    <row r="9497" spans="1:16" ht="16.5" thickBot="1" x14ac:dyDescent="0.25">
      <c r="A9497" s="78" t="s">
        <v>2</v>
      </c>
      <c r="B9497" s="486" t="s">
        <v>126</v>
      </c>
      <c r="C9497" s="498"/>
      <c r="D9497" s="79" t="s">
        <v>3</v>
      </c>
      <c r="E9497" s="486">
        <v>2019</v>
      </c>
      <c r="F9497" s="487"/>
      <c r="G9497" s="487"/>
      <c r="H9497" s="498"/>
      <c r="I9497" s="79" t="s">
        <v>4</v>
      </c>
      <c r="J9497" s="80" t="s">
        <v>231</v>
      </c>
      <c r="K9497" s="80"/>
      <c r="L9497" s="80"/>
      <c r="M9497" s="80" t="s">
        <v>5</v>
      </c>
      <c r="N9497" s="486" t="s">
        <v>184</v>
      </c>
      <c r="O9497" s="487"/>
      <c r="P9497" s="488"/>
    </row>
    <row r="9498" spans="1:16" ht="16.5" thickBot="1" x14ac:dyDescent="0.25">
      <c r="A9498" s="77"/>
      <c r="B9498" s="77"/>
      <c r="C9498" s="77"/>
      <c r="D9498" s="77"/>
      <c r="E9498" s="116"/>
      <c r="F9498" s="77"/>
      <c r="G9498" s="77"/>
      <c r="H9498" s="77"/>
      <c r="I9498" s="77"/>
      <c r="J9498" s="77"/>
      <c r="K9498" s="77"/>
      <c r="L9498" s="77"/>
      <c r="M9498" s="77"/>
      <c r="N9498" s="77"/>
      <c r="O9498" s="77"/>
      <c r="P9498" s="77"/>
    </row>
    <row r="9499" spans="1:16" ht="16.5" thickBot="1" x14ac:dyDescent="0.25">
      <c r="A9499" s="78" t="s">
        <v>6</v>
      </c>
      <c r="B9499" s="577" t="s">
        <v>185</v>
      </c>
      <c r="C9499" s="578"/>
      <c r="D9499" s="79" t="s">
        <v>7</v>
      </c>
      <c r="E9499" s="486" t="s">
        <v>186</v>
      </c>
      <c r="F9499" s="487"/>
      <c r="G9499" s="487"/>
      <c r="H9499" s="498"/>
      <c r="I9499" s="79" t="s">
        <v>8</v>
      </c>
      <c r="J9499" s="80">
        <v>16</v>
      </c>
      <c r="K9499" s="80"/>
      <c r="L9499" s="80"/>
      <c r="M9499" s="80" t="s">
        <v>9</v>
      </c>
      <c r="N9499" s="80"/>
      <c r="O9499" s="200"/>
      <c r="P9499" s="201">
        <v>50</v>
      </c>
    </row>
    <row r="9500" spans="1:16" ht="16.5" thickBot="1" x14ac:dyDescent="0.25">
      <c r="A9500" s="77"/>
      <c r="B9500" s="77"/>
      <c r="C9500" s="77"/>
      <c r="D9500" s="77"/>
      <c r="E9500" s="116"/>
      <c r="F9500" s="77"/>
      <c r="G9500" s="77"/>
      <c r="H9500" s="77"/>
      <c r="I9500" s="77"/>
      <c r="J9500" s="77"/>
      <c r="K9500" s="77"/>
      <c r="L9500" s="77"/>
      <c r="M9500" s="77"/>
      <c r="N9500" s="77"/>
      <c r="O9500" s="77"/>
      <c r="P9500" s="77"/>
    </row>
    <row r="9501" spans="1:16" ht="16.5" thickBot="1" x14ac:dyDescent="0.25">
      <c r="A9501" s="484" t="s">
        <v>10</v>
      </c>
      <c r="B9501" s="485"/>
      <c r="C9501" s="486" t="s">
        <v>181</v>
      </c>
      <c r="D9501" s="487"/>
      <c r="E9501" s="487"/>
      <c r="F9501" s="487"/>
      <c r="G9501" s="487"/>
      <c r="H9501" s="487"/>
      <c r="I9501" s="487"/>
      <c r="J9501" s="487"/>
      <c r="K9501" s="487"/>
      <c r="L9501" s="487"/>
      <c r="M9501" s="487"/>
      <c r="N9501" s="487"/>
      <c r="O9501" s="487"/>
      <c r="P9501" s="488"/>
    </row>
    <row r="9502" spans="1:16" ht="16.5" thickBot="1" x14ac:dyDescent="0.25">
      <c r="A9502" s="77"/>
      <c r="B9502" s="77"/>
      <c r="C9502" s="77"/>
      <c r="D9502" s="77"/>
      <c r="E9502" s="116"/>
      <c r="F9502" s="77"/>
      <c r="G9502" s="77"/>
      <c r="H9502" s="77"/>
      <c r="I9502" s="77"/>
      <c r="J9502" s="77"/>
      <c r="K9502" s="77"/>
      <c r="L9502" s="77"/>
      <c r="M9502" s="77"/>
      <c r="N9502" s="77"/>
      <c r="O9502" s="77"/>
      <c r="P9502" s="77"/>
    </row>
    <row r="9503" spans="1:16" ht="16.5" thickBot="1" x14ac:dyDescent="0.25">
      <c r="A9503" s="484" t="s">
        <v>11</v>
      </c>
      <c r="B9503" s="485"/>
      <c r="C9503" s="486" t="s">
        <v>239</v>
      </c>
      <c r="D9503" s="487"/>
      <c r="E9503" s="487"/>
      <c r="F9503" s="487"/>
      <c r="G9503" s="487"/>
      <c r="H9503" s="487"/>
      <c r="I9503" s="487"/>
      <c r="J9503" s="487"/>
      <c r="K9503" s="487"/>
      <c r="L9503" s="487"/>
      <c r="M9503" s="487"/>
      <c r="N9503" s="487"/>
      <c r="O9503" s="487"/>
      <c r="P9503" s="488"/>
    </row>
    <row r="9504" spans="1:16" ht="16.5" thickBot="1" x14ac:dyDescent="0.25">
      <c r="A9504" s="81"/>
      <c r="B9504" s="81"/>
      <c r="C9504" s="81"/>
      <c r="D9504" s="81"/>
      <c r="E9504" s="115"/>
      <c r="F9504" s="81"/>
      <c r="G9504" s="81"/>
      <c r="H9504" s="81"/>
      <c r="I9504" s="81"/>
      <c r="J9504" s="81"/>
      <c r="K9504" s="81"/>
      <c r="L9504" s="81"/>
      <c r="M9504" s="81"/>
      <c r="N9504" s="81"/>
      <c r="O9504" s="81"/>
      <c r="P9504" s="81"/>
    </row>
    <row r="9505" spans="1:16" ht="48" thickBot="1" x14ac:dyDescent="0.25">
      <c r="A9505" s="425" t="s">
        <v>12</v>
      </c>
      <c r="B9505" s="427" t="s">
        <v>13</v>
      </c>
      <c r="C9505" s="428"/>
      <c r="D9505" s="429" t="s">
        <v>265</v>
      </c>
      <c r="E9505" s="416" t="s">
        <v>15</v>
      </c>
      <c r="F9505" s="417"/>
      <c r="G9505" s="417"/>
      <c r="H9505" s="417"/>
      <c r="I9505" s="418"/>
      <c r="J9505" s="429" t="s">
        <v>16</v>
      </c>
      <c r="K9505" s="429" t="s">
        <v>17</v>
      </c>
      <c r="L9505" s="416" t="s">
        <v>18</v>
      </c>
      <c r="M9505" s="417"/>
      <c r="N9505" s="418"/>
      <c r="O9505" s="419" t="s">
        <v>115</v>
      </c>
      <c r="P9505" s="420"/>
    </row>
    <row r="9506" spans="1:16" ht="32.25" thickBot="1" x14ac:dyDescent="0.25">
      <c r="A9506" s="426"/>
      <c r="B9506" s="82" t="s">
        <v>19</v>
      </c>
      <c r="C9506" s="83" t="s">
        <v>20</v>
      </c>
      <c r="D9506" s="430"/>
      <c r="E9506" s="84" t="s">
        <v>21</v>
      </c>
      <c r="F9506" s="84" t="s">
        <v>22</v>
      </c>
      <c r="G9506" s="85" t="s">
        <v>23</v>
      </c>
      <c r="H9506" s="119" t="s">
        <v>24</v>
      </c>
      <c r="I9506" s="86" t="s">
        <v>25</v>
      </c>
      <c r="J9506" s="430"/>
      <c r="K9506" s="430"/>
      <c r="L9506" s="198" t="s">
        <v>268</v>
      </c>
      <c r="M9506" s="85" t="s">
        <v>266</v>
      </c>
      <c r="N9506" s="83" t="s">
        <v>267</v>
      </c>
      <c r="O9506" s="421"/>
      <c r="P9506" s="422"/>
    </row>
    <row r="9507" spans="1:16" ht="15.75" x14ac:dyDescent="0.2">
      <c r="A9507" s="165">
        <v>45954</v>
      </c>
      <c r="B9507" s="166"/>
      <c r="C9507" s="166">
        <v>275102</v>
      </c>
      <c r="D9507" s="160"/>
      <c r="E9507" s="100"/>
      <c r="F9507" s="96"/>
      <c r="G9507" s="166"/>
      <c r="H9507" s="169"/>
      <c r="I9507" s="175"/>
      <c r="J9507" s="162"/>
      <c r="K9507" s="99"/>
      <c r="L9507" s="195"/>
      <c r="M9507" s="94"/>
      <c r="N9507" s="100"/>
      <c r="O9507" s="573"/>
      <c r="P9507" s="502"/>
    </row>
    <row r="9508" spans="1:16" ht="15.75" x14ac:dyDescent="0.2">
      <c r="A9508" s="165">
        <v>45957</v>
      </c>
      <c r="B9508" s="166">
        <v>275102</v>
      </c>
      <c r="C9508" s="166">
        <v>275485</v>
      </c>
      <c r="D9508" s="160">
        <f>+C9508-B9508</f>
        <v>383</v>
      </c>
      <c r="E9508" s="100" t="s">
        <v>1305</v>
      </c>
      <c r="F9508" s="120" t="s">
        <v>1233</v>
      </c>
      <c r="G9508" s="166">
        <v>25.014199999999999</v>
      </c>
      <c r="H9508" s="169">
        <v>23.99</v>
      </c>
      <c r="I9508" s="175">
        <f>G9508*H9508</f>
        <v>600.09065799999996</v>
      </c>
      <c r="J9508" s="162">
        <f>D9508/G9508</f>
        <v>15.311303179793878</v>
      </c>
      <c r="K9508" s="99">
        <v>45957</v>
      </c>
      <c r="L9508" s="195" t="s">
        <v>272</v>
      </c>
      <c r="M9508" s="94" t="s">
        <v>311</v>
      </c>
      <c r="N9508" s="100" t="s">
        <v>241</v>
      </c>
      <c r="O9508" s="573" t="s">
        <v>1304</v>
      </c>
      <c r="P9508" s="502"/>
    </row>
    <row r="9509" spans="1:16" ht="15.75" x14ac:dyDescent="0.2">
      <c r="A9509" s="165">
        <v>45958</v>
      </c>
      <c r="B9509" s="166">
        <v>275485</v>
      </c>
      <c r="C9509" s="166">
        <v>275739</v>
      </c>
      <c r="D9509" s="160">
        <f>+C9509-B9509</f>
        <v>254</v>
      </c>
      <c r="E9509" s="100" t="s">
        <v>1303</v>
      </c>
      <c r="F9509" s="120" t="s">
        <v>950</v>
      </c>
      <c r="G9509" s="166">
        <v>22.135100000000001</v>
      </c>
      <c r="H9509" s="169">
        <v>23.99</v>
      </c>
      <c r="I9509" s="175">
        <f>G9509*H9509</f>
        <v>531.02104899999995</v>
      </c>
      <c r="J9509" s="162">
        <f>D9509/G9509</f>
        <v>11.474987689235647</v>
      </c>
      <c r="K9509" s="99">
        <v>45957</v>
      </c>
      <c r="L9509" s="195" t="s">
        <v>272</v>
      </c>
      <c r="M9509" s="94" t="s">
        <v>311</v>
      </c>
      <c r="N9509" s="100" t="s">
        <v>241</v>
      </c>
      <c r="O9509" s="573" t="s">
        <v>1302</v>
      </c>
      <c r="P9509" s="502"/>
    </row>
    <row r="9510" spans="1:16" ht="16.5" thickBot="1" x14ac:dyDescent="0.25">
      <c r="A9510" s="165">
        <v>45961</v>
      </c>
      <c r="B9510" s="166">
        <v>275739</v>
      </c>
      <c r="C9510" s="166">
        <v>276231</v>
      </c>
      <c r="D9510" s="160">
        <f>+C9510-B9510</f>
        <v>492</v>
      </c>
      <c r="E9510" s="100" t="s">
        <v>1301</v>
      </c>
      <c r="F9510" s="120" t="s">
        <v>1022</v>
      </c>
      <c r="G9510" s="166">
        <v>29.530100000000001</v>
      </c>
      <c r="H9510" s="169">
        <v>25.75</v>
      </c>
      <c r="I9510" s="175">
        <f>G9510*H9510</f>
        <v>760.40007500000002</v>
      </c>
      <c r="J9510" s="162">
        <f>D9510/G9510</f>
        <v>16.660966268316056</v>
      </c>
      <c r="K9510" s="99">
        <v>45957</v>
      </c>
      <c r="L9510" s="195" t="s">
        <v>272</v>
      </c>
      <c r="M9510" s="94" t="s">
        <v>311</v>
      </c>
      <c r="N9510" s="100" t="s">
        <v>241</v>
      </c>
      <c r="O9510" s="573" t="s">
        <v>1300</v>
      </c>
      <c r="P9510" s="502"/>
    </row>
    <row r="9511" spans="1:16" ht="16.5" thickBot="1" x14ac:dyDescent="0.25">
      <c r="A9511" s="416" t="s">
        <v>28</v>
      </c>
      <c r="B9511" s="104"/>
      <c r="C9511" s="105"/>
      <c r="D9511" s="106">
        <f>SUM(D9507:D9510)</f>
        <v>1129</v>
      </c>
      <c r="E9511" s="111"/>
      <c r="F9511" s="107"/>
      <c r="G9511" s="118">
        <f>SUM(G9507:G9510)</f>
        <v>76.679400000000001</v>
      </c>
      <c r="H9511" s="105"/>
      <c r="I9511" s="118">
        <f>SUM(I9507:I9510)</f>
        <v>1891.511782</v>
      </c>
      <c r="J9511" s="109">
        <f>D9511/G9511</f>
        <v>14.723641551707498</v>
      </c>
      <c r="K9511" s="110"/>
      <c r="L9511" s="197"/>
      <c r="M9511" s="111"/>
      <c r="N9511" s="112"/>
      <c r="O9511" s="414"/>
      <c r="P9511" s="415"/>
    </row>
    <row r="9512" spans="1:16" ht="15.75" x14ac:dyDescent="0.2">
      <c r="A9512" s="116"/>
      <c r="B9512" s="77"/>
      <c r="C9512" s="77"/>
      <c r="D9512" s="77"/>
      <c r="E9512" s="116"/>
      <c r="F9512" s="77"/>
      <c r="G9512" s="77"/>
      <c r="H9512" s="77"/>
      <c r="I9512" s="116"/>
      <c r="J9512" s="116"/>
      <c r="K9512" s="116"/>
      <c r="L9512" s="116"/>
      <c r="M9512" s="116"/>
      <c r="N9512" s="116"/>
      <c r="O9512" s="77"/>
      <c r="P9512" s="81"/>
    </row>
    <row r="9513" spans="1:16" ht="15.75" x14ac:dyDescent="0.2">
      <c r="A9513" s="116"/>
      <c r="B9513" s="77"/>
      <c r="C9513" s="77"/>
      <c r="D9513" s="77"/>
      <c r="E9513" s="116"/>
      <c r="F9513" s="77"/>
      <c r="G9513" s="77"/>
      <c r="H9513" s="77"/>
      <c r="I9513" s="116"/>
      <c r="J9513" s="116"/>
      <c r="K9513" s="116"/>
      <c r="L9513" s="116"/>
      <c r="M9513" s="116"/>
      <c r="N9513" s="116"/>
      <c r="O9513" s="77"/>
      <c r="P9513" s="81"/>
    </row>
    <row r="9514" spans="1:16" ht="15.75" x14ac:dyDescent="0.2">
      <c r="A9514" s="116"/>
      <c r="B9514" s="77"/>
      <c r="C9514" s="77"/>
      <c r="D9514" s="77"/>
      <c r="E9514" s="116"/>
      <c r="F9514" s="77"/>
      <c r="G9514" s="77"/>
      <c r="H9514" s="77"/>
      <c r="I9514" s="116"/>
      <c r="J9514" s="116"/>
      <c r="K9514" s="116"/>
      <c r="L9514" s="116"/>
      <c r="M9514" s="439"/>
      <c r="N9514" s="439"/>
      <c r="O9514" s="438"/>
      <c r="P9514" s="81"/>
    </row>
    <row r="9515" spans="1:16" ht="15.75" x14ac:dyDescent="0.2">
      <c r="A9515" s="115"/>
      <c r="B9515" s="470" t="s">
        <v>29</v>
      </c>
      <c r="C9515" s="470"/>
      <c r="D9515" s="470"/>
      <c r="E9515" s="116"/>
      <c r="F9515" s="116"/>
      <c r="G9515" s="116"/>
      <c r="H9515" s="115"/>
      <c r="I9515" s="116" t="s">
        <v>30</v>
      </c>
      <c r="J9515" s="115"/>
      <c r="K9515" s="116"/>
      <c r="L9515" s="116"/>
      <c r="M9515" s="116"/>
      <c r="N9515" s="116" t="s">
        <v>31</v>
      </c>
      <c r="O9515" s="116"/>
      <c r="P9515" s="115"/>
    </row>
    <row r="9516" spans="1:16" ht="15.75" x14ac:dyDescent="0.2">
      <c r="A9516" s="116"/>
      <c r="B9516" s="470" t="s">
        <v>230</v>
      </c>
      <c r="C9516" s="470"/>
      <c r="D9516" s="470"/>
      <c r="E9516" s="116"/>
      <c r="F9516" s="116"/>
      <c r="G9516" s="116"/>
      <c r="H9516" s="115"/>
      <c r="I9516" s="116" t="s">
        <v>438</v>
      </c>
      <c r="J9516" s="115"/>
      <c r="K9516" s="116"/>
      <c r="L9516" s="116"/>
      <c r="M9516" s="116"/>
      <c r="N9516" s="116" t="s">
        <v>220</v>
      </c>
      <c r="O9516" s="116"/>
      <c r="P9516" s="115"/>
    </row>
    <row r="9517" spans="1:16" ht="15.75" x14ac:dyDescent="0.2">
      <c r="A9517" s="470" t="s">
        <v>226</v>
      </c>
      <c r="B9517" s="470"/>
      <c r="C9517" s="470"/>
      <c r="D9517" s="470"/>
      <c r="E9517" s="470"/>
      <c r="F9517" s="116"/>
      <c r="G9517" s="116"/>
      <c r="H9517" s="115"/>
      <c r="I9517" s="116" t="s">
        <v>246</v>
      </c>
      <c r="J9517" s="115"/>
      <c r="K9517" s="116"/>
      <c r="L9517" s="116"/>
      <c r="M9517" s="116"/>
      <c r="N9517" s="116" t="s">
        <v>124</v>
      </c>
      <c r="O9517" s="116"/>
      <c r="P9517" s="115"/>
    </row>
    <row r="9518" spans="1:16" x14ac:dyDescent="0.2">
      <c r="A9518"/>
      <c r="B9518"/>
      <c r="C9518"/>
      <c r="D9518"/>
      <c r="E9518" s="265"/>
      <c r="F9518"/>
      <c r="G9518"/>
      <c r="H9518"/>
      <c r="I9518"/>
      <c r="J9518"/>
      <c r="K9518"/>
      <c r="L9518"/>
      <c r="M9518"/>
      <c r="N9518"/>
      <c r="O9518"/>
      <c r="P9518"/>
    </row>
    <row r="9519" spans="1:16" x14ac:dyDescent="0.2">
      <c r="A9519" s="209" t="s">
        <v>269</v>
      </c>
      <c r="B9519" s="209"/>
      <c r="C9519" s="209"/>
      <c r="D9519" s="209"/>
      <c r="E9519" s="265"/>
      <c r="F9519"/>
      <c r="G9519"/>
      <c r="H9519"/>
      <c r="I9519"/>
      <c r="J9519"/>
      <c r="K9519"/>
      <c r="L9519"/>
      <c r="M9519"/>
      <c r="N9519"/>
      <c r="O9519"/>
      <c r="P9519"/>
    </row>
    <row r="9520" spans="1:16" x14ac:dyDescent="0.2">
      <c r="A9520" s="532" t="s">
        <v>923</v>
      </c>
      <c r="B9520" s="533"/>
      <c r="C9520" s="533"/>
      <c r="D9520" s="533"/>
      <c r="E9520" s="533"/>
      <c r="F9520" s="533"/>
      <c r="G9520" s="533"/>
      <c r="H9520" s="533"/>
      <c r="I9520" s="533"/>
      <c r="J9520" s="533"/>
      <c r="K9520" s="533"/>
      <c r="L9520" s="533"/>
      <c r="M9520" s="533"/>
      <c r="N9520" s="533"/>
      <c r="O9520" s="533"/>
      <c r="P9520" s="534"/>
    </row>
    <row r="9521" spans="1:16" x14ac:dyDescent="0.2">
      <c r="A9521"/>
      <c r="B9521"/>
      <c r="C9521"/>
      <c r="D9521"/>
      <c r="E9521" s="265"/>
      <c r="F9521"/>
      <c r="G9521"/>
      <c r="H9521"/>
      <c r="I9521"/>
      <c r="J9521"/>
      <c r="K9521"/>
      <c r="L9521"/>
      <c r="M9521"/>
      <c r="N9521"/>
      <c r="O9521"/>
      <c r="P9521"/>
    </row>
    <row r="9522" spans="1:16" x14ac:dyDescent="0.2">
      <c r="A9522"/>
      <c r="B9522"/>
      <c r="C9522"/>
      <c r="D9522"/>
      <c r="E9522" s="265"/>
      <c r="F9522"/>
      <c r="G9522"/>
      <c r="H9522"/>
      <c r="I9522"/>
      <c r="J9522"/>
      <c r="K9522"/>
      <c r="L9522"/>
      <c r="M9522"/>
      <c r="N9522"/>
      <c r="O9522"/>
      <c r="P9522"/>
    </row>
    <row r="9523" spans="1:16" x14ac:dyDescent="0.2">
      <c r="A9523"/>
      <c r="B9523"/>
      <c r="C9523"/>
      <c r="D9523"/>
      <c r="E9523" s="265"/>
      <c r="F9523"/>
      <c r="G9523"/>
      <c r="H9523"/>
      <c r="I9523"/>
      <c r="J9523"/>
      <c r="K9523"/>
      <c r="L9523"/>
      <c r="M9523"/>
      <c r="N9523"/>
      <c r="O9523"/>
      <c r="P9523"/>
    </row>
    <row r="9524" spans="1:16" x14ac:dyDescent="0.2">
      <c r="A9524"/>
      <c r="B9524"/>
      <c r="C9524"/>
      <c r="D9524"/>
      <c r="E9524" s="265"/>
      <c r="F9524"/>
      <c r="G9524"/>
      <c r="H9524"/>
      <c r="I9524"/>
      <c r="J9524"/>
      <c r="K9524"/>
      <c r="L9524"/>
      <c r="M9524"/>
      <c r="N9524"/>
      <c r="O9524"/>
      <c r="P9524"/>
    </row>
    <row r="9525" spans="1:16" x14ac:dyDescent="0.2">
      <c r="A9525"/>
      <c r="B9525"/>
      <c r="C9525"/>
      <c r="D9525"/>
      <c r="E9525" s="265"/>
      <c r="F9525"/>
      <c r="G9525"/>
      <c r="H9525"/>
      <c r="I9525"/>
      <c r="J9525"/>
      <c r="K9525"/>
      <c r="L9525"/>
      <c r="M9525"/>
      <c r="N9525"/>
      <c r="O9525"/>
      <c r="P9525"/>
    </row>
    <row r="9526" spans="1:16" ht="15.75" x14ac:dyDescent="0.2">
      <c r="A9526" s="470" t="s">
        <v>180</v>
      </c>
      <c r="B9526" s="470"/>
      <c r="C9526" s="470"/>
      <c r="D9526" s="470"/>
      <c r="E9526" s="470"/>
      <c r="F9526" s="470"/>
      <c r="G9526" s="470"/>
      <c r="H9526" s="470"/>
      <c r="I9526" s="470"/>
      <c r="J9526" s="470"/>
      <c r="K9526" s="470"/>
      <c r="L9526" s="470"/>
      <c r="M9526" s="470"/>
      <c r="N9526" s="470"/>
      <c r="O9526" s="470"/>
      <c r="P9526" s="470"/>
    </row>
    <row r="9527" spans="1:16" ht="15.75" x14ac:dyDescent="0.2">
      <c r="A9527" s="470" t="s">
        <v>1</v>
      </c>
      <c r="B9527" s="470"/>
      <c r="C9527" s="470"/>
      <c r="D9527" s="470"/>
      <c r="E9527" s="470"/>
      <c r="F9527" s="470"/>
      <c r="G9527" s="470"/>
      <c r="H9527" s="470"/>
      <c r="I9527" s="470"/>
      <c r="J9527" s="470"/>
      <c r="K9527" s="470"/>
      <c r="L9527" s="470"/>
      <c r="M9527" s="470"/>
      <c r="N9527" s="470"/>
      <c r="O9527" s="470"/>
      <c r="P9527" s="470"/>
    </row>
    <row r="9528" spans="1:16" ht="15.75" x14ac:dyDescent="0.2">
      <c r="A9528" s="116"/>
      <c r="B9528" s="116"/>
      <c r="C9528" s="116"/>
      <c r="D9528" s="116"/>
      <c r="E9528" s="116"/>
      <c r="F9528" s="116"/>
      <c r="G9528" s="116"/>
      <c r="H9528" s="116"/>
      <c r="I9528" s="116"/>
      <c r="J9528" s="116"/>
      <c r="K9528" s="116"/>
      <c r="L9528" s="116"/>
      <c r="M9528" s="116"/>
      <c r="N9528" s="116"/>
      <c r="O9528" s="116"/>
      <c r="P9528" s="116"/>
    </row>
    <row r="9529" spans="1:16" ht="15.75" x14ac:dyDescent="0.2">
      <c r="A9529" s="507" t="s">
        <v>926</v>
      </c>
      <c r="B9529" s="507"/>
      <c r="C9529" s="507"/>
      <c r="D9529" s="507"/>
      <c r="E9529" s="507"/>
      <c r="F9529" s="507"/>
      <c r="G9529" s="507"/>
      <c r="H9529" s="507"/>
      <c r="I9529" s="507"/>
      <c r="J9529" s="507"/>
      <c r="K9529" s="507"/>
      <c r="L9529" s="507"/>
      <c r="M9529" s="507"/>
      <c r="N9529" s="507"/>
      <c r="O9529" s="507"/>
      <c r="P9529" s="507"/>
    </row>
    <row r="9530" spans="1:16" ht="16.5" thickBot="1" x14ac:dyDescent="0.25">
      <c r="A9530" s="77"/>
      <c r="B9530" s="77"/>
      <c r="C9530" s="77"/>
      <c r="D9530" s="77"/>
      <c r="E9530" s="116"/>
      <c r="F9530" s="77"/>
      <c r="G9530" s="77"/>
      <c r="H9530" s="77"/>
      <c r="I9530" s="77"/>
      <c r="J9530" s="77"/>
      <c r="K9530" s="77"/>
      <c r="L9530" s="77"/>
      <c r="M9530" s="77"/>
      <c r="N9530" s="77"/>
      <c r="O9530" s="77"/>
      <c r="P9530" s="77"/>
    </row>
    <row r="9531" spans="1:16" ht="16.5" thickBot="1" x14ac:dyDescent="0.25">
      <c r="A9531" s="78" t="s">
        <v>2</v>
      </c>
      <c r="B9531" s="486" t="s">
        <v>126</v>
      </c>
      <c r="C9531" s="498"/>
      <c r="D9531" s="79" t="s">
        <v>3</v>
      </c>
      <c r="E9531" s="486">
        <v>2019</v>
      </c>
      <c r="F9531" s="487"/>
      <c r="G9531" s="487"/>
      <c r="H9531" s="498"/>
      <c r="I9531" s="79" t="s">
        <v>4</v>
      </c>
      <c r="J9531" s="80" t="s">
        <v>231</v>
      </c>
      <c r="K9531" s="80"/>
      <c r="L9531" s="80"/>
      <c r="M9531" s="80" t="s">
        <v>5</v>
      </c>
      <c r="N9531" s="486" t="s">
        <v>184</v>
      </c>
      <c r="O9531" s="487"/>
      <c r="P9531" s="488"/>
    </row>
    <row r="9532" spans="1:16" ht="16.5" thickBot="1" x14ac:dyDescent="0.25">
      <c r="A9532" s="77"/>
      <c r="B9532" s="77"/>
      <c r="C9532" s="77"/>
      <c r="D9532" s="77"/>
      <c r="E9532" s="116"/>
      <c r="F9532" s="77"/>
      <c r="G9532" s="77"/>
      <c r="H9532" s="77"/>
      <c r="I9532" s="77"/>
      <c r="J9532" s="77"/>
      <c r="K9532" s="77"/>
      <c r="L9532" s="77"/>
      <c r="M9532" s="77"/>
      <c r="N9532" s="77"/>
      <c r="O9532" s="77"/>
      <c r="P9532" s="77"/>
    </row>
    <row r="9533" spans="1:16" ht="16.5" thickBot="1" x14ac:dyDescent="0.25">
      <c r="A9533" s="78" t="s">
        <v>6</v>
      </c>
      <c r="B9533" s="577" t="s">
        <v>185</v>
      </c>
      <c r="C9533" s="578"/>
      <c r="D9533" s="79" t="s">
        <v>7</v>
      </c>
      <c r="E9533" s="486" t="s">
        <v>186</v>
      </c>
      <c r="F9533" s="487"/>
      <c r="G9533" s="487"/>
      <c r="H9533" s="498"/>
      <c r="I9533" s="79" t="s">
        <v>8</v>
      </c>
      <c r="J9533" s="80">
        <v>16</v>
      </c>
      <c r="K9533" s="80"/>
      <c r="L9533" s="80"/>
      <c r="M9533" s="80" t="s">
        <v>9</v>
      </c>
      <c r="N9533" s="80"/>
      <c r="O9533" s="200"/>
      <c r="P9533" s="201">
        <v>50</v>
      </c>
    </row>
    <row r="9534" spans="1:16" ht="16.5" thickBot="1" x14ac:dyDescent="0.25">
      <c r="A9534" s="77"/>
      <c r="B9534" s="77"/>
      <c r="C9534" s="77"/>
      <c r="D9534" s="77"/>
      <c r="E9534" s="116"/>
      <c r="F9534" s="77"/>
      <c r="G9534" s="77"/>
      <c r="H9534" s="77"/>
      <c r="I9534" s="77"/>
      <c r="J9534" s="77"/>
      <c r="K9534" s="77"/>
      <c r="L9534" s="77"/>
      <c r="M9534" s="77"/>
      <c r="N9534" s="77"/>
      <c r="O9534" s="77"/>
      <c r="P9534" s="77"/>
    </row>
    <row r="9535" spans="1:16" ht="16.5" thickBot="1" x14ac:dyDescent="0.25">
      <c r="A9535" s="484" t="s">
        <v>10</v>
      </c>
      <c r="B9535" s="485"/>
      <c r="C9535" s="486" t="s">
        <v>181</v>
      </c>
      <c r="D9535" s="487"/>
      <c r="E9535" s="487"/>
      <c r="F9535" s="487"/>
      <c r="G9535" s="487"/>
      <c r="H9535" s="487"/>
      <c r="I9535" s="487"/>
      <c r="J9535" s="487"/>
      <c r="K9535" s="487"/>
      <c r="L9535" s="487"/>
      <c r="M9535" s="487"/>
      <c r="N9535" s="487"/>
      <c r="O9535" s="487"/>
      <c r="P9535" s="488"/>
    </row>
    <row r="9536" spans="1:16" ht="16.5" thickBot="1" x14ac:dyDescent="0.25">
      <c r="A9536" s="77"/>
      <c r="B9536" s="77"/>
      <c r="C9536" s="77"/>
      <c r="D9536" s="77"/>
      <c r="E9536" s="116"/>
      <c r="F9536" s="77"/>
      <c r="G9536" s="77"/>
      <c r="H9536" s="77"/>
      <c r="I9536" s="77"/>
      <c r="J9536" s="77"/>
      <c r="K9536" s="77"/>
      <c r="L9536" s="77"/>
      <c r="M9536" s="77"/>
      <c r="N9536" s="77"/>
      <c r="O9536" s="77"/>
      <c r="P9536" s="77"/>
    </row>
    <row r="9537" spans="1:16" ht="16.5" thickBot="1" x14ac:dyDescent="0.25">
      <c r="A9537" s="484" t="s">
        <v>11</v>
      </c>
      <c r="B9537" s="485"/>
      <c r="C9537" s="486" t="s">
        <v>239</v>
      </c>
      <c r="D9537" s="487"/>
      <c r="E9537" s="487"/>
      <c r="F9537" s="487"/>
      <c r="G9537" s="487"/>
      <c r="H9537" s="487"/>
      <c r="I9537" s="487"/>
      <c r="J9537" s="487"/>
      <c r="K9537" s="487"/>
      <c r="L9537" s="487"/>
      <c r="M9537" s="487"/>
      <c r="N9537" s="487"/>
      <c r="O9537" s="487"/>
      <c r="P9537" s="488"/>
    </row>
    <row r="9538" spans="1:16" ht="16.5" thickBot="1" x14ac:dyDescent="0.25">
      <c r="A9538" s="81"/>
      <c r="B9538" s="81"/>
      <c r="C9538" s="81"/>
      <c r="D9538" s="81"/>
      <c r="E9538" s="115"/>
      <c r="F9538" s="81"/>
      <c r="G9538" s="81"/>
      <c r="H9538" s="81"/>
      <c r="I9538" s="81"/>
      <c r="J9538" s="81"/>
      <c r="K9538" s="81"/>
      <c r="L9538" s="81"/>
      <c r="M9538" s="81"/>
      <c r="N9538" s="81"/>
      <c r="O9538" s="81"/>
      <c r="P9538" s="81"/>
    </row>
    <row r="9539" spans="1:16" ht="48" thickBot="1" x14ac:dyDescent="0.25">
      <c r="A9539" s="425" t="s">
        <v>12</v>
      </c>
      <c r="B9539" s="427" t="s">
        <v>13</v>
      </c>
      <c r="C9539" s="428"/>
      <c r="D9539" s="429" t="s">
        <v>265</v>
      </c>
      <c r="E9539" s="416" t="s">
        <v>15</v>
      </c>
      <c r="F9539" s="417"/>
      <c r="G9539" s="417"/>
      <c r="H9539" s="417"/>
      <c r="I9539" s="418"/>
      <c r="J9539" s="429" t="s">
        <v>16</v>
      </c>
      <c r="K9539" s="429" t="s">
        <v>17</v>
      </c>
      <c r="L9539" s="416" t="s">
        <v>18</v>
      </c>
      <c r="M9539" s="417"/>
      <c r="N9539" s="418"/>
      <c r="O9539" s="419" t="s">
        <v>115</v>
      </c>
      <c r="P9539" s="420"/>
    </row>
    <row r="9540" spans="1:16" ht="32.25" thickBot="1" x14ac:dyDescent="0.25">
      <c r="A9540" s="426"/>
      <c r="B9540" s="82" t="s">
        <v>19</v>
      </c>
      <c r="C9540" s="83" t="s">
        <v>20</v>
      </c>
      <c r="D9540" s="430"/>
      <c r="E9540" s="84" t="s">
        <v>21</v>
      </c>
      <c r="F9540" s="84" t="s">
        <v>22</v>
      </c>
      <c r="G9540" s="85" t="s">
        <v>23</v>
      </c>
      <c r="H9540" s="119" t="s">
        <v>24</v>
      </c>
      <c r="I9540" s="86" t="s">
        <v>25</v>
      </c>
      <c r="J9540" s="430"/>
      <c r="K9540" s="430"/>
      <c r="L9540" s="198" t="s">
        <v>268</v>
      </c>
      <c r="M9540" s="85" t="s">
        <v>266</v>
      </c>
      <c r="N9540" s="83" t="s">
        <v>267</v>
      </c>
      <c r="O9540" s="421"/>
      <c r="P9540" s="422"/>
    </row>
    <row r="9541" spans="1:16" ht="15.75" x14ac:dyDescent="0.2">
      <c r="A9541" s="165">
        <v>45961</v>
      </c>
      <c r="B9541" s="166"/>
      <c r="C9541" s="166">
        <v>276231</v>
      </c>
      <c r="D9541" s="160"/>
      <c r="E9541" s="100"/>
      <c r="F9541" s="96"/>
      <c r="G9541" s="166"/>
      <c r="H9541" s="169"/>
      <c r="I9541" s="175"/>
      <c r="J9541" s="162"/>
      <c r="K9541" s="99"/>
      <c r="L9541" s="195"/>
      <c r="M9541" s="94"/>
      <c r="N9541" s="100"/>
      <c r="O9541" s="573"/>
      <c r="P9541" s="502"/>
    </row>
    <row r="9542" spans="1:16" ht="15.75" x14ac:dyDescent="0.2">
      <c r="A9542" s="165">
        <v>45966</v>
      </c>
      <c r="B9542" s="166">
        <v>276231</v>
      </c>
      <c r="C9542" s="166">
        <v>276461</v>
      </c>
      <c r="D9542" s="160">
        <f>+C9542-B9542</f>
        <v>230</v>
      </c>
      <c r="E9542" s="100" t="s">
        <v>1299</v>
      </c>
      <c r="F9542" s="120" t="s">
        <v>1019</v>
      </c>
      <c r="G9542" s="166">
        <v>15.430199999999999</v>
      </c>
      <c r="H9542" s="169">
        <v>23.99</v>
      </c>
      <c r="I9542" s="175">
        <f>G9542*H9542</f>
        <v>370.17049799999995</v>
      </c>
      <c r="J9542" s="162">
        <f>D9542/G9542</f>
        <v>14.90583401381706</v>
      </c>
      <c r="K9542" s="99">
        <v>45966</v>
      </c>
      <c r="L9542" s="195" t="s">
        <v>272</v>
      </c>
      <c r="M9542" s="94" t="s">
        <v>311</v>
      </c>
      <c r="N9542" s="100" t="s">
        <v>241</v>
      </c>
      <c r="O9542" s="573" t="s">
        <v>247</v>
      </c>
      <c r="P9542" s="502"/>
    </row>
    <row r="9543" spans="1:16" ht="15.75" x14ac:dyDescent="0.2">
      <c r="A9543" s="165"/>
      <c r="B9543" s="166"/>
      <c r="C9543" s="166"/>
      <c r="D9543" s="160">
        <f>+C9543-B9543</f>
        <v>0</v>
      </c>
      <c r="E9543" s="100"/>
      <c r="F9543" s="96"/>
      <c r="G9543" s="166"/>
      <c r="H9543" s="169"/>
      <c r="I9543" s="175">
        <f>G9543*H9543</f>
        <v>0</v>
      </c>
      <c r="J9543" s="162" t="e">
        <f>D9543/G9543</f>
        <v>#DIV/0!</v>
      </c>
      <c r="K9543" s="99"/>
      <c r="L9543" s="195" t="s">
        <v>272</v>
      </c>
      <c r="M9543" s="94"/>
      <c r="N9543" s="100"/>
      <c r="O9543" s="573"/>
      <c r="P9543" s="502"/>
    </row>
    <row r="9544" spans="1:16" ht="16.5" thickBot="1" x14ac:dyDescent="0.25">
      <c r="A9544" s="165"/>
      <c r="B9544" s="166"/>
      <c r="C9544" s="166"/>
      <c r="D9544" s="160">
        <f>+C9544-B9544</f>
        <v>0</v>
      </c>
      <c r="E9544" s="100"/>
      <c r="F9544" s="96"/>
      <c r="G9544" s="166"/>
      <c r="H9544" s="169"/>
      <c r="I9544" s="175">
        <f>G9544*H9544</f>
        <v>0</v>
      </c>
      <c r="J9544" s="162" t="e">
        <f>D9544/G9544</f>
        <v>#DIV/0!</v>
      </c>
      <c r="K9544" s="99"/>
      <c r="L9544" s="195"/>
      <c r="M9544" s="94"/>
      <c r="N9544" s="100"/>
      <c r="O9544" s="573"/>
      <c r="P9544" s="502"/>
    </row>
    <row r="9545" spans="1:16" ht="16.5" thickBot="1" x14ac:dyDescent="0.25">
      <c r="A9545" s="416" t="s">
        <v>28</v>
      </c>
      <c r="B9545" s="104"/>
      <c r="C9545" s="105"/>
      <c r="D9545" s="106">
        <f>SUM(D9541:D9544)</f>
        <v>230</v>
      </c>
      <c r="E9545" s="111"/>
      <c r="F9545" s="107"/>
      <c r="G9545" s="118">
        <f>SUM(G9541:G9544)</f>
        <v>15.430199999999999</v>
      </c>
      <c r="H9545" s="105"/>
      <c r="I9545" s="118">
        <f>SUM(I9541:I9544)</f>
        <v>370.17049799999995</v>
      </c>
      <c r="J9545" s="109">
        <f>D9545/G9545</f>
        <v>14.90583401381706</v>
      </c>
      <c r="K9545" s="110"/>
      <c r="L9545" s="197"/>
      <c r="M9545" s="111"/>
      <c r="N9545" s="112"/>
      <c r="O9545" s="414"/>
      <c r="P9545" s="415"/>
    </row>
    <row r="9546" spans="1:16" ht="15.75" x14ac:dyDescent="0.2">
      <c r="A9546" s="116"/>
      <c r="B9546" s="77"/>
      <c r="C9546" s="77"/>
      <c r="D9546" s="77"/>
      <c r="E9546" s="116"/>
      <c r="F9546" s="77"/>
      <c r="G9546" s="77"/>
      <c r="H9546" s="77"/>
      <c r="I9546" s="116"/>
      <c r="J9546" s="116"/>
      <c r="K9546" s="116"/>
      <c r="L9546" s="116"/>
      <c r="M9546" s="116"/>
      <c r="N9546" s="116"/>
      <c r="O9546" s="77"/>
      <c r="P9546" s="81"/>
    </row>
    <row r="9547" spans="1:16" ht="15.75" x14ac:dyDescent="0.2">
      <c r="A9547" s="116"/>
      <c r="B9547" s="77"/>
      <c r="C9547" s="77"/>
      <c r="D9547" s="77"/>
      <c r="E9547" s="116"/>
      <c r="F9547" s="77"/>
      <c r="G9547" s="77"/>
      <c r="H9547" s="77"/>
      <c r="I9547" s="116"/>
      <c r="J9547" s="116"/>
      <c r="K9547" s="116"/>
      <c r="L9547" s="116"/>
      <c r="M9547" s="116"/>
      <c r="N9547" s="116"/>
      <c r="O9547" s="77"/>
      <c r="P9547" s="81"/>
    </row>
    <row r="9548" spans="1:16" ht="15.75" x14ac:dyDescent="0.2">
      <c r="A9548" s="116"/>
      <c r="B9548" s="77"/>
      <c r="C9548" s="77"/>
      <c r="D9548" s="77"/>
      <c r="E9548" s="116"/>
      <c r="F9548" s="77"/>
      <c r="G9548" s="77"/>
      <c r="H9548" s="77"/>
      <c r="I9548" s="116"/>
      <c r="J9548" s="116"/>
      <c r="K9548" s="116"/>
      <c r="L9548" s="116"/>
      <c r="M9548" s="439"/>
      <c r="N9548" s="439"/>
      <c r="O9548" s="438"/>
      <c r="P9548" s="81"/>
    </row>
    <row r="9549" spans="1:16" ht="15.75" x14ac:dyDescent="0.2">
      <c r="A9549" s="115"/>
      <c r="B9549" s="470" t="s">
        <v>29</v>
      </c>
      <c r="C9549" s="470"/>
      <c r="D9549" s="470"/>
      <c r="E9549" s="116"/>
      <c r="F9549" s="116"/>
      <c r="G9549" s="116"/>
      <c r="H9549" s="115"/>
      <c r="I9549" s="116" t="s">
        <v>30</v>
      </c>
      <c r="J9549" s="115"/>
      <c r="K9549" s="116"/>
      <c r="L9549" s="116"/>
      <c r="M9549" s="116"/>
      <c r="N9549" s="116" t="s">
        <v>31</v>
      </c>
      <c r="O9549" s="116"/>
      <c r="P9549" s="115"/>
    </row>
    <row r="9550" spans="1:16" ht="15.75" x14ac:dyDescent="0.2">
      <c r="A9550" s="116"/>
      <c r="B9550" s="470" t="s">
        <v>230</v>
      </c>
      <c r="C9550" s="470"/>
      <c r="D9550" s="470"/>
      <c r="E9550" s="116"/>
      <c r="F9550" s="116"/>
      <c r="G9550" s="116"/>
      <c r="H9550" s="115"/>
      <c r="I9550" s="116" t="s">
        <v>438</v>
      </c>
      <c r="J9550" s="115"/>
      <c r="K9550" s="116"/>
      <c r="L9550" s="116"/>
      <c r="M9550" s="116"/>
      <c r="N9550" s="116" t="s">
        <v>220</v>
      </c>
      <c r="O9550" s="116"/>
      <c r="P9550" s="115"/>
    </row>
    <row r="9551" spans="1:16" ht="15.75" x14ac:dyDescent="0.2">
      <c r="A9551" s="470" t="s">
        <v>226</v>
      </c>
      <c r="B9551" s="470"/>
      <c r="C9551" s="470"/>
      <c r="D9551" s="470"/>
      <c r="E9551" s="470"/>
      <c r="F9551" s="116"/>
      <c r="G9551" s="116"/>
      <c r="H9551" s="115"/>
      <c r="I9551" s="116" t="s">
        <v>246</v>
      </c>
      <c r="J9551" s="115"/>
      <c r="K9551" s="116"/>
      <c r="L9551" s="116"/>
      <c r="M9551" s="116"/>
      <c r="N9551" s="116" t="s">
        <v>124</v>
      </c>
      <c r="O9551" s="116"/>
      <c r="P9551" s="115"/>
    </row>
    <row r="9552" spans="1:16" x14ac:dyDescent="0.2">
      <c r="A9552"/>
      <c r="B9552"/>
      <c r="C9552"/>
      <c r="D9552"/>
      <c r="E9552" s="265"/>
      <c r="F9552"/>
      <c r="G9552"/>
      <c r="H9552"/>
      <c r="I9552"/>
      <c r="J9552"/>
      <c r="K9552"/>
      <c r="L9552"/>
      <c r="M9552"/>
      <c r="N9552"/>
      <c r="O9552"/>
      <c r="P9552"/>
    </row>
    <row r="9553" spans="1:16" x14ac:dyDescent="0.2">
      <c r="A9553" s="209" t="s">
        <v>269</v>
      </c>
      <c r="B9553" s="209"/>
      <c r="C9553" s="209"/>
      <c r="D9553" s="209"/>
      <c r="E9553" s="265"/>
      <c r="F9553"/>
      <c r="G9553"/>
      <c r="H9553"/>
      <c r="I9553"/>
      <c r="J9553"/>
      <c r="K9553"/>
      <c r="L9553"/>
      <c r="M9553"/>
      <c r="N9553"/>
      <c r="O9553"/>
      <c r="P9553"/>
    </row>
    <row r="9554" spans="1:16" x14ac:dyDescent="0.2">
      <c r="A9554" s="532" t="s">
        <v>923</v>
      </c>
      <c r="B9554" s="533"/>
      <c r="C9554" s="533"/>
      <c r="D9554" s="533"/>
      <c r="E9554" s="533"/>
      <c r="F9554" s="533"/>
      <c r="G9554" s="533"/>
      <c r="H9554" s="533"/>
      <c r="I9554" s="533"/>
      <c r="J9554" s="533"/>
      <c r="K9554" s="533"/>
      <c r="L9554" s="533"/>
      <c r="M9554" s="533"/>
      <c r="N9554" s="533"/>
      <c r="O9554" s="533"/>
      <c r="P9554" s="534"/>
    </row>
    <row r="9555" spans="1:16" x14ac:dyDescent="0.2">
      <c r="A9555"/>
      <c r="B9555"/>
      <c r="C9555"/>
      <c r="D9555"/>
      <c r="E9555" s="265"/>
      <c r="F9555"/>
      <c r="G9555"/>
      <c r="H9555"/>
      <c r="I9555"/>
      <c r="J9555"/>
      <c r="K9555"/>
      <c r="L9555"/>
      <c r="M9555"/>
      <c r="N9555"/>
      <c r="O9555"/>
      <c r="P9555"/>
    </row>
    <row r="9556" spans="1:16" x14ac:dyDescent="0.2">
      <c r="A9556"/>
      <c r="B9556"/>
      <c r="C9556"/>
      <c r="D9556"/>
      <c r="E9556" s="265"/>
      <c r="F9556"/>
      <c r="G9556"/>
      <c r="H9556"/>
      <c r="I9556"/>
      <c r="J9556"/>
      <c r="K9556"/>
      <c r="L9556"/>
      <c r="M9556"/>
      <c r="N9556"/>
      <c r="O9556"/>
      <c r="P9556"/>
    </row>
    <row r="9557" spans="1:16" x14ac:dyDescent="0.2">
      <c r="A9557"/>
      <c r="B9557"/>
      <c r="C9557"/>
      <c r="D9557"/>
      <c r="E9557" s="265"/>
      <c r="F9557"/>
      <c r="G9557"/>
      <c r="H9557"/>
      <c r="I9557"/>
      <c r="J9557"/>
      <c r="K9557"/>
      <c r="L9557"/>
      <c r="M9557"/>
      <c r="N9557"/>
      <c r="O9557"/>
      <c r="P9557"/>
    </row>
    <row r="9558" spans="1:16" x14ac:dyDescent="0.2">
      <c r="A9558"/>
      <c r="B9558"/>
      <c r="C9558"/>
      <c r="D9558"/>
      <c r="E9558" s="265"/>
      <c r="F9558"/>
      <c r="G9558"/>
      <c r="H9558"/>
      <c r="I9558"/>
      <c r="J9558"/>
      <c r="K9558"/>
      <c r="L9558"/>
      <c r="M9558"/>
      <c r="N9558"/>
      <c r="O9558"/>
      <c r="P9558"/>
    </row>
    <row r="9559" spans="1:16" x14ac:dyDescent="0.2">
      <c r="A9559"/>
      <c r="B9559"/>
      <c r="C9559"/>
      <c r="D9559"/>
      <c r="E9559" s="265"/>
      <c r="F9559"/>
      <c r="G9559"/>
      <c r="H9559"/>
      <c r="I9559"/>
      <c r="J9559"/>
      <c r="K9559"/>
      <c r="L9559"/>
      <c r="M9559"/>
      <c r="N9559"/>
      <c r="O9559"/>
      <c r="P9559"/>
    </row>
    <row r="9560" spans="1:16" x14ac:dyDescent="0.2">
      <c r="A9560"/>
      <c r="B9560"/>
      <c r="C9560"/>
      <c r="D9560"/>
      <c r="E9560" s="265"/>
      <c r="F9560"/>
      <c r="G9560"/>
      <c r="H9560"/>
      <c r="I9560"/>
      <c r="J9560"/>
      <c r="K9560"/>
      <c r="L9560"/>
      <c r="M9560"/>
      <c r="N9560"/>
      <c r="O9560"/>
      <c r="P9560"/>
    </row>
    <row r="9561" spans="1:16" ht="15.75" x14ac:dyDescent="0.2">
      <c r="A9561" s="470" t="s">
        <v>180</v>
      </c>
      <c r="B9561" s="470"/>
      <c r="C9561" s="470"/>
      <c r="D9561" s="470"/>
      <c r="E9561" s="470"/>
      <c r="F9561" s="470"/>
      <c r="G9561" s="470"/>
      <c r="H9561" s="470"/>
      <c r="I9561" s="470"/>
      <c r="J9561" s="470"/>
      <c r="K9561" s="470"/>
      <c r="L9561" s="470"/>
      <c r="M9561" s="470"/>
      <c r="N9561" s="470"/>
      <c r="O9561" s="470"/>
      <c r="P9561" s="470"/>
    </row>
    <row r="9562" spans="1:16" ht="15.75" x14ac:dyDescent="0.2">
      <c r="A9562" s="470" t="s">
        <v>1</v>
      </c>
      <c r="B9562" s="470"/>
      <c r="C9562" s="470"/>
      <c r="D9562" s="470"/>
      <c r="E9562" s="470"/>
      <c r="F9562" s="470"/>
      <c r="G9562" s="470"/>
      <c r="H9562" s="470"/>
      <c r="I9562" s="470"/>
      <c r="J9562" s="470"/>
      <c r="K9562" s="470"/>
      <c r="L9562" s="470"/>
      <c r="M9562" s="470"/>
      <c r="N9562" s="470"/>
      <c r="O9562" s="470"/>
      <c r="P9562" s="470"/>
    </row>
    <row r="9563" spans="1:16" ht="15.75" x14ac:dyDescent="0.2">
      <c r="A9563" s="116"/>
      <c r="B9563" s="116"/>
      <c r="C9563" s="116"/>
      <c r="D9563" s="116"/>
      <c r="E9563" s="116"/>
      <c r="F9563" s="116"/>
      <c r="G9563" s="116"/>
      <c r="H9563" s="116"/>
      <c r="I9563" s="116"/>
      <c r="J9563" s="116"/>
      <c r="K9563" s="116"/>
      <c r="L9563" s="116"/>
      <c r="M9563" s="116"/>
      <c r="N9563" s="116"/>
      <c r="O9563" s="116"/>
      <c r="P9563" s="116"/>
    </row>
    <row r="9564" spans="1:16" ht="15.75" x14ac:dyDescent="0.2">
      <c r="A9564" s="507" t="s">
        <v>926</v>
      </c>
      <c r="B9564" s="507"/>
      <c r="C9564" s="507"/>
      <c r="D9564" s="507"/>
      <c r="E9564" s="507"/>
      <c r="F9564" s="507"/>
      <c r="G9564" s="507"/>
      <c r="H9564" s="507"/>
      <c r="I9564" s="507"/>
      <c r="J9564" s="507"/>
      <c r="K9564" s="507"/>
      <c r="L9564" s="507"/>
      <c r="M9564" s="507"/>
      <c r="N9564" s="507"/>
      <c r="O9564" s="507"/>
      <c r="P9564" s="507"/>
    </row>
    <row r="9565" spans="1:16" ht="16.5" thickBot="1" x14ac:dyDescent="0.25">
      <c r="A9565" s="77"/>
      <c r="B9565" s="77"/>
      <c r="C9565" s="77"/>
      <c r="D9565" s="77"/>
      <c r="E9565" s="116"/>
      <c r="F9565" s="77"/>
      <c r="G9565" s="77"/>
      <c r="H9565" s="77"/>
      <c r="I9565" s="77"/>
      <c r="J9565" s="77"/>
      <c r="K9565" s="77"/>
      <c r="L9565" s="77"/>
      <c r="M9565" s="77"/>
      <c r="N9565" s="77"/>
      <c r="O9565" s="77"/>
      <c r="P9565" s="77"/>
    </row>
    <row r="9566" spans="1:16" ht="16.5" thickBot="1" x14ac:dyDescent="0.25">
      <c r="A9566" s="78" t="s">
        <v>2</v>
      </c>
      <c r="B9566" s="486" t="s">
        <v>126</v>
      </c>
      <c r="C9566" s="498"/>
      <c r="D9566" s="79" t="s">
        <v>3</v>
      </c>
      <c r="E9566" s="486">
        <v>2019</v>
      </c>
      <c r="F9566" s="487"/>
      <c r="G9566" s="487"/>
      <c r="H9566" s="498"/>
      <c r="I9566" s="79" t="s">
        <v>4</v>
      </c>
      <c r="J9566" s="80" t="s">
        <v>231</v>
      </c>
      <c r="K9566" s="80"/>
      <c r="L9566" s="80"/>
      <c r="M9566" s="80" t="s">
        <v>5</v>
      </c>
      <c r="N9566" s="486" t="s">
        <v>184</v>
      </c>
      <c r="O9566" s="487"/>
      <c r="P9566" s="488"/>
    </row>
    <row r="9567" spans="1:16" ht="16.5" thickBot="1" x14ac:dyDescent="0.25">
      <c r="A9567" s="77"/>
      <c r="B9567" s="77"/>
      <c r="C9567" s="77"/>
      <c r="D9567" s="77"/>
      <c r="E9567" s="116"/>
      <c r="F9567" s="77"/>
      <c r="G9567" s="77"/>
      <c r="H9567" s="77"/>
      <c r="I9567" s="77"/>
      <c r="J9567" s="77"/>
      <c r="K9567" s="77"/>
      <c r="L9567" s="77"/>
      <c r="M9567" s="77"/>
      <c r="N9567" s="77"/>
      <c r="O9567" s="77"/>
      <c r="P9567" s="77"/>
    </row>
    <row r="9568" spans="1:16" ht="16.5" thickBot="1" x14ac:dyDescent="0.25">
      <c r="A9568" s="78" t="s">
        <v>6</v>
      </c>
      <c r="B9568" s="577" t="s">
        <v>185</v>
      </c>
      <c r="C9568" s="578"/>
      <c r="D9568" s="79" t="s">
        <v>7</v>
      </c>
      <c r="E9568" s="486" t="s">
        <v>186</v>
      </c>
      <c r="F9568" s="487"/>
      <c r="G9568" s="487"/>
      <c r="H9568" s="498"/>
      <c r="I9568" s="79" t="s">
        <v>8</v>
      </c>
      <c r="J9568" s="80">
        <v>16</v>
      </c>
      <c r="K9568" s="80"/>
      <c r="L9568" s="80"/>
      <c r="M9568" s="80" t="s">
        <v>9</v>
      </c>
      <c r="N9568" s="80"/>
      <c r="O9568" s="200"/>
      <c r="P9568" s="201">
        <v>50</v>
      </c>
    </row>
    <row r="9569" spans="1:16" ht="16.5" thickBot="1" x14ac:dyDescent="0.25">
      <c r="A9569" s="77"/>
      <c r="B9569" s="77"/>
      <c r="C9569" s="77"/>
      <c r="D9569" s="77"/>
      <c r="E9569" s="116"/>
      <c r="F9569" s="77"/>
      <c r="G9569" s="77"/>
      <c r="H9569" s="77"/>
      <c r="I9569" s="77"/>
      <c r="J9569" s="77"/>
      <c r="K9569" s="77"/>
      <c r="L9569" s="77"/>
      <c r="M9569" s="77"/>
      <c r="N9569" s="77"/>
      <c r="O9569" s="77"/>
      <c r="P9569" s="77"/>
    </row>
    <row r="9570" spans="1:16" ht="16.5" thickBot="1" x14ac:dyDescent="0.25">
      <c r="A9570" s="484" t="s">
        <v>10</v>
      </c>
      <c r="B9570" s="485"/>
      <c r="C9570" s="486" t="s">
        <v>181</v>
      </c>
      <c r="D9570" s="487"/>
      <c r="E9570" s="487"/>
      <c r="F9570" s="487"/>
      <c r="G9570" s="487"/>
      <c r="H9570" s="487"/>
      <c r="I9570" s="487"/>
      <c r="J9570" s="487"/>
      <c r="K9570" s="487"/>
      <c r="L9570" s="487"/>
      <c r="M9570" s="487"/>
      <c r="N9570" s="487"/>
      <c r="O9570" s="487"/>
      <c r="P9570" s="488"/>
    </row>
    <row r="9571" spans="1:16" ht="16.5" thickBot="1" x14ac:dyDescent="0.25">
      <c r="A9571" s="77"/>
      <c r="B9571" s="77"/>
      <c r="C9571" s="77"/>
      <c r="D9571" s="77"/>
      <c r="E9571" s="116"/>
      <c r="F9571" s="77"/>
      <c r="G9571" s="77"/>
      <c r="H9571" s="77"/>
      <c r="I9571" s="77"/>
      <c r="J9571" s="77"/>
      <c r="K9571" s="77"/>
      <c r="L9571" s="77"/>
      <c r="M9571" s="77"/>
      <c r="N9571" s="77"/>
      <c r="O9571" s="77"/>
      <c r="P9571" s="77"/>
    </row>
    <row r="9572" spans="1:16" ht="16.5" thickBot="1" x14ac:dyDescent="0.25">
      <c r="A9572" s="484" t="s">
        <v>11</v>
      </c>
      <c r="B9572" s="485"/>
      <c r="C9572" s="486" t="s">
        <v>239</v>
      </c>
      <c r="D9572" s="487"/>
      <c r="E9572" s="487"/>
      <c r="F9572" s="487"/>
      <c r="G9572" s="487"/>
      <c r="H9572" s="487"/>
      <c r="I9572" s="487"/>
      <c r="J9572" s="487"/>
      <c r="K9572" s="487"/>
      <c r="L9572" s="487"/>
      <c r="M9572" s="487"/>
      <c r="N9572" s="487"/>
      <c r="O9572" s="487"/>
      <c r="P9572" s="488"/>
    </row>
    <row r="9573" spans="1:16" ht="16.5" thickBot="1" x14ac:dyDescent="0.25">
      <c r="A9573" s="81"/>
      <c r="B9573" s="81"/>
      <c r="C9573" s="81"/>
      <c r="D9573" s="81"/>
      <c r="E9573" s="115"/>
      <c r="F9573" s="81"/>
      <c r="G9573" s="81"/>
      <c r="H9573" s="81"/>
      <c r="I9573" s="81"/>
      <c r="J9573" s="81"/>
      <c r="K9573" s="81"/>
      <c r="L9573" s="81"/>
      <c r="M9573" s="81"/>
      <c r="N9573" s="81"/>
      <c r="O9573" s="81"/>
      <c r="P9573" s="81"/>
    </row>
    <row r="9574" spans="1:16" ht="48" thickBot="1" x14ac:dyDescent="0.25">
      <c r="A9574" s="425" t="s">
        <v>12</v>
      </c>
      <c r="B9574" s="427" t="s">
        <v>13</v>
      </c>
      <c r="C9574" s="428"/>
      <c r="D9574" s="429" t="s">
        <v>265</v>
      </c>
      <c r="E9574" s="416" t="s">
        <v>15</v>
      </c>
      <c r="F9574" s="417"/>
      <c r="G9574" s="417"/>
      <c r="H9574" s="417"/>
      <c r="I9574" s="418"/>
      <c r="J9574" s="429" t="s">
        <v>16</v>
      </c>
      <c r="K9574" s="429" t="s">
        <v>17</v>
      </c>
      <c r="L9574" s="416" t="s">
        <v>18</v>
      </c>
      <c r="M9574" s="417"/>
      <c r="N9574" s="418"/>
      <c r="O9574" s="419" t="s">
        <v>115</v>
      </c>
      <c r="P9574" s="420"/>
    </row>
    <row r="9575" spans="1:16" ht="32.25" thickBot="1" x14ac:dyDescent="0.25">
      <c r="A9575" s="426"/>
      <c r="B9575" s="82" t="s">
        <v>19</v>
      </c>
      <c r="C9575" s="83" t="s">
        <v>20</v>
      </c>
      <c r="D9575" s="430"/>
      <c r="E9575" s="84" t="s">
        <v>21</v>
      </c>
      <c r="F9575" s="84" t="s">
        <v>22</v>
      </c>
      <c r="G9575" s="85" t="s">
        <v>23</v>
      </c>
      <c r="H9575" s="119" t="s">
        <v>24</v>
      </c>
      <c r="I9575" s="86" t="s">
        <v>25</v>
      </c>
      <c r="J9575" s="430"/>
      <c r="K9575" s="430"/>
      <c r="L9575" s="198" t="s">
        <v>268</v>
      </c>
      <c r="M9575" s="85" t="s">
        <v>266</v>
      </c>
      <c r="N9575" s="83" t="s">
        <v>267</v>
      </c>
      <c r="O9575" s="421"/>
      <c r="P9575" s="422"/>
    </row>
    <row r="9576" spans="1:16" ht="15.75" x14ac:dyDescent="0.2">
      <c r="A9576" s="165">
        <v>45966</v>
      </c>
      <c r="B9576" s="166"/>
      <c r="C9576" s="166">
        <v>276461</v>
      </c>
      <c r="D9576" s="160"/>
      <c r="E9576" s="100"/>
      <c r="F9576" s="96"/>
      <c r="G9576" s="166"/>
      <c r="H9576" s="169"/>
      <c r="I9576" s="175"/>
      <c r="J9576" s="162"/>
      <c r="K9576" s="99"/>
      <c r="L9576" s="195"/>
      <c r="M9576" s="94"/>
      <c r="N9576" s="100"/>
      <c r="O9576" s="573"/>
      <c r="P9576" s="502"/>
    </row>
    <row r="9577" spans="1:16" ht="15.75" x14ac:dyDescent="0.2">
      <c r="A9577" s="165">
        <v>45971</v>
      </c>
      <c r="B9577" s="166">
        <v>276461</v>
      </c>
      <c r="C9577" s="166">
        <v>276921</v>
      </c>
      <c r="D9577" s="160">
        <f>+C9577-B9577</f>
        <v>460</v>
      </c>
      <c r="E9577" s="100" t="s">
        <v>1298</v>
      </c>
      <c r="F9577" s="120" t="s">
        <v>948</v>
      </c>
      <c r="G9577" s="166">
        <v>33.112099999999998</v>
      </c>
      <c r="H9577" s="169">
        <v>23.99</v>
      </c>
      <c r="I9577" s="175">
        <f>G9577*H9577</f>
        <v>794.3592789999999</v>
      </c>
      <c r="J9577" s="162">
        <f>D9577/G9577</f>
        <v>13.892202548313156</v>
      </c>
      <c r="K9577" s="99">
        <v>45971</v>
      </c>
      <c r="L9577" s="195" t="s">
        <v>272</v>
      </c>
      <c r="M9577" s="94" t="s">
        <v>311</v>
      </c>
      <c r="N9577" s="100" t="s">
        <v>241</v>
      </c>
      <c r="O9577" s="573" t="s">
        <v>247</v>
      </c>
      <c r="P9577" s="502"/>
    </row>
    <row r="9578" spans="1:16" ht="15.75" x14ac:dyDescent="0.2">
      <c r="A9578" s="165">
        <v>45974</v>
      </c>
      <c r="B9578" s="166">
        <v>276921</v>
      </c>
      <c r="C9578" s="166">
        <v>277201</v>
      </c>
      <c r="D9578" s="160">
        <f>+C9578-B9578</f>
        <v>280</v>
      </c>
      <c r="E9578" s="100" t="s">
        <v>1297</v>
      </c>
      <c r="F9578" s="96" t="s">
        <v>1015</v>
      </c>
      <c r="G9578" s="166">
        <v>40.852899999999998</v>
      </c>
      <c r="H9578" s="169">
        <v>23.99</v>
      </c>
      <c r="I9578" s="175">
        <f>G9578*H9578</f>
        <v>980.06107099999986</v>
      </c>
      <c r="J9578" s="162">
        <f>D9578/G9578</f>
        <v>6.8538586000014687</v>
      </c>
      <c r="K9578" s="99">
        <v>45974</v>
      </c>
      <c r="L9578" s="195" t="s">
        <v>272</v>
      </c>
      <c r="M9578" s="94" t="s">
        <v>311</v>
      </c>
      <c r="N9578" s="100" t="s">
        <v>241</v>
      </c>
      <c r="O9578" s="573" t="s">
        <v>630</v>
      </c>
      <c r="P9578" s="502"/>
    </row>
    <row r="9579" spans="1:16" ht="16.5" thickBot="1" x14ac:dyDescent="0.25">
      <c r="A9579" s="165"/>
      <c r="B9579" s="166"/>
      <c r="C9579" s="166"/>
      <c r="D9579" s="160">
        <f>+C9579-B9579</f>
        <v>0</v>
      </c>
      <c r="E9579" s="100"/>
      <c r="F9579" s="96"/>
      <c r="G9579" s="166"/>
      <c r="H9579" s="169"/>
      <c r="I9579" s="175">
        <f>G9579*H9579</f>
        <v>0</v>
      </c>
      <c r="J9579" s="162" t="e">
        <f>D9579/G9579</f>
        <v>#DIV/0!</v>
      </c>
      <c r="K9579" s="99"/>
      <c r="L9579" s="195"/>
      <c r="M9579" s="94"/>
      <c r="N9579" s="100"/>
      <c r="O9579" s="573"/>
      <c r="P9579" s="502"/>
    </row>
    <row r="9580" spans="1:16" ht="16.5" thickBot="1" x14ac:dyDescent="0.25">
      <c r="A9580" s="416" t="s">
        <v>28</v>
      </c>
      <c r="B9580" s="104"/>
      <c r="C9580" s="105"/>
      <c r="D9580" s="106">
        <f>SUM(D9576:D9579)</f>
        <v>740</v>
      </c>
      <c r="E9580" s="111"/>
      <c r="F9580" s="107"/>
      <c r="G9580" s="118">
        <f>SUM(G9576:G9579)</f>
        <v>73.965000000000003</v>
      </c>
      <c r="H9580" s="105"/>
      <c r="I9580" s="118">
        <f>SUM(I9576:I9579)</f>
        <v>1774.4203499999999</v>
      </c>
      <c r="J9580" s="109">
        <f>D9580/G9580</f>
        <v>10.004731967822618</v>
      </c>
      <c r="K9580" s="110"/>
      <c r="L9580" s="197"/>
      <c r="M9580" s="111"/>
      <c r="N9580" s="112"/>
      <c r="O9580" s="414"/>
      <c r="P9580" s="415"/>
    </row>
    <row r="9581" spans="1:16" ht="15.75" x14ac:dyDescent="0.2">
      <c r="A9581" s="116"/>
      <c r="B9581" s="77"/>
      <c r="C9581" s="77"/>
      <c r="D9581" s="77"/>
      <c r="E9581" s="116"/>
      <c r="F9581" s="77"/>
      <c r="G9581" s="77"/>
      <c r="H9581" s="77"/>
      <c r="I9581" s="116"/>
      <c r="J9581" s="116"/>
      <c r="K9581" s="116"/>
      <c r="L9581" s="116"/>
      <c r="M9581" s="116"/>
      <c r="N9581" s="116"/>
      <c r="O9581" s="77"/>
      <c r="P9581" s="81"/>
    </row>
    <row r="9582" spans="1:16" ht="15.75" x14ac:dyDescent="0.2">
      <c r="A9582" s="116"/>
      <c r="B9582" s="77"/>
      <c r="C9582" s="77"/>
      <c r="D9582" s="77"/>
      <c r="E9582" s="116"/>
      <c r="F9582" s="77"/>
      <c r="G9582" s="77"/>
      <c r="H9582" s="77"/>
      <c r="I9582" s="116"/>
      <c r="J9582" s="116"/>
      <c r="K9582" s="116"/>
      <c r="L9582" s="116"/>
      <c r="M9582" s="116"/>
      <c r="N9582" s="116"/>
      <c r="O9582" s="77"/>
      <c r="P9582" s="81"/>
    </row>
    <row r="9583" spans="1:16" ht="15.75" x14ac:dyDescent="0.2">
      <c r="A9583" s="116"/>
      <c r="B9583" s="77"/>
      <c r="C9583" s="77"/>
      <c r="D9583" s="77"/>
      <c r="E9583" s="116"/>
      <c r="F9583" s="77"/>
      <c r="G9583" s="77"/>
      <c r="H9583" s="77"/>
      <c r="I9583" s="116"/>
      <c r="J9583" s="116"/>
      <c r="K9583" s="116"/>
      <c r="L9583" s="116"/>
      <c r="M9583" s="439"/>
      <c r="N9583" s="439"/>
      <c r="O9583" s="438"/>
      <c r="P9583" s="81"/>
    </row>
    <row r="9584" spans="1:16" ht="15.75" x14ac:dyDescent="0.2">
      <c r="A9584" s="115"/>
      <c r="B9584" s="470" t="s">
        <v>29</v>
      </c>
      <c r="C9584" s="470"/>
      <c r="D9584" s="470"/>
      <c r="E9584" s="116"/>
      <c r="F9584" s="116"/>
      <c r="G9584" s="116"/>
      <c r="H9584" s="115"/>
      <c r="I9584" s="116" t="s">
        <v>30</v>
      </c>
      <c r="J9584" s="115"/>
      <c r="K9584" s="116"/>
      <c r="L9584" s="116"/>
      <c r="M9584" s="116"/>
      <c r="N9584" s="116" t="s">
        <v>31</v>
      </c>
      <c r="O9584" s="116"/>
      <c r="P9584" s="115"/>
    </row>
    <row r="9585" spans="1:16" ht="15.75" x14ac:dyDescent="0.2">
      <c r="A9585" s="116"/>
      <c r="B9585" s="470" t="s">
        <v>230</v>
      </c>
      <c r="C9585" s="470"/>
      <c r="D9585" s="470"/>
      <c r="E9585" s="116"/>
      <c r="F9585" s="116"/>
      <c r="G9585" s="116"/>
      <c r="H9585" s="115"/>
      <c r="I9585" s="116" t="s">
        <v>438</v>
      </c>
      <c r="J9585" s="115"/>
      <c r="K9585" s="116"/>
      <c r="L9585" s="116"/>
      <c r="M9585" s="116"/>
      <c r="N9585" s="116" t="s">
        <v>220</v>
      </c>
      <c r="O9585" s="116"/>
      <c r="P9585" s="115"/>
    </row>
    <row r="9586" spans="1:16" ht="15.75" x14ac:dyDescent="0.2">
      <c r="A9586" s="470" t="s">
        <v>226</v>
      </c>
      <c r="B9586" s="470"/>
      <c r="C9586" s="470"/>
      <c r="D9586" s="470"/>
      <c r="E9586" s="470"/>
      <c r="F9586" s="116"/>
      <c r="G9586" s="116"/>
      <c r="H9586" s="115"/>
      <c r="I9586" s="116" t="s">
        <v>246</v>
      </c>
      <c r="J9586" s="115"/>
      <c r="K9586" s="116"/>
      <c r="L9586" s="116"/>
      <c r="M9586" s="116"/>
      <c r="N9586" s="116" t="s">
        <v>124</v>
      </c>
      <c r="O9586" s="116"/>
      <c r="P9586" s="115"/>
    </row>
    <row r="9587" spans="1:16" x14ac:dyDescent="0.2">
      <c r="A9587"/>
      <c r="B9587"/>
      <c r="C9587"/>
      <c r="D9587"/>
      <c r="E9587" s="265"/>
      <c r="F9587"/>
      <c r="G9587"/>
      <c r="H9587"/>
      <c r="I9587"/>
      <c r="J9587"/>
      <c r="K9587"/>
      <c r="L9587"/>
      <c r="M9587"/>
      <c r="N9587"/>
      <c r="O9587"/>
      <c r="P9587"/>
    </row>
    <row r="9588" spans="1:16" x14ac:dyDescent="0.2">
      <c r="A9588" s="209" t="s">
        <v>269</v>
      </c>
      <c r="B9588" s="209"/>
      <c r="C9588" s="209"/>
      <c r="D9588" s="209"/>
      <c r="E9588" s="265"/>
      <c r="F9588"/>
      <c r="G9588"/>
      <c r="H9588"/>
      <c r="I9588"/>
      <c r="J9588"/>
      <c r="K9588"/>
      <c r="L9588"/>
      <c r="M9588"/>
      <c r="N9588"/>
      <c r="O9588"/>
      <c r="P9588"/>
    </row>
    <row r="9589" spans="1:16" x14ac:dyDescent="0.2">
      <c r="A9589" s="532" t="s">
        <v>923</v>
      </c>
      <c r="B9589" s="533"/>
      <c r="C9589" s="533"/>
      <c r="D9589" s="533"/>
      <c r="E9589" s="533"/>
      <c r="F9589" s="533"/>
      <c r="G9589" s="533"/>
      <c r="H9589" s="533"/>
      <c r="I9589" s="533"/>
      <c r="J9589" s="533"/>
      <c r="K9589" s="533"/>
      <c r="L9589" s="533"/>
      <c r="M9589" s="533"/>
      <c r="N9589" s="533"/>
      <c r="O9589" s="533"/>
      <c r="P9589" s="534"/>
    </row>
    <row r="9590" spans="1:16" x14ac:dyDescent="0.2">
      <c r="A9590"/>
      <c r="B9590"/>
      <c r="C9590"/>
      <c r="D9590"/>
      <c r="E9590" s="265"/>
      <c r="F9590"/>
      <c r="G9590"/>
      <c r="H9590"/>
      <c r="I9590"/>
      <c r="J9590"/>
      <c r="K9590"/>
      <c r="L9590"/>
      <c r="M9590"/>
      <c r="N9590"/>
      <c r="O9590"/>
      <c r="P9590"/>
    </row>
    <row r="9591" spans="1:16" x14ac:dyDescent="0.2">
      <c r="A9591"/>
      <c r="B9591"/>
      <c r="C9591"/>
      <c r="D9591"/>
      <c r="E9591" s="265"/>
      <c r="F9591"/>
      <c r="G9591"/>
      <c r="H9591"/>
      <c r="I9591"/>
      <c r="J9591"/>
      <c r="K9591"/>
      <c r="L9591"/>
      <c r="M9591"/>
      <c r="N9591"/>
      <c r="O9591"/>
      <c r="P9591"/>
    </row>
    <row r="9592" spans="1:16" x14ac:dyDescent="0.2">
      <c r="A9592"/>
      <c r="B9592"/>
      <c r="C9592"/>
      <c r="D9592"/>
      <c r="E9592" s="265"/>
      <c r="F9592"/>
      <c r="G9592"/>
      <c r="H9592"/>
      <c r="I9592"/>
      <c r="J9592"/>
      <c r="K9592"/>
      <c r="L9592"/>
      <c r="M9592"/>
      <c r="N9592"/>
      <c r="O9592"/>
      <c r="P9592"/>
    </row>
    <row r="9593" spans="1:16" x14ac:dyDescent="0.2">
      <c r="A9593"/>
      <c r="B9593"/>
      <c r="C9593"/>
      <c r="D9593"/>
      <c r="E9593" s="265"/>
      <c r="F9593"/>
      <c r="G9593"/>
      <c r="H9593"/>
      <c r="I9593"/>
      <c r="J9593"/>
      <c r="K9593"/>
      <c r="L9593"/>
      <c r="M9593"/>
      <c r="N9593"/>
      <c r="O9593"/>
      <c r="P9593"/>
    </row>
    <row r="9594" spans="1:16" ht="15.75" x14ac:dyDescent="0.2">
      <c r="A9594" s="470" t="s">
        <v>180</v>
      </c>
      <c r="B9594" s="470"/>
      <c r="C9594" s="470"/>
      <c r="D9594" s="470"/>
      <c r="E9594" s="470"/>
      <c r="F9594" s="470"/>
      <c r="G9594" s="470"/>
      <c r="H9594" s="470"/>
      <c r="I9594" s="470"/>
      <c r="J9594" s="470"/>
      <c r="K9594" s="470"/>
      <c r="L9594" s="470"/>
      <c r="M9594" s="470"/>
      <c r="N9594" s="470"/>
      <c r="O9594" s="470"/>
      <c r="P9594" s="470"/>
    </row>
    <row r="9595" spans="1:16" ht="15.75" x14ac:dyDescent="0.2">
      <c r="A9595" s="470" t="s">
        <v>1</v>
      </c>
      <c r="B9595" s="470"/>
      <c r="C9595" s="470"/>
      <c r="D9595" s="470"/>
      <c r="E9595" s="470"/>
      <c r="F9595" s="470"/>
      <c r="G9595" s="470"/>
      <c r="H9595" s="470"/>
      <c r="I9595" s="470"/>
      <c r="J9595" s="470"/>
      <c r="K9595" s="470"/>
      <c r="L9595" s="470"/>
      <c r="M9595" s="470"/>
      <c r="N9595" s="470"/>
      <c r="O9595" s="470"/>
      <c r="P9595" s="470"/>
    </row>
    <row r="9596" spans="1:16" ht="15.75" x14ac:dyDescent="0.2">
      <c r="A9596" s="116"/>
      <c r="B9596" s="116"/>
      <c r="C9596" s="116"/>
      <c r="D9596" s="116"/>
      <c r="E9596" s="116"/>
      <c r="F9596" s="116"/>
      <c r="G9596" s="116"/>
      <c r="H9596" s="116"/>
      <c r="I9596" s="116"/>
      <c r="J9596" s="116"/>
      <c r="K9596" s="116"/>
      <c r="L9596" s="116"/>
      <c r="M9596" s="116"/>
      <c r="N9596" s="116"/>
      <c r="O9596" s="116"/>
      <c r="P9596" s="116"/>
    </row>
    <row r="9597" spans="1:16" ht="15.75" x14ac:dyDescent="0.2">
      <c r="A9597" s="507" t="s">
        <v>926</v>
      </c>
      <c r="B9597" s="507"/>
      <c r="C9597" s="507"/>
      <c r="D9597" s="507"/>
      <c r="E9597" s="507"/>
      <c r="F9597" s="507"/>
      <c r="G9597" s="507"/>
      <c r="H9597" s="507"/>
      <c r="I9597" s="507"/>
      <c r="J9597" s="507"/>
      <c r="K9597" s="507"/>
      <c r="L9597" s="507"/>
      <c r="M9597" s="507"/>
      <c r="N9597" s="507"/>
      <c r="O9597" s="507"/>
      <c r="P9597" s="507"/>
    </row>
    <row r="9598" spans="1:16" ht="16.5" thickBot="1" x14ac:dyDescent="0.25">
      <c r="A9598" s="77"/>
      <c r="B9598" s="77"/>
      <c r="C9598" s="77"/>
      <c r="D9598" s="77"/>
      <c r="E9598" s="116"/>
      <c r="F9598" s="77"/>
      <c r="G9598" s="77"/>
      <c r="H9598" s="77"/>
      <c r="I9598" s="77"/>
      <c r="J9598" s="77"/>
      <c r="K9598" s="77"/>
      <c r="L9598" s="77"/>
      <c r="M9598" s="77"/>
      <c r="N9598" s="77"/>
      <c r="O9598" s="77"/>
      <c r="P9598" s="77"/>
    </row>
    <row r="9599" spans="1:16" ht="16.5" thickBot="1" x14ac:dyDescent="0.25">
      <c r="A9599" s="78" t="s">
        <v>2</v>
      </c>
      <c r="B9599" s="486" t="s">
        <v>126</v>
      </c>
      <c r="C9599" s="498"/>
      <c r="D9599" s="79" t="s">
        <v>3</v>
      </c>
      <c r="E9599" s="486">
        <v>2019</v>
      </c>
      <c r="F9599" s="487"/>
      <c r="G9599" s="487"/>
      <c r="H9599" s="498"/>
      <c r="I9599" s="79" t="s">
        <v>4</v>
      </c>
      <c r="J9599" s="80" t="s">
        <v>231</v>
      </c>
      <c r="K9599" s="80"/>
      <c r="L9599" s="80"/>
      <c r="M9599" s="80" t="s">
        <v>5</v>
      </c>
      <c r="N9599" s="486" t="s">
        <v>184</v>
      </c>
      <c r="O9599" s="487"/>
      <c r="P9599" s="488"/>
    </row>
    <row r="9600" spans="1:16" ht="16.5" thickBot="1" x14ac:dyDescent="0.25">
      <c r="A9600" s="77"/>
      <c r="B9600" s="77"/>
      <c r="C9600" s="77"/>
      <c r="D9600" s="77"/>
      <c r="E9600" s="116"/>
      <c r="F9600" s="77"/>
      <c r="G9600" s="77"/>
      <c r="H9600" s="77"/>
      <c r="I9600" s="77"/>
      <c r="J9600" s="77"/>
      <c r="K9600" s="77"/>
      <c r="L9600" s="77"/>
      <c r="M9600" s="77"/>
      <c r="N9600" s="77"/>
      <c r="O9600" s="77"/>
      <c r="P9600" s="77"/>
    </row>
    <row r="9601" spans="1:16" ht="16.5" thickBot="1" x14ac:dyDescent="0.25">
      <c r="A9601" s="78" t="s">
        <v>6</v>
      </c>
      <c r="B9601" s="577" t="s">
        <v>185</v>
      </c>
      <c r="C9601" s="578"/>
      <c r="D9601" s="79" t="s">
        <v>7</v>
      </c>
      <c r="E9601" s="486" t="s">
        <v>186</v>
      </c>
      <c r="F9601" s="487"/>
      <c r="G9601" s="487"/>
      <c r="H9601" s="498"/>
      <c r="I9601" s="79" t="s">
        <v>8</v>
      </c>
      <c r="J9601" s="80">
        <v>16</v>
      </c>
      <c r="K9601" s="80"/>
      <c r="L9601" s="80"/>
      <c r="M9601" s="80" t="s">
        <v>9</v>
      </c>
      <c r="N9601" s="80"/>
      <c r="O9601" s="200"/>
      <c r="P9601" s="201">
        <v>50</v>
      </c>
    </row>
    <row r="9602" spans="1:16" ht="16.5" thickBot="1" x14ac:dyDescent="0.25">
      <c r="A9602" s="77"/>
      <c r="B9602" s="77"/>
      <c r="C9602" s="77"/>
      <c r="D9602" s="77"/>
      <c r="E9602" s="116"/>
      <c r="F9602" s="77"/>
      <c r="G9602" s="77"/>
      <c r="H9602" s="77"/>
      <c r="I9602" s="77"/>
      <c r="J9602" s="77"/>
      <c r="K9602" s="77"/>
      <c r="L9602" s="77"/>
      <c r="M9602" s="77"/>
      <c r="N9602" s="77"/>
      <c r="O9602" s="77"/>
      <c r="P9602" s="77"/>
    </row>
    <row r="9603" spans="1:16" ht="16.5" thickBot="1" x14ac:dyDescent="0.25">
      <c r="A9603" s="484" t="s">
        <v>10</v>
      </c>
      <c r="B9603" s="485"/>
      <c r="C9603" s="486" t="s">
        <v>181</v>
      </c>
      <c r="D9603" s="487"/>
      <c r="E9603" s="487"/>
      <c r="F9603" s="487"/>
      <c r="G9603" s="487"/>
      <c r="H9603" s="487"/>
      <c r="I9603" s="487"/>
      <c r="J9603" s="487"/>
      <c r="K9603" s="487"/>
      <c r="L9603" s="487"/>
      <c r="M9603" s="487"/>
      <c r="N9603" s="487"/>
      <c r="O9603" s="487"/>
      <c r="P9603" s="488"/>
    </row>
    <row r="9604" spans="1:16" ht="16.5" thickBot="1" x14ac:dyDescent="0.25">
      <c r="A9604" s="77"/>
      <c r="B9604" s="77"/>
      <c r="C9604" s="77"/>
      <c r="D9604" s="77"/>
      <c r="E9604" s="116"/>
      <c r="F9604" s="77"/>
      <c r="G9604" s="77"/>
      <c r="H9604" s="77"/>
      <c r="I9604" s="77"/>
      <c r="J9604" s="77"/>
      <c r="K9604" s="77"/>
      <c r="L9604" s="77"/>
      <c r="M9604" s="77"/>
      <c r="N9604" s="77"/>
      <c r="O9604" s="77"/>
      <c r="P9604" s="77"/>
    </row>
    <row r="9605" spans="1:16" ht="16.5" thickBot="1" x14ac:dyDescent="0.25">
      <c r="A9605" s="484" t="s">
        <v>11</v>
      </c>
      <c r="B9605" s="485"/>
      <c r="C9605" s="486" t="s">
        <v>239</v>
      </c>
      <c r="D9605" s="487"/>
      <c r="E9605" s="487"/>
      <c r="F9605" s="487"/>
      <c r="G9605" s="487"/>
      <c r="H9605" s="487"/>
      <c r="I9605" s="487"/>
      <c r="J9605" s="487"/>
      <c r="K9605" s="487"/>
      <c r="L9605" s="487"/>
      <c r="M9605" s="487"/>
      <c r="N9605" s="487"/>
      <c r="O9605" s="487"/>
      <c r="P9605" s="488"/>
    </row>
    <row r="9606" spans="1:16" ht="16.5" thickBot="1" x14ac:dyDescent="0.25">
      <c r="A9606" s="81"/>
      <c r="B9606" s="81"/>
      <c r="C9606" s="81"/>
      <c r="D9606" s="81"/>
      <c r="E9606" s="115"/>
      <c r="F9606" s="81"/>
      <c r="G9606" s="81"/>
      <c r="H9606" s="81"/>
      <c r="I9606" s="81"/>
      <c r="J9606" s="81"/>
      <c r="K9606" s="81"/>
      <c r="L9606" s="81"/>
      <c r="M9606" s="81"/>
      <c r="N9606" s="81"/>
      <c r="O9606" s="81"/>
      <c r="P9606" s="81"/>
    </row>
    <row r="9607" spans="1:16" ht="48" thickBot="1" x14ac:dyDescent="0.25">
      <c r="A9607" s="425" t="s">
        <v>12</v>
      </c>
      <c r="B9607" s="427" t="s">
        <v>13</v>
      </c>
      <c r="C9607" s="428"/>
      <c r="D9607" s="429" t="s">
        <v>265</v>
      </c>
      <c r="E9607" s="416" t="s">
        <v>15</v>
      </c>
      <c r="F9607" s="417"/>
      <c r="G9607" s="417"/>
      <c r="H9607" s="417"/>
      <c r="I9607" s="418"/>
      <c r="J9607" s="429" t="s">
        <v>16</v>
      </c>
      <c r="K9607" s="429" t="s">
        <v>17</v>
      </c>
      <c r="L9607" s="416" t="s">
        <v>18</v>
      </c>
      <c r="M9607" s="417"/>
      <c r="N9607" s="418"/>
      <c r="O9607" s="419" t="s">
        <v>115</v>
      </c>
      <c r="P9607" s="420"/>
    </row>
    <row r="9608" spans="1:16" ht="32.25" thickBot="1" x14ac:dyDescent="0.25">
      <c r="A9608" s="426"/>
      <c r="B9608" s="82" t="s">
        <v>19</v>
      </c>
      <c r="C9608" s="83" t="s">
        <v>20</v>
      </c>
      <c r="D9608" s="430"/>
      <c r="E9608" s="84" t="s">
        <v>21</v>
      </c>
      <c r="F9608" s="84" t="s">
        <v>22</v>
      </c>
      <c r="G9608" s="85" t="s">
        <v>23</v>
      </c>
      <c r="H9608" s="119" t="s">
        <v>24</v>
      </c>
      <c r="I9608" s="86" t="s">
        <v>25</v>
      </c>
      <c r="J9608" s="430"/>
      <c r="K9608" s="430"/>
      <c r="L9608" s="198" t="s">
        <v>268</v>
      </c>
      <c r="M9608" s="85" t="s">
        <v>266</v>
      </c>
      <c r="N9608" s="83" t="s">
        <v>267</v>
      </c>
      <c r="O9608" s="421"/>
      <c r="P9608" s="422"/>
    </row>
    <row r="9609" spans="1:16" ht="15.75" x14ac:dyDescent="0.2">
      <c r="A9609" s="165">
        <v>45974</v>
      </c>
      <c r="B9609" s="166"/>
      <c r="C9609" s="166">
        <v>277201</v>
      </c>
      <c r="D9609" s="160"/>
      <c r="E9609" s="100"/>
      <c r="F9609" s="96"/>
      <c r="G9609" s="166"/>
      <c r="H9609" s="169"/>
      <c r="I9609" s="175"/>
      <c r="J9609" s="162"/>
      <c r="K9609" s="99"/>
      <c r="L9609" s="195"/>
      <c r="M9609" s="94"/>
      <c r="N9609" s="100"/>
      <c r="O9609" s="573"/>
      <c r="P9609" s="502"/>
    </row>
    <row r="9610" spans="1:16" ht="15.75" x14ac:dyDescent="0.2">
      <c r="A9610" s="165">
        <v>45980</v>
      </c>
      <c r="B9610" s="166">
        <v>277201</v>
      </c>
      <c r="C9610" s="166">
        <v>277652</v>
      </c>
      <c r="D9610" s="160">
        <f>+C9610-B9610</f>
        <v>451</v>
      </c>
      <c r="E9610" s="100" t="s">
        <v>1296</v>
      </c>
      <c r="F9610" s="120" t="s">
        <v>939</v>
      </c>
      <c r="G9610" s="166">
        <v>32.310099999999998</v>
      </c>
      <c r="H9610" s="169">
        <v>23.99</v>
      </c>
      <c r="I9610" s="175">
        <f>G9610*H9610</f>
        <v>775.11929899999996</v>
      </c>
      <c r="J9610" s="162">
        <f>D9610/G9610</f>
        <v>13.958483570152987</v>
      </c>
      <c r="K9610" s="99">
        <v>45980</v>
      </c>
      <c r="L9610" s="195" t="s">
        <v>272</v>
      </c>
      <c r="M9610" s="94" t="s">
        <v>156</v>
      </c>
      <c r="N9610" s="100" t="s">
        <v>381</v>
      </c>
      <c r="O9610" s="573" t="s">
        <v>247</v>
      </c>
      <c r="P9610" s="502"/>
    </row>
    <row r="9611" spans="1:16" ht="15.75" x14ac:dyDescent="0.2">
      <c r="A9611" s="165">
        <v>45982</v>
      </c>
      <c r="B9611" s="166">
        <v>277652</v>
      </c>
      <c r="C9611" s="166">
        <v>278068</v>
      </c>
      <c r="D9611" s="160">
        <f>+C9611-B9611</f>
        <v>416</v>
      </c>
      <c r="E9611" s="100" t="s">
        <v>1295</v>
      </c>
      <c r="F9611" s="96" t="s">
        <v>1007</v>
      </c>
      <c r="G9611" s="166">
        <v>29.486000000000001</v>
      </c>
      <c r="H9611" s="169">
        <v>25.8</v>
      </c>
      <c r="I9611" s="175">
        <f>G9611*H9611</f>
        <v>760.73880000000008</v>
      </c>
      <c r="J9611" s="162">
        <f>D9611/G9611</f>
        <v>14.108390422573425</v>
      </c>
      <c r="K9611" s="99">
        <v>45982</v>
      </c>
      <c r="L9611" s="195" t="s">
        <v>272</v>
      </c>
      <c r="M9611" s="94" t="s">
        <v>156</v>
      </c>
      <c r="N9611" s="100" t="s">
        <v>529</v>
      </c>
      <c r="O9611" s="573" t="s">
        <v>247</v>
      </c>
      <c r="P9611" s="502"/>
    </row>
    <row r="9612" spans="1:16" ht="16.5" thickBot="1" x14ac:dyDescent="0.25">
      <c r="A9612" s="165"/>
      <c r="B9612" s="166"/>
      <c r="C9612" s="166"/>
      <c r="D9612" s="160">
        <f>+C9612-B9612</f>
        <v>0</v>
      </c>
      <c r="E9612" s="100"/>
      <c r="F9612" s="96"/>
      <c r="G9612" s="166"/>
      <c r="H9612" s="169"/>
      <c r="I9612" s="175">
        <f>G9612*H9612</f>
        <v>0</v>
      </c>
      <c r="J9612" s="162" t="e">
        <f>D9612/G9612</f>
        <v>#DIV/0!</v>
      </c>
      <c r="K9612" s="99"/>
      <c r="L9612" s="195"/>
      <c r="M9612" s="94"/>
      <c r="N9612" s="100"/>
      <c r="O9612" s="573"/>
      <c r="P9612" s="502"/>
    </row>
    <row r="9613" spans="1:16" ht="16.5" thickBot="1" x14ac:dyDescent="0.25">
      <c r="A9613" s="416" t="s">
        <v>28</v>
      </c>
      <c r="B9613" s="104"/>
      <c r="C9613" s="105"/>
      <c r="D9613" s="106">
        <f>SUM(D9609:D9612)</f>
        <v>867</v>
      </c>
      <c r="E9613" s="111"/>
      <c r="F9613" s="107"/>
      <c r="G9613" s="118">
        <f>SUM(G9609:G9612)</f>
        <v>61.796099999999996</v>
      </c>
      <c r="H9613" s="105"/>
      <c r="I9613" s="118">
        <f>SUM(I9609:I9612)</f>
        <v>1535.858099</v>
      </c>
      <c r="J9613" s="109">
        <f>D9613/G9613</f>
        <v>14.030011602673957</v>
      </c>
      <c r="K9613" s="110"/>
      <c r="L9613" s="197"/>
      <c r="M9613" s="111"/>
      <c r="N9613" s="112"/>
      <c r="O9613" s="414"/>
      <c r="P9613" s="415"/>
    </row>
    <row r="9614" spans="1:16" ht="15.75" x14ac:dyDescent="0.2">
      <c r="A9614" s="116"/>
      <c r="B9614" s="77"/>
      <c r="C9614" s="77"/>
      <c r="D9614" s="77"/>
      <c r="E9614" s="116"/>
      <c r="F9614" s="77"/>
      <c r="G9614" s="77"/>
      <c r="H9614" s="77"/>
      <c r="I9614" s="116"/>
      <c r="J9614" s="116"/>
      <c r="K9614" s="116"/>
      <c r="L9614" s="116"/>
      <c r="M9614" s="116"/>
      <c r="N9614" s="116"/>
      <c r="O9614" s="77"/>
      <c r="P9614" s="81"/>
    </row>
    <row r="9615" spans="1:16" ht="15.75" x14ac:dyDescent="0.2">
      <c r="A9615" s="116"/>
      <c r="B9615" s="77"/>
      <c r="C9615" s="77"/>
      <c r="D9615" s="77"/>
      <c r="E9615" s="116"/>
      <c r="F9615" s="77"/>
      <c r="G9615" s="77"/>
      <c r="H9615" s="77"/>
      <c r="I9615" s="116"/>
      <c r="J9615" s="116"/>
      <c r="K9615" s="116"/>
      <c r="L9615" s="116"/>
      <c r="M9615" s="116"/>
      <c r="N9615" s="116"/>
      <c r="O9615" s="77"/>
      <c r="P9615" s="81"/>
    </row>
    <row r="9616" spans="1:16" ht="15.75" x14ac:dyDescent="0.2">
      <c r="A9616" s="116"/>
      <c r="B9616" s="77"/>
      <c r="C9616" s="77"/>
      <c r="D9616" s="77"/>
      <c r="E9616" s="116"/>
      <c r="F9616" s="77"/>
      <c r="G9616" s="77"/>
      <c r="H9616" s="77"/>
      <c r="I9616" s="116"/>
      <c r="J9616" s="116"/>
      <c r="K9616" s="116"/>
      <c r="L9616" s="116"/>
      <c r="M9616" s="439"/>
      <c r="N9616" s="439"/>
      <c r="O9616" s="438"/>
      <c r="P9616" s="81"/>
    </row>
    <row r="9617" spans="1:16" ht="15.75" x14ac:dyDescent="0.2">
      <c r="A9617" s="115"/>
      <c r="B9617" s="470" t="s">
        <v>29</v>
      </c>
      <c r="C9617" s="470"/>
      <c r="D9617" s="470"/>
      <c r="E9617" s="116"/>
      <c r="F9617" s="116"/>
      <c r="G9617" s="116"/>
      <c r="H9617" s="115"/>
      <c r="I9617" s="116" t="s">
        <v>30</v>
      </c>
      <c r="J9617" s="115"/>
      <c r="K9617" s="116"/>
      <c r="L9617" s="116"/>
      <c r="M9617" s="116"/>
      <c r="N9617" s="116" t="s">
        <v>31</v>
      </c>
      <c r="O9617" s="116"/>
      <c r="P9617" s="115"/>
    </row>
    <row r="9618" spans="1:16" ht="15.75" x14ac:dyDescent="0.2">
      <c r="A9618" s="116"/>
      <c r="B9618" s="470" t="s">
        <v>230</v>
      </c>
      <c r="C9618" s="470"/>
      <c r="D9618" s="470"/>
      <c r="E9618" s="116"/>
      <c r="F9618" s="116"/>
      <c r="G9618" s="116"/>
      <c r="H9618" s="115"/>
      <c r="I9618" s="116" t="s">
        <v>438</v>
      </c>
      <c r="J9618" s="115"/>
      <c r="K9618" s="116"/>
      <c r="L9618" s="116"/>
      <c r="M9618" s="116"/>
      <c r="N9618" s="116" t="s">
        <v>220</v>
      </c>
      <c r="O9618" s="116"/>
      <c r="P9618" s="115"/>
    </row>
    <row r="9619" spans="1:16" ht="15.75" x14ac:dyDescent="0.2">
      <c r="A9619" s="470" t="s">
        <v>226</v>
      </c>
      <c r="B9619" s="470"/>
      <c r="C9619" s="470"/>
      <c r="D9619" s="470"/>
      <c r="E9619" s="470"/>
      <c r="F9619" s="116"/>
      <c r="G9619" s="116"/>
      <c r="H9619" s="115"/>
      <c r="I9619" s="116" t="s">
        <v>246</v>
      </c>
      <c r="J9619" s="115"/>
      <c r="K9619" s="116"/>
      <c r="L9619" s="116"/>
      <c r="M9619" s="116"/>
      <c r="N9619" s="116" t="s">
        <v>124</v>
      </c>
      <c r="O9619" s="116"/>
      <c r="P9619" s="115"/>
    </row>
    <row r="9620" spans="1:16" x14ac:dyDescent="0.2">
      <c r="A9620"/>
      <c r="B9620"/>
      <c r="C9620"/>
      <c r="D9620"/>
      <c r="E9620" s="265"/>
      <c r="F9620"/>
      <c r="G9620"/>
      <c r="H9620"/>
      <c r="I9620"/>
      <c r="J9620"/>
      <c r="K9620"/>
      <c r="L9620"/>
      <c r="M9620"/>
      <c r="N9620"/>
      <c r="O9620"/>
      <c r="P9620"/>
    </row>
    <row r="9621" spans="1:16" x14ac:dyDescent="0.2">
      <c r="A9621" s="209" t="s">
        <v>269</v>
      </c>
      <c r="B9621" s="209"/>
      <c r="C9621" s="209"/>
      <c r="D9621" s="209"/>
      <c r="E9621" s="265"/>
      <c r="F9621"/>
      <c r="G9621"/>
      <c r="H9621"/>
      <c r="I9621"/>
      <c r="J9621"/>
      <c r="K9621"/>
      <c r="L9621"/>
      <c r="M9621"/>
      <c r="N9621"/>
      <c r="O9621"/>
      <c r="P9621"/>
    </row>
    <row r="9622" spans="1:16" x14ac:dyDescent="0.2">
      <c r="A9622" s="532" t="s">
        <v>923</v>
      </c>
      <c r="B9622" s="533"/>
      <c r="C9622" s="533"/>
      <c r="D9622" s="533"/>
      <c r="E9622" s="533"/>
      <c r="F9622" s="533"/>
      <c r="G9622" s="533"/>
      <c r="H9622" s="533"/>
      <c r="I9622" s="533"/>
      <c r="J9622" s="533"/>
      <c r="K9622" s="533"/>
      <c r="L9622" s="533"/>
      <c r="M9622" s="533"/>
      <c r="N9622" s="533"/>
      <c r="O9622" s="533"/>
      <c r="P9622" s="534"/>
    </row>
    <row r="9623" spans="1:16" x14ac:dyDescent="0.2">
      <c r="A9623"/>
      <c r="B9623"/>
      <c r="C9623"/>
      <c r="D9623"/>
      <c r="E9623" s="265"/>
      <c r="F9623"/>
      <c r="G9623"/>
      <c r="H9623"/>
      <c r="I9623"/>
      <c r="J9623"/>
      <c r="K9623"/>
      <c r="L9623"/>
      <c r="M9623"/>
      <c r="N9623"/>
      <c r="O9623"/>
      <c r="P9623"/>
    </row>
    <row r="9624" spans="1:16" x14ac:dyDescent="0.2">
      <c r="A9624"/>
      <c r="B9624"/>
      <c r="C9624"/>
      <c r="D9624"/>
      <c r="E9624" s="265"/>
      <c r="F9624"/>
      <c r="G9624"/>
      <c r="H9624"/>
      <c r="I9624"/>
      <c r="J9624"/>
      <c r="K9624"/>
      <c r="L9624"/>
      <c r="M9624"/>
      <c r="N9624"/>
      <c r="O9624"/>
      <c r="P9624"/>
    </row>
    <row r="9626" spans="1:16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</row>
    <row r="9627" spans="1:16" ht="15.75" x14ac:dyDescent="0.2">
      <c r="A9627" s="471" t="s">
        <v>180</v>
      </c>
      <c r="B9627" s="471"/>
      <c r="C9627" s="471"/>
      <c r="D9627" s="471"/>
      <c r="E9627" s="471"/>
      <c r="F9627" s="471"/>
      <c r="G9627" s="471"/>
      <c r="H9627" s="471"/>
      <c r="I9627" s="471"/>
      <c r="J9627" s="471"/>
      <c r="K9627" s="471"/>
      <c r="L9627" s="471"/>
      <c r="M9627" s="471"/>
      <c r="N9627" s="471"/>
      <c r="O9627" s="471"/>
      <c r="P9627" s="471"/>
    </row>
    <row r="9628" spans="1:16" ht="15.75" x14ac:dyDescent="0.2">
      <c r="A9628" s="471" t="s">
        <v>1</v>
      </c>
      <c r="B9628" s="471"/>
      <c r="C9628" s="471"/>
      <c r="D9628" s="471"/>
      <c r="E9628" s="471"/>
      <c r="F9628" s="471"/>
      <c r="G9628" s="471"/>
      <c r="H9628" s="471"/>
      <c r="I9628" s="471"/>
      <c r="J9628" s="471"/>
      <c r="K9628" s="471"/>
      <c r="L9628" s="471"/>
      <c r="M9628" s="471"/>
      <c r="N9628" s="471"/>
      <c r="O9628" s="471"/>
      <c r="P9628" s="471"/>
    </row>
    <row r="9629" spans="1:16" ht="15.75" x14ac:dyDescent="0.2">
      <c r="A9629" s="471"/>
      <c r="B9629" s="471"/>
      <c r="C9629" s="471"/>
      <c r="D9629" s="471"/>
      <c r="E9629" s="471"/>
      <c r="F9629" s="471"/>
      <c r="G9629" s="471"/>
      <c r="H9629" s="471"/>
      <c r="I9629" s="471"/>
      <c r="J9629" s="471"/>
      <c r="K9629" s="471"/>
      <c r="L9629" s="471"/>
      <c r="M9629" s="471"/>
      <c r="N9629" s="471"/>
      <c r="O9629" s="471"/>
      <c r="P9629" s="471"/>
    </row>
    <row r="9630" spans="1:16" ht="15.75" x14ac:dyDescent="0.2">
      <c r="A9630" s="497" t="s">
        <v>264</v>
      </c>
      <c r="B9630" s="497"/>
      <c r="C9630" s="497"/>
      <c r="D9630" s="497"/>
      <c r="E9630" s="497"/>
      <c r="F9630" s="497"/>
      <c r="G9630" s="497"/>
      <c r="H9630" s="497"/>
      <c r="I9630" s="497"/>
      <c r="J9630" s="497"/>
      <c r="K9630" s="497"/>
      <c r="L9630" s="497"/>
      <c r="M9630" s="497"/>
      <c r="N9630" s="497"/>
      <c r="O9630" s="497"/>
      <c r="P9630" s="497"/>
    </row>
    <row r="9631" spans="1:16" ht="15.75" x14ac:dyDescent="0.2">
      <c r="A9631" s="77"/>
      <c r="B9631" s="77"/>
      <c r="C9631" s="77"/>
      <c r="D9631" s="77"/>
      <c r="E9631" s="77"/>
      <c r="F9631" s="77"/>
      <c r="G9631" s="77"/>
      <c r="H9631" s="77"/>
      <c r="I9631" s="77"/>
      <c r="J9631" s="77"/>
      <c r="K9631" s="77"/>
      <c r="L9631" s="77"/>
      <c r="M9631" s="77"/>
      <c r="N9631" s="77"/>
      <c r="O9631" s="77"/>
      <c r="P9631" s="77"/>
    </row>
    <row r="9632" spans="1:16" ht="16.5" thickBot="1" x14ac:dyDescent="0.25">
      <c r="A9632" s="77"/>
      <c r="B9632" s="77"/>
      <c r="C9632" s="77"/>
      <c r="D9632" s="77"/>
      <c r="E9632" s="77"/>
      <c r="F9632" s="77"/>
      <c r="G9632" s="77"/>
      <c r="H9632" s="77"/>
      <c r="I9632" s="77"/>
      <c r="J9632" s="77"/>
      <c r="K9632" s="77"/>
      <c r="L9632" s="77"/>
      <c r="M9632" s="77"/>
      <c r="N9632" s="77"/>
      <c r="O9632" s="77"/>
      <c r="P9632" s="77"/>
    </row>
    <row r="9633" spans="1:16" ht="16.5" thickBot="1" x14ac:dyDescent="0.25">
      <c r="A9633" s="78" t="s">
        <v>2</v>
      </c>
      <c r="B9633" s="486" t="s">
        <v>126</v>
      </c>
      <c r="C9633" s="498"/>
      <c r="D9633" s="79" t="s">
        <v>3</v>
      </c>
      <c r="E9633" s="486">
        <v>2019</v>
      </c>
      <c r="F9633" s="487"/>
      <c r="G9633" s="487"/>
      <c r="H9633" s="498"/>
      <c r="I9633" s="79" t="s">
        <v>4</v>
      </c>
      <c r="J9633" s="80" t="s">
        <v>235</v>
      </c>
      <c r="K9633" s="80"/>
      <c r="L9633" s="80"/>
      <c r="M9633" s="80" t="s">
        <v>5</v>
      </c>
      <c r="N9633" s="486" t="s">
        <v>187</v>
      </c>
      <c r="O9633" s="487"/>
      <c r="P9633" s="488"/>
    </row>
    <row r="9634" spans="1:16" ht="16.5" thickBot="1" x14ac:dyDescent="0.25">
      <c r="A9634" s="77"/>
      <c r="B9634" s="77"/>
      <c r="C9634" s="77"/>
      <c r="D9634" s="77"/>
      <c r="E9634" s="77"/>
      <c r="F9634" s="77"/>
      <c r="G9634" s="77"/>
      <c r="H9634" s="77"/>
      <c r="I9634" s="77"/>
      <c r="J9634" s="77"/>
      <c r="K9634" s="77"/>
      <c r="L9634" s="77"/>
      <c r="M9634" s="77"/>
      <c r="N9634" s="77"/>
      <c r="O9634" s="77"/>
      <c r="P9634" s="77"/>
    </row>
    <row r="9635" spans="1:16" ht="16.5" thickBot="1" x14ac:dyDescent="0.25">
      <c r="A9635" s="78" t="s">
        <v>6</v>
      </c>
      <c r="B9635" s="486" t="s">
        <v>188</v>
      </c>
      <c r="C9635" s="498"/>
      <c r="D9635" s="79" t="s">
        <v>7</v>
      </c>
      <c r="E9635" s="486" t="s">
        <v>189</v>
      </c>
      <c r="F9635" s="487"/>
      <c r="G9635" s="487"/>
      <c r="H9635" s="498"/>
      <c r="I9635" s="79" t="s">
        <v>8</v>
      </c>
      <c r="J9635" s="80">
        <v>17</v>
      </c>
      <c r="K9635" s="80"/>
      <c r="L9635" s="80"/>
      <c r="M9635" s="80" t="s">
        <v>9</v>
      </c>
      <c r="N9635" s="80"/>
      <c r="O9635" s="200"/>
      <c r="P9635" s="201">
        <v>50</v>
      </c>
    </row>
    <row r="9636" spans="1:16" ht="16.5" thickBot="1" x14ac:dyDescent="0.25">
      <c r="A9636" s="77"/>
      <c r="B9636" s="77"/>
      <c r="C9636" s="77"/>
      <c r="D9636" s="77"/>
      <c r="E9636" s="77"/>
      <c r="F9636" s="77"/>
      <c r="G9636" s="77"/>
      <c r="H9636" s="77"/>
      <c r="I9636" s="77"/>
      <c r="J9636" s="77"/>
      <c r="K9636" s="77"/>
      <c r="L9636" s="77"/>
      <c r="M9636" s="77"/>
      <c r="N9636" s="77"/>
      <c r="O9636" s="77"/>
      <c r="P9636" s="77"/>
    </row>
    <row r="9637" spans="1:16" ht="16.5" thickBot="1" x14ac:dyDescent="0.25">
      <c r="A9637" s="484" t="s">
        <v>10</v>
      </c>
      <c r="B9637" s="485"/>
      <c r="C9637" s="486" t="s">
        <v>181</v>
      </c>
      <c r="D9637" s="487"/>
      <c r="E9637" s="487"/>
      <c r="F9637" s="487"/>
      <c r="G9637" s="487"/>
      <c r="H9637" s="487"/>
      <c r="I9637" s="487"/>
      <c r="J9637" s="487"/>
      <c r="K9637" s="487"/>
      <c r="L9637" s="487"/>
      <c r="M9637" s="487"/>
      <c r="N9637" s="487"/>
      <c r="O9637" s="487"/>
      <c r="P9637" s="488"/>
    </row>
    <row r="9638" spans="1:16" ht="16.5" thickBot="1" x14ac:dyDescent="0.25">
      <c r="A9638" s="77"/>
      <c r="B9638" s="77"/>
      <c r="C9638" s="77"/>
      <c r="D9638" s="77"/>
      <c r="E9638" s="77"/>
      <c r="F9638" s="77"/>
      <c r="G9638" s="77"/>
      <c r="H9638" s="77"/>
      <c r="I9638" s="77"/>
      <c r="J9638" s="77"/>
      <c r="K9638" s="77"/>
      <c r="L9638" s="77"/>
      <c r="M9638" s="77"/>
      <c r="N9638" s="77"/>
      <c r="O9638" s="77"/>
      <c r="P9638" s="77"/>
    </row>
    <row r="9639" spans="1:16" ht="16.5" thickBot="1" x14ac:dyDescent="0.25">
      <c r="A9639" s="484" t="s">
        <v>11</v>
      </c>
      <c r="B9639" s="485"/>
      <c r="C9639" s="486" t="s">
        <v>239</v>
      </c>
      <c r="D9639" s="487"/>
      <c r="E9639" s="487"/>
      <c r="F9639" s="487"/>
      <c r="G9639" s="487"/>
      <c r="H9639" s="487"/>
      <c r="I9639" s="487"/>
      <c r="J9639" s="487"/>
      <c r="K9639" s="487"/>
      <c r="L9639" s="487"/>
      <c r="M9639" s="487"/>
      <c r="N9639" s="487"/>
      <c r="O9639" s="487"/>
      <c r="P9639" s="488"/>
    </row>
    <row r="9640" spans="1:16" ht="16.5" thickBot="1" x14ac:dyDescent="0.25">
      <c r="A9640" s="81"/>
      <c r="B9640" s="81"/>
      <c r="C9640" s="81"/>
      <c r="D9640" s="81"/>
      <c r="E9640" s="81"/>
      <c r="F9640" s="81"/>
      <c r="G9640" s="81"/>
      <c r="H9640" s="81"/>
      <c r="I9640" s="81"/>
      <c r="J9640" s="81"/>
      <c r="K9640" s="81"/>
      <c r="L9640" s="81"/>
      <c r="M9640" s="81"/>
      <c r="N9640" s="81"/>
      <c r="O9640" s="81"/>
      <c r="P9640" s="81"/>
    </row>
    <row r="9641" spans="1:16" ht="16.5" thickBot="1" x14ac:dyDescent="0.25">
      <c r="A9641" s="489" t="s">
        <v>12</v>
      </c>
      <c r="B9641" s="491" t="s">
        <v>13</v>
      </c>
      <c r="C9641" s="463"/>
      <c r="D9641" s="492" t="s">
        <v>265</v>
      </c>
      <c r="E9641" s="494" t="s">
        <v>15</v>
      </c>
      <c r="F9641" s="495"/>
      <c r="G9641" s="495"/>
      <c r="H9641" s="495"/>
      <c r="I9641" s="496"/>
      <c r="J9641" s="492" t="s">
        <v>16</v>
      </c>
      <c r="K9641" s="492" t="s">
        <v>17</v>
      </c>
      <c r="L9641" s="494" t="s">
        <v>18</v>
      </c>
      <c r="M9641" s="495"/>
      <c r="N9641" s="496"/>
      <c r="O9641" s="464" t="s">
        <v>115</v>
      </c>
      <c r="P9641" s="465"/>
    </row>
    <row r="9642" spans="1:16" ht="32.25" thickBot="1" x14ac:dyDescent="0.25">
      <c r="A9642" s="490"/>
      <c r="B9642" s="82" t="s">
        <v>19</v>
      </c>
      <c r="C9642" s="83" t="s">
        <v>20</v>
      </c>
      <c r="D9642" s="493"/>
      <c r="E9642" s="84" t="s">
        <v>21</v>
      </c>
      <c r="F9642" s="84" t="s">
        <v>22</v>
      </c>
      <c r="G9642" s="85" t="s">
        <v>23</v>
      </c>
      <c r="H9642" s="119" t="s">
        <v>24</v>
      </c>
      <c r="I9642" s="86" t="s">
        <v>25</v>
      </c>
      <c r="J9642" s="493"/>
      <c r="K9642" s="493"/>
      <c r="L9642" s="198" t="s">
        <v>268</v>
      </c>
      <c r="M9642" s="85" t="s">
        <v>266</v>
      </c>
      <c r="N9642" s="83" t="s">
        <v>267</v>
      </c>
      <c r="O9642" s="466"/>
      <c r="P9642" s="467"/>
    </row>
    <row r="9643" spans="1:16" ht="15.75" x14ac:dyDescent="0.2">
      <c r="A9643" s="165">
        <v>45547</v>
      </c>
      <c r="B9643" s="166"/>
      <c r="C9643" s="166">
        <v>188914</v>
      </c>
      <c r="D9643" s="160"/>
      <c r="E9643" s="96"/>
      <c r="F9643" s="96"/>
      <c r="G9643" s="166"/>
      <c r="H9643" s="169"/>
      <c r="I9643" s="175">
        <f>G9643*H9643</f>
        <v>0</v>
      </c>
      <c r="J9643" s="162"/>
      <c r="K9643" s="99"/>
      <c r="L9643" s="195"/>
      <c r="M9643" s="94"/>
      <c r="N9643" s="100"/>
      <c r="O9643" s="573"/>
      <c r="P9643" s="502"/>
    </row>
    <row r="9644" spans="1:16" ht="15.75" x14ac:dyDescent="0.2">
      <c r="A9644" s="165">
        <v>45561</v>
      </c>
      <c r="B9644" s="166">
        <v>188914</v>
      </c>
      <c r="C9644" s="166">
        <v>189692</v>
      </c>
      <c r="D9644" s="160">
        <f>+C9644-B9644</f>
        <v>778</v>
      </c>
      <c r="E9644" s="96" t="s">
        <v>298</v>
      </c>
      <c r="F9644" s="96" t="s">
        <v>299</v>
      </c>
      <c r="G9644" s="166">
        <v>15</v>
      </c>
      <c r="H9644" s="169">
        <v>23.4</v>
      </c>
      <c r="I9644" s="175">
        <f>G9644*H9644</f>
        <v>351</v>
      </c>
      <c r="J9644" s="162">
        <f>D9644/G9644</f>
        <v>51.866666666666667</v>
      </c>
      <c r="K9644" s="99">
        <v>45560</v>
      </c>
      <c r="L9644" s="195" t="s">
        <v>300</v>
      </c>
      <c r="M9644" s="94" t="s">
        <v>272</v>
      </c>
      <c r="N9644" s="100" t="s">
        <v>272</v>
      </c>
      <c r="O9644" s="573" t="s">
        <v>242</v>
      </c>
      <c r="P9644" s="502"/>
    </row>
    <row r="9645" spans="1:16" ht="15.75" x14ac:dyDescent="0.2">
      <c r="A9645" s="165"/>
      <c r="B9645" s="172"/>
      <c r="C9645" s="166"/>
      <c r="D9645" s="160"/>
      <c r="E9645" s="96"/>
      <c r="F9645" s="96"/>
      <c r="G9645" s="166"/>
      <c r="H9645" s="169"/>
      <c r="I9645" s="175"/>
      <c r="J9645" s="162"/>
      <c r="K9645" s="99"/>
      <c r="L9645" s="195"/>
      <c r="M9645" s="94"/>
      <c r="N9645" s="100"/>
      <c r="O9645" s="573"/>
      <c r="P9645" s="502"/>
    </row>
    <row r="9646" spans="1:16" ht="15.75" x14ac:dyDescent="0.2">
      <c r="A9646" s="165"/>
      <c r="B9646" s="166"/>
      <c r="C9646" s="166"/>
      <c r="D9646" s="160"/>
      <c r="E9646" s="96"/>
      <c r="F9646" s="96"/>
      <c r="G9646" s="166"/>
      <c r="H9646" s="169"/>
      <c r="I9646" s="175"/>
      <c r="J9646" s="162"/>
      <c r="K9646" s="99"/>
      <c r="L9646" s="195"/>
      <c r="M9646" s="94"/>
      <c r="N9646" s="100"/>
      <c r="O9646" s="505"/>
      <c r="P9646" s="506"/>
    </row>
    <row r="9647" spans="1:16" ht="16.5" thickBot="1" x14ac:dyDescent="0.25">
      <c r="A9647" s="93"/>
      <c r="B9647" s="132"/>
      <c r="C9647" s="132"/>
      <c r="D9647" s="133"/>
      <c r="E9647" s="96"/>
      <c r="F9647" s="96"/>
      <c r="G9647" s="96"/>
      <c r="H9647" s="97"/>
      <c r="I9647" s="91"/>
      <c r="J9647" s="98"/>
      <c r="K9647" s="92"/>
      <c r="L9647" s="196"/>
      <c r="M9647" s="183"/>
      <c r="N9647" s="101"/>
      <c r="O9647" s="574"/>
      <c r="P9647" s="568"/>
    </row>
    <row r="9648" spans="1:16" ht="16.5" thickBot="1" x14ac:dyDescent="0.25">
      <c r="A9648" s="216" t="s">
        <v>28</v>
      </c>
      <c r="B9648" s="104"/>
      <c r="C9648" s="105"/>
      <c r="D9648" s="106">
        <f>SUM(D9643:D9647)</f>
        <v>778</v>
      </c>
      <c r="E9648" s="107"/>
      <c r="F9648" s="107"/>
      <c r="G9648" s="118">
        <f>SUM(G9643:G9647)</f>
        <v>15</v>
      </c>
      <c r="H9648" s="105"/>
      <c r="I9648" s="118">
        <f>SUM(I9643:I9647)</f>
        <v>351</v>
      </c>
      <c r="J9648" s="109">
        <f>D9648/G9648</f>
        <v>51.866666666666667</v>
      </c>
      <c r="K9648" s="110"/>
      <c r="L9648" s="197"/>
      <c r="M9648" s="111"/>
      <c r="N9648" s="112"/>
      <c r="O9648" s="468"/>
      <c r="P9648" s="469"/>
    </row>
    <row r="9649" spans="1:16" ht="15.75" x14ac:dyDescent="0.2">
      <c r="A9649" s="76"/>
      <c r="B9649" s="113"/>
      <c r="C9649" s="113"/>
      <c r="D9649" s="113"/>
      <c r="E9649" s="113"/>
      <c r="F9649" s="113"/>
      <c r="G9649" s="113"/>
      <c r="H9649" s="113"/>
      <c r="I9649" s="76"/>
      <c r="J9649" s="76"/>
      <c r="K9649" s="76"/>
      <c r="L9649" s="76"/>
      <c r="M9649" s="76"/>
      <c r="N9649" s="76"/>
      <c r="O9649" s="113"/>
      <c r="P9649" s="114"/>
    </row>
    <row r="9650" spans="1:16" ht="15.75" x14ac:dyDescent="0.2">
      <c r="A9650" s="76"/>
      <c r="B9650" s="113"/>
      <c r="C9650" s="113"/>
      <c r="D9650" s="113"/>
      <c r="E9650" s="113"/>
      <c r="F9650" s="113"/>
      <c r="G9650" s="113"/>
      <c r="H9650" s="113"/>
      <c r="I9650" s="76"/>
      <c r="J9650" s="76"/>
      <c r="K9650" s="76"/>
      <c r="L9650" s="76"/>
      <c r="M9650" s="76"/>
      <c r="N9650" s="76"/>
      <c r="O9650" s="113"/>
      <c r="P9650" s="114"/>
    </row>
    <row r="9651" spans="1:16" ht="15.75" x14ac:dyDescent="0.2">
      <c r="A9651" s="76"/>
      <c r="B9651" s="113"/>
      <c r="C9651" s="113"/>
      <c r="D9651" s="113"/>
      <c r="E9651" s="113"/>
      <c r="F9651" s="113"/>
      <c r="G9651" s="113"/>
      <c r="H9651" s="113"/>
      <c r="I9651" s="76"/>
      <c r="J9651" s="76"/>
      <c r="K9651" s="76"/>
      <c r="L9651" s="76"/>
      <c r="M9651" s="1"/>
      <c r="N9651" s="1"/>
      <c r="O9651" s="3"/>
      <c r="P9651" s="114"/>
    </row>
    <row r="9652" spans="1:16" ht="15.75" x14ac:dyDescent="0.2">
      <c r="A9652" s="115"/>
      <c r="B9652" s="470" t="s">
        <v>29</v>
      </c>
      <c r="C9652" s="470"/>
      <c r="D9652" s="470"/>
      <c r="E9652" s="116"/>
      <c r="F9652" s="116"/>
      <c r="G9652" s="116"/>
      <c r="H9652" s="115"/>
      <c r="I9652" s="116" t="s">
        <v>30</v>
      </c>
      <c r="J9652" s="115"/>
      <c r="K9652" s="116"/>
      <c r="L9652" s="116"/>
      <c r="M9652" s="116"/>
      <c r="N9652" s="116" t="s">
        <v>31</v>
      </c>
      <c r="O9652" s="116"/>
      <c r="P9652" s="117"/>
    </row>
    <row r="9653" spans="1:16" ht="15.75" x14ac:dyDescent="0.2">
      <c r="A9653" s="116"/>
      <c r="B9653" s="471" t="s">
        <v>230</v>
      </c>
      <c r="C9653" s="471"/>
      <c r="D9653" s="471"/>
      <c r="E9653" s="76"/>
      <c r="F9653" s="76"/>
      <c r="G9653" s="76"/>
      <c r="H9653" s="115"/>
      <c r="I9653" s="76" t="s">
        <v>244</v>
      </c>
      <c r="J9653" s="115"/>
      <c r="K9653" s="76"/>
      <c r="L9653" s="76"/>
      <c r="M9653" s="76"/>
      <c r="N9653" s="76" t="s">
        <v>220</v>
      </c>
      <c r="O9653" s="76"/>
      <c r="P9653" s="117"/>
    </row>
    <row r="9654" spans="1:16" ht="15.75" x14ac:dyDescent="0.2">
      <c r="A9654" s="471" t="s">
        <v>226</v>
      </c>
      <c r="B9654" s="471"/>
      <c r="C9654" s="471"/>
      <c r="D9654" s="471"/>
      <c r="E9654" s="471"/>
      <c r="F9654" s="76"/>
      <c r="G9654" s="76"/>
      <c r="H9654" s="115"/>
      <c r="I9654" s="76" t="s">
        <v>246</v>
      </c>
      <c r="J9654" s="115"/>
      <c r="K9654" s="76"/>
      <c r="L9654" s="76"/>
      <c r="M9654" s="76"/>
      <c r="N9654" s="76" t="s">
        <v>124</v>
      </c>
      <c r="O9654" s="76"/>
      <c r="P9654" s="117"/>
    </row>
    <row r="9655" spans="1:16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</row>
    <row r="9656" spans="1:16" x14ac:dyDescent="0.2">
      <c r="A9656" s="531" t="s">
        <v>269</v>
      </c>
      <c r="B9656" s="531"/>
      <c r="C9656" s="531"/>
      <c r="D9656" s="531"/>
      <c r="E9656" s="531"/>
      <c r="F9656"/>
      <c r="G9656"/>
      <c r="H9656"/>
      <c r="I9656"/>
      <c r="J9656"/>
      <c r="K9656"/>
      <c r="L9656"/>
      <c r="M9656"/>
      <c r="N9656"/>
      <c r="O9656"/>
      <c r="P9656"/>
    </row>
    <row r="9657" spans="1:16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</row>
    <row r="9658" spans="1:16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</row>
    <row r="9659" spans="1:16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</row>
    <row r="9660" spans="1:16" ht="15.75" x14ac:dyDescent="0.2">
      <c r="A9660" s="471" t="s">
        <v>180</v>
      </c>
      <c r="B9660" s="471"/>
      <c r="C9660" s="471"/>
      <c r="D9660" s="471"/>
      <c r="E9660" s="471"/>
      <c r="F9660" s="471"/>
      <c r="G9660" s="471"/>
      <c r="H9660" s="471"/>
      <c r="I9660" s="471"/>
      <c r="J9660" s="471"/>
      <c r="K9660" s="471"/>
      <c r="L9660" s="471"/>
      <c r="M9660" s="471"/>
      <c r="N9660" s="471"/>
      <c r="O9660" s="471"/>
      <c r="P9660" s="471"/>
    </row>
    <row r="9661" spans="1:16" ht="15.75" x14ac:dyDescent="0.2">
      <c r="A9661" s="471" t="s">
        <v>1</v>
      </c>
      <c r="B9661" s="471"/>
      <c r="C9661" s="471"/>
      <c r="D9661" s="471"/>
      <c r="E9661" s="471"/>
      <c r="F9661" s="471"/>
      <c r="G9661" s="471"/>
      <c r="H9661" s="471"/>
      <c r="I9661" s="471"/>
      <c r="J9661" s="471"/>
      <c r="K9661" s="471"/>
      <c r="L9661" s="471"/>
      <c r="M9661" s="471"/>
      <c r="N9661" s="471"/>
      <c r="O9661" s="471"/>
      <c r="P9661" s="471"/>
    </row>
    <row r="9662" spans="1:16" ht="15.75" x14ac:dyDescent="0.2">
      <c r="A9662" s="471"/>
      <c r="B9662" s="471"/>
      <c r="C9662" s="471"/>
      <c r="D9662" s="471"/>
      <c r="E9662" s="471"/>
      <c r="F9662" s="471"/>
      <c r="G9662" s="471"/>
      <c r="H9662" s="471"/>
      <c r="I9662" s="471"/>
      <c r="J9662" s="471"/>
      <c r="K9662" s="471"/>
      <c r="L9662" s="471"/>
      <c r="M9662" s="471"/>
      <c r="N9662" s="471"/>
      <c r="O9662" s="471"/>
      <c r="P9662" s="471"/>
    </row>
    <row r="9663" spans="1:16" ht="15.75" x14ac:dyDescent="0.2">
      <c r="A9663" s="497" t="s">
        <v>306</v>
      </c>
      <c r="B9663" s="497"/>
      <c r="C9663" s="497"/>
      <c r="D9663" s="497"/>
      <c r="E9663" s="497"/>
      <c r="F9663" s="497"/>
      <c r="G9663" s="497"/>
      <c r="H9663" s="497"/>
      <c r="I9663" s="497"/>
      <c r="J9663" s="497"/>
      <c r="K9663" s="497"/>
      <c r="L9663" s="497"/>
      <c r="M9663" s="497"/>
      <c r="N9663" s="497"/>
      <c r="O9663" s="497"/>
      <c r="P9663" s="497"/>
    </row>
    <row r="9664" spans="1:16" ht="15.75" x14ac:dyDescent="0.2">
      <c r="A9664" s="77"/>
      <c r="B9664" s="77"/>
      <c r="C9664" s="77"/>
      <c r="D9664" s="77"/>
      <c r="E9664" s="77"/>
      <c r="F9664" s="77"/>
      <c r="G9664" s="77"/>
      <c r="H9664" s="77"/>
      <c r="I9664" s="77"/>
      <c r="J9664" s="77"/>
      <c r="K9664" s="77"/>
      <c r="L9664" s="77"/>
      <c r="M9664" s="77"/>
      <c r="N9664" s="77"/>
      <c r="O9664" s="77"/>
      <c r="P9664" s="77"/>
    </row>
    <row r="9665" spans="1:16" ht="16.5" thickBot="1" x14ac:dyDescent="0.25">
      <c r="A9665" s="77"/>
      <c r="B9665" s="77"/>
      <c r="C9665" s="77"/>
      <c r="D9665" s="77"/>
      <c r="E9665" s="77"/>
      <c r="F9665" s="77"/>
      <c r="G9665" s="77"/>
      <c r="H9665" s="77"/>
      <c r="I9665" s="77"/>
      <c r="J9665" s="77"/>
      <c r="K9665" s="77"/>
      <c r="L9665" s="77"/>
      <c r="M9665" s="77"/>
      <c r="N9665" s="77"/>
      <c r="O9665" s="77"/>
      <c r="P9665" s="77"/>
    </row>
    <row r="9666" spans="1:16" ht="16.5" thickBot="1" x14ac:dyDescent="0.25">
      <c r="A9666" s="78" t="s">
        <v>2</v>
      </c>
      <c r="B9666" s="486" t="s">
        <v>126</v>
      </c>
      <c r="C9666" s="498"/>
      <c r="D9666" s="79" t="s">
        <v>3</v>
      </c>
      <c r="E9666" s="486">
        <v>2019</v>
      </c>
      <c r="F9666" s="487"/>
      <c r="G9666" s="487"/>
      <c r="H9666" s="498"/>
      <c r="I9666" s="79" t="s">
        <v>4</v>
      </c>
      <c r="J9666" s="80" t="s">
        <v>235</v>
      </c>
      <c r="K9666" s="80"/>
      <c r="L9666" s="80"/>
      <c r="M9666" s="80" t="s">
        <v>5</v>
      </c>
      <c r="N9666" s="486" t="s">
        <v>187</v>
      </c>
      <c r="O9666" s="487"/>
      <c r="P9666" s="488"/>
    </row>
    <row r="9667" spans="1:16" ht="16.5" thickBot="1" x14ac:dyDescent="0.25">
      <c r="A9667" s="77"/>
      <c r="B9667" s="77"/>
      <c r="C9667" s="77"/>
      <c r="D9667" s="77"/>
      <c r="E9667" s="77"/>
      <c r="F9667" s="77"/>
      <c r="G9667" s="77"/>
      <c r="H9667" s="77"/>
      <c r="I9667" s="77"/>
      <c r="J9667" s="77"/>
      <c r="K9667" s="77"/>
      <c r="L9667" s="77"/>
      <c r="M9667" s="77"/>
      <c r="N9667" s="77"/>
      <c r="O9667" s="77"/>
      <c r="P9667" s="77"/>
    </row>
    <row r="9668" spans="1:16" ht="16.5" thickBot="1" x14ac:dyDescent="0.25">
      <c r="A9668" s="78" t="s">
        <v>6</v>
      </c>
      <c r="B9668" s="486" t="s">
        <v>188</v>
      </c>
      <c r="C9668" s="498"/>
      <c r="D9668" s="79" t="s">
        <v>7</v>
      </c>
      <c r="E9668" s="486" t="s">
        <v>189</v>
      </c>
      <c r="F9668" s="487"/>
      <c r="G9668" s="487"/>
      <c r="H9668" s="498"/>
      <c r="I9668" s="79" t="s">
        <v>8</v>
      </c>
      <c r="J9668" s="80">
        <v>17</v>
      </c>
      <c r="K9668" s="80"/>
      <c r="L9668" s="80"/>
      <c r="M9668" s="80" t="s">
        <v>9</v>
      </c>
      <c r="N9668" s="80"/>
      <c r="O9668" s="200"/>
      <c r="P9668" s="201">
        <v>50</v>
      </c>
    </row>
    <row r="9669" spans="1:16" ht="16.5" thickBot="1" x14ac:dyDescent="0.25">
      <c r="A9669" s="77"/>
      <c r="B9669" s="77"/>
      <c r="C9669" s="77"/>
      <c r="D9669" s="77"/>
      <c r="E9669" s="77"/>
      <c r="F9669" s="77"/>
      <c r="G9669" s="77"/>
      <c r="H9669" s="77"/>
      <c r="I9669" s="77"/>
      <c r="J9669" s="77"/>
      <c r="K9669" s="77"/>
      <c r="L9669" s="77"/>
      <c r="M9669" s="77"/>
      <c r="N9669" s="77"/>
      <c r="O9669" s="77"/>
      <c r="P9669" s="77"/>
    </row>
    <row r="9670" spans="1:16" ht="16.5" thickBot="1" x14ac:dyDescent="0.25">
      <c r="A9670" s="484" t="s">
        <v>10</v>
      </c>
      <c r="B9670" s="485"/>
      <c r="C9670" s="486" t="s">
        <v>181</v>
      </c>
      <c r="D9670" s="487"/>
      <c r="E9670" s="487"/>
      <c r="F9670" s="487"/>
      <c r="G9670" s="487"/>
      <c r="H9670" s="487"/>
      <c r="I9670" s="487"/>
      <c r="J9670" s="487"/>
      <c r="K9670" s="487"/>
      <c r="L9670" s="487"/>
      <c r="M9670" s="487"/>
      <c r="N9670" s="487"/>
      <c r="O9670" s="487"/>
      <c r="P9670" s="488"/>
    </row>
    <row r="9671" spans="1:16" ht="16.5" thickBot="1" x14ac:dyDescent="0.25">
      <c r="A9671" s="77"/>
      <c r="B9671" s="77"/>
      <c r="C9671" s="77"/>
      <c r="D9671" s="77"/>
      <c r="E9671" s="77"/>
      <c r="F9671" s="77"/>
      <c r="G9671" s="77"/>
      <c r="H9671" s="77"/>
      <c r="I9671" s="77"/>
      <c r="J9671" s="77"/>
      <c r="K9671" s="77"/>
      <c r="L9671" s="77"/>
      <c r="M9671" s="77"/>
      <c r="N9671" s="77"/>
      <c r="O9671" s="77"/>
      <c r="P9671" s="77"/>
    </row>
    <row r="9672" spans="1:16" ht="16.5" thickBot="1" x14ac:dyDescent="0.25">
      <c r="A9672" s="484" t="s">
        <v>11</v>
      </c>
      <c r="B9672" s="485"/>
      <c r="C9672" s="486" t="s">
        <v>239</v>
      </c>
      <c r="D9672" s="487"/>
      <c r="E9672" s="487"/>
      <c r="F9672" s="487"/>
      <c r="G9672" s="487"/>
      <c r="H9672" s="487"/>
      <c r="I9672" s="487"/>
      <c r="J9672" s="487"/>
      <c r="K9672" s="487"/>
      <c r="L9672" s="487"/>
      <c r="M9672" s="487"/>
      <c r="N9672" s="487"/>
      <c r="O9672" s="487"/>
      <c r="P9672" s="488"/>
    </row>
    <row r="9673" spans="1:16" ht="16.5" thickBot="1" x14ac:dyDescent="0.25">
      <c r="A9673" s="81"/>
      <c r="B9673" s="81"/>
      <c r="C9673" s="81"/>
      <c r="D9673" s="81"/>
      <c r="E9673" s="81"/>
      <c r="F9673" s="81"/>
      <c r="G9673" s="81"/>
      <c r="H9673" s="81"/>
      <c r="I9673" s="81"/>
      <c r="J9673" s="81"/>
      <c r="K9673" s="81"/>
      <c r="L9673" s="81"/>
      <c r="M9673" s="81"/>
      <c r="N9673" s="81"/>
      <c r="O9673" s="81"/>
      <c r="P9673" s="81"/>
    </row>
    <row r="9674" spans="1:16" ht="16.5" thickBot="1" x14ac:dyDescent="0.25">
      <c r="A9674" s="489" t="s">
        <v>12</v>
      </c>
      <c r="B9674" s="491" t="s">
        <v>13</v>
      </c>
      <c r="C9674" s="463"/>
      <c r="D9674" s="492" t="s">
        <v>265</v>
      </c>
      <c r="E9674" s="494" t="s">
        <v>15</v>
      </c>
      <c r="F9674" s="495"/>
      <c r="G9674" s="495"/>
      <c r="H9674" s="495"/>
      <c r="I9674" s="496"/>
      <c r="J9674" s="492" t="s">
        <v>16</v>
      </c>
      <c r="K9674" s="492" t="s">
        <v>17</v>
      </c>
      <c r="L9674" s="494" t="s">
        <v>18</v>
      </c>
      <c r="M9674" s="495"/>
      <c r="N9674" s="496"/>
      <c r="O9674" s="464" t="s">
        <v>115</v>
      </c>
      <c r="P9674" s="465"/>
    </row>
    <row r="9675" spans="1:16" ht="32.25" thickBot="1" x14ac:dyDescent="0.25">
      <c r="A9675" s="490"/>
      <c r="B9675" s="82" t="s">
        <v>19</v>
      </c>
      <c r="C9675" s="83" t="s">
        <v>20</v>
      </c>
      <c r="D9675" s="493"/>
      <c r="E9675" s="84" t="s">
        <v>21</v>
      </c>
      <c r="F9675" s="84" t="s">
        <v>22</v>
      </c>
      <c r="G9675" s="85" t="s">
        <v>23</v>
      </c>
      <c r="H9675" s="119" t="s">
        <v>24</v>
      </c>
      <c r="I9675" s="86" t="s">
        <v>25</v>
      </c>
      <c r="J9675" s="493"/>
      <c r="K9675" s="493"/>
      <c r="L9675" s="198" t="s">
        <v>268</v>
      </c>
      <c r="M9675" s="85" t="s">
        <v>266</v>
      </c>
      <c r="N9675" s="83" t="s">
        <v>267</v>
      </c>
      <c r="O9675" s="466"/>
      <c r="P9675" s="467"/>
    </row>
    <row r="9676" spans="1:16" ht="15.75" x14ac:dyDescent="0.2">
      <c r="A9676" s="165">
        <v>45561</v>
      </c>
      <c r="B9676" s="166"/>
      <c r="C9676" s="166">
        <v>189692</v>
      </c>
      <c r="D9676" s="160"/>
      <c r="E9676" s="96"/>
      <c r="F9676" s="96"/>
      <c r="G9676" s="166"/>
      <c r="H9676" s="169"/>
      <c r="I9676" s="175"/>
      <c r="J9676" s="162"/>
      <c r="K9676" s="99"/>
      <c r="L9676" s="195"/>
      <c r="M9676" s="94"/>
      <c r="N9676" s="100"/>
      <c r="O9676" s="573"/>
      <c r="P9676" s="502"/>
    </row>
    <row r="9677" spans="1:16" ht="15.75" x14ac:dyDescent="0.2">
      <c r="A9677" s="165">
        <v>45665</v>
      </c>
      <c r="B9677" s="166">
        <v>189692</v>
      </c>
      <c r="C9677" s="166">
        <v>199214</v>
      </c>
      <c r="D9677" s="160">
        <f>+C9677-B9677</f>
        <v>9522</v>
      </c>
      <c r="E9677" s="268" t="s">
        <v>320</v>
      </c>
      <c r="F9677" s="96" t="s">
        <v>312</v>
      </c>
      <c r="G9677" s="166">
        <v>32.3232</v>
      </c>
      <c r="H9677" s="169">
        <v>24.75</v>
      </c>
      <c r="I9677" s="175">
        <f>G9677*H9677</f>
        <v>799.99919999999997</v>
      </c>
      <c r="J9677" s="162">
        <f>D9677/G9677</f>
        <v>294.58716958716957</v>
      </c>
      <c r="K9677" s="99">
        <v>45665</v>
      </c>
      <c r="L9677" s="195" t="s">
        <v>268</v>
      </c>
      <c r="M9677" s="94" t="s">
        <v>272</v>
      </c>
      <c r="N9677" s="100" t="s">
        <v>272</v>
      </c>
      <c r="O9677" s="573" t="s">
        <v>242</v>
      </c>
      <c r="P9677" s="502"/>
    </row>
    <row r="9678" spans="1:16" ht="15.75" x14ac:dyDescent="0.2">
      <c r="A9678" s="165">
        <v>45667</v>
      </c>
      <c r="B9678" s="166">
        <v>199214</v>
      </c>
      <c r="C9678" s="166">
        <v>199657</v>
      </c>
      <c r="D9678" s="160">
        <f>+C9678-B9678</f>
        <v>443</v>
      </c>
      <c r="E9678" s="268" t="s">
        <v>323</v>
      </c>
      <c r="F9678" s="96" t="s">
        <v>313</v>
      </c>
      <c r="G9678" s="166">
        <v>32.064100000000003</v>
      </c>
      <c r="H9678" s="169">
        <v>24.95</v>
      </c>
      <c r="I9678" s="175">
        <f>G9678*H9678</f>
        <v>799.99929500000007</v>
      </c>
      <c r="J9678" s="162">
        <f>D9678/G9678</f>
        <v>13.816074675415805</v>
      </c>
      <c r="K9678" s="99">
        <v>45667</v>
      </c>
      <c r="L9678" s="195" t="s">
        <v>268</v>
      </c>
      <c r="M9678" s="94" t="s">
        <v>272</v>
      </c>
      <c r="N9678" s="100" t="s">
        <v>272</v>
      </c>
      <c r="O9678" s="573" t="s">
        <v>314</v>
      </c>
      <c r="P9678" s="502"/>
    </row>
    <row r="9679" spans="1:16" ht="15.75" x14ac:dyDescent="0.2">
      <c r="A9679" s="165"/>
      <c r="B9679" s="166"/>
      <c r="C9679" s="166"/>
      <c r="D9679" s="160">
        <f>+C9679-B9679</f>
        <v>0</v>
      </c>
      <c r="E9679" s="96"/>
      <c r="F9679" s="96"/>
      <c r="G9679" s="166"/>
      <c r="H9679" s="169"/>
      <c r="I9679" s="175">
        <f>G9679*H9679</f>
        <v>0</v>
      </c>
      <c r="J9679" s="162" t="e">
        <f>D9679/G9679</f>
        <v>#DIV/0!</v>
      </c>
      <c r="K9679" s="99"/>
      <c r="L9679" s="195"/>
      <c r="M9679" s="94"/>
      <c r="N9679" s="100"/>
      <c r="O9679" s="573"/>
      <c r="P9679" s="502"/>
    </row>
    <row r="9680" spans="1:16" ht="15.75" x14ac:dyDescent="0.2">
      <c r="A9680" s="165"/>
      <c r="B9680" s="166"/>
      <c r="C9680" s="166"/>
      <c r="D9680" s="160">
        <f>+C9680-B9680</f>
        <v>0</v>
      </c>
      <c r="E9680" s="96"/>
      <c r="F9680" s="96"/>
      <c r="G9680" s="166"/>
      <c r="H9680" s="169"/>
      <c r="I9680" s="175">
        <f>G9680*H9680</f>
        <v>0</v>
      </c>
      <c r="J9680" s="162" t="e">
        <f>D9680/G9680</f>
        <v>#DIV/0!</v>
      </c>
      <c r="K9680" s="99"/>
      <c r="L9680" s="195"/>
      <c r="M9680" s="94"/>
      <c r="N9680" s="100"/>
      <c r="O9680" s="573"/>
      <c r="P9680" s="502"/>
    </row>
    <row r="9681" spans="1:16" ht="15.75" x14ac:dyDescent="0.2">
      <c r="A9681" s="165"/>
      <c r="B9681" s="166"/>
      <c r="C9681" s="166"/>
      <c r="D9681" s="160">
        <f>+C9681-B9681</f>
        <v>0</v>
      </c>
      <c r="E9681" s="96"/>
      <c r="F9681" s="96"/>
      <c r="G9681" s="166"/>
      <c r="H9681" s="169"/>
      <c r="I9681" s="175">
        <f>G9681*H9681</f>
        <v>0</v>
      </c>
      <c r="J9681" s="162" t="e">
        <f>D9681/G9681</f>
        <v>#DIV/0!</v>
      </c>
      <c r="K9681" s="99"/>
      <c r="L9681" s="195"/>
      <c r="M9681" s="94"/>
      <c r="N9681" s="100"/>
      <c r="O9681" s="573"/>
      <c r="P9681" s="502"/>
    </row>
    <row r="9682" spans="1:16" ht="15.75" x14ac:dyDescent="0.2">
      <c r="A9682" s="165"/>
      <c r="B9682" s="166"/>
      <c r="C9682" s="166"/>
      <c r="D9682" s="160"/>
      <c r="E9682" s="96"/>
      <c r="F9682" s="96"/>
      <c r="G9682" s="166"/>
      <c r="H9682" s="169"/>
      <c r="I9682" s="175"/>
      <c r="J9682" s="162"/>
      <c r="K9682" s="99"/>
      <c r="L9682" s="195"/>
      <c r="M9682" s="94"/>
      <c r="N9682" s="100"/>
      <c r="O9682" s="505"/>
      <c r="P9682" s="506"/>
    </row>
    <row r="9683" spans="1:16" ht="16.5" thickBot="1" x14ac:dyDescent="0.25">
      <c r="A9683" s="93"/>
      <c r="B9683" s="132"/>
      <c r="C9683" s="132"/>
      <c r="D9683" s="133"/>
      <c r="E9683" s="96"/>
      <c r="F9683" s="96"/>
      <c r="G9683" s="96"/>
      <c r="H9683" s="97"/>
      <c r="I9683" s="91"/>
      <c r="J9683" s="98"/>
      <c r="K9683" s="92"/>
      <c r="L9683" s="196"/>
      <c r="M9683" s="183"/>
      <c r="N9683" s="101"/>
      <c r="O9683" s="574"/>
      <c r="P9683" s="568"/>
    </row>
    <row r="9684" spans="1:16" ht="16.5" thickBot="1" x14ac:dyDescent="0.25">
      <c r="A9684" s="246" t="s">
        <v>28</v>
      </c>
      <c r="B9684" s="104"/>
      <c r="C9684" s="105"/>
      <c r="D9684" s="106">
        <f>SUM(D9676:D9683)</f>
        <v>9965</v>
      </c>
      <c r="E9684" s="107"/>
      <c r="F9684" s="107"/>
      <c r="G9684" s="118">
        <f>SUM(G9676:G9683)</f>
        <v>64.38730000000001</v>
      </c>
      <c r="H9684" s="105"/>
      <c r="I9684" s="118">
        <f>SUM(I9676:I9683)</f>
        <v>1599.998495</v>
      </c>
      <c r="J9684" s="109">
        <f>D9684/G9684</f>
        <v>154.76654557653447</v>
      </c>
      <c r="K9684" s="110"/>
      <c r="L9684" s="197"/>
      <c r="M9684" s="111"/>
      <c r="N9684" s="112"/>
      <c r="O9684" s="468"/>
      <c r="P9684" s="469"/>
    </row>
    <row r="9685" spans="1:16" ht="15.75" x14ac:dyDescent="0.2">
      <c r="A9685" s="76"/>
      <c r="B9685" s="113"/>
      <c r="C9685" s="113"/>
      <c r="D9685" s="113"/>
      <c r="E9685" s="113"/>
      <c r="F9685" s="113"/>
      <c r="G9685" s="113"/>
      <c r="H9685" s="113"/>
      <c r="I9685" s="76"/>
      <c r="J9685" s="76"/>
      <c r="K9685" s="76"/>
      <c r="L9685" s="76"/>
      <c r="M9685" s="76"/>
      <c r="N9685" s="76"/>
      <c r="O9685" s="113"/>
      <c r="P9685" s="114"/>
    </row>
    <row r="9686" spans="1:16" ht="15.75" x14ac:dyDescent="0.2">
      <c r="A9686" s="76"/>
      <c r="B9686" s="113"/>
      <c r="C9686" s="113"/>
      <c r="D9686" s="113"/>
      <c r="E9686" s="113"/>
      <c r="F9686" s="113"/>
      <c r="G9686" s="113"/>
      <c r="H9686" s="113"/>
      <c r="I9686" s="76"/>
      <c r="J9686" s="76"/>
      <c r="K9686" s="76"/>
      <c r="L9686" s="76"/>
      <c r="M9686" s="76"/>
      <c r="N9686" s="76"/>
      <c r="O9686" s="113"/>
      <c r="P9686" s="114"/>
    </row>
    <row r="9687" spans="1:16" ht="15.75" x14ac:dyDescent="0.2">
      <c r="A9687" s="76"/>
      <c r="B9687" s="113"/>
      <c r="C9687" s="113"/>
      <c r="D9687" s="113"/>
      <c r="E9687" s="113"/>
      <c r="F9687" s="113"/>
      <c r="G9687" s="113"/>
      <c r="H9687" s="113"/>
      <c r="I9687" s="76"/>
      <c r="J9687" s="76"/>
      <c r="K9687" s="76"/>
      <c r="L9687" s="76"/>
      <c r="M9687" s="1"/>
      <c r="N9687" s="1"/>
      <c r="O9687" s="3"/>
      <c r="P9687" s="114"/>
    </row>
    <row r="9688" spans="1:16" ht="15.75" x14ac:dyDescent="0.2">
      <c r="A9688" s="115"/>
      <c r="B9688" s="470" t="s">
        <v>29</v>
      </c>
      <c r="C9688" s="470"/>
      <c r="D9688" s="470"/>
      <c r="E9688" s="116"/>
      <c r="F9688" s="116"/>
      <c r="G9688" s="116"/>
      <c r="H9688" s="115"/>
      <c r="I9688" s="116" t="s">
        <v>30</v>
      </c>
      <c r="J9688" s="115"/>
      <c r="K9688" s="116"/>
      <c r="L9688" s="116"/>
      <c r="M9688" s="116"/>
      <c r="N9688" s="116" t="s">
        <v>31</v>
      </c>
      <c r="O9688" s="116"/>
      <c r="P9688" s="117"/>
    </row>
    <row r="9689" spans="1:16" ht="15.75" x14ac:dyDescent="0.2">
      <c r="A9689" s="116"/>
      <c r="B9689" s="471" t="s">
        <v>230</v>
      </c>
      <c r="C9689" s="471"/>
      <c r="D9689" s="471"/>
      <c r="E9689" s="76"/>
      <c r="F9689" s="76"/>
      <c r="G9689" s="76"/>
      <c r="H9689" s="115"/>
      <c r="I9689" s="76" t="s">
        <v>244</v>
      </c>
      <c r="J9689" s="115"/>
      <c r="K9689" s="76"/>
      <c r="L9689" s="76"/>
      <c r="M9689" s="76"/>
      <c r="N9689" s="76" t="s">
        <v>220</v>
      </c>
      <c r="O9689" s="76"/>
      <c r="P9689" s="117"/>
    </row>
    <row r="9690" spans="1:16" ht="15.75" x14ac:dyDescent="0.2">
      <c r="A9690" s="471" t="s">
        <v>226</v>
      </c>
      <c r="B9690" s="471"/>
      <c r="C9690" s="471"/>
      <c r="D9690" s="471"/>
      <c r="E9690" s="471"/>
      <c r="F9690" s="76"/>
      <c r="G9690" s="76"/>
      <c r="H9690" s="115"/>
      <c r="I9690" s="76" t="s">
        <v>246</v>
      </c>
      <c r="J9690" s="115"/>
      <c r="K9690" s="76"/>
      <c r="L9690" s="76"/>
      <c r="M9690" s="76"/>
      <c r="N9690" s="76" t="s">
        <v>124</v>
      </c>
      <c r="O9690" s="76"/>
      <c r="P9690" s="117"/>
    </row>
    <row r="9691" spans="1:16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</row>
    <row r="9692" spans="1:16" x14ac:dyDescent="0.2">
      <c r="A9692" s="531" t="s">
        <v>269</v>
      </c>
      <c r="B9692" s="531"/>
      <c r="C9692" s="531"/>
      <c r="D9692" s="531"/>
      <c r="E9692" s="531"/>
      <c r="F9692"/>
      <c r="G9692"/>
      <c r="H9692"/>
      <c r="I9692"/>
      <c r="J9692"/>
      <c r="K9692"/>
      <c r="L9692"/>
      <c r="M9692"/>
      <c r="N9692"/>
      <c r="O9692"/>
      <c r="P9692"/>
    </row>
    <row r="9693" spans="1:16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</row>
    <row r="9694" spans="1:16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</row>
    <row r="9695" spans="1:16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</row>
    <row r="9696" spans="1:16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</row>
    <row r="9697" spans="1:16" ht="15.75" x14ac:dyDescent="0.2">
      <c r="A9697" s="471" t="s">
        <v>180</v>
      </c>
      <c r="B9697" s="471"/>
      <c r="C9697" s="471"/>
      <c r="D9697" s="471"/>
      <c r="E9697" s="471"/>
      <c r="F9697" s="471"/>
      <c r="G9697" s="471"/>
      <c r="H9697" s="471"/>
      <c r="I9697" s="471"/>
      <c r="J9697" s="471"/>
      <c r="K9697" s="471"/>
      <c r="L9697" s="471"/>
      <c r="M9697" s="471"/>
      <c r="N9697" s="471"/>
      <c r="O9697" s="471"/>
      <c r="P9697" s="471"/>
    </row>
    <row r="9698" spans="1:16" ht="15.75" x14ac:dyDescent="0.2">
      <c r="A9698" s="471" t="s">
        <v>1</v>
      </c>
      <c r="B9698" s="471"/>
      <c r="C9698" s="471"/>
      <c r="D9698" s="471"/>
      <c r="E9698" s="471"/>
      <c r="F9698" s="471"/>
      <c r="G9698" s="471"/>
      <c r="H9698" s="471"/>
      <c r="I9698" s="471"/>
      <c r="J9698" s="471"/>
      <c r="K9698" s="471"/>
      <c r="L9698" s="471"/>
      <c r="M9698" s="471"/>
      <c r="N9698" s="471"/>
      <c r="O9698" s="471"/>
      <c r="P9698" s="471"/>
    </row>
    <row r="9699" spans="1:16" ht="15.75" x14ac:dyDescent="0.2">
      <c r="A9699" s="471"/>
      <c r="B9699" s="471"/>
      <c r="C9699" s="471"/>
      <c r="D9699" s="471"/>
      <c r="E9699" s="471"/>
      <c r="F9699" s="471"/>
      <c r="G9699" s="471"/>
      <c r="H9699" s="471"/>
      <c r="I9699" s="471"/>
      <c r="J9699" s="471"/>
      <c r="K9699" s="471"/>
      <c r="L9699" s="471"/>
      <c r="M9699" s="471"/>
      <c r="N9699" s="471"/>
      <c r="O9699" s="471"/>
      <c r="P9699" s="471"/>
    </row>
    <row r="9700" spans="1:16" ht="15.75" x14ac:dyDescent="0.2">
      <c r="A9700" s="497" t="s">
        <v>306</v>
      </c>
      <c r="B9700" s="497"/>
      <c r="C9700" s="497"/>
      <c r="D9700" s="497"/>
      <c r="E9700" s="497"/>
      <c r="F9700" s="497"/>
      <c r="G9700" s="497"/>
      <c r="H9700" s="497"/>
      <c r="I9700" s="497"/>
      <c r="J9700" s="497"/>
      <c r="K9700" s="497"/>
      <c r="L9700" s="497"/>
      <c r="M9700" s="497"/>
      <c r="N9700" s="497"/>
      <c r="O9700" s="497"/>
      <c r="P9700" s="497"/>
    </row>
    <row r="9701" spans="1:16" ht="15.75" x14ac:dyDescent="0.2">
      <c r="A9701" s="77"/>
      <c r="B9701" s="77"/>
      <c r="C9701" s="77"/>
      <c r="D9701" s="77"/>
      <c r="E9701" s="77"/>
      <c r="F9701" s="77"/>
      <c r="G9701" s="77"/>
      <c r="H9701" s="77"/>
      <c r="I9701" s="77"/>
      <c r="J9701" s="77"/>
      <c r="K9701" s="77"/>
      <c r="L9701" s="77"/>
      <c r="M9701" s="77"/>
      <c r="N9701" s="77"/>
      <c r="O9701" s="77"/>
      <c r="P9701" s="77"/>
    </row>
    <row r="9702" spans="1:16" ht="16.5" thickBot="1" x14ac:dyDescent="0.25">
      <c r="A9702" s="77"/>
      <c r="B9702" s="77"/>
      <c r="C9702" s="77"/>
      <c r="D9702" s="77"/>
      <c r="E9702" s="77"/>
      <c r="F9702" s="77"/>
      <c r="G9702" s="77"/>
      <c r="H9702" s="77"/>
      <c r="I9702" s="77"/>
      <c r="J9702" s="77"/>
      <c r="K9702" s="77"/>
      <c r="L9702" s="77"/>
      <c r="M9702" s="77"/>
      <c r="N9702" s="77"/>
      <c r="O9702" s="77"/>
      <c r="P9702" s="77"/>
    </row>
    <row r="9703" spans="1:16" ht="16.5" thickBot="1" x14ac:dyDescent="0.25">
      <c r="A9703" s="78" t="s">
        <v>2</v>
      </c>
      <c r="B9703" s="486" t="s">
        <v>126</v>
      </c>
      <c r="C9703" s="498"/>
      <c r="D9703" s="79" t="s">
        <v>3</v>
      </c>
      <c r="E9703" s="486">
        <v>2019</v>
      </c>
      <c r="F9703" s="487"/>
      <c r="G9703" s="487"/>
      <c r="H9703" s="498"/>
      <c r="I9703" s="79" t="s">
        <v>4</v>
      </c>
      <c r="J9703" s="80" t="s">
        <v>235</v>
      </c>
      <c r="K9703" s="80"/>
      <c r="L9703" s="80"/>
      <c r="M9703" s="80" t="s">
        <v>5</v>
      </c>
      <c r="N9703" s="486" t="s">
        <v>187</v>
      </c>
      <c r="O9703" s="487"/>
      <c r="P9703" s="488"/>
    </row>
    <row r="9704" spans="1:16" ht="16.5" thickBot="1" x14ac:dyDescent="0.25">
      <c r="A9704" s="77"/>
      <c r="B9704" s="77"/>
      <c r="C9704" s="77"/>
      <c r="D9704" s="77"/>
      <c r="E9704" s="77"/>
      <c r="F9704" s="77"/>
      <c r="G9704" s="77"/>
      <c r="H9704" s="77"/>
      <c r="I9704" s="77"/>
      <c r="J9704" s="77"/>
      <c r="K9704" s="77"/>
      <c r="L9704" s="77"/>
      <c r="M9704" s="77"/>
      <c r="N9704" s="77"/>
      <c r="O9704" s="77"/>
      <c r="P9704" s="77"/>
    </row>
    <row r="9705" spans="1:16" ht="16.5" thickBot="1" x14ac:dyDescent="0.25">
      <c r="A9705" s="78" t="s">
        <v>6</v>
      </c>
      <c r="B9705" s="486" t="s">
        <v>188</v>
      </c>
      <c r="C9705" s="498"/>
      <c r="D9705" s="79" t="s">
        <v>7</v>
      </c>
      <c r="E9705" s="486" t="s">
        <v>189</v>
      </c>
      <c r="F9705" s="487"/>
      <c r="G9705" s="487"/>
      <c r="H9705" s="498"/>
      <c r="I9705" s="79" t="s">
        <v>8</v>
      </c>
      <c r="J9705" s="80">
        <v>17</v>
      </c>
      <c r="K9705" s="80"/>
      <c r="L9705" s="80"/>
      <c r="M9705" s="80" t="s">
        <v>9</v>
      </c>
      <c r="N9705" s="80"/>
      <c r="O9705" s="200"/>
      <c r="P9705" s="201">
        <v>50</v>
      </c>
    </row>
    <row r="9706" spans="1:16" ht="16.5" thickBot="1" x14ac:dyDescent="0.25">
      <c r="A9706" s="77"/>
      <c r="B9706" s="77"/>
      <c r="C9706" s="77"/>
      <c r="D9706" s="77"/>
      <c r="E9706" s="77"/>
      <c r="F9706" s="77"/>
      <c r="G9706" s="77"/>
      <c r="H9706" s="77"/>
      <c r="I9706" s="77"/>
      <c r="J9706" s="77"/>
      <c r="K9706" s="77"/>
      <c r="L9706" s="77"/>
      <c r="M9706" s="77"/>
      <c r="N9706" s="77"/>
      <c r="O9706" s="77"/>
      <c r="P9706" s="77"/>
    </row>
    <row r="9707" spans="1:16" ht="16.5" thickBot="1" x14ac:dyDescent="0.25">
      <c r="A9707" s="484" t="s">
        <v>10</v>
      </c>
      <c r="B9707" s="485"/>
      <c r="C9707" s="486" t="s">
        <v>181</v>
      </c>
      <c r="D9707" s="487"/>
      <c r="E9707" s="487"/>
      <c r="F9707" s="487"/>
      <c r="G9707" s="487"/>
      <c r="H9707" s="487"/>
      <c r="I9707" s="487"/>
      <c r="J9707" s="487"/>
      <c r="K9707" s="487"/>
      <c r="L9707" s="487"/>
      <c r="M9707" s="487"/>
      <c r="N9707" s="487"/>
      <c r="O9707" s="487"/>
      <c r="P9707" s="488"/>
    </row>
    <row r="9708" spans="1:16" ht="16.5" thickBot="1" x14ac:dyDescent="0.25">
      <c r="A9708" s="77"/>
      <c r="B9708" s="77"/>
      <c r="C9708" s="77"/>
      <c r="D9708" s="77"/>
      <c r="E9708" s="77"/>
      <c r="F9708" s="77"/>
      <c r="G9708" s="77"/>
      <c r="H9708" s="77"/>
      <c r="I9708" s="77"/>
      <c r="J9708" s="77"/>
      <c r="K9708" s="77"/>
      <c r="L9708" s="77"/>
      <c r="M9708" s="77"/>
      <c r="N9708" s="77"/>
      <c r="O9708" s="77"/>
      <c r="P9708" s="77"/>
    </row>
    <row r="9709" spans="1:16" ht="16.5" thickBot="1" x14ac:dyDescent="0.25">
      <c r="A9709" s="484" t="s">
        <v>11</v>
      </c>
      <c r="B9709" s="485"/>
      <c r="C9709" s="486" t="s">
        <v>239</v>
      </c>
      <c r="D9709" s="487"/>
      <c r="E9709" s="487"/>
      <c r="F9709" s="487"/>
      <c r="G9709" s="487"/>
      <c r="H9709" s="487"/>
      <c r="I9709" s="487"/>
      <c r="J9709" s="487"/>
      <c r="K9709" s="487"/>
      <c r="L9709" s="487"/>
      <c r="M9709" s="487"/>
      <c r="N9709" s="487"/>
      <c r="O9709" s="487"/>
      <c r="P9709" s="488"/>
    </row>
    <row r="9710" spans="1:16" ht="16.5" thickBot="1" x14ac:dyDescent="0.25">
      <c r="A9710" s="81"/>
      <c r="B9710" s="81"/>
      <c r="C9710" s="81"/>
      <c r="D9710" s="81"/>
      <c r="E9710" s="81"/>
      <c r="F9710" s="81"/>
      <c r="G9710" s="81"/>
      <c r="H9710" s="81"/>
      <c r="I9710" s="81"/>
      <c r="J9710" s="81"/>
      <c r="K9710" s="81"/>
      <c r="L9710" s="81"/>
      <c r="M9710" s="81"/>
      <c r="N9710" s="81"/>
      <c r="O9710" s="81"/>
      <c r="P9710" s="81"/>
    </row>
    <row r="9711" spans="1:16" ht="16.5" thickBot="1" x14ac:dyDescent="0.25">
      <c r="A9711" s="489" t="s">
        <v>12</v>
      </c>
      <c r="B9711" s="491" t="s">
        <v>13</v>
      </c>
      <c r="C9711" s="463"/>
      <c r="D9711" s="492" t="s">
        <v>265</v>
      </c>
      <c r="E9711" s="494" t="s">
        <v>15</v>
      </c>
      <c r="F9711" s="495"/>
      <c r="G9711" s="495"/>
      <c r="H9711" s="495"/>
      <c r="I9711" s="496"/>
      <c r="J9711" s="492" t="s">
        <v>16</v>
      </c>
      <c r="K9711" s="492" t="s">
        <v>17</v>
      </c>
      <c r="L9711" s="494" t="s">
        <v>18</v>
      </c>
      <c r="M9711" s="495"/>
      <c r="N9711" s="496"/>
      <c r="O9711" s="464" t="s">
        <v>115</v>
      </c>
      <c r="P9711" s="465"/>
    </row>
    <row r="9712" spans="1:16" ht="32.25" thickBot="1" x14ac:dyDescent="0.25">
      <c r="A9712" s="490"/>
      <c r="B9712" s="82" t="s">
        <v>19</v>
      </c>
      <c r="C9712" s="83" t="s">
        <v>20</v>
      </c>
      <c r="D9712" s="493"/>
      <c r="E9712" s="84" t="s">
        <v>21</v>
      </c>
      <c r="F9712" s="84" t="s">
        <v>22</v>
      </c>
      <c r="G9712" s="85" t="s">
        <v>23</v>
      </c>
      <c r="H9712" s="119" t="s">
        <v>24</v>
      </c>
      <c r="I9712" s="86" t="s">
        <v>25</v>
      </c>
      <c r="J9712" s="493"/>
      <c r="K9712" s="493"/>
      <c r="L9712" s="198" t="s">
        <v>268</v>
      </c>
      <c r="M9712" s="85" t="s">
        <v>266</v>
      </c>
      <c r="N9712" s="83" t="s">
        <v>267</v>
      </c>
      <c r="O9712" s="466"/>
      <c r="P9712" s="467"/>
    </row>
    <row r="9713" spans="1:16" ht="15.75" x14ac:dyDescent="0.2">
      <c r="A9713" s="165">
        <v>45667</v>
      </c>
      <c r="B9713" s="166"/>
      <c r="C9713" s="166">
        <v>199657</v>
      </c>
      <c r="D9713" s="160"/>
      <c r="E9713" s="96"/>
      <c r="F9713" s="96"/>
      <c r="G9713" s="166"/>
      <c r="H9713" s="169"/>
      <c r="I9713" s="175"/>
      <c r="J9713" s="162"/>
      <c r="K9713" s="99"/>
      <c r="L9713" s="195"/>
      <c r="M9713" s="199"/>
      <c r="N9713" s="100"/>
      <c r="O9713" s="573"/>
      <c r="P9713" s="502"/>
    </row>
    <row r="9714" spans="1:16" ht="15.75" x14ac:dyDescent="0.2">
      <c r="A9714" s="165">
        <v>45672</v>
      </c>
      <c r="B9714" s="166">
        <v>199657</v>
      </c>
      <c r="C9714" s="172">
        <v>200127</v>
      </c>
      <c r="D9714" s="160">
        <f>+C9714-B9714</f>
        <v>470</v>
      </c>
      <c r="E9714" s="268" t="s">
        <v>337</v>
      </c>
      <c r="F9714" s="96" t="s">
        <v>338</v>
      </c>
      <c r="G9714" s="166">
        <v>32.064100000000003</v>
      </c>
      <c r="H9714" s="169">
        <v>24.95</v>
      </c>
      <c r="I9714" s="175">
        <f>G9714*H9714</f>
        <v>799.99929500000007</v>
      </c>
      <c r="J9714" s="162">
        <f>D9714/G9714</f>
        <v>14.658137917484039</v>
      </c>
      <c r="K9714" s="99">
        <v>45672</v>
      </c>
      <c r="L9714" s="195" t="s">
        <v>241</v>
      </c>
      <c r="M9714" s="94" t="s">
        <v>311</v>
      </c>
      <c r="N9714" s="100" t="s">
        <v>241</v>
      </c>
      <c r="O9714" s="575" t="s">
        <v>346</v>
      </c>
      <c r="P9714" s="576"/>
    </row>
    <row r="9715" spans="1:16" ht="15.75" x14ac:dyDescent="0.2">
      <c r="A9715" s="165">
        <v>45673</v>
      </c>
      <c r="B9715" s="172">
        <v>200127</v>
      </c>
      <c r="C9715" s="166">
        <v>200353</v>
      </c>
      <c r="D9715" s="160">
        <f>+C9715-B9715</f>
        <v>226</v>
      </c>
      <c r="E9715" s="268" t="s">
        <v>347</v>
      </c>
      <c r="F9715" s="96" t="s">
        <v>339</v>
      </c>
      <c r="G9715" s="166">
        <v>14.0281</v>
      </c>
      <c r="H9715" s="169">
        <v>24.95</v>
      </c>
      <c r="I9715" s="175">
        <f>G9715*H9715</f>
        <v>350.00109500000002</v>
      </c>
      <c r="J9715" s="162">
        <f>D9715/G9715</f>
        <v>16.110521025655647</v>
      </c>
      <c r="K9715" s="99">
        <v>45673</v>
      </c>
      <c r="L9715" s="195" t="s">
        <v>241</v>
      </c>
      <c r="M9715" s="94" t="s">
        <v>311</v>
      </c>
      <c r="N9715" s="100" t="s">
        <v>241</v>
      </c>
      <c r="O9715" s="575" t="s">
        <v>348</v>
      </c>
      <c r="P9715" s="576"/>
    </row>
    <row r="9716" spans="1:16" ht="15.75" x14ac:dyDescent="0.2">
      <c r="A9716" s="165"/>
      <c r="B9716" s="166"/>
      <c r="C9716" s="166"/>
      <c r="D9716" s="160">
        <f>+C9716-B9716</f>
        <v>0</v>
      </c>
      <c r="E9716" s="96"/>
      <c r="F9716" s="96"/>
      <c r="G9716" s="166"/>
      <c r="H9716" s="169"/>
      <c r="I9716" s="175">
        <f>G9716*H9716</f>
        <v>0</v>
      </c>
      <c r="J9716" s="162" t="e">
        <f>D9716/G9716</f>
        <v>#DIV/0!</v>
      </c>
      <c r="K9716" s="99"/>
      <c r="L9716" s="195"/>
      <c r="M9716" s="94"/>
      <c r="N9716" s="100"/>
      <c r="O9716" s="575"/>
      <c r="P9716" s="576"/>
    </row>
    <row r="9717" spans="1:16" ht="15.75" x14ac:dyDescent="0.2">
      <c r="A9717" s="165"/>
      <c r="B9717" s="166"/>
      <c r="C9717" s="166"/>
      <c r="D9717" s="160">
        <f>+C9717-B9717</f>
        <v>0</v>
      </c>
      <c r="E9717" s="96"/>
      <c r="F9717" s="96"/>
      <c r="G9717" s="166"/>
      <c r="H9717" s="169"/>
      <c r="I9717" s="175">
        <f>G9717*H9717</f>
        <v>0</v>
      </c>
      <c r="J9717" s="162" t="e">
        <f>D9717/G9717</f>
        <v>#DIV/0!</v>
      </c>
      <c r="K9717" s="99"/>
      <c r="L9717" s="195"/>
      <c r="M9717" s="94"/>
      <c r="N9717" s="100"/>
      <c r="O9717" s="573"/>
      <c r="P9717" s="502"/>
    </row>
    <row r="9718" spans="1:16" ht="15.75" x14ac:dyDescent="0.2">
      <c r="A9718" s="165"/>
      <c r="B9718" s="166"/>
      <c r="C9718" s="166"/>
      <c r="D9718" s="160">
        <f>+C9718-B9718</f>
        <v>0</v>
      </c>
      <c r="E9718" s="96"/>
      <c r="F9718" s="96"/>
      <c r="G9718" s="166"/>
      <c r="H9718" s="169"/>
      <c r="I9718" s="175">
        <f>G9718*H9718</f>
        <v>0</v>
      </c>
      <c r="J9718" s="162" t="e">
        <f>D9718/G9718</f>
        <v>#DIV/0!</v>
      </c>
      <c r="K9718" s="99"/>
      <c r="L9718" s="195"/>
      <c r="M9718" s="94"/>
      <c r="N9718" s="100"/>
      <c r="O9718" s="573"/>
      <c r="P9718" s="502"/>
    </row>
    <row r="9719" spans="1:16" ht="15.75" x14ac:dyDescent="0.2">
      <c r="A9719" s="165"/>
      <c r="B9719" s="166"/>
      <c r="C9719" s="166"/>
      <c r="D9719" s="160"/>
      <c r="E9719" s="96"/>
      <c r="F9719" s="96"/>
      <c r="G9719" s="166"/>
      <c r="H9719" s="169"/>
      <c r="I9719" s="175"/>
      <c r="J9719" s="162"/>
      <c r="K9719" s="99"/>
      <c r="L9719" s="195"/>
      <c r="M9719" s="94"/>
      <c r="N9719" s="100"/>
      <c r="O9719" s="505"/>
      <c r="P9719" s="506"/>
    </row>
    <row r="9720" spans="1:16" ht="16.5" thickBot="1" x14ac:dyDescent="0.25">
      <c r="A9720" s="93"/>
      <c r="B9720" s="132"/>
      <c r="C9720" s="132"/>
      <c r="D9720" s="133"/>
      <c r="E9720" s="96"/>
      <c r="F9720" s="96"/>
      <c r="G9720" s="96"/>
      <c r="H9720" s="97"/>
      <c r="I9720" s="91"/>
      <c r="J9720" s="98"/>
      <c r="K9720" s="92"/>
      <c r="L9720" s="196"/>
      <c r="M9720" s="183"/>
      <c r="N9720" s="101"/>
      <c r="O9720" s="574"/>
      <c r="P9720" s="568"/>
    </row>
    <row r="9721" spans="1:16" ht="16.5" thickBot="1" x14ac:dyDescent="0.25">
      <c r="A9721" s="252" t="s">
        <v>28</v>
      </c>
      <c r="B9721" s="104"/>
      <c r="C9721" s="105"/>
      <c r="D9721" s="106">
        <f>SUM(D9713:D9720)</f>
        <v>696</v>
      </c>
      <c r="E9721" s="107"/>
      <c r="F9721" s="107"/>
      <c r="G9721" s="118">
        <f>SUM(G9713:G9720)</f>
        <v>46.092200000000005</v>
      </c>
      <c r="H9721" s="105"/>
      <c r="I9721" s="118">
        <f>SUM(I9713:I9720)</f>
        <v>1150.0003900000002</v>
      </c>
      <c r="J9721" s="109">
        <f>D9721/G9721</f>
        <v>15.100168792116669</v>
      </c>
      <c r="K9721" s="110"/>
      <c r="L9721" s="197"/>
      <c r="M9721" s="111"/>
      <c r="N9721" s="112"/>
      <c r="O9721" s="468"/>
      <c r="P9721" s="469"/>
    </row>
    <row r="9722" spans="1:16" ht="15.75" x14ac:dyDescent="0.2">
      <c r="A9722" s="76"/>
      <c r="B9722" s="113"/>
      <c r="C9722" s="113"/>
      <c r="D9722" s="113"/>
      <c r="E9722" s="113"/>
      <c r="F9722" s="113"/>
      <c r="G9722" s="113"/>
      <c r="H9722" s="113"/>
      <c r="I9722" s="76"/>
      <c r="J9722" s="76"/>
      <c r="K9722" s="76"/>
      <c r="L9722" s="76"/>
      <c r="M9722" s="76"/>
      <c r="N9722" s="76"/>
      <c r="O9722" s="113"/>
      <c r="P9722" s="114"/>
    </row>
    <row r="9723" spans="1:16" ht="15.75" x14ac:dyDescent="0.2">
      <c r="A9723" s="76"/>
      <c r="B9723" s="113"/>
      <c r="C9723" s="113"/>
      <c r="D9723" s="113"/>
      <c r="E9723" s="113"/>
      <c r="F9723" s="113"/>
      <c r="G9723" s="113"/>
      <c r="H9723" s="113"/>
      <c r="I9723" s="76"/>
      <c r="J9723" s="76"/>
      <c r="K9723" s="76"/>
      <c r="L9723" s="76"/>
      <c r="M9723" s="76"/>
      <c r="N9723" s="76"/>
      <c r="O9723" s="113"/>
      <c r="P9723" s="114"/>
    </row>
    <row r="9724" spans="1:16" ht="15.75" x14ac:dyDescent="0.2">
      <c r="A9724" s="76"/>
      <c r="B9724" s="113"/>
      <c r="C9724" s="113"/>
      <c r="D9724" s="113"/>
      <c r="E9724" s="113"/>
      <c r="F9724" s="113"/>
      <c r="G9724" s="113"/>
      <c r="H9724" s="113"/>
      <c r="I9724" s="76"/>
      <c r="J9724" s="76"/>
      <c r="K9724" s="76"/>
      <c r="L9724" s="76"/>
      <c r="M9724" s="1"/>
      <c r="N9724" s="1"/>
      <c r="O9724" s="3"/>
      <c r="P9724" s="114"/>
    </row>
    <row r="9725" spans="1:16" ht="15.75" x14ac:dyDescent="0.2">
      <c r="A9725" s="115"/>
      <c r="B9725" s="470" t="s">
        <v>29</v>
      </c>
      <c r="C9725" s="470"/>
      <c r="D9725" s="470"/>
      <c r="E9725" s="116"/>
      <c r="F9725" s="116"/>
      <c r="G9725" s="116"/>
      <c r="H9725" s="115"/>
      <c r="I9725" s="116" t="s">
        <v>30</v>
      </c>
      <c r="J9725" s="115"/>
      <c r="K9725" s="116"/>
      <c r="L9725" s="116"/>
      <c r="M9725" s="116"/>
      <c r="N9725" s="116" t="s">
        <v>31</v>
      </c>
      <c r="O9725" s="116"/>
      <c r="P9725" s="117"/>
    </row>
    <row r="9726" spans="1:16" ht="15.75" x14ac:dyDescent="0.2">
      <c r="A9726" s="116"/>
      <c r="B9726" s="471" t="s">
        <v>230</v>
      </c>
      <c r="C9726" s="471"/>
      <c r="D9726" s="471"/>
      <c r="E9726" s="76"/>
      <c r="F9726" s="76"/>
      <c r="G9726" s="76"/>
      <c r="H9726" s="115"/>
      <c r="I9726" s="76" t="s">
        <v>244</v>
      </c>
      <c r="J9726" s="115"/>
      <c r="K9726" s="76"/>
      <c r="L9726" s="76"/>
      <c r="M9726" s="76"/>
      <c r="N9726" s="76" t="s">
        <v>220</v>
      </c>
      <c r="O9726" s="76"/>
      <c r="P9726" s="117"/>
    </row>
    <row r="9727" spans="1:16" ht="15.75" x14ac:dyDescent="0.2">
      <c r="A9727" s="471" t="s">
        <v>226</v>
      </c>
      <c r="B9727" s="471"/>
      <c r="C9727" s="471"/>
      <c r="D9727" s="471"/>
      <c r="E9727" s="471"/>
      <c r="F9727" s="76"/>
      <c r="G9727" s="76"/>
      <c r="H9727" s="115"/>
      <c r="I9727" s="76" t="s">
        <v>246</v>
      </c>
      <c r="J9727" s="115"/>
      <c r="K9727" s="76"/>
      <c r="L9727" s="76"/>
      <c r="M9727" s="76"/>
      <c r="N9727" s="76" t="s">
        <v>124</v>
      </c>
      <c r="O9727" s="76"/>
      <c r="P9727" s="117"/>
    </row>
    <row r="9728" spans="1:16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</row>
    <row r="9729" spans="1:16" x14ac:dyDescent="0.2">
      <c r="A9729" s="531" t="s">
        <v>269</v>
      </c>
      <c r="B9729" s="531"/>
      <c r="C9729" s="531"/>
      <c r="D9729" s="531"/>
      <c r="E9729" s="531"/>
      <c r="F9729"/>
      <c r="G9729"/>
      <c r="H9729"/>
      <c r="I9729"/>
      <c r="J9729"/>
      <c r="K9729"/>
      <c r="L9729"/>
      <c r="M9729"/>
      <c r="N9729"/>
      <c r="O9729"/>
      <c r="P9729"/>
    </row>
    <row r="9730" spans="1:16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</row>
    <row r="9731" spans="1:16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</row>
    <row r="9732" spans="1:16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</row>
    <row r="9733" spans="1:16" ht="15.75" x14ac:dyDescent="0.2">
      <c r="A9733" s="471" t="s">
        <v>180</v>
      </c>
      <c r="B9733" s="471"/>
      <c r="C9733" s="471"/>
      <c r="D9733" s="471"/>
      <c r="E9733" s="471"/>
      <c r="F9733" s="471"/>
      <c r="G9733" s="471"/>
      <c r="H9733" s="471"/>
      <c r="I9733" s="471"/>
      <c r="J9733" s="471"/>
      <c r="K9733" s="471"/>
      <c r="L9733" s="471"/>
      <c r="M9733" s="471"/>
      <c r="N9733" s="471"/>
      <c r="O9733" s="471"/>
      <c r="P9733" s="471"/>
    </row>
    <row r="9734" spans="1:16" ht="15.75" x14ac:dyDescent="0.2">
      <c r="A9734" s="471" t="s">
        <v>1</v>
      </c>
      <c r="B9734" s="471"/>
      <c r="C9734" s="471"/>
      <c r="D9734" s="471"/>
      <c r="E9734" s="471"/>
      <c r="F9734" s="471"/>
      <c r="G9734" s="471"/>
      <c r="H9734" s="471"/>
      <c r="I9734" s="471"/>
      <c r="J9734" s="471"/>
      <c r="K9734" s="471"/>
      <c r="L9734" s="471"/>
      <c r="M9734" s="471"/>
      <c r="N9734" s="471"/>
      <c r="O9734" s="471"/>
      <c r="P9734" s="471"/>
    </row>
    <row r="9735" spans="1:16" ht="15.75" x14ac:dyDescent="0.2">
      <c r="A9735" s="471"/>
      <c r="B9735" s="471"/>
      <c r="C9735" s="471"/>
      <c r="D9735" s="471"/>
      <c r="E9735" s="471"/>
      <c r="F9735" s="471"/>
      <c r="G9735" s="471"/>
      <c r="H9735" s="471"/>
      <c r="I9735" s="471"/>
      <c r="J9735" s="471"/>
      <c r="K9735" s="471"/>
      <c r="L9735" s="471"/>
      <c r="M9735" s="471"/>
      <c r="N9735" s="471"/>
      <c r="O9735" s="471"/>
      <c r="P9735" s="471"/>
    </row>
    <row r="9736" spans="1:16" ht="15.75" x14ac:dyDescent="0.2">
      <c r="A9736" s="497" t="s">
        <v>306</v>
      </c>
      <c r="B9736" s="497"/>
      <c r="C9736" s="497"/>
      <c r="D9736" s="497"/>
      <c r="E9736" s="497"/>
      <c r="F9736" s="497"/>
      <c r="G9736" s="497"/>
      <c r="H9736" s="497"/>
      <c r="I9736" s="497"/>
      <c r="J9736" s="497"/>
      <c r="K9736" s="497"/>
      <c r="L9736" s="497"/>
      <c r="M9736" s="497"/>
      <c r="N9736" s="497"/>
      <c r="O9736" s="497"/>
      <c r="P9736" s="497"/>
    </row>
    <row r="9737" spans="1:16" ht="15.75" x14ac:dyDescent="0.2">
      <c r="A9737" s="77"/>
      <c r="B9737" s="77"/>
      <c r="C9737" s="77"/>
      <c r="D9737" s="77"/>
      <c r="E9737" s="77"/>
      <c r="F9737" s="77"/>
      <c r="G9737" s="77"/>
      <c r="H9737" s="77"/>
      <c r="I9737" s="77"/>
      <c r="J9737" s="77"/>
      <c r="K9737" s="77"/>
      <c r="L9737" s="77"/>
      <c r="M9737" s="77"/>
      <c r="N9737" s="77"/>
      <c r="O9737" s="77"/>
      <c r="P9737" s="77"/>
    </row>
    <row r="9738" spans="1:16" ht="16.5" thickBot="1" x14ac:dyDescent="0.25">
      <c r="A9738" s="77"/>
      <c r="B9738" s="77"/>
      <c r="C9738" s="77"/>
      <c r="D9738" s="77"/>
      <c r="E9738" s="77"/>
      <c r="F9738" s="77"/>
      <c r="G9738" s="77"/>
      <c r="H9738" s="77"/>
      <c r="I9738" s="77"/>
      <c r="J9738" s="77"/>
      <c r="K9738" s="77"/>
      <c r="L9738" s="77"/>
      <c r="M9738" s="77"/>
      <c r="N9738" s="77"/>
      <c r="O9738" s="77"/>
      <c r="P9738" s="77"/>
    </row>
    <row r="9739" spans="1:16" ht="16.5" thickBot="1" x14ac:dyDescent="0.25">
      <c r="A9739" s="78" t="s">
        <v>2</v>
      </c>
      <c r="B9739" s="486" t="s">
        <v>126</v>
      </c>
      <c r="C9739" s="498"/>
      <c r="D9739" s="79" t="s">
        <v>3</v>
      </c>
      <c r="E9739" s="486">
        <v>2019</v>
      </c>
      <c r="F9739" s="487"/>
      <c r="G9739" s="487"/>
      <c r="H9739" s="498"/>
      <c r="I9739" s="79" t="s">
        <v>4</v>
      </c>
      <c r="J9739" s="80" t="s">
        <v>235</v>
      </c>
      <c r="K9739" s="80"/>
      <c r="L9739" s="80"/>
      <c r="M9739" s="80" t="s">
        <v>5</v>
      </c>
      <c r="N9739" s="486" t="s">
        <v>187</v>
      </c>
      <c r="O9739" s="487"/>
      <c r="P9739" s="488"/>
    </row>
    <row r="9740" spans="1:16" ht="16.5" thickBot="1" x14ac:dyDescent="0.25">
      <c r="A9740" s="77"/>
      <c r="B9740" s="77"/>
      <c r="C9740" s="77"/>
      <c r="D9740" s="77"/>
      <c r="E9740" s="77"/>
      <c r="F9740" s="77"/>
      <c r="G9740" s="77"/>
      <c r="H9740" s="77"/>
      <c r="I9740" s="77"/>
      <c r="J9740" s="77"/>
      <c r="K9740" s="77"/>
      <c r="L9740" s="77"/>
      <c r="M9740" s="77"/>
      <c r="N9740" s="77"/>
      <c r="O9740" s="77"/>
      <c r="P9740" s="77"/>
    </row>
    <row r="9741" spans="1:16" ht="16.5" thickBot="1" x14ac:dyDescent="0.25">
      <c r="A9741" s="78" t="s">
        <v>6</v>
      </c>
      <c r="B9741" s="486" t="s">
        <v>188</v>
      </c>
      <c r="C9741" s="498"/>
      <c r="D9741" s="79" t="s">
        <v>7</v>
      </c>
      <c r="E9741" s="486" t="s">
        <v>189</v>
      </c>
      <c r="F9741" s="487"/>
      <c r="G9741" s="487"/>
      <c r="H9741" s="498"/>
      <c r="I9741" s="79" t="s">
        <v>8</v>
      </c>
      <c r="J9741" s="80">
        <v>17</v>
      </c>
      <c r="K9741" s="80"/>
      <c r="L9741" s="80"/>
      <c r="M9741" s="80" t="s">
        <v>9</v>
      </c>
      <c r="N9741" s="80"/>
      <c r="O9741" s="200"/>
      <c r="P9741" s="201">
        <v>50</v>
      </c>
    </row>
    <row r="9742" spans="1:16" ht="16.5" thickBot="1" x14ac:dyDescent="0.25">
      <c r="A9742" s="77"/>
      <c r="B9742" s="77"/>
      <c r="C9742" s="77"/>
      <c r="D9742" s="77"/>
      <c r="E9742" s="77"/>
      <c r="F9742" s="77"/>
      <c r="G9742" s="77"/>
      <c r="H9742" s="77"/>
      <c r="I9742" s="77"/>
      <c r="J9742" s="77"/>
      <c r="K9742" s="77"/>
      <c r="L9742" s="77"/>
      <c r="M9742" s="77"/>
      <c r="N9742" s="77"/>
      <c r="O9742" s="77"/>
      <c r="P9742" s="77"/>
    </row>
    <row r="9743" spans="1:16" ht="16.5" thickBot="1" x14ac:dyDescent="0.25">
      <c r="A9743" s="484" t="s">
        <v>10</v>
      </c>
      <c r="B9743" s="485"/>
      <c r="C9743" s="486" t="s">
        <v>181</v>
      </c>
      <c r="D9743" s="487"/>
      <c r="E9743" s="487"/>
      <c r="F9743" s="487"/>
      <c r="G9743" s="487"/>
      <c r="H9743" s="487"/>
      <c r="I9743" s="487"/>
      <c r="J9743" s="487"/>
      <c r="K9743" s="487"/>
      <c r="L9743" s="487"/>
      <c r="M9743" s="487"/>
      <c r="N9743" s="487"/>
      <c r="O9743" s="487"/>
      <c r="P9743" s="488"/>
    </row>
    <row r="9744" spans="1:16" ht="16.5" thickBot="1" x14ac:dyDescent="0.25">
      <c r="A9744" s="77"/>
      <c r="B9744" s="77"/>
      <c r="C9744" s="77"/>
      <c r="D9744" s="77"/>
      <c r="E9744" s="77"/>
      <c r="F9744" s="77"/>
      <c r="G9744" s="77"/>
      <c r="H9744" s="77"/>
      <c r="I9744" s="77"/>
      <c r="J9744" s="77"/>
      <c r="K9744" s="77"/>
      <c r="L9744" s="77"/>
      <c r="M9744" s="77"/>
      <c r="N9744" s="77"/>
      <c r="O9744" s="77"/>
      <c r="P9744" s="77"/>
    </row>
    <row r="9745" spans="1:16" ht="16.5" thickBot="1" x14ac:dyDescent="0.25">
      <c r="A9745" s="484" t="s">
        <v>11</v>
      </c>
      <c r="B9745" s="485"/>
      <c r="C9745" s="486" t="s">
        <v>239</v>
      </c>
      <c r="D9745" s="487"/>
      <c r="E9745" s="487"/>
      <c r="F9745" s="487"/>
      <c r="G9745" s="487"/>
      <c r="H9745" s="487"/>
      <c r="I9745" s="487"/>
      <c r="J9745" s="487"/>
      <c r="K9745" s="487"/>
      <c r="L9745" s="487"/>
      <c r="M9745" s="487"/>
      <c r="N9745" s="487"/>
      <c r="O9745" s="487"/>
      <c r="P9745" s="488"/>
    </row>
    <row r="9746" spans="1:16" ht="16.5" thickBot="1" x14ac:dyDescent="0.25">
      <c r="A9746" s="81"/>
      <c r="B9746" s="81"/>
      <c r="C9746" s="81"/>
      <c r="D9746" s="81"/>
      <c r="E9746" s="81"/>
      <c r="F9746" s="81"/>
      <c r="G9746" s="81"/>
      <c r="H9746" s="81"/>
      <c r="I9746" s="81"/>
      <c r="J9746" s="81"/>
      <c r="K9746" s="81"/>
      <c r="L9746" s="81"/>
      <c r="M9746" s="81"/>
      <c r="N9746" s="81"/>
      <c r="O9746" s="81"/>
      <c r="P9746" s="81"/>
    </row>
    <row r="9747" spans="1:16" ht="16.5" thickBot="1" x14ac:dyDescent="0.25">
      <c r="A9747" s="489" t="s">
        <v>12</v>
      </c>
      <c r="B9747" s="491" t="s">
        <v>13</v>
      </c>
      <c r="C9747" s="463"/>
      <c r="D9747" s="492" t="s">
        <v>265</v>
      </c>
      <c r="E9747" s="494" t="s">
        <v>15</v>
      </c>
      <c r="F9747" s="495"/>
      <c r="G9747" s="495"/>
      <c r="H9747" s="495"/>
      <c r="I9747" s="496"/>
      <c r="J9747" s="492" t="s">
        <v>16</v>
      </c>
      <c r="K9747" s="492" t="s">
        <v>17</v>
      </c>
      <c r="L9747" s="494" t="s">
        <v>18</v>
      </c>
      <c r="M9747" s="495"/>
      <c r="N9747" s="496"/>
      <c r="O9747" s="464" t="s">
        <v>115</v>
      </c>
      <c r="P9747" s="465"/>
    </row>
    <row r="9748" spans="1:16" ht="32.25" thickBot="1" x14ac:dyDescent="0.25">
      <c r="A9748" s="490"/>
      <c r="B9748" s="82" t="s">
        <v>19</v>
      </c>
      <c r="C9748" s="83" t="s">
        <v>20</v>
      </c>
      <c r="D9748" s="493"/>
      <c r="E9748" s="84" t="s">
        <v>21</v>
      </c>
      <c r="F9748" s="84" t="s">
        <v>22</v>
      </c>
      <c r="G9748" s="85" t="s">
        <v>23</v>
      </c>
      <c r="H9748" s="119" t="s">
        <v>24</v>
      </c>
      <c r="I9748" s="86" t="s">
        <v>25</v>
      </c>
      <c r="J9748" s="493"/>
      <c r="K9748" s="493"/>
      <c r="L9748" s="198" t="s">
        <v>268</v>
      </c>
      <c r="M9748" s="85" t="s">
        <v>266</v>
      </c>
      <c r="N9748" s="83" t="s">
        <v>267</v>
      </c>
      <c r="O9748" s="466"/>
      <c r="P9748" s="467"/>
    </row>
    <row r="9749" spans="1:16" ht="15.75" x14ac:dyDescent="0.2">
      <c r="A9749" s="165">
        <v>45673</v>
      </c>
      <c r="B9749" s="172"/>
      <c r="C9749" s="166">
        <v>200353</v>
      </c>
      <c r="D9749" s="160"/>
      <c r="E9749" s="268"/>
      <c r="F9749" s="96"/>
      <c r="G9749" s="166"/>
      <c r="H9749" s="169"/>
      <c r="I9749" s="175"/>
      <c r="J9749" s="162"/>
      <c r="K9749" s="99"/>
      <c r="L9749" s="195"/>
      <c r="M9749" s="94"/>
      <c r="N9749" s="100"/>
      <c r="O9749" s="575"/>
      <c r="P9749" s="576"/>
    </row>
    <row r="9750" spans="1:16" ht="15.75" x14ac:dyDescent="0.2">
      <c r="A9750" s="165">
        <v>45677</v>
      </c>
      <c r="B9750" s="166">
        <v>200353</v>
      </c>
      <c r="C9750" s="166">
        <v>200833</v>
      </c>
      <c r="D9750" s="160">
        <f>+C9750-B9750</f>
        <v>480</v>
      </c>
      <c r="E9750" s="96" t="s">
        <v>353</v>
      </c>
      <c r="F9750" s="96" t="s">
        <v>351</v>
      </c>
      <c r="G9750" s="166">
        <v>31.9361</v>
      </c>
      <c r="H9750" s="169">
        <v>25.05</v>
      </c>
      <c r="I9750" s="175">
        <f>G9750*H9750</f>
        <v>799.99930500000005</v>
      </c>
      <c r="J9750" s="162">
        <f>D9750/G9750</f>
        <v>15.030013057323844</v>
      </c>
      <c r="K9750" s="99">
        <v>45677</v>
      </c>
      <c r="L9750" s="195" t="s">
        <v>268</v>
      </c>
      <c r="M9750" s="94" t="s">
        <v>272</v>
      </c>
      <c r="N9750" s="100" t="s">
        <v>272</v>
      </c>
      <c r="O9750" s="573" t="s">
        <v>242</v>
      </c>
      <c r="P9750" s="502"/>
    </row>
    <row r="9751" spans="1:16" ht="15.75" x14ac:dyDescent="0.2">
      <c r="A9751" s="165">
        <v>45679</v>
      </c>
      <c r="B9751" s="166">
        <v>200833</v>
      </c>
      <c r="C9751" s="166">
        <v>201269</v>
      </c>
      <c r="D9751" s="160">
        <f>+C9751-B9751</f>
        <v>436</v>
      </c>
      <c r="E9751" s="96" t="s">
        <v>354</v>
      </c>
      <c r="F9751" s="96" t="s">
        <v>355</v>
      </c>
      <c r="G9751" s="166">
        <v>32.128500000000003</v>
      </c>
      <c r="H9751" s="169">
        <v>24.9</v>
      </c>
      <c r="I9751" s="175">
        <f>G9751*H9751</f>
        <v>799.99964999999997</v>
      </c>
      <c r="J9751" s="162">
        <f>D9751/G9751</f>
        <v>13.570505937096346</v>
      </c>
      <c r="K9751" s="99">
        <v>45679</v>
      </c>
      <c r="L9751" s="195" t="s">
        <v>268</v>
      </c>
      <c r="M9751" s="94" t="s">
        <v>272</v>
      </c>
      <c r="N9751" s="100" t="s">
        <v>272</v>
      </c>
      <c r="O9751" s="573" t="s">
        <v>314</v>
      </c>
      <c r="P9751" s="502"/>
    </row>
    <row r="9752" spans="1:16" ht="15.75" x14ac:dyDescent="0.2">
      <c r="A9752" s="165"/>
      <c r="B9752" s="166"/>
      <c r="C9752" s="166"/>
      <c r="D9752" s="160">
        <f>+C9752-B9752</f>
        <v>0</v>
      </c>
      <c r="E9752" s="96"/>
      <c r="F9752" s="96"/>
      <c r="G9752" s="166"/>
      <c r="H9752" s="169"/>
      <c r="I9752" s="175">
        <f>G9752*H9752</f>
        <v>0</v>
      </c>
      <c r="J9752" s="162" t="e">
        <f>D9752/G9752</f>
        <v>#DIV/0!</v>
      </c>
      <c r="K9752" s="99"/>
      <c r="L9752" s="195"/>
      <c r="M9752" s="94"/>
      <c r="N9752" s="100"/>
      <c r="O9752" s="573"/>
      <c r="P9752" s="502"/>
    </row>
    <row r="9753" spans="1:16" ht="16.5" thickBot="1" x14ac:dyDescent="0.25">
      <c r="A9753" s="93"/>
      <c r="B9753" s="132"/>
      <c r="C9753" s="132"/>
      <c r="D9753" s="133"/>
      <c r="E9753" s="96"/>
      <c r="F9753" s="96"/>
      <c r="G9753" s="96"/>
      <c r="H9753" s="97"/>
      <c r="I9753" s="91"/>
      <c r="J9753" s="98"/>
      <c r="K9753" s="92"/>
      <c r="L9753" s="196"/>
      <c r="M9753" s="183"/>
      <c r="N9753" s="101"/>
      <c r="O9753" s="574"/>
      <c r="P9753" s="568"/>
    </row>
    <row r="9754" spans="1:16" ht="16.5" thickBot="1" x14ac:dyDescent="0.25">
      <c r="A9754" s="279" t="s">
        <v>28</v>
      </c>
      <c r="B9754" s="104"/>
      <c r="C9754" s="105"/>
      <c r="D9754" s="106">
        <f>SUM(D9749:D9753)</f>
        <v>916</v>
      </c>
      <c r="E9754" s="107"/>
      <c r="F9754" s="107"/>
      <c r="G9754" s="118">
        <f>SUM(G9749:G9753)</f>
        <v>64.064599999999999</v>
      </c>
      <c r="H9754" s="105"/>
      <c r="I9754" s="118">
        <f>SUM(I9749:I9753)</f>
        <v>1599.998955</v>
      </c>
      <c r="J9754" s="109">
        <f>D9754/G9754</f>
        <v>14.298067887725827</v>
      </c>
      <c r="K9754" s="110"/>
      <c r="L9754" s="197"/>
      <c r="M9754" s="111"/>
      <c r="N9754" s="112"/>
      <c r="O9754" s="468"/>
      <c r="P9754" s="469"/>
    </row>
    <row r="9755" spans="1:16" ht="15.75" x14ac:dyDescent="0.2">
      <c r="A9755" s="76"/>
      <c r="B9755" s="113"/>
      <c r="C9755" s="113"/>
      <c r="D9755" s="113"/>
      <c r="E9755" s="113"/>
      <c r="F9755" s="113"/>
      <c r="G9755" s="113"/>
      <c r="H9755" s="113"/>
      <c r="I9755" s="76"/>
      <c r="J9755" s="76"/>
      <c r="K9755" s="76"/>
      <c r="L9755" s="76"/>
      <c r="M9755" s="76"/>
      <c r="N9755" s="76"/>
      <c r="O9755" s="113"/>
      <c r="P9755" s="114"/>
    </row>
    <row r="9756" spans="1:16" ht="15.75" x14ac:dyDescent="0.2">
      <c r="A9756" s="76"/>
      <c r="B9756" s="113"/>
      <c r="C9756" s="113"/>
      <c r="D9756" s="113"/>
      <c r="E9756" s="113"/>
      <c r="F9756" s="113"/>
      <c r="G9756" s="113"/>
      <c r="H9756" s="113"/>
      <c r="I9756" s="76"/>
      <c r="J9756" s="76"/>
      <c r="K9756" s="76"/>
      <c r="L9756" s="76"/>
      <c r="M9756" s="76"/>
      <c r="N9756" s="76"/>
      <c r="O9756" s="113"/>
      <c r="P9756" s="114"/>
    </row>
    <row r="9757" spans="1:16" ht="15.75" x14ac:dyDescent="0.2">
      <c r="A9757" s="76"/>
      <c r="B9757" s="113"/>
      <c r="C9757" s="113"/>
      <c r="D9757" s="113"/>
      <c r="E9757" s="113"/>
      <c r="F9757" s="113"/>
      <c r="G9757" s="113"/>
      <c r="H9757" s="113"/>
      <c r="I9757" s="76"/>
      <c r="J9757" s="76"/>
      <c r="K9757" s="76"/>
      <c r="L9757" s="76"/>
      <c r="M9757" s="1"/>
      <c r="N9757" s="1"/>
      <c r="O9757" s="3"/>
      <c r="P9757" s="114"/>
    </row>
    <row r="9758" spans="1:16" ht="15.75" x14ac:dyDescent="0.2">
      <c r="A9758" s="115"/>
      <c r="B9758" s="470" t="s">
        <v>29</v>
      </c>
      <c r="C9758" s="470"/>
      <c r="D9758" s="470"/>
      <c r="E9758" s="116"/>
      <c r="F9758" s="116"/>
      <c r="G9758" s="116"/>
      <c r="H9758" s="115"/>
      <c r="I9758" s="116" t="s">
        <v>30</v>
      </c>
      <c r="J9758" s="115"/>
      <c r="K9758" s="116"/>
      <c r="L9758" s="116"/>
      <c r="M9758" s="116"/>
      <c r="N9758" s="116" t="s">
        <v>31</v>
      </c>
      <c r="O9758" s="116"/>
      <c r="P9758" s="117"/>
    </row>
    <row r="9759" spans="1:16" ht="15.75" x14ac:dyDescent="0.2">
      <c r="A9759" s="116"/>
      <c r="B9759" s="471" t="s">
        <v>230</v>
      </c>
      <c r="C9759" s="471"/>
      <c r="D9759" s="471"/>
      <c r="E9759" s="76"/>
      <c r="F9759" s="76"/>
      <c r="G9759" s="76"/>
      <c r="H9759" s="115"/>
      <c r="I9759" s="76" t="s">
        <v>244</v>
      </c>
      <c r="J9759" s="115"/>
      <c r="K9759" s="76"/>
      <c r="L9759" s="76"/>
      <c r="M9759" s="76"/>
      <c r="N9759" s="76" t="s">
        <v>220</v>
      </c>
      <c r="O9759" s="76"/>
      <c r="P9759" s="117"/>
    </row>
    <row r="9760" spans="1:16" ht="15.75" x14ac:dyDescent="0.2">
      <c r="A9760" s="471" t="s">
        <v>226</v>
      </c>
      <c r="B9760" s="471"/>
      <c r="C9760" s="471"/>
      <c r="D9760" s="471"/>
      <c r="E9760" s="471"/>
      <c r="F9760" s="76"/>
      <c r="G9760" s="76"/>
      <c r="H9760" s="115"/>
      <c r="I9760" s="76" t="s">
        <v>246</v>
      </c>
      <c r="J9760" s="115"/>
      <c r="K9760" s="76"/>
      <c r="L9760" s="76"/>
      <c r="M9760" s="76"/>
      <c r="N9760" s="76" t="s">
        <v>124</v>
      </c>
      <c r="O9760" s="76"/>
      <c r="P9760" s="117"/>
    </row>
    <row r="9761" spans="1:16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</row>
    <row r="9762" spans="1:16" x14ac:dyDescent="0.2">
      <c r="A9762" s="531" t="s">
        <v>269</v>
      </c>
      <c r="B9762" s="531"/>
      <c r="C9762" s="531"/>
      <c r="D9762" s="531"/>
      <c r="E9762" s="531"/>
      <c r="F9762"/>
      <c r="G9762"/>
      <c r="H9762"/>
      <c r="I9762"/>
      <c r="J9762"/>
      <c r="K9762"/>
      <c r="L9762"/>
      <c r="M9762"/>
      <c r="N9762"/>
      <c r="O9762"/>
      <c r="P9762"/>
    </row>
    <row r="9763" spans="1:16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</row>
    <row r="9764" spans="1:16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</row>
    <row r="9765" spans="1:16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</row>
    <row r="9766" spans="1:16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</row>
    <row r="9767" spans="1:16" ht="15.75" x14ac:dyDescent="0.2">
      <c r="A9767" s="471" t="s">
        <v>180</v>
      </c>
      <c r="B9767" s="471"/>
      <c r="C9767" s="471"/>
      <c r="D9767" s="471"/>
      <c r="E9767" s="471"/>
      <c r="F9767" s="471"/>
      <c r="G9767" s="471"/>
      <c r="H9767" s="471"/>
      <c r="I9767" s="471"/>
      <c r="J9767" s="471"/>
      <c r="K9767" s="471"/>
      <c r="L9767" s="471"/>
      <c r="M9767" s="471"/>
      <c r="N9767" s="471"/>
      <c r="O9767" s="471"/>
      <c r="P9767" s="471"/>
    </row>
    <row r="9768" spans="1:16" ht="15.75" x14ac:dyDescent="0.2">
      <c r="A9768" s="471" t="s">
        <v>1</v>
      </c>
      <c r="B9768" s="471"/>
      <c r="C9768" s="471"/>
      <c r="D9768" s="471"/>
      <c r="E9768" s="471"/>
      <c r="F9768" s="471"/>
      <c r="G9768" s="471"/>
      <c r="H9768" s="471"/>
      <c r="I9768" s="471"/>
      <c r="J9768" s="471"/>
      <c r="K9768" s="471"/>
      <c r="L9768" s="471"/>
      <c r="M9768" s="471"/>
      <c r="N9768" s="471"/>
      <c r="O9768" s="471"/>
      <c r="P9768" s="471"/>
    </row>
    <row r="9769" spans="1:16" ht="15.75" x14ac:dyDescent="0.2">
      <c r="A9769" s="471"/>
      <c r="B9769" s="471"/>
      <c r="C9769" s="471"/>
      <c r="D9769" s="471"/>
      <c r="E9769" s="471"/>
      <c r="F9769" s="471"/>
      <c r="G9769" s="471"/>
      <c r="H9769" s="471"/>
      <c r="I9769" s="471"/>
      <c r="J9769" s="471"/>
      <c r="K9769" s="471"/>
      <c r="L9769" s="471"/>
      <c r="M9769" s="471"/>
      <c r="N9769" s="471"/>
      <c r="O9769" s="471"/>
      <c r="P9769" s="471"/>
    </row>
    <row r="9770" spans="1:16" ht="15.75" x14ac:dyDescent="0.2">
      <c r="A9770" s="497" t="s">
        <v>306</v>
      </c>
      <c r="B9770" s="497"/>
      <c r="C9770" s="497"/>
      <c r="D9770" s="497"/>
      <c r="E9770" s="497"/>
      <c r="F9770" s="497"/>
      <c r="G9770" s="497"/>
      <c r="H9770" s="497"/>
      <c r="I9770" s="497"/>
      <c r="J9770" s="497"/>
      <c r="K9770" s="497"/>
      <c r="L9770" s="497"/>
      <c r="M9770" s="497"/>
      <c r="N9770" s="497"/>
      <c r="O9770" s="497"/>
      <c r="P9770" s="497"/>
    </row>
    <row r="9771" spans="1:16" ht="15.75" x14ac:dyDescent="0.2">
      <c r="A9771" s="77"/>
      <c r="B9771" s="77"/>
      <c r="C9771" s="77"/>
      <c r="D9771" s="77"/>
      <c r="E9771" s="77"/>
      <c r="F9771" s="77"/>
      <c r="G9771" s="77"/>
      <c r="H9771" s="77"/>
      <c r="I9771" s="77"/>
      <c r="J9771" s="77"/>
      <c r="K9771" s="77"/>
      <c r="L9771" s="77"/>
      <c r="M9771" s="77"/>
      <c r="N9771" s="77"/>
      <c r="O9771" s="77"/>
      <c r="P9771" s="77"/>
    </row>
    <row r="9772" spans="1:16" ht="16.5" thickBot="1" x14ac:dyDescent="0.25">
      <c r="A9772" s="77"/>
      <c r="B9772" s="77"/>
      <c r="C9772" s="77"/>
      <c r="D9772" s="77"/>
      <c r="E9772" s="77"/>
      <c r="F9772" s="77"/>
      <c r="G9772" s="77"/>
      <c r="H9772" s="77"/>
      <c r="I9772" s="77"/>
      <c r="J9772" s="77"/>
      <c r="K9772" s="77"/>
      <c r="L9772" s="77"/>
      <c r="M9772" s="77"/>
      <c r="N9772" s="77"/>
      <c r="O9772" s="77"/>
      <c r="P9772" s="77"/>
    </row>
    <row r="9773" spans="1:16" ht="16.5" thickBot="1" x14ac:dyDescent="0.25">
      <c r="A9773" s="78" t="s">
        <v>2</v>
      </c>
      <c r="B9773" s="486" t="s">
        <v>126</v>
      </c>
      <c r="C9773" s="498"/>
      <c r="D9773" s="79" t="s">
        <v>3</v>
      </c>
      <c r="E9773" s="486">
        <v>2019</v>
      </c>
      <c r="F9773" s="487"/>
      <c r="G9773" s="487"/>
      <c r="H9773" s="498"/>
      <c r="I9773" s="79" t="s">
        <v>4</v>
      </c>
      <c r="J9773" s="80" t="s">
        <v>235</v>
      </c>
      <c r="K9773" s="80"/>
      <c r="L9773" s="80"/>
      <c r="M9773" s="80" t="s">
        <v>5</v>
      </c>
      <c r="N9773" s="486" t="s">
        <v>187</v>
      </c>
      <c r="O9773" s="487"/>
      <c r="P9773" s="488"/>
    </row>
    <row r="9774" spans="1:16" ht="16.5" thickBot="1" x14ac:dyDescent="0.25">
      <c r="A9774" s="77"/>
      <c r="B9774" s="77"/>
      <c r="C9774" s="77"/>
      <c r="D9774" s="77"/>
      <c r="E9774" s="77"/>
      <c r="F9774" s="77"/>
      <c r="G9774" s="77"/>
      <c r="H9774" s="77"/>
      <c r="I9774" s="77"/>
      <c r="J9774" s="77"/>
      <c r="K9774" s="77"/>
      <c r="L9774" s="77"/>
      <c r="M9774" s="77"/>
      <c r="N9774" s="77"/>
      <c r="O9774" s="77"/>
      <c r="P9774" s="77"/>
    </row>
    <row r="9775" spans="1:16" ht="16.5" thickBot="1" x14ac:dyDescent="0.25">
      <c r="A9775" s="78" t="s">
        <v>6</v>
      </c>
      <c r="B9775" s="486" t="s">
        <v>188</v>
      </c>
      <c r="C9775" s="498"/>
      <c r="D9775" s="79" t="s">
        <v>7</v>
      </c>
      <c r="E9775" s="486" t="s">
        <v>189</v>
      </c>
      <c r="F9775" s="487"/>
      <c r="G9775" s="487"/>
      <c r="H9775" s="498"/>
      <c r="I9775" s="79" t="s">
        <v>8</v>
      </c>
      <c r="J9775" s="80">
        <v>17</v>
      </c>
      <c r="K9775" s="80"/>
      <c r="L9775" s="80"/>
      <c r="M9775" s="80" t="s">
        <v>9</v>
      </c>
      <c r="N9775" s="80"/>
      <c r="O9775" s="200"/>
      <c r="P9775" s="201">
        <v>50</v>
      </c>
    </row>
    <row r="9776" spans="1:16" ht="16.5" thickBot="1" x14ac:dyDescent="0.25">
      <c r="A9776" s="77"/>
      <c r="B9776" s="77"/>
      <c r="C9776" s="77"/>
      <c r="D9776" s="77"/>
      <c r="E9776" s="77"/>
      <c r="F9776" s="77"/>
      <c r="G9776" s="77"/>
      <c r="H9776" s="77"/>
      <c r="I9776" s="77"/>
      <c r="J9776" s="77"/>
      <c r="K9776" s="77"/>
      <c r="L9776" s="77"/>
      <c r="M9776" s="77"/>
      <c r="N9776" s="77"/>
      <c r="O9776" s="77"/>
      <c r="P9776" s="77"/>
    </row>
    <row r="9777" spans="1:16" ht="16.5" thickBot="1" x14ac:dyDescent="0.25">
      <c r="A9777" s="484" t="s">
        <v>10</v>
      </c>
      <c r="B9777" s="485"/>
      <c r="C9777" s="486" t="s">
        <v>181</v>
      </c>
      <c r="D9777" s="487"/>
      <c r="E9777" s="487"/>
      <c r="F9777" s="487"/>
      <c r="G9777" s="487"/>
      <c r="H9777" s="487"/>
      <c r="I9777" s="487"/>
      <c r="J9777" s="487"/>
      <c r="K9777" s="487"/>
      <c r="L9777" s="487"/>
      <c r="M9777" s="487"/>
      <c r="N9777" s="487"/>
      <c r="O9777" s="487"/>
      <c r="P9777" s="488"/>
    </row>
    <row r="9778" spans="1:16" ht="16.5" thickBot="1" x14ac:dyDescent="0.25">
      <c r="A9778" s="77"/>
      <c r="B9778" s="77"/>
      <c r="C9778" s="77"/>
      <c r="D9778" s="77"/>
      <c r="E9778" s="77"/>
      <c r="F9778" s="77"/>
      <c r="G9778" s="77"/>
      <c r="H9778" s="77"/>
      <c r="I9778" s="77"/>
      <c r="J9778" s="77"/>
      <c r="K9778" s="77"/>
      <c r="L9778" s="77"/>
      <c r="M9778" s="77"/>
      <c r="N9778" s="77"/>
      <c r="O9778" s="77"/>
      <c r="P9778" s="77"/>
    </row>
    <row r="9779" spans="1:16" ht="16.5" thickBot="1" x14ac:dyDescent="0.25">
      <c r="A9779" s="484" t="s">
        <v>11</v>
      </c>
      <c r="B9779" s="485"/>
      <c r="C9779" s="486" t="s">
        <v>239</v>
      </c>
      <c r="D9779" s="487"/>
      <c r="E9779" s="487"/>
      <c r="F9779" s="487"/>
      <c r="G9779" s="487"/>
      <c r="H9779" s="487"/>
      <c r="I9779" s="487"/>
      <c r="J9779" s="487"/>
      <c r="K9779" s="487"/>
      <c r="L9779" s="487"/>
      <c r="M9779" s="487"/>
      <c r="N9779" s="487"/>
      <c r="O9779" s="487"/>
      <c r="P9779" s="488"/>
    </row>
    <row r="9780" spans="1:16" ht="16.5" thickBot="1" x14ac:dyDescent="0.25">
      <c r="A9780" s="81"/>
      <c r="B9780" s="81"/>
      <c r="C9780" s="81"/>
      <c r="D9780" s="81"/>
      <c r="E9780" s="81"/>
      <c r="F9780" s="81"/>
      <c r="G9780" s="81"/>
      <c r="H9780" s="81"/>
      <c r="I9780" s="81"/>
      <c r="J9780" s="81"/>
      <c r="K9780" s="81"/>
      <c r="L9780" s="81"/>
      <c r="M9780" s="81"/>
      <c r="N9780" s="81"/>
      <c r="O9780" s="81"/>
      <c r="P9780" s="81"/>
    </row>
    <row r="9781" spans="1:16" ht="16.5" thickBot="1" x14ac:dyDescent="0.25">
      <c r="A9781" s="489" t="s">
        <v>12</v>
      </c>
      <c r="B9781" s="491" t="s">
        <v>13</v>
      </c>
      <c r="C9781" s="463"/>
      <c r="D9781" s="492" t="s">
        <v>265</v>
      </c>
      <c r="E9781" s="494" t="s">
        <v>15</v>
      </c>
      <c r="F9781" s="495"/>
      <c r="G9781" s="495"/>
      <c r="H9781" s="495"/>
      <c r="I9781" s="496"/>
      <c r="J9781" s="492" t="s">
        <v>16</v>
      </c>
      <c r="K9781" s="492" t="s">
        <v>17</v>
      </c>
      <c r="L9781" s="494" t="s">
        <v>18</v>
      </c>
      <c r="M9781" s="495"/>
      <c r="N9781" s="496"/>
      <c r="O9781" s="464" t="s">
        <v>115</v>
      </c>
      <c r="P9781" s="465"/>
    </row>
    <row r="9782" spans="1:16" ht="32.25" thickBot="1" x14ac:dyDescent="0.25">
      <c r="A9782" s="490"/>
      <c r="B9782" s="82" t="s">
        <v>19</v>
      </c>
      <c r="C9782" s="83" t="s">
        <v>20</v>
      </c>
      <c r="D9782" s="493"/>
      <c r="E9782" s="84" t="s">
        <v>21</v>
      </c>
      <c r="F9782" s="84" t="s">
        <v>22</v>
      </c>
      <c r="G9782" s="85" t="s">
        <v>23</v>
      </c>
      <c r="H9782" s="119" t="s">
        <v>24</v>
      </c>
      <c r="I9782" s="86" t="s">
        <v>25</v>
      </c>
      <c r="J9782" s="493"/>
      <c r="K9782" s="493"/>
      <c r="L9782" s="198" t="s">
        <v>268</v>
      </c>
      <c r="M9782" s="85" t="s">
        <v>266</v>
      </c>
      <c r="N9782" s="83" t="s">
        <v>267</v>
      </c>
      <c r="O9782" s="466"/>
      <c r="P9782" s="467"/>
    </row>
    <row r="9783" spans="1:16" ht="15.75" x14ac:dyDescent="0.2">
      <c r="A9783" s="165">
        <v>45679</v>
      </c>
      <c r="B9783" s="166"/>
      <c r="C9783" s="166">
        <v>201269</v>
      </c>
      <c r="D9783" s="160"/>
      <c r="E9783" s="96"/>
      <c r="F9783" s="96"/>
      <c r="G9783" s="166"/>
      <c r="H9783" s="169"/>
      <c r="I9783" s="175">
        <f>G9783*H9783</f>
        <v>0</v>
      </c>
      <c r="J9783" s="162"/>
      <c r="K9783" s="99"/>
      <c r="L9783" s="195"/>
      <c r="M9783" s="94"/>
      <c r="N9783" s="100"/>
      <c r="O9783" s="573"/>
      <c r="P9783" s="502"/>
    </row>
    <row r="9784" spans="1:16" ht="15.75" x14ac:dyDescent="0.2">
      <c r="A9784" s="165">
        <v>45685</v>
      </c>
      <c r="B9784" s="166">
        <v>201269</v>
      </c>
      <c r="C9784" s="166">
        <v>202210</v>
      </c>
      <c r="D9784" s="160">
        <f>+C9784-B9784</f>
        <v>941</v>
      </c>
      <c r="E9784" s="96" t="s">
        <v>380</v>
      </c>
      <c r="F9784" s="96" t="s">
        <v>365</v>
      </c>
      <c r="G9784" s="166">
        <v>26.262599999999999</v>
      </c>
      <c r="H9784" s="169">
        <v>24.75</v>
      </c>
      <c r="I9784" s="175">
        <f>G9784*H9784</f>
        <v>649.99934999999994</v>
      </c>
      <c r="J9784" s="162">
        <f>D9784/G9784</f>
        <v>35.830420445805061</v>
      </c>
      <c r="K9784" s="99">
        <v>45685</v>
      </c>
      <c r="L9784" s="195" t="s">
        <v>272</v>
      </c>
      <c r="M9784" s="94" t="s">
        <v>311</v>
      </c>
      <c r="N9784" s="100" t="s">
        <v>381</v>
      </c>
      <c r="O9784" s="573" t="s">
        <v>314</v>
      </c>
      <c r="P9784" s="502"/>
    </row>
    <row r="9785" spans="1:16" ht="15.75" x14ac:dyDescent="0.2">
      <c r="A9785" s="165">
        <v>45688</v>
      </c>
      <c r="B9785" s="166">
        <v>202210</v>
      </c>
      <c r="C9785" s="166">
        <v>202638</v>
      </c>
      <c r="D9785" s="160">
        <f>+C9785-B9785</f>
        <v>428</v>
      </c>
      <c r="E9785" s="96" t="s">
        <v>382</v>
      </c>
      <c r="F9785" s="96" t="s">
        <v>377</v>
      </c>
      <c r="G9785" s="166">
        <v>20.5761</v>
      </c>
      <c r="H9785" s="169">
        <v>24.3</v>
      </c>
      <c r="I9785" s="175">
        <f>G9785*H9785</f>
        <v>499.99923000000001</v>
      </c>
      <c r="J9785" s="162">
        <f>D9785/G9785</f>
        <v>20.800832033281331</v>
      </c>
      <c r="K9785" s="99">
        <v>45688</v>
      </c>
      <c r="L9785" s="195" t="s">
        <v>272</v>
      </c>
      <c r="M9785" s="94" t="s">
        <v>311</v>
      </c>
      <c r="N9785" s="100" t="s">
        <v>241</v>
      </c>
      <c r="O9785" s="573" t="s">
        <v>346</v>
      </c>
      <c r="P9785" s="502"/>
    </row>
    <row r="9786" spans="1:16" ht="15.75" x14ac:dyDescent="0.2">
      <c r="A9786" s="165"/>
      <c r="B9786" s="166"/>
      <c r="C9786" s="166"/>
      <c r="D9786" s="160"/>
      <c r="E9786" s="96"/>
      <c r="F9786" s="96"/>
      <c r="G9786" s="166"/>
      <c r="H9786" s="169"/>
      <c r="I9786" s="175"/>
      <c r="J9786" s="162"/>
      <c r="K9786" s="99"/>
      <c r="L9786" s="195"/>
      <c r="M9786" s="94"/>
      <c r="N9786" s="100"/>
      <c r="O9786" s="505"/>
      <c r="P9786" s="506"/>
    </row>
    <row r="9787" spans="1:16" ht="16.5" thickBot="1" x14ac:dyDescent="0.25">
      <c r="A9787" s="93"/>
      <c r="B9787" s="132"/>
      <c r="C9787" s="132"/>
      <c r="D9787" s="133"/>
      <c r="E9787" s="96"/>
      <c r="F9787" s="96"/>
      <c r="G9787" s="96"/>
      <c r="H9787" s="97"/>
      <c r="I9787" s="91"/>
      <c r="J9787" s="98"/>
      <c r="K9787" s="92"/>
      <c r="L9787" s="196"/>
      <c r="M9787" s="183"/>
      <c r="N9787" s="101"/>
      <c r="O9787" s="574"/>
      <c r="P9787" s="568"/>
    </row>
    <row r="9788" spans="1:16" ht="16.5" thickBot="1" x14ac:dyDescent="0.25">
      <c r="A9788" s="288" t="s">
        <v>28</v>
      </c>
      <c r="B9788" s="104"/>
      <c r="C9788" s="105"/>
      <c r="D9788" s="106">
        <f>SUM(D9783:D9787)</f>
        <v>1369</v>
      </c>
      <c r="E9788" s="107"/>
      <c r="F9788" s="107"/>
      <c r="G9788" s="118">
        <f>SUM(G9783:G9787)</f>
        <v>46.838700000000003</v>
      </c>
      <c r="H9788" s="105"/>
      <c r="I9788" s="118">
        <f>SUM(I9783:I9787)</f>
        <v>1149.9985799999999</v>
      </c>
      <c r="J9788" s="109">
        <f>D9788/G9788</f>
        <v>29.227967471343138</v>
      </c>
      <c r="K9788" s="110"/>
      <c r="L9788" s="197"/>
      <c r="M9788" s="111"/>
      <c r="N9788" s="112"/>
      <c r="O9788" s="468"/>
      <c r="P9788" s="469"/>
    </row>
    <row r="9789" spans="1:16" ht="15.75" x14ac:dyDescent="0.2">
      <c r="A9789" s="76"/>
      <c r="B9789" s="113"/>
      <c r="C9789" s="113"/>
      <c r="D9789" s="113"/>
      <c r="E9789" s="113"/>
      <c r="F9789" s="113"/>
      <c r="G9789" s="113"/>
      <c r="H9789" s="113"/>
      <c r="I9789" s="76"/>
      <c r="J9789" s="76"/>
      <c r="K9789" s="76"/>
      <c r="L9789" s="76"/>
      <c r="M9789" s="76"/>
      <c r="N9789" s="76"/>
      <c r="O9789" s="113"/>
      <c r="P9789" s="114"/>
    </row>
    <row r="9790" spans="1:16" ht="15.75" x14ac:dyDescent="0.2">
      <c r="A9790" s="76"/>
      <c r="B9790" s="113"/>
      <c r="C9790" s="113"/>
      <c r="D9790" s="113"/>
      <c r="E9790" s="113"/>
      <c r="F9790" s="113"/>
      <c r="G9790" s="113"/>
      <c r="H9790" s="113"/>
      <c r="I9790" s="76"/>
      <c r="J9790" s="76"/>
      <c r="K9790" s="76"/>
      <c r="L9790" s="76"/>
      <c r="M9790" s="76"/>
      <c r="N9790" s="76"/>
      <c r="O9790" s="113"/>
      <c r="P9790" s="114"/>
    </row>
    <row r="9791" spans="1:16" ht="15.75" x14ac:dyDescent="0.2">
      <c r="A9791" s="76"/>
      <c r="B9791" s="113"/>
      <c r="C9791" s="113"/>
      <c r="D9791" s="113"/>
      <c r="E9791" s="113"/>
      <c r="F9791" s="113"/>
      <c r="G9791" s="113"/>
      <c r="H9791" s="113"/>
      <c r="I9791" s="76"/>
      <c r="J9791" s="76"/>
      <c r="K9791" s="76"/>
      <c r="L9791" s="76"/>
      <c r="M9791" s="1"/>
      <c r="N9791" s="1"/>
      <c r="O9791" s="3"/>
      <c r="P9791" s="114"/>
    </row>
    <row r="9792" spans="1:16" ht="15.75" x14ac:dyDescent="0.2">
      <c r="A9792" s="115"/>
      <c r="B9792" s="470" t="s">
        <v>29</v>
      </c>
      <c r="C9792" s="470"/>
      <c r="D9792" s="470"/>
      <c r="E9792" s="116"/>
      <c r="F9792" s="116"/>
      <c r="G9792" s="116"/>
      <c r="H9792" s="115"/>
      <c r="I9792" s="116" t="s">
        <v>30</v>
      </c>
      <c r="J9792" s="115"/>
      <c r="K9792" s="116"/>
      <c r="L9792" s="116"/>
      <c r="M9792" s="116"/>
      <c r="N9792" s="116" t="s">
        <v>31</v>
      </c>
      <c r="O9792" s="116"/>
      <c r="P9792" s="117"/>
    </row>
    <row r="9793" spans="1:16" ht="15.75" x14ac:dyDescent="0.2">
      <c r="A9793" s="116"/>
      <c r="B9793" s="471" t="s">
        <v>230</v>
      </c>
      <c r="C9793" s="471"/>
      <c r="D9793" s="471"/>
      <c r="E9793" s="76"/>
      <c r="F9793" s="76"/>
      <c r="G9793" s="76"/>
      <c r="H9793" s="115"/>
      <c r="I9793" s="76" t="s">
        <v>244</v>
      </c>
      <c r="J9793" s="115"/>
      <c r="K9793" s="76"/>
      <c r="L9793" s="76"/>
      <c r="M9793" s="76"/>
      <c r="N9793" s="76" t="s">
        <v>220</v>
      </c>
      <c r="O9793" s="76"/>
      <c r="P9793" s="117"/>
    </row>
    <row r="9794" spans="1:16" ht="15.75" x14ac:dyDescent="0.2">
      <c r="A9794" s="471" t="s">
        <v>226</v>
      </c>
      <c r="B9794" s="471"/>
      <c r="C9794" s="471"/>
      <c r="D9794" s="471"/>
      <c r="E9794" s="471"/>
      <c r="F9794" s="76"/>
      <c r="G9794" s="76"/>
      <c r="H9794" s="115"/>
      <c r="I9794" s="76" t="s">
        <v>246</v>
      </c>
      <c r="J9794" s="115"/>
      <c r="K9794" s="76"/>
      <c r="L9794" s="76"/>
      <c r="M9794" s="76"/>
      <c r="N9794" s="76" t="s">
        <v>124</v>
      </c>
      <c r="O9794" s="76"/>
      <c r="P9794" s="117"/>
    </row>
    <row r="9795" spans="1:16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</row>
    <row r="9796" spans="1:16" x14ac:dyDescent="0.2">
      <c r="A9796" s="531" t="s">
        <v>269</v>
      </c>
      <c r="B9796" s="531"/>
      <c r="C9796" s="531"/>
      <c r="D9796" s="531"/>
      <c r="E9796" s="531"/>
      <c r="F9796"/>
      <c r="G9796"/>
      <c r="H9796"/>
      <c r="I9796"/>
      <c r="J9796"/>
      <c r="K9796"/>
      <c r="L9796"/>
      <c r="M9796"/>
      <c r="N9796"/>
      <c r="O9796"/>
      <c r="P9796"/>
    </row>
    <row r="9797" spans="1:16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</row>
    <row r="9798" spans="1:16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</row>
    <row r="9799" spans="1:16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</row>
    <row r="9800" spans="1:16" ht="15.75" x14ac:dyDescent="0.2">
      <c r="A9800" s="471" t="s">
        <v>180</v>
      </c>
      <c r="B9800" s="471"/>
      <c r="C9800" s="471"/>
      <c r="D9800" s="471"/>
      <c r="E9800" s="471"/>
      <c r="F9800" s="471"/>
      <c r="G9800" s="471"/>
      <c r="H9800" s="471"/>
      <c r="I9800" s="471"/>
      <c r="J9800" s="471"/>
      <c r="K9800" s="471"/>
      <c r="L9800" s="471"/>
      <c r="M9800" s="471"/>
      <c r="N9800" s="471"/>
      <c r="O9800" s="471"/>
      <c r="P9800" s="471"/>
    </row>
    <row r="9801" spans="1:16" ht="15.75" x14ac:dyDescent="0.2">
      <c r="A9801" s="471" t="s">
        <v>1</v>
      </c>
      <c r="B9801" s="471"/>
      <c r="C9801" s="471"/>
      <c r="D9801" s="471"/>
      <c r="E9801" s="471"/>
      <c r="F9801" s="471"/>
      <c r="G9801" s="471"/>
      <c r="H9801" s="471"/>
      <c r="I9801" s="471"/>
      <c r="J9801" s="471"/>
      <c r="K9801" s="471"/>
      <c r="L9801" s="471"/>
      <c r="M9801" s="471"/>
      <c r="N9801" s="471"/>
      <c r="O9801" s="471"/>
      <c r="P9801" s="471"/>
    </row>
    <row r="9802" spans="1:16" ht="15.75" x14ac:dyDescent="0.2">
      <c r="A9802" s="471"/>
      <c r="B9802" s="471"/>
      <c r="C9802" s="471"/>
      <c r="D9802" s="471"/>
      <c r="E9802" s="471"/>
      <c r="F9802" s="471"/>
      <c r="G9802" s="471"/>
      <c r="H9802" s="471"/>
      <c r="I9802" s="471"/>
      <c r="J9802" s="471"/>
      <c r="K9802" s="471"/>
      <c r="L9802" s="471"/>
      <c r="M9802" s="471"/>
      <c r="N9802" s="471"/>
      <c r="O9802" s="471"/>
      <c r="P9802" s="471"/>
    </row>
    <row r="9803" spans="1:16" ht="15.75" x14ac:dyDescent="0.2">
      <c r="A9803" s="497" t="s">
        <v>306</v>
      </c>
      <c r="B9803" s="497"/>
      <c r="C9803" s="497"/>
      <c r="D9803" s="497"/>
      <c r="E9803" s="497"/>
      <c r="F9803" s="497"/>
      <c r="G9803" s="497"/>
      <c r="H9803" s="497"/>
      <c r="I9803" s="497"/>
      <c r="J9803" s="497"/>
      <c r="K9803" s="497"/>
      <c r="L9803" s="497"/>
      <c r="M9803" s="497"/>
      <c r="N9803" s="497"/>
      <c r="O9803" s="497"/>
      <c r="P9803" s="497"/>
    </row>
    <row r="9804" spans="1:16" ht="15.75" x14ac:dyDescent="0.2">
      <c r="A9804" s="77"/>
      <c r="B9804" s="77"/>
      <c r="C9804" s="77"/>
      <c r="D9804" s="77"/>
      <c r="E9804" s="77"/>
      <c r="F9804" s="77"/>
      <c r="G9804" s="77"/>
      <c r="H9804" s="77"/>
      <c r="I9804" s="77"/>
      <c r="J9804" s="77"/>
      <c r="K9804" s="77"/>
      <c r="L9804" s="77"/>
      <c r="M9804" s="77"/>
      <c r="N9804" s="77"/>
      <c r="O9804" s="77"/>
      <c r="P9804" s="77"/>
    </row>
    <row r="9805" spans="1:16" ht="16.5" thickBot="1" x14ac:dyDescent="0.25">
      <c r="A9805" s="77"/>
      <c r="B9805" s="77"/>
      <c r="C9805" s="77"/>
      <c r="D9805" s="77"/>
      <c r="E9805" s="77"/>
      <c r="F9805" s="77"/>
      <c r="G9805" s="77"/>
      <c r="H9805" s="77"/>
      <c r="I9805" s="77"/>
      <c r="J9805" s="77"/>
      <c r="K9805" s="77"/>
      <c r="L9805" s="77"/>
      <c r="M9805" s="77"/>
      <c r="N9805" s="77"/>
      <c r="O9805" s="77"/>
      <c r="P9805" s="77"/>
    </row>
    <row r="9806" spans="1:16" ht="16.5" thickBot="1" x14ac:dyDescent="0.25">
      <c r="A9806" s="78" t="s">
        <v>2</v>
      </c>
      <c r="B9806" s="486" t="s">
        <v>126</v>
      </c>
      <c r="C9806" s="498"/>
      <c r="D9806" s="79" t="s">
        <v>3</v>
      </c>
      <c r="E9806" s="486">
        <v>2019</v>
      </c>
      <c r="F9806" s="487"/>
      <c r="G9806" s="487"/>
      <c r="H9806" s="498"/>
      <c r="I9806" s="79" t="s">
        <v>4</v>
      </c>
      <c r="J9806" s="80" t="s">
        <v>235</v>
      </c>
      <c r="K9806" s="80"/>
      <c r="L9806" s="80"/>
      <c r="M9806" s="80" t="s">
        <v>5</v>
      </c>
      <c r="N9806" s="486" t="s">
        <v>187</v>
      </c>
      <c r="O9806" s="487"/>
      <c r="P9806" s="488"/>
    </row>
    <row r="9807" spans="1:16" ht="16.5" thickBot="1" x14ac:dyDescent="0.25">
      <c r="A9807" s="77"/>
      <c r="B9807" s="77"/>
      <c r="C9807" s="77"/>
      <c r="D9807" s="77"/>
      <c r="E9807" s="77"/>
      <c r="F9807" s="77"/>
      <c r="G9807" s="77"/>
      <c r="H9807" s="77"/>
      <c r="I9807" s="77"/>
      <c r="J9807" s="77"/>
      <c r="K9807" s="77"/>
      <c r="L9807" s="77"/>
      <c r="M9807" s="77"/>
      <c r="N9807" s="77"/>
      <c r="O9807" s="77"/>
      <c r="P9807" s="77"/>
    </row>
    <row r="9808" spans="1:16" ht="16.5" thickBot="1" x14ac:dyDescent="0.25">
      <c r="A9808" s="78" t="s">
        <v>6</v>
      </c>
      <c r="B9808" s="486" t="s">
        <v>188</v>
      </c>
      <c r="C9808" s="498"/>
      <c r="D9808" s="79" t="s">
        <v>7</v>
      </c>
      <c r="E9808" s="486" t="s">
        <v>189</v>
      </c>
      <c r="F9808" s="487"/>
      <c r="G9808" s="487"/>
      <c r="H9808" s="498"/>
      <c r="I9808" s="79" t="s">
        <v>8</v>
      </c>
      <c r="J9808" s="80">
        <v>17</v>
      </c>
      <c r="K9808" s="80"/>
      <c r="L9808" s="80"/>
      <c r="M9808" s="80" t="s">
        <v>9</v>
      </c>
      <c r="N9808" s="80"/>
      <c r="O9808" s="200"/>
      <c r="P9808" s="201">
        <v>50</v>
      </c>
    </row>
    <row r="9809" spans="1:16" ht="16.5" thickBot="1" x14ac:dyDescent="0.25">
      <c r="A9809" s="77"/>
      <c r="B9809" s="77"/>
      <c r="C9809" s="77"/>
      <c r="D9809" s="77"/>
      <c r="E9809" s="77"/>
      <c r="F9809" s="77"/>
      <c r="G9809" s="77"/>
      <c r="H9809" s="77"/>
      <c r="I9809" s="77"/>
      <c r="J9809" s="77"/>
      <c r="K9809" s="77"/>
      <c r="L9809" s="77"/>
      <c r="M9809" s="77"/>
      <c r="N9809" s="77"/>
      <c r="O9809" s="77"/>
      <c r="P9809" s="77"/>
    </row>
    <row r="9810" spans="1:16" ht="16.5" thickBot="1" x14ac:dyDescent="0.25">
      <c r="A9810" s="484" t="s">
        <v>10</v>
      </c>
      <c r="B9810" s="485"/>
      <c r="C9810" s="486" t="s">
        <v>181</v>
      </c>
      <c r="D9810" s="487"/>
      <c r="E9810" s="487"/>
      <c r="F9810" s="487"/>
      <c r="G9810" s="487"/>
      <c r="H9810" s="487"/>
      <c r="I9810" s="487"/>
      <c r="J9810" s="487"/>
      <c r="K9810" s="487"/>
      <c r="L9810" s="487"/>
      <c r="M9810" s="487"/>
      <c r="N9810" s="487"/>
      <c r="O9810" s="487"/>
      <c r="P9810" s="488"/>
    </row>
    <row r="9811" spans="1:16" ht="16.5" thickBot="1" x14ac:dyDescent="0.25">
      <c r="A9811" s="77"/>
      <c r="B9811" s="77"/>
      <c r="C9811" s="77"/>
      <c r="D9811" s="77"/>
      <c r="E9811" s="77"/>
      <c r="F9811" s="77"/>
      <c r="G9811" s="77"/>
      <c r="H9811" s="77"/>
      <c r="I9811" s="77"/>
      <c r="J9811" s="77"/>
      <c r="K9811" s="77"/>
      <c r="L9811" s="77"/>
      <c r="M9811" s="77"/>
      <c r="N9811" s="77"/>
      <c r="O9811" s="77"/>
      <c r="P9811" s="77"/>
    </row>
    <row r="9812" spans="1:16" ht="16.5" thickBot="1" x14ac:dyDescent="0.25">
      <c r="A9812" s="484" t="s">
        <v>11</v>
      </c>
      <c r="B9812" s="485"/>
      <c r="C9812" s="486" t="s">
        <v>239</v>
      </c>
      <c r="D9812" s="487"/>
      <c r="E9812" s="487"/>
      <c r="F9812" s="487"/>
      <c r="G9812" s="487"/>
      <c r="H9812" s="487"/>
      <c r="I9812" s="487"/>
      <c r="J9812" s="487"/>
      <c r="K9812" s="487"/>
      <c r="L9812" s="487"/>
      <c r="M9812" s="487"/>
      <c r="N9812" s="487"/>
      <c r="O9812" s="487"/>
      <c r="P9812" s="488"/>
    </row>
    <row r="9813" spans="1:16" ht="16.5" thickBot="1" x14ac:dyDescent="0.25">
      <c r="A9813" s="81"/>
      <c r="B9813" s="81"/>
      <c r="C9813" s="81"/>
      <c r="D9813" s="81"/>
      <c r="E9813" s="81"/>
      <c r="F9813" s="81"/>
      <c r="G9813" s="81"/>
      <c r="H9813" s="81"/>
      <c r="I9813" s="81"/>
      <c r="J9813" s="81"/>
      <c r="K9813" s="81"/>
      <c r="L9813" s="81"/>
      <c r="M9813" s="81"/>
      <c r="N9813" s="81"/>
      <c r="O9813" s="81"/>
      <c r="P9813" s="81"/>
    </row>
    <row r="9814" spans="1:16" ht="16.5" thickBot="1" x14ac:dyDescent="0.25">
      <c r="A9814" s="489" t="s">
        <v>12</v>
      </c>
      <c r="B9814" s="491" t="s">
        <v>13</v>
      </c>
      <c r="C9814" s="463"/>
      <c r="D9814" s="492" t="s">
        <v>265</v>
      </c>
      <c r="E9814" s="494" t="s">
        <v>15</v>
      </c>
      <c r="F9814" s="495"/>
      <c r="G9814" s="495"/>
      <c r="H9814" s="495"/>
      <c r="I9814" s="496"/>
      <c r="J9814" s="492" t="s">
        <v>16</v>
      </c>
      <c r="K9814" s="492" t="s">
        <v>17</v>
      </c>
      <c r="L9814" s="494" t="s">
        <v>18</v>
      </c>
      <c r="M9814" s="495"/>
      <c r="N9814" s="496"/>
      <c r="O9814" s="464" t="s">
        <v>115</v>
      </c>
      <c r="P9814" s="465"/>
    </row>
    <row r="9815" spans="1:16" ht="32.25" thickBot="1" x14ac:dyDescent="0.25">
      <c r="A9815" s="490"/>
      <c r="B9815" s="82" t="s">
        <v>19</v>
      </c>
      <c r="C9815" s="83" t="s">
        <v>20</v>
      </c>
      <c r="D9815" s="493"/>
      <c r="E9815" s="84" t="s">
        <v>21</v>
      </c>
      <c r="F9815" s="84" t="s">
        <v>22</v>
      </c>
      <c r="G9815" s="85" t="s">
        <v>23</v>
      </c>
      <c r="H9815" s="119" t="s">
        <v>24</v>
      </c>
      <c r="I9815" s="86" t="s">
        <v>25</v>
      </c>
      <c r="J9815" s="493"/>
      <c r="K9815" s="493"/>
      <c r="L9815" s="198" t="s">
        <v>268</v>
      </c>
      <c r="M9815" s="85" t="s">
        <v>266</v>
      </c>
      <c r="N9815" s="83" t="s">
        <v>267</v>
      </c>
      <c r="O9815" s="466"/>
      <c r="P9815" s="467"/>
    </row>
    <row r="9816" spans="1:16" ht="15.75" x14ac:dyDescent="0.2">
      <c r="A9816" s="165">
        <v>45688</v>
      </c>
      <c r="B9816" s="166"/>
      <c r="C9816" s="166">
        <v>202638</v>
      </c>
      <c r="D9816" s="160"/>
      <c r="E9816" s="96"/>
      <c r="F9816" s="96"/>
      <c r="G9816" s="166"/>
      <c r="H9816" s="169"/>
      <c r="I9816" s="175"/>
      <c r="J9816" s="162"/>
      <c r="K9816" s="99"/>
      <c r="L9816" s="195"/>
      <c r="M9816" s="94"/>
      <c r="N9816" s="100"/>
      <c r="O9816" s="573"/>
      <c r="P9816" s="502"/>
    </row>
    <row r="9817" spans="1:16" ht="15.75" x14ac:dyDescent="0.2">
      <c r="A9817" s="165">
        <v>45692</v>
      </c>
      <c r="B9817" s="166">
        <v>202638</v>
      </c>
      <c r="C9817" s="166">
        <v>202885</v>
      </c>
      <c r="D9817" s="160">
        <f>+C9817-B9817</f>
        <v>247</v>
      </c>
      <c r="E9817" s="96" t="s">
        <v>392</v>
      </c>
      <c r="F9817" s="96" t="s">
        <v>393</v>
      </c>
      <c r="G9817" s="166">
        <v>30.8658</v>
      </c>
      <c r="H9817" s="169">
        <v>24.3</v>
      </c>
      <c r="I9817" s="175">
        <f>G9817*H9817</f>
        <v>750.03894000000003</v>
      </c>
      <c r="J9817" s="162">
        <f>D9817/G9817</f>
        <v>8.0023845161959191</v>
      </c>
      <c r="K9817" s="99">
        <v>45692</v>
      </c>
      <c r="L9817" s="195" t="s">
        <v>272</v>
      </c>
      <c r="M9817" s="94" t="s">
        <v>311</v>
      </c>
      <c r="N9817" s="100" t="s">
        <v>381</v>
      </c>
      <c r="O9817" s="573" t="s">
        <v>394</v>
      </c>
      <c r="P9817" s="502"/>
    </row>
    <row r="9818" spans="1:16" ht="15.75" x14ac:dyDescent="0.2">
      <c r="A9818" s="165"/>
      <c r="B9818" s="172"/>
      <c r="C9818" s="166"/>
      <c r="D9818" s="160">
        <f>+C9818-B9818</f>
        <v>0</v>
      </c>
      <c r="E9818" s="96"/>
      <c r="F9818" s="96"/>
      <c r="G9818" s="166"/>
      <c r="H9818" s="169"/>
      <c r="I9818" s="175">
        <f>G9818*H9818</f>
        <v>0</v>
      </c>
      <c r="J9818" s="162" t="e">
        <f>D9818/G9818</f>
        <v>#DIV/0!</v>
      </c>
      <c r="K9818" s="99"/>
      <c r="L9818" s="195"/>
      <c r="M9818" s="94"/>
      <c r="N9818" s="100"/>
      <c r="O9818" s="573"/>
      <c r="P9818" s="502"/>
    </row>
    <row r="9819" spans="1:16" ht="15.75" x14ac:dyDescent="0.2">
      <c r="A9819" s="165"/>
      <c r="B9819" s="166"/>
      <c r="C9819" s="166"/>
      <c r="D9819" s="160"/>
      <c r="E9819" s="96"/>
      <c r="F9819" s="96"/>
      <c r="G9819" s="166"/>
      <c r="H9819" s="169"/>
      <c r="I9819" s="175"/>
      <c r="J9819" s="162"/>
      <c r="K9819" s="99"/>
      <c r="L9819" s="195"/>
      <c r="M9819" s="94"/>
      <c r="N9819" s="100"/>
      <c r="O9819" s="505"/>
      <c r="P9819" s="506"/>
    </row>
    <row r="9820" spans="1:16" ht="16.5" thickBot="1" x14ac:dyDescent="0.25">
      <c r="A9820" s="93"/>
      <c r="B9820" s="132"/>
      <c r="C9820" s="132"/>
      <c r="D9820" s="133"/>
      <c r="E9820" s="96"/>
      <c r="F9820" s="96"/>
      <c r="G9820" s="96"/>
      <c r="H9820" s="97"/>
      <c r="I9820" s="91"/>
      <c r="J9820" s="98"/>
      <c r="K9820" s="92"/>
      <c r="L9820" s="196"/>
      <c r="M9820" s="183"/>
      <c r="N9820" s="101"/>
      <c r="O9820" s="574"/>
      <c r="P9820" s="568"/>
    </row>
    <row r="9821" spans="1:16" ht="16.5" thickBot="1" x14ac:dyDescent="0.25">
      <c r="A9821" s="288" t="s">
        <v>28</v>
      </c>
      <c r="B9821" s="104"/>
      <c r="C9821" s="105"/>
      <c r="D9821" s="106">
        <f>SUM(D9816:D9820)</f>
        <v>247</v>
      </c>
      <c r="E9821" s="107"/>
      <c r="F9821" s="107"/>
      <c r="G9821" s="118">
        <f>SUM(G9816:G9820)</f>
        <v>30.8658</v>
      </c>
      <c r="H9821" s="105"/>
      <c r="I9821" s="118">
        <f>SUM(I9816:I9820)</f>
        <v>750.03894000000003</v>
      </c>
      <c r="J9821" s="109">
        <f>D9821/G9821</f>
        <v>8.0023845161959191</v>
      </c>
      <c r="K9821" s="110"/>
      <c r="L9821" s="197"/>
      <c r="M9821" s="111"/>
      <c r="N9821" s="112"/>
      <c r="O9821" s="468"/>
      <c r="P9821" s="469"/>
    </row>
    <row r="9822" spans="1:16" ht="15.75" x14ac:dyDescent="0.2">
      <c r="A9822" s="76"/>
      <c r="B9822" s="113"/>
      <c r="C9822" s="113"/>
      <c r="D9822" s="113"/>
      <c r="E9822" s="113"/>
      <c r="F9822" s="113"/>
      <c r="G9822" s="113"/>
      <c r="H9822" s="113"/>
      <c r="I9822" s="76"/>
      <c r="J9822" s="76"/>
      <c r="K9822" s="76"/>
      <c r="L9822" s="76"/>
      <c r="M9822" s="76"/>
      <c r="N9822" s="76"/>
      <c r="O9822" s="113"/>
      <c r="P9822" s="114"/>
    </row>
    <row r="9823" spans="1:16" ht="15.75" x14ac:dyDescent="0.2">
      <c r="A9823" s="76"/>
      <c r="B9823" s="113"/>
      <c r="C9823" s="113"/>
      <c r="D9823" s="113"/>
      <c r="E9823" s="113"/>
      <c r="F9823" s="113"/>
      <c r="G9823" s="113"/>
      <c r="H9823" s="113"/>
      <c r="I9823" s="76"/>
      <c r="J9823" s="76"/>
      <c r="K9823" s="76"/>
      <c r="L9823" s="76"/>
      <c r="M9823" s="76"/>
      <c r="N9823" s="76"/>
      <c r="O9823" s="113"/>
      <c r="P9823" s="114"/>
    </row>
    <row r="9824" spans="1:16" ht="15.75" x14ac:dyDescent="0.2">
      <c r="A9824" s="76"/>
      <c r="B9824" s="113"/>
      <c r="C9824" s="113"/>
      <c r="D9824" s="113"/>
      <c r="E9824" s="113"/>
      <c r="F9824" s="113"/>
      <c r="G9824" s="113"/>
      <c r="H9824" s="113"/>
      <c r="I9824" s="76"/>
      <c r="J9824" s="76"/>
      <c r="K9824" s="76"/>
      <c r="L9824" s="76"/>
      <c r="M9824" s="1"/>
      <c r="N9824" s="1"/>
      <c r="O9824" s="3"/>
      <c r="P9824" s="114"/>
    </row>
    <row r="9825" spans="1:16" ht="15.75" x14ac:dyDescent="0.2">
      <c r="A9825" s="115"/>
      <c r="B9825" s="470" t="s">
        <v>29</v>
      </c>
      <c r="C9825" s="470"/>
      <c r="D9825" s="470"/>
      <c r="E9825" s="116"/>
      <c r="F9825" s="116"/>
      <c r="G9825" s="116"/>
      <c r="H9825" s="115"/>
      <c r="I9825" s="116" t="s">
        <v>30</v>
      </c>
      <c r="J9825" s="115"/>
      <c r="K9825" s="116"/>
      <c r="L9825" s="116"/>
      <c r="M9825" s="116"/>
      <c r="N9825" s="116" t="s">
        <v>31</v>
      </c>
      <c r="O9825" s="116"/>
      <c r="P9825" s="117"/>
    </row>
    <row r="9826" spans="1:16" ht="15.75" x14ac:dyDescent="0.2">
      <c r="A9826" s="116"/>
      <c r="B9826" s="471" t="s">
        <v>230</v>
      </c>
      <c r="C9826" s="471"/>
      <c r="D9826" s="471"/>
      <c r="E9826" s="76"/>
      <c r="F9826" s="76"/>
      <c r="G9826" s="76"/>
      <c r="H9826" s="115"/>
      <c r="I9826" s="76" t="s">
        <v>244</v>
      </c>
      <c r="J9826" s="115"/>
      <c r="K9826" s="76"/>
      <c r="L9826" s="76"/>
      <c r="M9826" s="76"/>
      <c r="N9826" s="76" t="s">
        <v>220</v>
      </c>
      <c r="O9826" s="76"/>
      <c r="P9826" s="117"/>
    </row>
    <row r="9827" spans="1:16" ht="15.75" x14ac:dyDescent="0.2">
      <c r="A9827" s="471" t="s">
        <v>226</v>
      </c>
      <c r="B9827" s="471"/>
      <c r="C9827" s="471"/>
      <c r="D9827" s="471"/>
      <c r="E9827" s="471"/>
      <c r="F9827" s="76"/>
      <c r="G9827" s="76"/>
      <c r="H9827" s="115"/>
      <c r="I9827" s="76" t="s">
        <v>246</v>
      </c>
      <c r="J9827" s="115"/>
      <c r="K9827" s="76"/>
      <c r="L9827" s="76"/>
      <c r="M9827" s="76"/>
      <c r="N9827" s="76" t="s">
        <v>124</v>
      </c>
      <c r="O9827" s="76"/>
      <c r="P9827" s="117"/>
    </row>
    <row r="9828" spans="1:16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</row>
    <row r="9829" spans="1:16" x14ac:dyDescent="0.2">
      <c r="A9829" s="531" t="s">
        <v>269</v>
      </c>
      <c r="B9829" s="531"/>
      <c r="C9829" s="531"/>
      <c r="D9829" s="531"/>
      <c r="E9829" s="531"/>
      <c r="F9829"/>
      <c r="G9829"/>
      <c r="H9829"/>
      <c r="I9829"/>
      <c r="J9829"/>
      <c r="K9829"/>
      <c r="L9829"/>
      <c r="M9829"/>
      <c r="N9829"/>
      <c r="O9829"/>
      <c r="P9829"/>
    </row>
    <row r="9830" spans="1:16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</row>
    <row r="9831" spans="1:16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</row>
    <row r="9832" spans="1:16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</row>
    <row r="9833" spans="1:16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</row>
    <row r="9834" spans="1:16" ht="15.75" x14ac:dyDescent="0.2">
      <c r="A9834" s="471" t="s">
        <v>180</v>
      </c>
      <c r="B9834" s="471"/>
      <c r="C9834" s="471"/>
      <c r="D9834" s="471"/>
      <c r="E9834" s="471"/>
      <c r="F9834" s="471"/>
      <c r="G9834" s="471"/>
      <c r="H9834" s="471"/>
      <c r="I9834" s="471"/>
      <c r="J9834" s="471"/>
      <c r="K9834" s="471"/>
      <c r="L9834" s="471"/>
      <c r="M9834" s="471"/>
      <c r="N9834" s="471"/>
      <c r="O9834" s="471"/>
      <c r="P9834" s="471"/>
    </row>
    <row r="9835" spans="1:16" ht="15.75" x14ac:dyDescent="0.2">
      <c r="A9835" s="471" t="s">
        <v>1</v>
      </c>
      <c r="B9835" s="471"/>
      <c r="C9835" s="471"/>
      <c r="D9835" s="471"/>
      <c r="E9835" s="471"/>
      <c r="F9835" s="471"/>
      <c r="G9835" s="471"/>
      <c r="H9835" s="471"/>
      <c r="I9835" s="471"/>
      <c r="J9835" s="471"/>
      <c r="K9835" s="471"/>
      <c r="L9835" s="471"/>
      <c r="M9835" s="471"/>
      <c r="N9835" s="471"/>
      <c r="O9835" s="471"/>
      <c r="P9835" s="471"/>
    </row>
    <row r="9836" spans="1:16" ht="15.75" x14ac:dyDescent="0.2">
      <c r="A9836" s="471"/>
      <c r="B9836" s="471"/>
      <c r="C9836" s="471"/>
      <c r="D9836" s="471"/>
      <c r="E9836" s="471"/>
      <c r="F9836" s="471"/>
      <c r="G9836" s="471"/>
      <c r="H9836" s="471"/>
      <c r="I9836" s="471"/>
      <c r="J9836" s="471"/>
      <c r="K9836" s="471"/>
      <c r="L9836" s="471"/>
      <c r="M9836" s="471"/>
      <c r="N9836" s="471"/>
      <c r="O9836" s="471"/>
      <c r="P9836" s="471"/>
    </row>
    <row r="9837" spans="1:16" ht="15.75" x14ac:dyDescent="0.2">
      <c r="A9837" s="497" t="s">
        <v>306</v>
      </c>
      <c r="B9837" s="497"/>
      <c r="C9837" s="497"/>
      <c r="D9837" s="497"/>
      <c r="E9837" s="497"/>
      <c r="F9837" s="497"/>
      <c r="G9837" s="497"/>
      <c r="H9837" s="497"/>
      <c r="I9837" s="497"/>
      <c r="J9837" s="497"/>
      <c r="K9837" s="497"/>
      <c r="L9837" s="497"/>
      <c r="M9837" s="497"/>
      <c r="N9837" s="497"/>
      <c r="O9837" s="497"/>
      <c r="P9837" s="497"/>
    </row>
    <row r="9838" spans="1:16" ht="15.75" x14ac:dyDescent="0.2">
      <c r="A9838" s="77"/>
      <c r="B9838" s="77"/>
      <c r="C9838" s="77"/>
      <c r="D9838" s="77"/>
      <c r="E9838" s="77"/>
      <c r="F9838" s="77"/>
      <c r="G9838" s="77"/>
      <c r="H9838" s="77"/>
      <c r="I9838" s="77"/>
      <c r="J9838" s="77"/>
      <c r="K9838" s="77"/>
      <c r="L9838" s="77"/>
      <c r="M9838" s="77"/>
      <c r="N9838" s="77"/>
      <c r="O9838" s="77"/>
      <c r="P9838" s="77"/>
    </row>
    <row r="9839" spans="1:16" ht="16.5" thickBot="1" x14ac:dyDescent="0.25">
      <c r="A9839" s="77"/>
      <c r="B9839" s="77"/>
      <c r="C9839" s="77"/>
      <c r="D9839" s="77"/>
      <c r="E9839" s="77"/>
      <c r="F9839" s="77"/>
      <c r="G9839" s="77"/>
      <c r="H9839" s="77"/>
      <c r="I9839" s="77"/>
      <c r="J9839" s="77"/>
      <c r="K9839" s="77"/>
      <c r="L9839" s="77"/>
      <c r="M9839" s="77"/>
      <c r="N9839" s="77"/>
      <c r="O9839" s="77"/>
      <c r="P9839" s="77"/>
    </row>
    <row r="9840" spans="1:16" ht="16.5" thickBot="1" x14ac:dyDescent="0.25">
      <c r="A9840" s="78" t="s">
        <v>2</v>
      </c>
      <c r="B9840" s="486" t="s">
        <v>126</v>
      </c>
      <c r="C9840" s="498"/>
      <c r="D9840" s="79" t="s">
        <v>3</v>
      </c>
      <c r="E9840" s="486">
        <v>2019</v>
      </c>
      <c r="F9840" s="487"/>
      <c r="G9840" s="487"/>
      <c r="H9840" s="498"/>
      <c r="I9840" s="79" t="s">
        <v>4</v>
      </c>
      <c r="J9840" s="80" t="s">
        <v>235</v>
      </c>
      <c r="K9840" s="80"/>
      <c r="L9840" s="80"/>
      <c r="M9840" s="80" t="s">
        <v>5</v>
      </c>
      <c r="N9840" s="486" t="s">
        <v>187</v>
      </c>
      <c r="O9840" s="487"/>
      <c r="P9840" s="488"/>
    </row>
    <row r="9841" spans="1:16" ht="16.5" thickBot="1" x14ac:dyDescent="0.25">
      <c r="A9841" s="77"/>
      <c r="B9841" s="77"/>
      <c r="C9841" s="77"/>
      <c r="D9841" s="77"/>
      <c r="E9841" s="77"/>
      <c r="F9841" s="77"/>
      <c r="G9841" s="77"/>
      <c r="H9841" s="77"/>
      <c r="I9841" s="77"/>
      <c r="J9841" s="77"/>
      <c r="K9841" s="77"/>
      <c r="L9841" s="77"/>
      <c r="M9841" s="77"/>
      <c r="N9841" s="77"/>
      <c r="O9841" s="77"/>
      <c r="P9841" s="77"/>
    </row>
    <row r="9842" spans="1:16" ht="16.5" thickBot="1" x14ac:dyDescent="0.25">
      <c r="A9842" s="78" t="s">
        <v>6</v>
      </c>
      <c r="B9842" s="486" t="s">
        <v>188</v>
      </c>
      <c r="C9842" s="498"/>
      <c r="D9842" s="79" t="s">
        <v>7</v>
      </c>
      <c r="E9842" s="486" t="s">
        <v>189</v>
      </c>
      <c r="F9842" s="487"/>
      <c r="G9842" s="487"/>
      <c r="H9842" s="498"/>
      <c r="I9842" s="79" t="s">
        <v>8</v>
      </c>
      <c r="J9842" s="80">
        <v>17</v>
      </c>
      <c r="K9842" s="80"/>
      <c r="L9842" s="80"/>
      <c r="M9842" s="80" t="s">
        <v>9</v>
      </c>
      <c r="N9842" s="80"/>
      <c r="O9842" s="200"/>
      <c r="P9842" s="201">
        <v>50</v>
      </c>
    </row>
    <row r="9843" spans="1:16" ht="16.5" thickBot="1" x14ac:dyDescent="0.25">
      <c r="A9843" s="77"/>
      <c r="B9843" s="77"/>
      <c r="C9843" s="77"/>
      <c r="D9843" s="77"/>
      <c r="E9843" s="77"/>
      <c r="F9843" s="77"/>
      <c r="G9843" s="77"/>
      <c r="H9843" s="77"/>
      <c r="I9843" s="77"/>
      <c r="J9843" s="77"/>
      <c r="K9843" s="77"/>
      <c r="L9843" s="77"/>
      <c r="M9843" s="77"/>
      <c r="N9843" s="77"/>
      <c r="O9843" s="77"/>
      <c r="P9843" s="77"/>
    </row>
    <row r="9844" spans="1:16" ht="16.5" thickBot="1" x14ac:dyDescent="0.25">
      <c r="A9844" s="484" t="s">
        <v>10</v>
      </c>
      <c r="B9844" s="485"/>
      <c r="C9844" s="486" t="s">
        <v>181</v>
      </c>
      <c r="D9844" s="487"/>
      <c r="E9844" s="487"/>
      <c r="F9844" s="487"/>
      <c r="G9844" s="487"/>
      <c r="H9844" s="487"/>
      <c r="I9844" s="487"/>
      <c r="J9844" s="487"/>
      <c r="K9844" s="487"/>
      <c r="L9844" s="487"/>
      <c r="M9844" s="487"/>
      <c r="N9844" s="487"/>
      <c r="O9844" s="487"/>
      <c r="P9844" s="488"/>
    </row>
    <row r="9845" spans="1:16" ht="16.5" thickBot="1" x14ac:dyDescent="0.25">
      <c r="A9845" s="77"/>
      <c r="B9845" s="77"/>
      <c r="C9845" s="77"/>
      <c r="D9845" s="77"/>
      <c r="E9845" s="77"/>
      <c r="F9845" s="77"/>
      <c r="G9845" s="77"/>
      <c r="H9845" s="77"/>
      <c r="I9845" s="77"/>
      <c r="J9845" s="77"/>
      <c r="K9845" s="77"/>
      <c r="L9845" s="77"/>
      <c r="M9845" s="77"/>
      <c r="N9845" s="77"/>
      <c r="O9845" s="77"/>
      <c r="P9845" s="77"/>
    </row>
    <row r="9846" spans="1:16" ht="16.5" thickBot="1" x14ac:dyDescent="0.25">
      <c r="A9846" s="484" t="s">
        <v>11</v>
      </c>
      <c r="B9846" s="485"/>
      <c r="C9846" s="486" t="s">
        <v>239</v>
      </c>
      <c r="D9846" s="487"/>
      <c r="E9846" s="487"/>
      <c r="F9846" s="487"/>
      <c r="G9846" s="487"/>
      <c r="H9846" s="487"/>
      <c r="I9846" s="487"/>
      <c r="J9846" s="487"/>
      <c r="K9846" s="487"/>
      <c r="L9846" s="487"/>
      <c r="M9846" s="487"/>
      <c r="N9846" s="487"/>
      <c r="O9846" s="487"/>
      <c r="P9846" s="488"/>
    </row>
    <row r="9847" spans="1:16" ht="16.5" thickBot="1" x14ac:dyDescent="0.25">
      <c r="A9847" s="81"/>
      <c r="B9847" s="81"/>
      <c r="C9847" s="81"/>
      <c r="D9847" s="81"/>
      <c r="E9847" s="81"/>
      <c r="F9847" s="81"/>
      <c r="G9847" s="81"/>
      <c r="H9847" s="81"/>
      <c r="I9847" s="81"/>
      <c r="J9847" s="81"/>
      <c r="K9847" s="81"/>
      <c r="L9847" s="81"/>
      <c r="M9847" s="81"/>
      <c r="N9847" s="81"/>
      <c r="O9847" s="81"/>
      <c r="P9847" s="81"/>
    </row>
    <row r="9848" spans="1:16" ht="16.5" thickBot="1" x14ac:dyDescent="0.25">
      <c r="A9848" s="489" t="s">
        <v>12</v>
      </c>
      <c r="B9848" s="491" t="s">
        <v>13</v>
      </c>
      <c r="C9848" s="463"/>
      <c r="D9848" s="492" t="s">
        <v>265</v>
      </c>
      <c r="E9848" s="494" t="s">
        <v>15</v>
      </c>
      <c r="F9848" s="495"/>
      <c r="G9848" s="495"/>
      <c r="H9848" s="495"/>
      <c r="I9848" s="496"/>
      <c r="J9848" s="492" t="s">
        <v>16</v>
      </c>
      <c r="K9848" s="492" t="s">
        <v>17</v>
      </c>
      <c r="L9848" s="494" t="s">
        <v>18</v>
      </c>
      <c r="M9848" s="495"/>
      <c r="N9848" s="496"/>
      <c r="O9848" s="464" t="s">
        <v>115</v>
      </c>
      <c r="P9848" s="465"/>
    </row>
    <row r="9849" spans="1:16" ht="32.25" thickBot="1" x14ac:dyDescent="0.25">
      <c r="A9849" s="490"/>
      <c r="B9849" s="82" t="s">
        <v>19</v>
      </c>
      <c r="C9849" s="83" t="s">
        <v>20</v>
      </c>
      <c r="D9849" s="493"/>
      <c r="E9849" s="84" t="s">
        <v>21</v>
      </c>
      <c r="F9849" s="84" t="s">
        <v>22</v>
      </c>
      <c r="G9849" s="85" t="s">
        <v>23</v>
      </c>
      <c r="H9849" s="119" t="s">
        <v>24</v>
      </c>
      <c r="I9849" s="86" t="s">
        <v>25</v>
      </c>
      <c r="J9849" s="493"/>
      <c r="K9849" s="493"/>
      <c r="L9849" s="198" t="s">
        <v>268</v>
      </c>
      <c r="M9849" s="85" t="s">
        <v>266</v>
      </c>
      <c r="N9849" s="83" t="s">
        <v>267</v>
      </c>
      <c r="O9849" s="466"/>
      <c r="P9849" s="467"/>
    </row>
    <row r="9850" spans="1:16" ht="15.75" x14ac:dyDescent="0.2">
      <c r="A9850" s="165">
        <v>45692</v>
      </c>
      <c r="B9850" s="166"/>
      <c r="C9850" s="166">
        <v>202885</v>
      </c>
      <c r="D9850" s="160"/>
      <c r="E9850" s="96"/>
      <c r="F9850" s="96"/>
      <c r="G9850" s="166"/>
      <c r="H9850" s="169"/>
      <c r="I9850" s="175"/>
      <c r="J9850" s="162"/>
      <c r="K9850" s="99"/>
      <c r="L9850" s="195"/>
      <c r="M9850" s="94"/>
      <c r="N9850" s="100"/>
      <c r="O9850" s="573"/>
      <c r="P9850" s="502"/>
    </row>
    <row r="9851" spans="1:16" ht="15.75" x14ac:dyDescent="0.2">
      <c r="A9851" s="165">
        <v>45702</v>
      </c>
      <c r="B9851" s="166">
        <v>202885</v>
      </c>
      <c r="C9851" s="166">
        <v>203342</v>
      </c>
      <c r="D9851" s="160">
        <f>+C9851-B9851</f>
        <v>457</v>
      </c>
      <c r="E9851" s="96" t="s">
        <v>436</v>
      </c>
      <c r="F9851" s="96" t="s">
        <v>437</v>
      </c>
      <c r="G9851" s="166">
        <v>28.455300000000001</v>
      </c>
      <c r="H9851" s="169">
        <v>24.6</v>
      </c>
      <c r="I9851" s="175">
        <f>G9851*H9851</f>
        <v>700.00038000000006</v>
      </c>
      <c r="J9851" s="162">
        <f>D9851/G9851</f>
        <v>16.06027699584963</v>
      </c>
      <c r="K9851" s="99">
        <v>45702</v>
      </c>
      <c r="L9851" s="195" t="s">
        <v>272</v>
      </c>
      <c r="M9851" s="94" t="s">
        <v>311</v>
      </c>
      <c r="N9851" s="100" t="s">
        <v>381</v>
      </c>
      <c r="O9851" s="573" t="s">
        <v>394</v>
      </c>
      <c r="P9851" s="502"/>
    </row>
    <row r="9852" spans="1:16" ht="15.75" x14ac:dyDescent="0.2">
      <c r="A9852" s="165"/>
      <c r="B9852" s="172"/>
      <c r="C9852" s="166"/>
      <c r="D9852" s="160">
        <f>+C9852-B9852</f>
        <v>0</v>
      </c>
      <c r="E9852" s="96"/>
      <c r="F9852" s="96"/>
      <c r="G9852" s="166"/>
      <c r="H9852" s="169"/>
      <c r="I9852" s="175">
        <f>G9852*H9852</f>
        <v>0</v>
      </c>
      <c r="J9852" s="162" t="e">
        <f>D9852/G9852</f>
        <v>#DIV/0!</v>
      </c>
      <c r="K9852" s="99"/>
      <c r="L9852" s="195"/>
      <c r="M9852" s="94"/>
      <c r="N9852" s="100"/>
      <c r="O9852" s="573"/>
      <c r="P9852" s="502"/>
    </row>
    <row r="9853" spans="1:16" ht="16.5" thickBot="1" x14ac:dyDescent="0.25">
      <c r="A9853" s="93"/>
      <c r="B9853" s="132"/>
      <c r="C9853" s="132"/>
      <c r="D9853" s="133"/>
      <c r="E9853" s="96"/>
      <c r="F9853" s="96"/>
      <c r="G9853" s="96"/>
      <c r="H9853" s="97"/>
      <c r="I9853" s="91"/>
      <c r="J9853" s="98"/>
      <c r="K9853" s="92"/>
      <c r="L9853" s="196"/>
      <c r="M9853" s="183"/>
      <c r="N9853" s="101"/>
      <c r="O9853" s="574"/>
      <c r="P9853" s="568"/>
    </row>
    <row r="9854" spans="1:16" ht="16.5" thickBot="1" x14ac:dyDescent="0.25">
      <c r="A9854" s="305" t="s">
        <v>28</v>
      </c>
      <c r="B9854" s="104"/>
      <c r="C9854" s="105"/>
      <c r="D9854" s="106">
        <f>SUM(D9850:D9853)</f>
        <v>457</v>
      </c>
      <c r="E9854" s="107"/>
      <c r="F9854" s="107"/>
      <c r="G9854" s="118">
        <f>SUM(G9850:G9853)</f>
        <v>28.455300000000001</v>
      </c>
      <c r="H9854" s="105"/>
      <c r="I9854" s="118">
        <f>SUM(I9850:I9853)</f>
        <v>700.00038000000006</v>
      </c>
      <c r="J9854" s="109">
        <f>D9854/G9854</f>
        <v>16.06027699584963</v>
      </c>
      <c r="K9854" s="110"/>
      <c r="L9854" s="197"/>
      <c r="M9854" s="111"/>
      <c r="N9854" s="112"/>
      <c r="O9854" s="468"/>
      <c r="P9854" s="469"/>
    </row>
    <row r="9855" spans="1:16" ht="15.75" x14ac:dyDescent="0.2">
      <c r="A9855" s="76"/>
      <c r="B9855" s="113"/>
      <c r="C9855" s="113"/>
      <c r="D9855" s="113"/>
      <c r="E9855" s="113"/>
      <c r="F9855" s="113"/>
      <c r="G9855" s="113"/>
      <c r="H9855" s="113"/>
      <c r="I9855" s="76"/>
      <c r="J9855" s="76"/>
      <c r="K9855" s="76"/>
      <c r="L9855" s="76"/>
      <c r="M9855" s="76"/>
      <c r="N9855" s="76"/>
      <c r="O9855" s="113"/>
      <c r="P9855" s="114"/>
    </row>
    <row r="9856" spans="1:16" ht="15.75" x14ac:dyDescent="0.2">
      <c r="A9856" s="76"/>
      <c r="B9856" s="113"/>
      <c r="C9856" s="113"/>
      <c r="D9856" s="113"/>
      <c r="E9856" s="113"/>
      <c r="F9856" s="113"/>
      <c r="G9856" s="113"/>
      <c r="H9856" s="113"/>
      <c r="I9856" s="76"/>
      <c r="J9856" s="76"/>
      <c r="K9856" s="76"/>
      <c r="L9856" s="76"/>
      <c r="M9856" s="76"/>
      <c r="N9856" s="76"/>
      <c r="O9856" s="113"/>
      <c r="P9856" s="114"/>
    </row>
    <row r="9857" spans="1:16" ht="15.75" x14ac:dyDescent="0.2">
      <c r="A9857" s="76"/>
      <c r="B9857" s="113"/>
      <c r="C9857" s="113"/>
      <c r="D9857" s="113"/>
      <c r="E9857" s="113"/>
      <c r="F9857" s="113"/>
      <c r="G9857" s="113"/>
      <c r="H9857" s="113"/>
      <c r="I9857" s="76"/>
      <c r="J9857" s="76"/>
      <c r="K9857" s="76"/>
      <c r="L9857" s="76"/>
      <c r="M9857" s="1"/>
      <c r="N9857" s="1"/>
      <c r="O9857" s="3"/>
      <c r="P9857" s="114"/>
    </row>
    <row r="9858" spans="1:16" ht="15.75" x14ac:dyDescent="0.2">
      <c r="A9858" s="115"/>
      <c r="B9858" s="470" t="s">
        <v>29</v>
      </c>
      <c r="C9858" s="470"/>
      <c r="D9858" s="470"/>
      <c r="E9858" s="116"/>
      <c r="F9858" s="116"/>
      <c r="G9858" s="116"/>
      <c r="H9858" s="115"/>
      <c r="I9858" s="116" t="s">
        <v>30</v>
      </c>
      <c r="J9858" s="115"/>
      <c r="K9858" s="116"/>
      <c r="L9858" s="116"/>
      <c r="M9858" s="116"/>
      <c r="N9858" s="116" t="s">
        <v>31</v>
      </c>
      <c r="O9858" s="116"/>
      <c r="P9858" s="117"/>
    </row>
    <row r="9859" spans="1:16" ht="15.75" x14ac:dyDescent="0.2">
      <c r="A9859" s="116"/>
      <c r="B9859" s="471" t="s">
        <v>230</v>
      </c>
      <c r="C9859" s="471"/>
      <c r="D9859" s="471"/>
      <c r="E9859" s="76"/>
      <c r="F9859" s="76"/>
      <c r="G9859" s="76"/>
      <c r="H9859" s="115"/>
      <c r="I9859" s="76" t="s">
        <v>438</v>
      </c>
      <c r="J9859" s="115"/>
      <c r="K9859" s="76"/>
      <c r="L9859" s="76"/>
      <c r="M9859" s="76"/>
      <c r="N9859" s="76" t="s">
        <v>220</v>
      </c>
      <c r="O9859" s="76"/>
      <c r="P9859" s="117"/>
    </row>
    <row r="9860" spans="1:16" ht="15.75" x14ac:dyDescent="0.2">
      <c r="A9860" s="471" t="s">
        <v>226</v>
      </c>
      <c r="B9860" s="471"/>
      <c r="C9860" s="471"/>
      <c r="D9860" s="471"/>
      <c r="E9860" s="471"/>
      <c r="F9860" s="76"/>
      <c r="G9860" s="76"/>
      <c r="H9860" s="115"/>
      <c r="I9860" s="76" t="s">
        <v>246</v>
      </c>
      <c r="J9860" s="115"/>
      <c r="K9860" s="76"/>
      <c r="L9860" s="76"/>
      <c r="M9860" s="76"/>
      <c r="N9860" s="76" t="s">
        <v>124</v>
      </c>
      <c r="O9860" s="76"/>
      <c r="P9860" s="117"/>
    </row>
    <row r="9861" spans="1:16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</row>
    <row r="9862" spans="1:16" x14ac:dyDescent="0.2">
      <c r="A9862" s="531" t="s">
        <v>269</v>
      </c>
      <c r="B9862" s="531"/>
      <c r="C9862" s="531"/>
      <c r="D9862" s="531"/>
      <c r="E9862" s="531"/>
      <c r="F9862"/>
      <c r="G9862"/>
      <c r="H9862"/>
      <c r="I9862"/>
      <c r="J9862"/>
      <c r="K9862"/>
      <c r="L9862"/>
      <c r="M9862"/>
      <c r="N9862"/>
      <c r="O9862"/>
      <c r="P9862"/>
    </row>
    <row r="9863" spans="1:16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</row>
    <row r="9864" spans="1:16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</row>
    <row r="9865" spans="1:16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</row>
    <row r="9866" spans="1:16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</row>
    <row r="9867" spans="1:16" ht="15.75" x14ac:dyDescent="0.2">
      <c r="A9867" s="471" t="s">
        <v>180</v>
      </c>
      <c r="B9867" s="471"/>
      <c r="C9867" s="471"/>
      <c r="D9867" s="471"/>
      <c r="E9867" s="471"/>
      <c r="F9867" s="471"/>
      <c r="G9867" s="471"/>
      <c r="H9867" s="471"/>
      <c r="I9867" s="471"/>
      <c r="J9867" s="471"/>
      <c r="K9867" s="471"/>
      <c r="L9867" s="471"/>
      <c r="M9867" s="471"/>
      <c r="N9867" s="471"/>
      <c r="O9867" s="471"/>
      <c r="P9867" s="471"/>
    </row>
    <row r="9868" spans="1:16" ht="15.75" x14ac:dyDescent="0.2">
      <c r="A9868" s="471" t="s">
        <v>1</v>
      </c>
      <c r="B9868" s="471"/>
      <c r="C9868" s="471"/>
      <c r="D9868" s="471"/>
      <c r="E9868" s="471"/>
      <c r="F9868" s="471"/>
      <c r="G9868" s="471"/>
      <c r="H9868" s="471"/>
      <c r="I9868" s="471"/>
      <c r="J9868" s="471"/>
      <c r="K9868" s="471"/>
      <c r="L9868" s="471"/>
      <c r="M9868" s="471"/>
      <c r="N9868" s="471"/>
      <c r="O9868" s="471"/>
      <c r="P9868" s="471"/>
    </row>
    <row r="9869" spans="1:16" ht="15.75" x14ac:dyDescent="0.2">
      <c r="A9869" s="471"/>
      <c r="B9869" s="471"/>
      <c r="C9869" s="471"/>
      <c r="D9869" s="471"/>
      <c r="E9869" s="471"/>
      <c r="F9869" s="471"/>
      <c r="G9869" s="471"/>
      <c r="H9869" s="471"/>
      <c r="I9869" s="471"/>
      <c r="J9869" s="471"/>
      <c r="K9869" s="471"/>
      <c r="L9869" s="471"/>
      <c r="M9869" s="471"/>
      <c r="N9869" s="471"/>
      <c r="O9869" s="471"/>
      <c r="P9869" s="471"/>
    </row>
    <row r="9870" spans="1:16" ht="15.75" x14ac:dyDescent="0.2">
      <c r="A9870" s="497" t="s">
        <v>306</v>
      </c>
      <c r="B9870" s="497"/>
      <c r="C9870" s="497"/>
      <c r="D9870" s="497"/>
      <c r="E9870" s="497"/>
      <c r="F9870" s="497"/>
      <c r="G9870" s="497"/>
      <c r="H9870" s="497"/>
      <c r="I9870" s="497"/>
      <c r="J9870" s="497"/>
      <c r="K9870" s="497"/>
      <c r="L9870" s="497"/>
      <c r="M9870" s="497"/>
      <c r="N9870" s="497"/>
      <c r="O9870" s="497"/>
      <c r="P9870" s="497"/>
    </row>
    <row r="9871" spans="1:16" ht="15.75" x14ac:dyDescent="0.2">
      <c r="A9871" s="77"/>
      <c r="B9871" s="77"/>
      <c r="C9871" s="77"/>
      <c r="D9871" s="77"/>
      <c r="E9871" s="77"/>
      <c r="F9871" s="77"/>
      <c r="G9871" s="77"/>
      <c r="H9871" s="77"/>
      <c r="I9871" s="77"/>
      <c r="J9871" s="77"/>
      <c r="K9871" s="77"/>
      <c r="L9871" s="77"/>
      <c r="M9871" s="77"/>
      <c r="N9871" s="77"/>
      <c r="O9871" s="77"/>
      <c r="P9871" s="77"/>
    </row>
    <row r="9872" spans="1:16" ht="16.5" thickBot="1" x14ac:dyDescent="0.25">
      <c r="A9872" s="77"/>
      <c r="B9872" s="77"/>
      <c r="C9872" s="77"/>
      <c r="D9872" s="77"/>
      <c r="E9872" s="77"/>
      <c r="F9872" s="77"/>
      <c r="G9872" s="77"/>
      <c r="H9872" s="77"/>
      <c r="I9872" s="77"/>
      <c r="J9872" s="77"/>
      <c r="K9872" s="77"/>
      <c r="L9872" s="77"/>
      <c r="M9872" s="77"/>
      <c r="N9872" s="77"/>
      <c r="O9872" s="77"/>
      <c r="P9872" s="77"/>
    </row>
    <row r="9873" spans="1:16" ht="16.5" thickBot="1" x14ac:dyDescent="0.25">
      <c r="A9873" s="78" t="s">
        <v>2</v>
      </c>
      <c r="B9873" s="486" t="s">
        <v>126</v>
      </c>
      <c r="C9873" s="498"/>
      <c r="D9873" s="79" t="s">
        <v>3</v>
      </c>
      <c r="E9873" s="486">
        <v>2019</v>
      </c>
      <c r="F9873" s="487"/>
      <c r="G9873" s="487"/>
      <c r="H9873" s="498"/>
      <c r="I9873" s="79" t="s">
        <v>4</v>
      </c>
      <c r="J9873" s="80" t="s">
        <v>235</v>
      </c>
      <c r="K9873" s="80"/>
      <c r="L9873" s="80"/>
      <c r="M9873" s="80" t="s">
        <v>5</v>
      </c>
      <c r="N9873" s="486" t="s">
        <v>187</v>
      </c>
      <c r="O9873" s="487"/>
      <c r="P9873" s="488"/>
    </row>
    <row r="9874" spans="1:16" ht="16.5" thickBot="1" x14ac:dyDescent="0.25">
      <c r="A9874" s="77"/>
      <c r="B9874" s="77"/>
      <c r="C9874" s="77"/>
      <c r="D9874" s="77"/>
      <c r="E9874" s="77"/>
      <c r="F9874" s="77"/>
      <c r="G9874" s="77"/>
      <c r="H9874" s="77"/>
      <c r="I9874" s="77"/>
      <c r="J9874" s="77"/>
      <c r="K9874" s="77"/>
      <c r="L9874" s="77"/>
      <c r="M9874" s="77"/>
      <c r="N9874" s="77"/>
      <c r="O9874" s="77"/>
      <c r="P9874" s="77"/>
    </row>
    <row r="9875" spans="1:16" ht="16.5" thickBot="1" x14ac:dyDescent="0.25">
      <c r="A9875" s="78" t="s">
        <v>6</v>
      </c>
      <c r="B9875" s="486" t="s">
        <v>188</v>
      </c>
      <c r="C9875" s="498"/>
      <c r="D9875" s="79" t="s">
        <v>7</v>
      </c>
      <c r="E9875" s="486" t="s">
        <v>189</v>
      </c>
      <c r="F9875" s="487"/>
      <c r="G9875" s="487"/>
      <c r="H9875" s="498"/>
      <c r="I9875" s="79" t="s">
        <v>8</v>
      </c>
      <c r="J9875" s="80">
        <v>17</v>
      </c>
      <c r="K9875" s="80"/>
      <c r="L9875" s="80"/>
      <c r="M9875" s="80" t="s">
        <v>9</v>
      </c>
      <c r="N9875" s="80"/>
      <c r="O9875" s="200"/>
      <c r="P9875" s="201">
        <v>50</v>
      </c>
    </row>
    <row r="9876" spans="1:16" ht="16.5" thickBot="1" x14ac:dyDescent="0.25">
      <c r="A9876" s="77"/>
      <c r="B9876" s="77"/>
      <c r="C9876" s="77"/>
      <c r="D9876" s="77"/>
      <c r="E9876" s="77"/>
      <c r="F9876" s="77"/>
      <c r="G9876" s="77"/>
      <c r="H9876" s="77"/>
      <c r="I9876" s="77"/>
      <c r="J9876" s="77"/>
      <c r="K9876" s="77"/>
      <c r="L9876" s="77"/>
      <c r="M9876" s="77"/>
      <c r="N9876" s="77"/>
      <c r="O9876" s="77"/>
      <c r="P9876" s="77"/>
    </row>
    <row r="9877" spans="1:16" ht="16.5" thickBot="1" x14ac:dyDescent="0.25">
      <c r="A9877" s="484" t="s">
        <v>10</v>
      </c>
      <c r="B9877" s="485"/>
      <c r="C9877" s="486" t="s">
        <v>181</v>
      </c>
      <c r="D9877" s="487"/>
      <c r="E9877" s="487"/>
      <c r="F9877" s="487"/>
      <c r="G9877" s="487"/>
      <c r="H9877" s="487"/>
      <c r="I9877" s="487"/>
      <c r="J9877" s="487"/>
      <c r="K9877" s="487"/>
      <c r="L9877" s="487"/>
      <c r="M9877" s="487"/>
      <c r="N9877" s="487"/>
      <c r="O9877" s="487"/>
      <c r="P9877" s="488"/>
    </row>
    <row r="9878" spans="1:16" ht="16.5" thickBot="1" x14ac:dyDescent="0.25">
      <c r="A9878" s="77"/>
      <c r="B9878" s="77"/>
      <c r="C9878" s="77"/>
      <c r="D9878" s="77"/>
      <c r="E9878" s="77"/>
      <c r="F9878" s="77"/>
      <c r="G9878" s="77"/>
      <c r="H9878" s="77"/>
      <c r="I9878" s="77"/>
      <c r="J9878" s="77"/>
      <c r="K9878" s="77"/>
      <c r="L9878" s="77"/>
      <c r="M9878" s="77"/>
      <c r="N9878" s="77"/>
      <c r="O9878" s="77"/>
      <c r="P9878" s="77"/>
    </row>
    <row r="9879" spans="1:16" ht="16.5" thickBot="1" x14ac:dyDescent="0.25">
      <c r="A9879" s="484" t="s">
        <v>11</v>
      </c>
      <c r="B9879" s="485"/>
      <c r="C9879" s="486" t="s">
        <v>239</v>
      </c>
      <c r="D9879" s="487"/>
      <c r="E9879" s="487"/>
      <c r="F9879" s="487"/>
      <c r="G9879" s="487"/>
      <c r="H9879" s="487"/>
      <c r="I9879" s="487"/>
      <c r="J9879" s="487"/>
      <c r="K9879" s="487"/>
      <c r="L9879" s="487"/>
      <c r="M9879" s="487"/>
      <c r="N9879" s="487"/>
      <c r="O9879" s="487"/>
      <c r="P9879" s="488"/>
    </row>
    <row r="9880" spans="1:16" ht="16.5" thickBot="1" x14ac:dyDescent="0.25">
      <c r="A9880" s="81"/>
      <c r="B9880" s="81"/>
      <c r="C9880" s="81"/>
      <c r="D9880" s="81"/>
      <c r="E9880" s="81"/>
      <c r="F9880" s="81"/>
      <c r="G9880" s="81"/>
      <c r="H9880" s="81"/>
      <c r="I9880" s="81"/>
      <c r="J9880" s="81"/>
      <c r="K9880" s="81"/>
      <c r="L9880" s="81"/>
      <c r="M9880" s="81"/>
      <c r="N9880" s="81"/>
      <c r="O9880" s="81"/>
      <c r="P9880" s="81"/>
    </row>
    <row r="9881" spans="1:16" ht="16.5" thickBot="1" x14ac:dyDescent="0.25">
      <c r="A9881" s="489" t="s">
        <v>12</v>
      </c>
      <c r="B9881" s="491" t="s">
        <v>13</v>
      </c>
      <c r="C9881" s="463"/>
      <c r="D9881" s="492" t="s">
        <v>265</v>
      </c>
      <c r="E9881" s="494" t="s">
        <v>15</v>
      </c>
      <c r="F9881" s="495"/>
      <c r="G9881" s="495"/>
      <c r="H9881" s="495"/>
      <c r="I9881" s="496"/>
      <c r="J9881" s="492" t="s">
        <v>16</v>
      </c>
      <c r="K9881" s="492" t="s">
        <v>17</v>
      </c>
      <c r="L9881" s="494" t="s">
        <v>18</v>
      </c>
      <c r="M9881" s="495"/>
      <c r="N9881" s="496"/>
      <c r="O9881" s="464" t="s">
        <v>115</v>
      </c>
      <c r="P9881" s="465"/>
    </row>
    <row r="9882" spans="1:16" ht="32.25" thickBot="1" x14ac:dyDescent="0.25">
      <c r="A9882" s="490"/>
      <c r="B9882" s="82" t="s">
        <v>19</v>
      </c>
      <c r="C9882" s="83" t="s">
        <v>20</v>
      </c>
      <c r="D9882" s="493"/>
      <c r="E9882" s="84" t="s">
        <v>21</v>
      </c>
      <c r="F9882" s="84" t="s">
        <v>22</v>
      </c>
      <c r="G9882" s="85" t="s">
        <v>23</v>
      </c>
      <c r="H9882" s="119" t="s">
        <v>24</v>
      </c>
      <c r="I9882" s="86" t="s">
        <v>25</v>
      </c>
      <c r="J9882" s="493"/>
      <c r="K9882" s="493"/>
      <c r="L9882" s="198" t="s">
        <v>268</v>
      </c>
      <c r="M9882" s="85" t="s">
        <v>266</v>
      </c>
      <c r="N9882" s="83" t="s">
        <v>267</v>
      </c>
      <c r="O9882" s="466"/>
      <c r="P9882" s="467"/>
    </row>
    <row r="9883" spans="1:16" ht="15.75" x14ac:dyDescent="0.2">
      <c r="A9883" s="165">
        <v>45702</v>
      </c>
      <c r="B9883" s="166"/>
      <c r="C9883" s="166">
        <v>203342</v>
      </c>
      <c r="D9883" s="160"/>
      <c r="E9883" s="96"/>
      <c r="F9883" s="96"/>
      <c r="G9883" s="166"/>
      <c r="H9883" s="169"/>
      <c r="I9883" s="175"/>
      <c r="J9883" s="162"/>
      <c r="K9883" s="99"/>
      <c r="L9883" s="195"/>
      <c r="M9883" s="94"/>
      <c r="N9883" s="100"/>
      <c r="O9883" s="573"/>
      <c r="P9883" s="502"/>
    </row>
    <row r="9884" spans="1:16" ht="15.75" x14ac:dyDescent="0.2">
      <c r="A9884" s="165">
        <v>45707</v>
      </c>
      <c r="B9884" s="166">
        <v>203342</v>
      </c>
      <c r="C9884" s="166">
        <v>203783</v>
      </c>
      <c r="D9884" s="160">
        <f>+C9884-B9884</f>
        <v>441</v>
      </c>
      <c r="E9884" s="96" t="s">
        <v>456</v>
      </c>
      <c r="F9884" s="96" t="s">
        <v>448</v>
      </c>
      <c r="G9884" s="166">
        <v>29.702999999999999</v>
      </c>
      <c r="H9884" s="169">
        <v>25.25</v>
      </c>
      <c r="I9884" s="175">
        <f>G9884*H9884</f>
        <v>750.00075000000004</v>
      </c>
      <c r="J9884" s="162">
        <f>D9884/G9884</f>
        <v>14.846985153014847</v>
      </c>
      <c r="K9884" s="99">
        <v>45707</v>
      </c>
      <c r="L9884" s="195" t="s">
        <v>272</v>
      </c>
      <c r="M9884" s="94" t="s">
        <v>311</v>
      </c>
      <c r="N9884" s="100" t="s">
        <v>381</v>
      </c>
      <c r="O9884" s="573" t="s">
        <v>314</v>
      </c>
      <c r="P9884" s="502"/>
    </row>
    <row r="9885" spans="1:16" ht="15.75" x14ac:dyDescent="0.2">
      <c r="A9885" s="165"/>
      <c r="B9885" s="172"/>
      <c r="C9885" s="166"/>
      <c r="D9885" s="160">
        <f>+C9885-B9885</f>
        <v>0</v>
      </c>
      <c r="E9885" s="96"/>
      <c r="F9885" s="96"/>
      <c r="G9885" s="166"/>
      <c r="H9885" s="169"/>
      <c r="I9885" s="175">
        <f>G9885*H9885</f>
        <v>0</v>
      </c>
      <c r="J9885" s="162" t="e">
        <f>D9885/G9885</f>
        <v>#DIV/0!</v>
      </c>
      <c r="K9885" s="99"/>
      <c r="L9885" s="195"/>
      <c r="M9885" s="94"/>
      <c r="N9885" s="100"/>
      <c r="O9885" s="573"/>
      <c r="P9885" s="502"/>
    </row>
    <row r="9886" spans="1:16" ht="16.5" thickBot="1" x14ac:dyDescent="0.25">
      <c r="A9886" s="93"/>
      <c r="B9886" s="132"/>
      <c r="C9886" s="132"/>
      <c r="D9886" s="133"/>
      <c r="E9886" s="96"/>
      <c r="F9886" s="96"/>
      <c r="G9886" s="96"/>
      <c r="H9886" s="97"/>
      <c r="I9886" s="91"/>
      <c r="J9886" s="98"/>
      <c r="K9886" s="92"/>
      <c r="L9886" s="196"/>
      <c r="M9886" s="183"/>
      <c r="N9886" s="101"/>
      <c r="O9886" s="574"/>
      <c r="P9886" s="568"/>
    </row>
    <row r="9887" spans="1:16" ht="16.5" thickBot="1" x14ac:dyDescent="0.25">
      <c r="A9887" s="326" t="s">
        <v>28</v>
      </c>
      <c r="B9887" s="104"/>
      <c r="C9887" s="105"/>
      <c r="D9887" s="106">
        <f>SUM(D9883:D9886)</f>
        <v>441</v>
      </c>
      <c r="E9887" s="107"/>
      <c r="F9887" s="107"/>
      <c r="G9887" s="118">
        <f>SUM(G9883:G9886)</f>
        <v>29.702999999999999</v>
      </c>
      <c r="H9887" s="105"/>
      <c r="I9887" s="118">
        <f>SUM(I9883:I9886)</f>
        <v>750.00075000000004</v>
      </c>
      <c r="J9887" s="109">
        <f>D9887/G9887</f>
        <v>14.846985153014847</v>
      </c>
      <c r="K9887" s="110"/>
      <c r="L9887" s="197"/>
      <c r="M9887" s="111"/>
      <c r="N9887" s="112"/>
      <c r="O9887" s="468"/>
      <c r="P9887" s="469"/>
    </row>
    <row r="9888" spans="1:16" ht="15.75" x14ac:dyDescent="0.2">
      <c r="A9888" s="76"/>
      <c r="B9888" s="113"/>
      <c r="C9888" s="113"/>
      <c r="D9888" s="113"/>
      <c r="E9888" s="113"/>
      <c r="F9888" s="113"/>
      <c r="G9888" s="113"/>
      <c r="H9888" s="113"/>
      <c r="I9888" s="76"/>
      <c r="J9888" s="76"/>
      <c r="K9888" s="76"/>
      <c r="L9888" s="76"/>
      <c r="M9888" s="76"/>
      <c r="N9888" s="76"/>
      <c r="O9888" s="113"/>
      <c r="P9888" s="114"/>
    </row>
    <row r="9889" spans="1:16" ht="15.75" x14ac:dyDescent="0.2">
      <c r="A9889" s="76"/>
      <c r="B9889" s="113"/>
      <c r="C9889" s="113"/>
      <c r="D9889" s="113"/>
      <c r="E9889" s="113"/>
      <c r="F9889" s="113"/>
      <c r="G9889" s="113"/>
      <c r="H9889" s="113"/>
      <c r="I9889" s="76"/>
      <c r="J9889" s="76"/>
      <c r="K9889" s="76"/>
      <c r="L9889" s="76"/>
      <c r="M9889" s="76"/>
      <c r="N9889" s="76"/>
      <c r="O9889" s="113"/>
      <c r="P9889" s="114"/>
    </row>
    <row r="9890" spans="1:16" ht="15.75" x14ac:dyDescent="0.2">
      <c r="A9890" s="76"/>
      <c r="B9890" s="113"/>
      <c r="C9890" s="113"/>
      <c r="D9890" s="113"/>
      <c r="E9890" s="113"/>
      <c r="F9890" s="113"/>
      <c r="G9890" s="113"/>
      <c r="H9890" s="113"/>
      <c r="I9890" s="76"/>
      <c r="J9890" s="76"/>
      <c r="K9890" s="76"/>
      <c r="L9890" s="76"/>
      <c r="M9890" s="1"/>
      <c r="N9890" s="1"/>
      <c r="O9890" s="3"/>
      <c r="P9890" s="114"/>
    </row>
    <row r="9891" spans="1:16" ht="15.75" x14ac:dyDescent="0.2">
      <c r="A9891" s="115"/>
      <c r="B9891" s="470" t="s">
        <v>29</v>
      </c>
      <c r="C9891" s="470"/>
      <c r="D9891" s="470"/>
      <c r="E9891" s="116"/>
      <c r="F9891" s="116"/>
      <c r="G9891" s="116"/>
      <c r="H9891" s="115"/>
      <c r="I9891" s="116" t="s">
        <v>30</v>
      </c>
      <c r="J9891" s="115"/>
      <c r="K9891" s="116"/>
      <c r="L9891" s="116"/>
      <c r="M9891" s="116"/>
      <c r="N9891" s="116" t="s">
        <v>31</v>
      </c>
      <c r="O9891" s="116"/>
      <c r="P9891" s="117"/>
    </row>
    <row r="9892" spans="1:16" ht="15.75" x14ac:dyDescent="0.2">
      <c r="A9892" s="116"/>
      <c r="B9892" s="471" t="s">
        <v>230</v>
      </c>
      <c r="C9892" s="471"/>
      <c r="D9892" s="471"/>
      <c r="E9892" s="76"/>
      <c r="F9892" s="76"/>
      <c r="G9892" s="76"/>
      <c r="H9892" s="115"/>
      <c r="I9892" s="76" t="s">
        <v>438</v>
      </c>
      <c r="J9892" s="115"/>
      <c r="K9892" s="76"/>
      <c r="L9892" s="76"/>
      <c r="M9892" s="76"/>
      <c r="N9892" s="76" t="s">
        <v>220</v>
      </c>
      <c r="O9892" s="76"/>
      <c r="P9892" s="117"/>
    </row>
    <row r="9893" spans="1:16" ht="15.75" x14ac:dyDescent="0.2">
      <c r="A9893" s="471" t="s">
        <v>226</v>
      </c>
      <c r="B9893" s="471"/>
      <c r="C9893" s="471"/>
      <c r="D9893" s="471"/>
      <c r="E9893" s="471"/>
      <c r="F9893" s="76"/>
      <c r="G9893" s="76"/>
      <c r="H9893" s="115"/>
      <c r="I9893" s="76" t="s">
        <v>246</v>
      </c>
      <c r="J9893" s="115"/>
      <c r="K9893" s="76"/>
      <c r="L9893" s="76"/>
      <c r="M9893" s="76"/>
      <c r="N9893" s="76" t="s">
        <v>124</v>
      </c>
      <c r="O9893" s="76"/>
      <c r="P9893" s="117"/>
    </row>
    <row r="9894" spans="1:16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</row>
    <row r="9895" spans="1:16" x14ac:dyDescent="0.2">
      <c r="A9895" s="531" t="s">
        <v>269</v>
      </c>
      <c r="B9895" s="531"/>
      <c r="C9895" s="531"/>
      <c r="D9895" s="531"/>
      <c r="E9895" s="531"/>
      <c r="F9895"/>
      <c r="G9895"/>
      <c r="H9895"/>
      <c r="I9895"/>
      <c r="J9895"/>
      <c r="K9895"/>
      <c r="L9895"/>
      <c r="M9895"/>
      <c r="N9895"/>
      <c r="O9895"/>
      <c r="P9895"/>
    </row>
    <row r="9896" spans="1:16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</row>
    <row r="9897" spans="1:16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</row>
    <row r="9898" spans="1:16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</row>
    <row r="9899" spans="1:16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</row>
    <row r="9900" spans="1:16" ht="15.75" x14ac:dyDescent="0.2">
      <c r="A9900" s="471" t="s">
        <v>180</v>
      </c>
      <c r="B9900" s="471"/>
      <c r="C9900" s="471"/>
      <c r="D9900" s="471"/>
      <c r="E9900" s="471"/>
      <c r="F9900" s="471"/>
      <c r="G9900" s="471"/>
      <c r="H9900" s="471"/>
      <c r="I9900" s="471"/>
      <c r="J9900" s="471"/>
      <c r="K9900" s="471"/>
      <c r="L9900" s="471"/>
      <c r="M9900" s="471"/>
      <c r="N9900" s="471"/>
      <c r="O9900" s="471"/>
      <c r="P9900" s="471"/>
    </row>
    <row r="9901" spans="1:16" ht="15.75" x14ac:dyDescent="0.2">
      <c r="A9901" s="471" t="s">
        <v>1</v>
      </c>
      <c r="B9901" s="471"/>
      <c r="C9901" s="471"/>
      <c r="D9901" s="471"/>
      <c r="E9901" s="471"/>
      <c r="F9901" s="471"/>
      <c r="G9901" s="471"/>
      <c r="H9901" s="471"/>
      <c r="I9901" s="471"/>
      <c r="J9901" s="471"/>
      <c r="K9901" s="471"/>
      <c r="L9901" s="471"/>
      <c r="M9901" s="471"/>
      <c r="N9901" s="471"/>
      <c r="O9901" s="471"/>
      <c r="P9901" s="471"/>
    </row>
    <row r="9902" spans="1:16" ht="15.75" x14ac:dyDescent="0.2">
      <c r="A9902" s="471"/>
      <c r="B9902" s="471"/>
      <c r="C9902" s="471"/>
      <c r="D9902" s="471"/>
      <c r="E9902" s="471"/>
      <c r="F9902" s="471"/>
      <c r="G9902" s="471"/>
      <c r="H9902" s="471"/>
      <c r="I9902" s="471"/>
      <c r="J9902" s="471"/>
      <c r="K9902" s="471"/>
      <c r="L9902" s="471"/>
      <c r="M9902" s="471"/>
      <c r="N9902" s="471"/>
      <c r="O9902" s="471"/>
      <c r="P9902" s="471"/>
    </row>
    <row r="9903" spans="1:16" ht="15.75" x14ac:dyDescent="0.2">
      <c r="A9903" s="497" t="s">
        <v>306</v>
      </c>
      <c r="B9903" s="497"/>
      <c r="C9903" s="497"/>
      <c r="D9903" s="497"/>
      <c r="E9903" s="497"/>
      <c r="F9903" s="497"/>
      <c r="G9903" s="497"/>
      <c r="H9903" s="497"/>
      <c r="I9903" s="497"/>
      <c r="J9903" s="497"/>
      <c r="K9903" s="497"/>
      <c r="L9903" s="497"/>
      <c r="M9903" s="497"/>
      <c r="N9903" s="497"/>
      <c r="O9903" s="497"/>
      <c r="P9903" s="497"/>
    </row>
    <row r="9904" spans="1:16" ht="15.75" x14ac:dyDescent="0.2">
      <c r="A9904" s="77"/>
      <c r="B9904" s="77"/>
      <c r="C9904" s="77"/>
      <c r="D9904" s="77"/>
      <c r="E9904" s="77"/>
      <c r="F9904" s="77"/>
      <c r="G9904" s="77"/>
      <c r="H9904" s="77"/>
      <c r="I9904" s="77"/>
      <c r="J9904" s="77"/>
      <c r="K9904" s="77"/>
      <c r="L9904" s="77"/>
      <c r="M9904" s="77"/>
      <c r="N9904" s="77"/>
      <c r="O9904" s="77"/>
      <c r="P9904" s="77"/>
    </row>
    <row r="9905" spans="1:16" ht="16.5" thickBot="1" x14ac:dyDescent="0.25">
      <c r="A9905" s="77"/>
      <c r="B9905" s="77"/>
      <c r="C9905" s="77"/>
      <c r="D9905" s="77"/>
      <c r="E9905" s="77"/>
      <c r="F9905" s="77"/>
      <c r="G9905" s="77"/>
      <c r="H9905" s="77"/>
      <c r="I9905" s="77"/>
      <c r="J9905" s="77"/>
      <c r="K9905" s="77"/>
      <c r="L9905" s="77"/>
      <c r="M9905" s="77"/>
      <c r="N9905" s="77"/>
      <c r="O9905" s="77"/>
      <c r="P9905" s="77"/>
    </row>
    <row r="9906" spans="1:16" ht="16.5" thickBot="1" x14ac:dyDescent="0.25">
      <c r="A9906" s="78" t="s">
        <v>2</v>
      </c>
      <c r="B9906" s="486" t="s">
        <v>126</v>
      </c>
      <c r="C9906" s="498"/>
      <c r="D9906" s="79" t="s">
        <v>3</v>
      </c>
      <c r="E9906" s="486">
        <v>2019</v>
      </c>
      <c r="F9906" s="487"/>
      <c r="G9906" s="487"/>
      <c r="H9906" s="498"/>
      <c r="I9906" s="79" t="s">
        <v>4</v>
      </c>
      <c r="J9906" s="80" t="s">
        <v>235</v>
      </c>
      <c r="K9906" s="80"/>
      <c r="L9906" s="80"/>
      <c r="M9906" s="80" t="s">
        <v>5</v>
      </c>
      <c r="N9906" s="486" t="s">
        <v>187</v>
      </c>
      <c r="O9906" s="487"/>
      <c r="P9906" s="488"/>
    </row>
    <row r="9907" spans="1:16" ht="16.5" thickBot="1" x14ac:dyDescent="0.25">
      <c r="A9907" s="77"/>
      <c r="B9907" s="77"/>
      <c r="C9907" s="77"/>
      <c r="D9907" s="77"/>
      <c r="E9907" s="77"/>
      <c r="F9907" s="77"/>
      <c r="G9907" s="77"/>
      <c r="H9907" s="77"/>
      <c r="I9907" s="77"/>
      <c r="J9907" s="77"/>
      <c r="K9907" s="77"/>
      <c r="L9907" s="77"/>
      <c r="M9907" s="77"/>
      <c r="N9907" s="77"/>
      <c r="O9907" s="77"/>
      <c r="P9907" s="77"/>
    </row>
    <row r="9908" spans="1:16" ht="16.5" thickBot="1" x14ac:dyDescent="0.25">
      <c r="A9908" s="78" t="s">
        <v>6</v>
      </c>
      <c r="B9908" s="486" t="s">
        <v>188</v>
      </c>
      <c r="C9908" s="498"/>
      <c r="D9908" s="79" t="s">
        <v>7</v>
      </c>
      <c r="E9908" s="486" t="s">
        <v>189</v>
      </c>
      <c r="F9908" s="487"/>
      <c r="G9908" s="487"/>
      <c r="H9908" s="498"/>
      <c r="I9908" s="79" t="s">
        <v>8</v>
      </c>
      <c r="J9908" s="80">
        <v>17</v>
      </c>
      <c r="K9908" s="80"/>
      <c r="L9908" s="80"/>
      <c r="M9908" s="80" t="s">
        <v>9</v>
      </c>
      <c r="N9908" s="80"/>
      <c r="O9908" s="200"/>
      <c r="P9908" s="201">
        <v>50</v>
      </c>
    </row>
    <row r="9909" spans="1:16" ht="16.5" thickBot="1" x14ac:dyDescent="0.25">
      <c r="A9909" s="77"/>
      <c r="B9909" s="77"/>
      <c r="C9909" s="77"/>
      <c r="D9909" s="77"/>
      <c r="E9909" s="77"/>
      <c r="F9909" s="77"/>
      <c r="G9909" s="77"/>
      <c r="H9909" s="77"/>
      <c r="I9909" s="77"/>
      <c r="J9909" s="77"/>
      <c r="K9909" s="77"/>
      <c r="L9909" s="77"/>
      <c r="M9909" s="77"/>
      <c r="N9909" s="77"/>
      <c r="O9909" s="77"/>
      <c r="P9909" s="77"/>
    </row>
    <row r="9910" spans="1:16" ht="16.5" thickBot="1" x14ac:dyDescent="0.25">
      <c r="A9910" s="484" t="s">
        <v>10</v>
      </c>
      <c r="B9910" s="485"/>
      <c r="C9910" s="486" t="s">
        <v>181</v>
      </c>
      <c r="D9910" s="487"/>
      <c r="E9910" s="487"/>
      <c r="F9910" s="487"/>
      <c r="G9910" s="487"/>
      <c r="H9910" s="487"/>
      <c r="I9910" s="487"/>
      <c r="J9910" s="487"/>
      <c r="K9910" s="487"/>
      <c r="L9910" s="487"/>
      <c r="M9910" s="487"/>
      <c r="N9910" s="487"/>
      <c r="O9910" s="487"/>
      <c r="P9910" s="488"/>
    </row>
    <row r="9911" spans="1:16" ht="16.5" thickBot="1" x14ac:dyDescent="0.25">
      <c r="A9911" s="77"/>
      <c r="B9911" s="77"/>
      <c r="C9911" s="77"/>
      <c r="D9911" s="77"/>
      <c r="E9911" s="77"/>
      <c r="F9911" s="77"/>
      <c r="G9911" s="77"/>
      <c r="H9911" s="77"/>
      <c r="I9911" s="77"/>
      <c r="J9911" s="77"/>
      <c r="K9911" s="77"/>
      <c r="L9911" s="77"/>
      <c r="M9911" s="77"/>
      <c r="N9911" s="77"/>
      <c r="O9911" s="77"/>
      <c r="P9911" s="77"/>
    </row>
    <row r="9912" spans="1:16" ht="16.5" thickBot="1" x14ac:dyDescent="0.25">
      <c r="A9912" s="484" t="s">
        <v>11</v>
      </c>
      <c r="B9912" s="485"/>
      <c r="C9912" s="486" t="s">
        <v>239</v>
      </c>
      <c r="D9912" s="487"/>
      <c r="E9912" s="487"/>
      <c r="F9912" s="487"/>
      <c r="G9912" s="487"/>
      <c r="H9912" s="487"/>
      <c r="I9912" s="487"/>
      <c r="J9912" s="487"/>
      <c r="K9912" s="487"/>
      <c r="L9912" s="487"/>
      <c r="M9912" s="487"/>
      <c r="N9912" s="487"/>
      <c r="O9912" s="487"/>
      <c r="P9912" s="488"/>
    </row>
    <row r="9913" spans="1:16" ht="16.5" thickBot="1" x14ac:dyDescent="0.25">
      <c r="A9913" s="81"/>
      <c r="B9913" s="81"/>
      <c r="C9913" s="81"/>
      <c r="D9913" s="81"/>
      <c r="E9913" s="81"/>
      <c r="F9913" s="81"/>
      <c r="G9913" s="81"/>
      <c r="H9913" s="81"/>
      <c r="I9913" s="81"/>
      <c r="J9913" s="81"/>
      <c r="K9913" s="81"/>
      <c r="L9913" s="81"/>
      <c r="M9913" s="81"/>
      <c r="N9913" s="81"/>
      <c r="O9913" s="81"/>
      <c r="P9913" s="81"/>
    </row>
    <row r="9914" spans="1:16" ht="16.5" thickBot="1" x14ac:dyDescent="0.25">
      <c r="A9914" s="489" t="s">
        <v>12</v>
      </c>
      <c r="B9914" s="491" t="s">
        <v>13</v>
      </c>
      <c r="C9914" s="463"/>
      <c r="D9914" s="492" t="s">
        <v>265</v>
      </c>
      <c r="E9914" s="494" t="s">
        <v>15</v>
      </c>
      <c r="F9914" s="495"/>
      <c r="G9914" s="495"/>
      <c r="H9914" s="495"/>
      <c r="I9914" s="496"/>
      <c r="J9914" s="492" t="s">
        <v>16</v>
      </c>
      <c r="K9914" s="492" t="s">
        <v>17</v>
      </c>
      <c r="L9914" s="494" t="s">
        <v>18</v>
      </c>
      <c r="M9914" s="495"/>
      <c r="N9914" s="496"/>
      <c r="O9914" s="464" t="s">
        <v>115</v>
      </c>
      <c r="P9914" s="465"/>
    </row>
    <row r="9915" spans="1:16" ht="32.25" thickBot="1" x14ac:dyDescent="0.25">
      <c r="A9915" s="490"/>
      <c r="B9915" s="82" t="s">
        <v>19</v>
      </c>
      <c r="C9915" s="83" t="s">
        <v>20</v>
      </c>
      <c r="D9915" s="493"/>
      <c r="E9915" s="84" t="s">
        <v>21</v>
      </c>
      <c r="F9915" s="84" t="s">
        <v>22</v>
      </c>
      <c r="G9915" s="85" t="s">
        <v>23</v>
      </c>
      <c r="H9915" s="119" t="s">
        <v>24</v>
      </c>
      <c r="I9915" s="86" t="s">
        <v>25</v>
      </c>
      <c r="J9915" s="493"/>
      <c r="K9915" s="493"/>
      <c r="L9915" s="198" t="s">
        <v>268</v>
      </c>
      <c r="M9915" s="85" t="s">
        <v>266</v>
      </c>
      <c r="N9915" s="83" t="s">
        <v>267</v>
      </c>
      <c r="O9915" s="466"/>
      <c r="P9915" s="467"/>
    </row>
    <row r="9916" spans="1:16" ht="15.75" x14ac:dyDescent="0.2">
      <c r="A9916" s="165">
        <v>45707</v>
      </c>
      <c r="B9916" s="166"/>
      <c r="C9916" s="166">
        <v>203783</v>
      </c>
      <c r="D9916" s="160"/>
      <c r="E9916" s="96"/>
      <c r="F9916" s="96"/>
      <c r="G9916" s="166"/>
      <c r="H9916" s="169"/>
      <c r="I9916" s="175"/>
      <c r="J9916" s="162"/>
      <c r="K9916" s="99"/>
      <c r="L9916" s="195"/>
      <c r="M9916" s="94"/>
      <c r="N9916" s="100"/>
      <c r="O9916" s="573"/>
      <c r="P9916" s="502"/>
    </row>
    <row r="9917" spans="1:16" ht="15.75" x14ac:dyDescent="0.2">
      <c r="A9917" s="165">
        <v>45712</v>
      </c>
      <c r="B9917" s="166">
        <v>203783</v>
      </c>
      <c r="C9917" s="166">
        <v>204237</v>
      </c>
      <c r="D9917" s="160">
        <f>+C9917-B9917</f>
        <v>454</v>
      </c>
      <c r="E9917" s="96" t="s">
        <v>494</v>
      </c>
      <c r="F9917" s="96" t="s">
        <v>471</v>
      </c>
      <c r="G9917" s="166">
        <v>30.549900000000001</v>
      </c>
      <c r="H9917" s="169">
        <v>24.55</v>
      </c>
      <c r="I9917" s="175">
        <f>G9917*H9917</f>
        <v>750.000045</v>
      </c>
      <c r="J9917" s="162">
        <f>D9917/G9917</f>
        <v>14.860932441677386</v>
      </c>
      <c r="K9917" s="99">
        <v>45712</v>
      </c>
      <c r="L9917" s="195" t="s">
        <v>272</v>
      </c>
      <c r="M9917" s="94" t="s">
        <v>311</v>
      </c>
      <c r="N9917" s="100" t="s">
        <v>381</v>
      </c>
      <c r="O9917" s="573" t="s">
        <v>314</v>
      </c>
      <c r="P9917" s="502"/>
    </row>
    <row r="9918" spans="1:16" ht="15.75" x14ac:dyDescent="0.2">
      <c r="A9918" s="165">
        <v>45714</v>
      </c>
      <c r="B9918" s="166">
        <v>204237</v>
      </c>
      <c r="C9918" s="166">
        <v>204695</v>
      </c>
      <c r="D9918" s="160">
        <f>+C9918-B9918</f>
        <v>458</v>
      </c>
      <c r="E9918" s="96" t="s">
        <v>495</v>
      </c>
      <c r="F9918" s="96" t="s">
        <v>480</v>
      </c>
      <c r="G9918" s="166">
        <v>34.623199999999997</v>
      </c>
      <c r="H9918" s="169">
        <v>24.55</v>
      </c>
      <c r="I9918" s="175">
        <f>G9918*H9918</f>
        <v>849.99955999999997</v>
      </c>
      <c r="J9918" s="162">
        <f>D9918/G9918</f>
        <v>13.228124494558562</v>
      </c>
      <c r="K9918" s="99">
        <v>45714</v>
      </c>
      <c r="L9918" s="195" t="s">
        <v>272</v>
      </c>
      <c r="M9918" s="94" t="s">
        <v>311</v>
      </c>
      <c r="N9918" s="100" t="s">
        <v>381</v>
      </c>
      <c r="O9918" s="573" t="s">
        <v>247</v>
      </c>
      <c r="P9918" s="502"/>
    </row>
    <row r="9919" spans="1:16" ht="15.75" x14ac:dyDescent="0.2">
      <c r="A9919" s="165">
        <v>45715</v>
      </c>
      <c r="B9919" s="166">
        <v>204695</v>
      </c>
      <c r="C9919" s="166">
        <v>205094</v>
      </c>
      <c r="D9919" s="160">
        <f>+C9919-B9919</f>
        <v>399</v>
      </c>
      <c r="E9919" s="96" t="s">
        <v>496</v>
      </c>
      <c r="F9919" s="96" t="s">
        <v>477</v>
      </c>
      <c r="G9919" s="166">
        <v>20.366599999999998</v>
      </c>
      <c r="H9919" s="169">
        <v>24.55</v>
      </c>
      <c r="I9919" s="175">
        <f>G9919*H9919</f>
        <v>500.00002999999998</v>
      </c>
      <c r="J9919" s="162">
        <f>D9919/G9919</f>
        <v>19.590898824546073</v>
      </c>
      <c r="K9919" s="99">
        <v>45715</v>
      </c>
      <c r="L9919" s="195" t="s">
        <v>272</v>
      </c>
      <c r="M9919" s="94" t="s">
        <v>311</v>
      </c>
      <c r="N9919" s="100" t="s">
        <v>241</v>
      </c>
      <c r="O9919" s="573" t="s">
        <v>242</v>
      </c>
      <c r="P9919" s="502"/>
    </row>
    <row r="9920" spans="1:16" ht="15.75" x14ac:dyDescent="0.2">
      <c r="A9920" s="165"/>
      <c r="B9920" s="166"/>
      <c r="C9920" s="166"/>
      <c r="D9920" s="160">
        <f>+C9920-B9920</f>
        <v>0</v>
      </c>
      <c r="E9920" s="96"/>
      <c r="F9920" s="96"/>
      <c r="G9920" s="166"/>
      <c r="H9920" s="169"/>
      <c r="I9920" s="175">
        <f>G9920*H9920</f>
        <v>0</v>
      </c>
      <c r="J9920" s="162" t="e">
        <f>D9920/G9920</f>
        <v>#DIV/0!</v>
      </c>
      <c r="K9920" s="99"/>
      <c r="L9920" s="195"/>
      <c r="M9920" s="94"/>
      <c r="N9920" s="100"/>
      <c r="O9920" s="573"/>
      <c r="P9920" s="502"/>
    </row>
    <row r="9921" spans="1:16" ht="16.5" thickBot="1" x14ac:dyDescent="0.25">
      <c r="A9921" s="93"/>
      <c r="B9921" s="132"/>
      <c r="C9921" s="132"/>
      <c r="D9921" s="133"/>
      <c r="E9921" s="96"/>
      <c r="F9921" s="96"/>
      <c r="G9921" s="96"/>
      <c r="H9921" s="97"/>
      <c r="I9921" s="91"/>
      <c r="J9921" s="98"/>
      <c r="K9921" s="92"/>
      <c r="L9921" s="196"/>
      <c r="M9921" s="183"/>
      <c r="N9921" s="101"/>
      <c r="O9921" s="574"/>
      <c r="P9921" s="568"/>
    </row>
    <row r="9922" spans="1:16" ht="16.5" thickBot="1" x14ac:dyDescent="0.25">
      <c r="A9922" s="335" t="s">
        <v>28</v>
      </c>
      <c r="B9922" s="104"/>
      <c r="C9922" s="105"/>
      <c r="D9922" s="106">
        <f>SUM(D9916:D9921)</f>
        <v>1311</v>
      </c>
      <c r="E9922" s="107"/>
      <c r="F9922" s="107"/>
      <c r="G9922" s="118">
        <f>SUM(G9916:G9921)</f>
        <v>85.539700000000011</v>
      </c>
      <c r="H9922" s="105"/>
      <c r="I9922" s="118">
        <f>SUM(I9916:I9921)</f>
        <v>2099.9996350000001</v>
      </c>
      <c r="J9922" s="109">
        <f>D9922/G9922</f>
        <v>15.326216949556754</v>
      </c>
      <c r="K9922" s="110"/>
      <c r="L9922" s="197"/>
      <c r="M9922" s="111"/>
      <c r="N9922" s="112"/>
      <c r="O9922" s="468"/>
      <c r="P9922" s="469"/>
    </row>
    <row r="9923" spans="1:16" ht="15.75" x14ac:dyDescent="0.2">
      <c r="A9923" s="76"/>
      <c r="B9923" s="113"/>
      <c r="C9923" s="113"/>
      <c r="D9923" s="113"/>
      <c r="E9923" s="113"/>
      <c r="F9923" s="113"/>
      <c r="G9923" s="113"/>
      <c r="H9923" s="113"/>
      <c r="I9923" s="76"/>
      <c r="J9923" s="76"/>
      <c r="K9923" s="76"/>
      <c r="L9923" s="76"/>
      <c r="M9923" s="76"/>
      <c r="N9923" s="76"/>
      <c r="O9923" s="113"/>
      <c r="P9923" s="114"/>
    </row>
    <row r="9924" spans="1:16" ht="15.75" x14ac:dyDescent="0.2">
      <c r="A9924" s="76"/>
      <c r="B9924" s="113"/>
      <c r="C9924" s="113"/>
      <c r="D9924" s="113"/>
      <c r="E9924" s="113"/>
      <c r="F9924" s="113"/>
      <c r="G9924" s="113"/>
      <c r="H9924" s="113"/>
      <c r="I9924" s="76"/>
      <c r="J9924" s="76"/>
      <c r="K9924" s="76"/>
      <c r="L9924" s="76"/>
      <c r="M9924" s="76"/>
      <c r="N9924" s="76"/>
      <c r="O9924" s="113"/>
      <c r="P9924" s="114"/>
    </row>
    <row r="9925" spans="1:16" ht="15.75" x14ac:dyDescent="0.2">
      <c r="A9925" s="76"/>
      <c r="B9925" s="113"/>
      <c r="C9925" s="113"/>
      <c r="D9925" s="113"/>
      <c r="E9925" s="113"/>
      <c r="F9925" s="113"/>
      <c r="G9925" s="113"/>
      <c r="H9925" s="113"/>
      <c r="I9925" s="76"/>
      <c r="J9925" s="76"/>
      <c r="K9925" s="76"/>
      <c r="L9925" s="76"/>
      <c r="M9925" s="1"/>
      <c r="N9925" s="1"/>
      <c r="O9925" s="3"/>
      <c r="P9925" s="114"/>
    </row>
    <row r="9926" spans="1:16" ht="15.75" x14ac:dyDescent="0.2">
      <c r="A9926" s="115"/>
      <c r="B9926" s="470" t="s">
        <v>29</v>
      </c>
      <c r="C9926" s="470"/>
      <c r="D9926" s="470"/>
      <c r="E9926" s="116"/>
      <c r="F9926" s="116"/>
      <c r="G9926" s="116"/>
      <c r="H9926" s="115"/>
      <c r="I9926" s="116" t="s">
        <v>30</v>
      </c>
      <c r="J9926" s="115"/>
      <c r="K9926" s="116"/>
      <c r="L9926" s="116"/>
      <c r="M9926" s="116"/>
      <c r="N9926" s="116" t="s">
        <v>31</v>
      </c>
      <c r="O9926" s="116"/>
      <c r="P9926" s="117"/>
    </row>
    <row r="9927" spans="1:16" ht="15.75" x14ac:dyDescent="0.2">
      <c r="A9927" s="116"/>
      <c r="B9927" s="471" t="s">
        <v>230</v>
      </c>
      <c r="C9927" s="471"/>
      <c r="D9927" s="471"/>
      <c r="E9927" s="76"/>
      <c r="F9927" s="76"/>
      <c r="G9927" s="76"/>
      <c r="H9927" s="115"/>
      <c r="I9927" s="76" t="s">
        <v>438</v>
      </c>
      <c r="J9927" s="115"/>
      <c r="K9927" s="76"/>
      <c r="L9927" s="76"/>
      <c r="M9927" s="76"/>
      <c r="N9927" s="76" t="s">
        <v>220</v>
      </c>
      <c r="O9927" s="76"/>
      <c r="P9927" s="117"/>
    </row>
    <row r="9928" spans="1:16" ht="15.75" x14ac:dyDescent="0.2">
      <c r="A9928" s="471" t="s">
        <v>226</v>
      </c>
      <c r="B9928" s="471"/>
      <c r="C9928" s="471"/>
      <c r="D9928" s="471"/>
      <c r="E9928" s="471"/>
      <c r="F9928" s="76"/>
      <c r="G9928" s="76"/>
      <c r="H9928" s="115"/>
      <c r="I9928" s="76" t="s">
        <v>246</v>
      </c>
      <c r="J9928" s="115"/>
      <c r="K9928" s="76"/>
      <c r="L9928" s="76"/>
      <c r="M9928" s="76"/>
      <c r="N9928" s="76" t="s">
        <v>124</v>
      </c>
      <c r="O9928" s="76"/>
      <c r="P9928" s="117"/>
    </row>
    <row r="9929" spans="1:16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</row>
    <row r="9930" spans="1:16" x14ac:dyDescent="0.2">
      <c r="A9930" s="531" t="s">
        <v>269</v>
      </c>
      <c r="B9930" s="531"/>
      <c r="C9930" s="531"/>
      <c r="D9930" s="531"/>
      <c r="E9930" s="531"/>
      <c r="F9930"/>
      <c r="G9930"/>
      <c r="H9930"/>
      <c r="I9930"/>
      <c r="J9930"/>
      <c r="K9930"/>
      <c r="L9930"/>
      <c r="M9930"/>
      <c r="N9930"/>
      <c r="O9930"/>
      <c r="P9930"/>
    </row>
    <row r="9931" spans="1:16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</row>
    <row r="9932" spans="1:16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</row>
    <row r="9933" spans="1:16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</row>
    <row r="9934" spans="1:16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</row>
    <row r="9935" spans="1:16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</row>
    <row r="9936" spans="1:16" ht="15.75" x14ac:dyDescent="0.2">
      <c r="A9936" s="471" t="s">
        <v>180</v>
      </c>
      <c r="B9936" s="471"/>
      <c r="C9936" s="471"/>
      <c r="D9936" s="471"/>
      <c r="E9936" s="471"/>
      <c r="F9936" s="471"/>
      <c r="G9936" s="471"/>
      <c r="H9936" s="471"/>
      <c r="I9936" s="471"/>
      <c r="J9936" s="471"/>
      <c r="K9936" s="471"/>
      <c r="L9936" s="471"/>
      <c r="M9936" s="471"/>
      <c r="N9936" s="471"/>
      <c r="O9936" s="471"/>
      <c r="P9936" s="471"/>
    </row>
    <row r="9937" spans="1:16" ht="15.75" x14ac:dyDescent="0.2">
      <c r="A9937" s="471" t="s">
        <v>1</v>
      </c>
      <c r="B9937" s="471"/>
      <c r="C9937" s="471"/>
      <c r="D9937" s="471"/>
      <c r="E9937" s="471"/>
      <c r="F9937" s="471"/>
      <c r="G9937" s="471"/>
      <c r="H9937" s="471"/>
      <c r="I9937" s="471"/>
      <c r="J9937" s="471"/>
      <c r="K9937" s="471"/>
      <c r="L9937" s="471"/>
      <c r="M9937" s="471"/>
      <c r="N9937" s="471"/>
      <c r="O9937" s="471"/>
      <c r="P9937" s="471"/>
    </row>
    <row r="9938" spans="1:16" ht="15.75" x14ac:dyDescent="0.2">
      <c r="A9938" s="471"/>
      <c r="B9938" s="471"/>
      <c r="C9938" s="471"/>
      <c r="D9938" s="471"/>
      <c r="E9938" s="471"/>
      <c r="F9938" s="471"/>
      <c r="G9938" s="471"/>
      <c r="H9938" s="471"/>
      <c r="I9938" s="471"/>
      <c r="J9938" s="471"/>
      <c r="K9938" s="471"/>
      <c r="L9938" s="471"/>
      <c r="M9938" s="471"/>
      <c r="N9938" s="471"/>
      <c r="O9938" s="471"/>
      <c r="P9938" s="471"/>
    </row>
    <row r="9939" spans="1:16" ht="15.75" x14ac:dyDescent="0.2">
      <c r="A9939" s="497" t="s">
        <v>306</v>
      </c>
      <c r="B9939" s="497"/>
      <c r="C9939" s="497"/>
      <c r="D9939" s="497"/>
      <c r="E9939" s="497"/>
      <c r="F9939" s="497"/>
      <c r="G9939" s="497"/>
      <c r="H9939" s="497"/>
      <c r="I9939" s="497"/>
      <c r="J9939" s="497"/>
      <c r="K9939" s="497"/>
      <c r="L9939" s="497"/>
      <c r="M9939" s="497"/>
      <c r="N9939" s="497"/>
      <c r="O9939" s="497"/>
      <c r="P9939" s="497"/>
    </row>
    <row r="9940" spans="1:16" ht="15.75" x14ac:dyDescent="0.2">
      <c r="A9940" s="77"/>
      <c r="B9940" s="77"/>
      <c r="C9940" s="77"/>
      <c r="D9940" s="77"/>
      <c r="E9940" s="77"/>
      <c r="F9940" s="77"/>
      <c r="G9940" s="77"/>
      <c r="H9940" s="77"/>
      <c r="I9940" s="77"/>
      <c r="J9940" s="77"/>
      <c r="K9940" s="77"/>
      <c r="L9940" s="77"/>
      <c r="M9940" s="77"/>
      <c r="N9940" s="77"/>
      <c r="O9940" s="77"/>
      <c r="P9940" s="77"/>
    </row>
    <row r="9941" spans="1:16" ht="16.5" thickBot="1" x14ac:dyDescent="0.25">
      <c r="A9941" s="77"/>
      <c r="B9941" s="77"/>
      <c r="C9941" s="77"/>
      <c r="D9941" s="77"/>
      <c r="E9941" s="77"/>
      <c r="F9941" s="77"/>
      <c r="G9941" s="77"/>
      <c r="H9941" s="77"/>
      <c r="I9941" s="77"/>
      <c r="J9941" s="77"/>
      <c r="K9941" s="77"/>
      <c r="L9941" s="77"/>
      <c r="M9941" s="77"/>
      <c r="N9941" s="77"/>
      <c r="O9941" s="77"/>
      <c r="P9941" s="77"/>
    </row>
    <row r="9942" spans="1:16" ht="16.5" thickBot="1" x14ac:dyDescent="0.25">
      <c r="A9942" s="78" t="s">
        <v>2</v>
      </c>
      <c r="B9942" s="486" t="s">
        <v>126</v>
      </c>
      <c r="C9942" s="498"/>
      <c r="D9942" s="79" t="s">
        <v>3</v>
      </c>
      <c r="E9942" s="486">
        <v>2019</v>
      </c>
      <c r="F9942" s="487"/>
      <c r="G9942" s="487"/>
      <c r="H9942" s="498"/>
      <c r="I9942" s="79" t="s">
        <v>4</v>
      </c>
      <c r="J9942" s="80" t="s">
        <v>235</v>
      </c>
      <c r="K9942" s="80"/>
      <c r="L9942" s="80"/>
      <c r="M9942" s="80" t="s">
        <v>5</v>
      </c>
      <c r="N9942" s="486" t="s">
        <v>187</v>
      </c>
      <c r="O9942" s="487"/>
      <c r="P9942" s="488"/>
    </row>
    <row r="9943" spans="1:16" ht="16.5" thickBot="1" x14ac:dyDescent="0.25">
      <c r="A9943" s="77"/>
      <c r="B9943" s="77"/>
      <c r="C9943" s="77"/>
      <c r="D9943" s="77"/>
      <c r="E9943" s="77"/>
      <c r="F9943" s="77"/>
      <c r="G9943" s="77"/>
      <c r="H9943" s="77"/>
      <c r="I9943" s="77"/>
      <c r="J9943" s="77"/>
      <c r="K9943" s="77"/>
      <c r="L9943" s="77"/>
      <c r="M9943" s="77"/>
      <c r="N9943" s="77"/>
      <c r="O9943" s="77"/>
      <c r="P9943" s="77"/>
    </row>
    <row r="9944" spans="1:16" ht="16.5" thickBot="1" x14ac:dyDescent="0.25">
      <c r="A9944" s="78" t="s">
        <v>6</v>
      </c>
      <c r="B9944" s="486" t="s">
        <v>188</v>
      </c>
      <c r="C9944" s="498"/>
      <c r="D9944" s="79" t="s">
        <v>7</v>
      </c>
      <c r="E9944" s="486" t="s">
        <v>189</v>
      </c>
      <c r="F9944" s="487"/>
      <c r="G9944" s="487"/>
      <c r="H9944" s="498"/>
      <c r="I9944" s="79" t="s">
        <v>8</v>
      </c>
      <c r="J9944" s="80">
        <v>17</v>
      </c>
      <c r="K9944" s="80"/>
      <c r="L9944" s="80"/>
      <c r="M9944" s="80" t="s">
        <v>9</v>
      </c>
      <c r="N9944" s="80"/>
      <c r="O9944" s="200"/>
      <c r="P9944" s="201">
        <v>50</v>
      </c>
    </row>
    <row r="9945" spans="1:16" ht="16.5" thickBot="1" x14ac:dyDescent="0.25">
      <c r="A9945" s="77"/>
      <c r="B9945" s="77"/>
      <c r="C9945" s="77"/>
      <c r="D9945" s="77"/>
      <c r="E9945" s="77"/>
      <c r="F9945" s="77"/>
      <c r="G9945" s="77"/>
      <c r="H9945" s="77"/>
      <c r="I9945" s="77"/>
      <c r="J9945" s="77"/>
      <c r="K9945" s="77"/>
      <c r="L9945" s="77"/>
      <c r="M9945" s="77"/>
      <c r="N9945" s="77"/>
      <c r="O9945" s="77"/>
      <c r="P9945" s="77"/>
    </row>
    <row r="9946" spans="1:16" ht="16.5" thickBot="1" x14ac:dyDescent="0.25">
      <c r="A9946" s="484" t="s">
        <v>10</v>
      </c>
      <c r="B9946" s="485"/>
      <c r="C9946" s="486" t="s">
        <v>181</v>
      </c>
      <c r="D9946" s="487"/>
      <c r="E9946" s="487"/>
      <c r="F9946" s="487"/>
      <c r="G9946" s="487"/>
      <c r="H9946" s="487"/>
      <c r="I9946" s="487"/>
      <c r="J9946" s="487"/>
      <c r="K9946" s="487"/>
      <c r="L9946" s="487"/>
      <c r="M9946" s="487"/>
      <c r="N9946" s="487"/>
      <c r="O9946" s="487"/>
      <c r="P9946" s="488"/>
    </row>
    <row r="9947" spans="1:16" ht="16.5" thickBot="1" x14ac:dyDescent="0.25">
      <c r="A9947" s="77"/>
      <c r="B9947" s="77"/>
      <c r="C9947" s="77"/>
      <c r="D9947" s="77"/>
      <c r="E9947" s="77"/>
      <c r="F9947" s="77"/>
      <c r="G9947" s="77"/>
      <c r="H9947" s="77"/>
      <c r="I9947" s="77"/>
      <c r="J9947" s="77"/>
      <c r="K9947" s="77"/>
      <c r="L9947" s="77"/>
      <c r="M9947" s="77"/>
      <c r="N9947" s="77"/>
      <c r="O9947" s="77"/>
      <c r="P9947" s="77"/>
    </row>
    <row r="9948" spans="1:16" ht="16.5" thickBot="1" x14ac:dyDescent="0.25">
      <c r="A9948" s="484" t="s">
        <v>11</v>
      </c>
      <c r="B9948" s="485"/>
      <c r="C9948" s="486" t="s">
        <v>239</v>
      </c>
      <c r="D9948" s="487"/>
      <c r="E9948" s="487"/>
      <c r="F9948" s="487"/>
      <c r="G9948" s="487"/>
      <c r="H9948" s="487"/>
      <c r="I9948" s="487"/>
      <c r="J9948" s="487"/>
      <c r="K9948" s="487"/>
      <c r="L9948" s="487"/>
      <c r="M9948" s="487"/>
      <c r="N9948" s="487"/>
      <c r="O9948" s="487"/>
      <c r="P9948" s="488"/>
    </row>
    <row r="9949" spans="1:16" ht="16.5" thickBot="1" x14ac:dyDescent="0.25">
      <c r="A9949" s="81"/>
      <c r="B9949" s="81"/>
      <c r="C9949" s="81"/>
      <c r="D9949" s="81"/>
      <c r="E9949" s="81"/>
      <c r="F9949" s="81"/>
      <c r="G9949" s="81"/>
      <c r="H9949" s="81"/>
      <c r="I9949" s="81"/>
      <c r="J9949" s="81"/>
      <c r="K9949" s="81"/>
      <c r="L9949" s="81"/>
      <c r="M9949" s="81"/>
      <c r="N9949" s="81"/>
      <c r="O9949" s="81"/>
      <c r="P9949" s="81"/>
    </row>
    <row r="9950" spans="1:16" ht="16.5" thickBot="1" x14ac:dyDescent="0.25">
      <c r="A9950" s="489" t="s">
        <v>12</v>
      </c>
      <c r="B9950" s="491" t="s">
        <v>13</v>
      </c>
      <c r="C9950" s="463"/>
      <c r="D9950" s="492" t="s">
        <v>265</v>
      </c>
      <c r="E9950" s="494" t="s">
        <v>15</v>
      </c>
      <c r="F9950" s="495"/>
      <c r="G9950" s="495"/>
      <c r="H9950" s="495"/>
      <c r="I9950" s="496"/>
      <c r="J9950" s="492" t="s">
        <v>16</v>
      </c>
      <c r="K9950" s="492" t="s">
        <v>17</v>
      </c>
      <c r="L9950" s="494" t="s">
        <v>18</v>
      </c>
      <c r="M9950" s="495"/>
      <c r="N9950" s="496"/>
      <c r="O9950" s="464" t="s">
        <v>115</v>
      </c>
      <c r="P9950" s="465"/>
    </row>
    <row r="9951" spans="1:16" ht="32.25" thickBot="1" x14ac:dyDescent="0.25">
      <c r="A9951" s="490"/>
      <c r="B9951" s="82" t="s">
        <v>19</v>
      </c>
      <c r="C9951" s="83" t="s">
        <v>20</v>
      </c>
      <c r="D9951" s="493"/>
      <c r="E9951" s="84" t="s">
        <v>21</v>
      </c>
      <c r="F9951" s="84" t="s">
        <v>22</v>
      </c>
      <c r="G9951" s="85" t="s">
        <v>23</v>
      </c>
      <c r="H9951" s="119" t="s">
        <v>24</v>
      </c>
      <c r="I9951" s="86" t="s">
        <v>25</v>
      </c>
      <c r="J9951" s="493"/>
      <c r="K9951" s="493"/>
      <c r="L9951" s="198" t="s">
        <v>268</v>
      </c>
      <c r="M9951" s="85" t="s">
        <v>266</v>
      </c>
      <c r="N9951" s="83" t="s">
        <v>267</v>
      </c>
      <c r="O9951" s="466"/>
      <c r="P9951" s="467"/>
    </row>
    <row r="9952" spans="1:16" ht="15.75" x14ac:dyDescent="0.2">
      <c r="A9952" s="165">
        <v>45715</v>
      </c>
      <c r="B9952" s="166"/>
      <c r="C9952" s="166">
        <v>205094</v>
      </c>
      <c r="D9952" s="160"/>
      <c r="E9952" s="96"/>
      <c r="F9952" s="96"/>
      <c r="G9952" s="166"/>
      <c r="H9952" s="169"/>
      <c r="I9952" s="175"/>
      <c r="J9952" s="162"/>
      <c r="K9952" s="99"/>
      <c r="L9952" s="195"/>
      <c r="M9952" s="94"/>
      <c r="N9952" s="100"/>
      <c r="O9952" s="573"/>
      <c r="P9952" s="502"/>
    </row>
    <row r="9953" spans="1:16" ht="15.75" x14ac:dyDescent="0.2">
      <c r="A9953" s="165">
        <v>45721</v>
      </c>
      <c r="B9953" s="166">
        <v>205094</v>
      </c>
      <c r="C9953" s="166">
        <v>205571</v>
      </c>
      <c r="D9953" s="160">
        <f>+C9953-B9953</f>
        <v>477</v>
      </c>
      <c r="E9953" s="96" t="s">
        <v>523</v>
      </c>
      <c r="F9953" s="96" t="s">
        <v>515</v>
      </c>
      <c r="G9953" s="166">
        <v>33.542999999999999</v>
      </c>
      <c r="H9953" s="169">
        <v>23.85</v>
      </c>
      <c r="I9953" s="175">
        <f>G9953*H9953</f>
        <v>800.00054999999998</v>
      </c>
      <c r="J9953" s="162">
        <f>D9953/G9953</f>
        <v>14.220552723370004</v>
      </c>
      <c r="K9953" s="99">
        <v>45721</v>
      </c>
      <c r="L9953" s="195" t="s">
        <v>272</v>
      </c>
      <c r="M9953" s="94" t="s">
        <v>311</v>
      </c>
      <c r="N9953" s="94" t="s">
        <v>311</v>
      </c>
      <c r="O9953" s="573" t="s">
        <v>242</v>
      </c>
      <c r="P9953" s="502"/>
    </row>
    <row r="9954" spans="1:16" ht="15.75" x14ac:dyDescent="0.2">
      <c r="A9954" s="165"/>
      <c r="B9954" s="172"/>
      <c r="C9954" s="166"/>
      <c r="D9954" s="160">
        <f>+C9954-B9954</f>
        <v>0</v>
      </c>
      <c r="E9954" s="96"/>
      <c r="F9954" s="96"/>
      <c r="G9954" s="166"/>
      <c r="H9954" s="169"/>
      <c r="I9954" s="175">
        <f>G9954*H9954</f>
        <v>0</v>
      </c>
      <c r="J9954" s="162" t="e">
        <f>D9954/G9954</f>
        <v>#DIV/0!</v>
      </c>
      <c r="K9954" s="99"/>
      <c r="L9954" s="195"/>
      <c r="M9954" s="94"/>
      <c r="N9954" s="100"/>
      <c r="O9954" s="573"/>
      <c r="P9954" s="502"/>
    </row>
    <row r="9955" spans="1:16" ht="16.5" thickBot="1" x14ac:dyDescent="0.25">
      <c r="A9955" s="93"/>
      <c r="B9955" s="132"/>
      <c r="C9955" s="132"/>
      <c r="D9955" s="133"/>
      <c r="E9955" s="96"/>
      <c r="F9955" s="96"/>
      <c r="G9955" s="96"/>
      <c r="H9955" s="97"/>
      <c r="I9955" s="91"/>
      <c r="J9955" s="98"/>
      <c r="K9955" s="92"/>
      <c r="L9955" s="196"/>
      <c r="M9955" s="183"/>
      <c r="N9955" s="101"/>
      <c r="O9955" s="574"/>
      <c r="P9955" s="568"/>
    </row>
    <row r="9956" spans="1:16" ht="16.5" thickBot="1" x14ac:dyDescent="0.25">
      <c r="A9956" s="356" t="s">
        <v>28</v>
      </c>
      <c r="B9956" s="104"/>
      <c r="C9956" s="105"/>
      <c r="D9956" s="106">
        <f>SUM(D9952:D9955)</f>
        <v>477</v>
      </c>
      <c r="E9956" s="107"/>
      <c r="F9956" s="107"/>
      <c r="G9956" s="118">
        <f>SUM(G9952:G9955)</f>
        <v>33.542999999999999</v>
      </c>
      <c r="H9956" s="105"/>
      <c r="I9956" s="118">
        <f>SUM(I9952:I9955)</f>
        <v>800.00054999999998</v>
      </c>
      <c r="J9956" s="109">
        <f>D9956/G9956</f>
        <v>14.220552723370004</v>
      </c>
      <c r="K9956" s="110"/>
      <c r="L9956" s="197"/>
      <c r="M9956" s="111"/>
      <c r="N9956" s="112"/>
      <c r="O9956" s="468"/>
      <c r="P9956" s="469"/>
    </row>
    <row r="9957" spans="1:16" ht="15.75" x14ac:dyDescent="0.2">
      <c r="A9957" s="76"/>
      <c r="B9957" s="113"/>
      <c r="C9957" s="113"/>
      <c r="D9957" s="113"/>
      <c r="E9957" s="113"/>
      <c r="F9957" s="113"/>
      <c r="G9957" s="113"/>
      <c r="H9957" s="113"/>
      <c r="I9957" s="76"/>
      <c r="J9957" s="76"/>
      <c r="K9957" s="76"/>
      <c r="L9957" s="76"/>
      <c r="M9957" s="76"/>
      <c r="N9957" s="76"/>
      <c r="O9957" s="113"/>
      <c r="P9957" s="114"/>
    </row>
    <row r="9958" spans="1:16" ht="15.75" x14ac:dyDescent="0.2">
      <c r="A9958" s="76"/>
      <c r="B9958" s="113"/>
      <c r="C9958" s="113"/>
      <c r="D9958" s="113"/>
      <c r="E9958" s="113"/>
      <c r="F9958" s="113"/>
      <c r="G9958" s="113"/>
      <c r="H9958" s="113"/>
      <c r="I9958" s="76"/>
      <c r="J9958" s="76"/>
      <c r="K9958" s="76"/>
      <c r="L9958" s="76"/>
      <c r="M9958" s="76"/>
      <c r="N9958" s="76"/>
      <c r="O9958" s="113"/>
      <c r="P9958" s="114"/>
    </row>
    <row r="9959" spans="1:16" ht="15.75" x14ac:dyDescent="0.2">
      <c r="A9959" s="76"/>
      <c r="B9959" s="113"/>
      <c r="C9959" s="113"/>
      <c r="D9959" s="113"/>
      <c r="E9959" s="113"/>
      <c r="F9959" s="113"/>
      <c r="G9959" s="113"/>
      <c r="H9959" s="113"/>
      <c r="I9959" s="76"/>
      <c r="J9959" s="76"/>
      <c r="K9959" s="76"/>
      <c r="L9959" s="76"/>
      <c r="M9959" s="1"/>
      <c r="N9959" s="1"/>
      <c r="O9959" s="3"/>
      <c r="P9959" s="114"/>
    </row>
    <row r="9960" spans="1:16" ht="15.75" x14ac:dyDescent="0.2">
      <c r="A9960" s="115"/>
      <c r="B9960" s="470" t="s">
        <v>29</v>
      </c>
      <c r="C9960" s="470"/>
      <c r="D9960" s="470"/>
      <c r="E9960" s="116"/>
      <c r="F9960" s="116"/>
      <c r="G9960" s="116"/>
      <c r="H9960" s="115"/>
      <c r="I9960" s="116" t="s">
        <v>30</v>
      </c>
      <c r="J9960" s="115"/>
      <c r="K9960" s="116"/>
      <c r="L9960" s="116"/>
      <c r="M9960" s="116"/>
      <c r="N9960" s="116" t="s">
        <v>31</v>
      </c>
      <c r="O9960" s="116"/>
      <c r="P9960" s="117"/>
    </row>
    <row r="9961" spans="1:16" ht="15.75" x14ac:dyDescent="0.2">
      <c r="A9961" s="116"/>
      <c r="B9961" s="471" t="s">
        <v>230</v>
      </c>
      <c r="C9961" s="471"/>
      <c r="D9961" s="471"/>
      <c r="E9961" s="76"/>
      <c r="F9961" s="76"/>
      <c r="G9961" s="76"/>
      <c r="H9961" s="115"/>
      <c r="I9961" s="76" t="s">
        <v>438</v>
      </c>
      <c r="J9961" s="115"/>
      <c r="K9961" s="76"/>
      <c r="L9961" s="76"/>
      <c r="M9961" s="76"/>
      <c r="N9961" s="76" t="s">
        <v>220</v>
      </c>
      <c r="O9961" s="76"/>
      <c r="P9961" s="117"/>
    </row>
    <row r="9962" spans="1:16" ht="15.75" x14ac:dyDescent="0.2">
      <c r="A9962" s="471" t="s">
        <v>226</v>
      </c>
      <c r="B9962" s="471"/>
      <c r="C9962" s="471"/>
      <c r="D9962" s="471"/>
      <c r="E9962" s="471"/>
      <c r="F9962" s="76"/>
      <c r="G9962" s="76"/>
      <c r="H9962" s="115"/>
      <c r="I9962" s="76" t="s">
        <v>246</v>
      </c>
      <c r="J9962" s="115"/>
      <c r="K9962" s="76"/>
      <c r="L9962" s="76"/>
      <c r="M9962" s="76"/>
      <c r="N9962" s="76" t="s">
        <v>124</v>
      </c>
      <c r="O9962" s="76"/>
      <c r="P9962" s="117"/>
    </row>
    <row r="9963" spans="1:16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</row>
    <row r="9964" spans="1:16" x14ac:dyDescent="0.2">
      <c r="A9964" s="531" t="s">
        <v>269</v>
      </c>
      <c r="B9964" s="531"/>
      <c r="C9964" s="531"/>
      <c r="D9964" s="531"/>
      <c r="E9964" s="531"/>
      <c r="F9964"/>
      <c r="G9964"/>
      <c r="H9964"/>
      <c r="I9964"/>
      <c r="J9964"/>
      <c r="K9964"/>
      <c r="L9964"/>
      <c r="M9964"/>
      <c r="N9964"/>
      <c r="O9964"/>
      <c r="P9964"/>
    </row>
    <row r="9965" spans="1:16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</row>
    <row r="9966" spans="1:16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</row>
    <row r="9967" spans="1:16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</row>
    <row r="9968" spans="1:16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</row>
    <row r="9969" spans="1:16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</row>
    <row r="9970" spans="1:16" ht="15.75" x14ac:dyDescent="0.2">
      <c r="A9970" s="471" t="s">
        <v>180</v>
      </c>
      <c r="B9970" s="471"/>
      <c r="C9970" s="471"/>
      <c r="D9970" s="471"/>
      <c r="E9970" s="471"/>
      <c r="F9970" s="471"/>
      <c r="G9970" s="471"/>
      <c r="H9970" s="471"/>
      <c r="I9970" s="471"/>
      <c r="J9970" s="471"/>
      <c r="K9970" s="471"/>
      <c r="L9970" s="471"/>
      <c r="M9970" s="471"/>
      <c r="N9970" s="471"/>
      <c r="O9970" s="471"/>
      <c r="P9970" s="471"/>
    </row>
    <row r="9971" spans="1:16" ht="15.75" x14ac:dyDescent="0.2">
      <c r="A9971" s="471" t="s">
        <v>1</v>
      </c>
      <c r="B9971" s="471"/>
      <c r="C9971" s="471"/>
      <c r="D9971" s="471"/>
      <c r="E9971" s="471"/>
      <c r="F9971" s="471"/>
      <c r="G9971" s="471"/>
      <c r="H9971" s="471"/>
      <c r="I9971" s="471"/>
      <c r="J9971" s="471"/>
      <c r="K9971" s="471"/>
      <c r="L9971" s="471"/>
      <c r="M9971" s="471"/>
      <c r="N9971" s="471"/>
      <c r="O9971" s="471"/>
      <c r="P9971" s="471"/>
    </row>
    <row r="9972" spans="1:16" ht="15.75" x14ac:dyDescent="0.2">
      <c r="A9972" s="471"/>
      <c r="B9972" s="471"/>
      <c r="C9972" s="471"/>
      <c r="D9972" s="471"/>
      <c r="E9972" s="471"/>
      <c r="F9972" s="471"/>
      <c r="G9972" s="471"/>
      <c r="H9972" s="471"/>
      <c r="I9972" s="471"/>
      <c r="J9972" s="471"/>
      <c r="K9972" s="471"/>
      <c r="L9972" s="471"/>
      <c r="M9972" s="471"/>
      <c r="N9972" s="471"/>
      <c r="O9972" s="471"/>
      <c r="P9972" s="471"/>
    </row>
    <row r="9973" spans="1:16" ht="15.75" x14ac:dyDescent="0.2">
      <c r="A9973" s="497" t="s">
        <v>306</v>
      </c>
      <c r="B9973" s="497"/>
      <c r="C9973" s="497"/>
      <c r="D9973" s="497"/>
      <c r="E9973" s="497"/>
      <c r="F9973" s="497"/>
      <c r="G9973" s="497"/>
      <c r="H9973" s="497"/>
      <c r="I9973" s="497"/>
      <c r="J9973" s="497"/>
      <c r="K9973" s="497"/>
      <c r="L9973" s="497"/>
      <c r="M9973" s="497"/>
      <c r="N9973" s="497"/>
      <c r="O9973" s="497"/>
      <c r="P9973" s="497"/>
    </row>
    <row r="9974" spans="1:16" ht="15.75" x14ac:dyDescent="0.2">
      <c r="A9974" s="77"/>
      <c r="B9974" s="77"/>
      <c r="C9974" s="77"/>
      <c r="D9974" s="77"/>
      <c r="E9974" s="77"/>
      <c r="F9974" s="77"/>
      <c r="G9974" s="77"/>
      <c r="H9974" s="77"/>
      <c r="I9974" s="77"/>
      <c r="J9974" s="77"/>
      <c r="K9974" s="77"/>
      <c r="L9974" s="77"/>
      <c r="M9974" s="77"/>
      <c r="N9974" s="77"/>
      <c r="O9974" s="77"/>
      <c r="P9974" s="77"/>
    </row>
    <row r="9975" spans="1:16" ht="16.5" thickBot="1" x14ac:dyDescent="0.25">
      <c r="A9975" s="77"/>
      <c r="B9975" s="77"/>
      <c r="C9975" s="77"/>
      <c r="D9975" s="77"/>
      <c r="E9975" s="77"/>
      <c r="F9975" s="77"/>
      <c r="G9975" s="77"/>
      <c r="H9975" s="77"/>
      <c r="I9975" s="77"/>
      <c r="J9975" s="77"/>
      <c r="K9975" s="77"/>
      <c r="L9975" s="77"/>
      <c r="M9975" s="77"/>
      <c r="N9975" s="77"/>
      <c r="O9975" s="77"/>
      <c r="P9975" s="77"/>
    </row>
    <row r="9976" spans="1:16" ht="16.5" thickBot="1" x14ac:dyDescent="0.25">
      <c r="A9976" s="78" t="s">
        <v>2</v>
      </c>
      <c r="B9976" s="486" t="s">
        <v>126</v>
      </c>
      <c r="C9976" s="498"/>
      <c r="D9976" s="79" t="s">
        <v>3</v>
      </c>
      <c r="E9976" s="486">
        <v>2019</v>
      </c>
      <c r="F9976" s="487"/>
      <c r="G9976" s="487"/>
      <c r="H9976" s="498"/>
      <c r="I9976" s="79" t="s">
        <v>4</v>
      </c>
      <c r="J9976" s="80" t="s">
        <v>235</v>
      </c>
      <c r="K9976" s="80"/>
      <c r="L9976" s="80"/>
      <c r="M9976" s="80" t="s">
        <v>5</v>
      </c>
      <c r="N9976" s="486" t="s">
        <v>187</v>
      </c>
      <c r="O9976" s="487"/>
      <c r="P9976" s="488"/>
    </row>
    <row r="9977" spans="1:16" ht="16.5" thickBot="1" x14ac:dyDescent="0.25">
      <c r="A9977" s="77"/>
      <c r="B9977" s="77"/>
      <c r="C9977" s="77"/>
      <c r="D9977" s="77"/>
      <c r="E9977" s="77"/>
      <c r="F9977" s="77"/>
      <c r="G9977" s="77"/>
      <c r="H9977" s="77"/>
      <c r="I9977" s="77"/>
      <c r="J9977" s="77"/>
      <c r="K9977" s="77"/>
      <c r="L9977" s="77"/>
      <c r="M9977" s="77"/>
      <c r="N9977" s="77"/>
      <c r="O9977" s="77"/>
      <c r="P9977" s="77"/>
    </row>
    <row r="9978" spans="1:16" ht="16.5" thickBot="1" x14ac:dyDescent="0.25">
      <c r="A9978" s="78" t="s">
        <v>6</v>
      </c>
      <c r="B9978" s="486" t="s">
        <v>188</v>
      </c>
      <c r="C9978" s="498"/>
      <c r="D9978" s="79" t="s">
        <v>7</v>
      </c>
      <c r="E9978" s="486" t="s">
        <v>189</v>
      </c>
      <c r="F9978" s="487"/>
      <c r="G9978" s="487"/>
      <c r="H9978" s="498"/>
      <c r="I9978" s="79" t="s">
        <v>8</v>
      </c>
      <c r="J9978" s="80">
        <v>17</v>
      </c>
      <c r="K9978" s="80"/>
      <c r="L9978" s="80"/>
      <c r="M9978" s="80" t="s">
        <v>9</v>
      </c>
      <c r="N9978" s="80"/>
      <c r="O9978" s="200"/>
      <c r="P9978" s="201">
        <v>50</v>
      </c>
    </row>
    <row r="9979" spans="1:16" ht="16.5" thickBot="1" x14ac:dyDescent="0.25">
      <c r="A9979" s="77"/>
      <c r="B9979" s="77"/>
      <c r="C9979" s="77"/>
      <c r="D9979" s="77"/>
      <c r="E9979" s="77"/>
      <c r="F9979" s="77"/>
      <c r="G9979" s="77"/>
      <c r="H9979" s="77"/>
      <c r="I9979" s="77"/>
      <c r="J9979" s="77"/>
      <c r="K9979" s="77"/>
      <c r="L9979" s="77"/>
      <c r="M9979" s="77"/>
      <c r="N9979" s="77"/>
      <c r="O9979" s="77"/>
      <c r="P9979" s="77"/>
    </row>
    <row r="9980" spans="1:16" ht="16.5" thickBot="1" x14ac:dyDescent="0.25">
      <c r="A9980" s="484" t="s">
        <v>10</v>
      </c>
      <c r="B9980" s="485"/>
      <c r="C9980" s="486" t="s">
        <v>181</v>
      </c>
      <c r="D9980" s="487"/>
      <c r="E9980" s="487"/>
      <c r="F9980" s="487"/>
      <c r="G9980" s="487"/>
      <c r="H9980" s="487"/>
      <c r="I9980" s="487"/>
      <c r="J9980" s="487"/>
      <c r="K9980" s="487"/>
      <c r="L9980" s="487"/>
      <c r="M9980" s="487"/>
      <c r="N9980" s="487"/>
      <c r="O9980" s="487"/>
      <c r="P9980" s="488"/>
    </row>
    <row r="9981" spans="1:16" ht="16.5" thickBot="1" x14ac:dyDescent="0.25">
      <c r="A9981" s="77"/>
      <c r="B9981" s="77"/>
      <c r="C9981" s="77"/>
      <c r="D9981" s="77"/>
      <c r="E9981" s="77"/>
      <c r="F9981" s="77"/>
      <c r="G9981" s="77"/>
      <c r="H9981" s="77"/>
      <c r="I9981" s="77"/>
      <c r="J9981" s="77"/>
      <c r="K9981" s="77"/>
      <c r="L9981" s="77"/>
      <c r="M9981" s="77"/>
      <c r="N9981" s="77"/>
      <c r="O9981" s="77"/>
      <c r="P9981" s="77"/>
    </row>
    <row r="9982" spans="1:16" ht="16.5" thickBot="1" x14ac:dyDescent="0.25">
      <c r="A9982" s="484" t="s">
        <v>11</v>
      </c>
      <c r="B9982" s="485"/>
      <c r="C9982" s="486" t="s">
        <v>239</v>
      </c>
      <c r="D9982" s="487"/>
      <c r="E9982" s="487"/>
      <c r="F9982" s="487"/>
      <c r="G9982" s="487"/>
      <c r="H9982" s="487"/>
      <c r="I9982" s="487"/>
      <c r="J9982" s="487"/>
      <c r="K9982" s="487"/>
      <c r="L9982" s="487"/>
      <c r="M9982" s="487"/>
      <c r="N9982" s="487"/>
      <c r="O9982" s="487"/>
      <c r="P9982" s="488"/>
    </row>
    <row r="9983" spans="1:16" ht="16.5" thickBot="1" x14ac:dyDescent="0.25">
      <c r="A9983" s="81"/>
      <c r="B9983" s="81"/>
      <c r="C9983" s="81"/>
      <c r="D9983" s="81"/>
      <c r="E9983" s="81"/>
      <c r="F9983" s="81"/>
      <c r="G9983" s="81"/>
      <c r="H9983" s="81"/>
      <c r="I9983" s="81"/>
      <c r="J9983" s="81"/>
      <c r="K9983" s="81"/>
      <c r="L9983" s="81"/>
      <c r="M9983" s="81"/>
      <c r="N9983" s="81"/>
      <c r="O9983" s="81"/>
      <c r="P9983" s="81"/>
    </row>
    <row r="9984" spans="1:16" ht="16.5" thickBot="1" x14ac:dyDescent="0.25">
      <c r="A9984" s="489" t="s">
        <v>12</v>
      </c>
      <c r="B9984" s="491" t="s">
        <v>13</v>
      </c>
      <c r="C9984" s="463"/>
      <c r="D9984" s="492" t="s">
        <v>265</v>
      </c>
      <c r="E9984" s="494" t="s">
        <v>15</v>
      </c>
      <c r="F9984" s="495"/>
      <c r="G9984" s="495"/>
      <c r="H9984" s="495"/>
      <c r="I9984" s="496"/>
      <c r="J9984" s="492" t="s">
        <v>16</v>
      </c>
      <c r="K9984" s="492" t="s">
        <v>17</v>
      </c>
      <c r="L9984" s="494" t="s">
        <v>18</v>
      </c>
      <c r="M9984" s="495"/>
      <c r="N9984" s="496"/>
      <c r="O9984" s="464" t="s">
        <v>115</v>
      </c>
      <c r="P9984" s="465"/>
    </row>
    <row r="9985" spans="1:16" ht="32.25" thickBot="1" x14ac:dyDescent="0.25">
      <c r="A9985" s="490"/>
      <c r="B9985" s="82" t="s">
        <v>19</v>
      </c>
      <c r="C9985" s="83" t="s">
        <v>20</v>
      </c>
      <c r="D9985" s="493"/>
      <c r="E9985" s="84" t="s">
        <v>21</v>
      </c>
      <c r="F9985" s="84" t="s">
        <v>22</v>
      </c>
      <c r="G9985" s="85" t="s">
        <v>23</v>
      </c>
      <c r="H9985" s="119" t="s">
        <v>24</v>
      </c>
      <c r="I9985" s="86" t="s">
        <v>25</v>
      </c>
      <c r="J9985" s="493"/>
      <c r="K9985" s="493"/>
      <c r="L9985" s="198" t="s">
        <v>268</v>
      </c>
      <c r="M9985" s="85" t="s">
        <v>266</v>
      </c>
      <c r="N9985" s="83" t="s">
        <v>267</v>
      </c>
      <c r="O9985" s="466"/>
      <c r="P9985" s="467"/>
    </row>
    <row r="9986" spans="1:16" ht="15.75" x14ac:dyDescent="0.2">
      <c r="A9986" s="165">
        <v>45721</v>
      </c>
      <c r="B9986" s="166"/>
      <c r="C9986" s="166">
        <v>205571</v>
      </c>
      <c r="D9986" s="160"/>
      <c r="E9986" s="96"/>
      <c r="F9986" s="96"/>
      <c r="G9986" s="166"/>
      <c r="H9986" s="169"/>
      <c r="I9986" s="175"/>
      <c r="J9986" s="162"/>
      <c r="K9986" s="99"/>
      <c r="L9986" s="195"/>
      <c r="M9986" s="94"/>
      <c r="N9986" s="94"/>
      <c r="O9986" s="573"/>
      <c r="P9986" s="502"/>
    </row>
    <row r="9987" spans="1:16" ht="15.75" x14ac:dyDescent="0.2">
      <c r="A9987" s="165">
        <v>45728</v>
      </c>
      <c r="B9987" s="166">
        <v>205571</v>
      </c>
      <c r="C9987" s="166">
        <v>205988</v>
      </c>
      <c r="D9987" s="160">
        <f>+C9987-B9987</f>
        <v>417</v>
      </c>
      <c r="E9987" s="96" t="s">
        <v>554</v>
      </c>
      <c r="F9987" s="96" t="s">
        <v>542</v>
      </c>
      <c r="G9987" s="166">
        <v>21.5517</v>
      </c>
      <c r="H9987" s="169">
        <v>23.2</v>
      </c>
      <c r="I9987" s="175">
        <f>G9987*H9987</f>
        <v>499.99943999999999</v>
      </c>
      <c r="J9987" s="162">
        <f>D9987/G9987</f>
        <v>19.34882167068027</v>
      </c>
      <c r="K9987" s="99">
        <v>45728</v>
      </c>
      <c r="L9987" s="195" t="s">
        <v>272</v>
      </c>
      <c r="M9987" s="94" t="s">
        <v>311</v>
      </c>
      <c r="N9987" s="100" t="s">
        <v>553</v>
      </c>
      <c r="O9987" s="573" t="s">
        <v>346</v>
      </c>
      <c r="P9987" s="502"/>
    </row>
    <row r="9988" spans="1:16" ht="15.75" x14ac:dyDescent="0.2">
      <c r="A9988" s="165">
        <v>45729</v>
      </c>
      <c r="B9988" s="166">
        <v>205988</v>
      </c>
      <c r="C9988" s="166">
        <v>206021</v>
      </c>
      <c r="D9988" s="160">
        <f>+C9988-B9988</f>
        <v>33</v>
      </c>
      <c r="E9988" s="96" t="s">
        <v>555</v>
      </c>
      <c r="F9988" s="96" t="s">
        <v>556</v>
      </c>
      <c r="G9988" s="166">
        <v>21.5517</v>
      </c>
      <c r="H9988" s="169">
        <v>23.2</v>
      </c>
      <c r="I9988" s="175">
        <f>G9988*H9988</f>
        <v>499.99943999999999</v>
      </c>
      <c r="J9988" s="162">
        <f>D9988/G9988</f>
        <v>1.5312017149459207</v>
      </c>
      <c r="K9988" s="99">
        <v>45729</v>
      </c>
      <c r="L9988" s="195" t="s">
        <v>272</v>
      </c>
      <c r="M9988" s="94" t="s">
        <v>311</v>
      </c>
      <c r="N9988" s="100" t="s">
        <v>381</v>
      </c>
      <c r="O9988" s="573" t="s">
        <v>394</v>
      </c>
      <c r="P9988" s="502"/>
    </row>
    <row r="9989" spans="1:16" ht="15.75" x14ac:dyDescent="0.2">
      <c r="A9989" s="165">
        <v>45730</v>
      </c>
      <c r="B9989" s="166">
        <v>206021</v>
      </c>
      <c r="C9989" s="166">
        <v>206815</v>
      </c>
      <c r="D9989" s="160">
        <f>+C9989-B9989</f>
        <v>794</v>
      </c>
      <c r="E9989" s="96" t="s">
        <v>557</v>
      </c>
      <c r="F9989" s="96" t="s">
        <v>533</v>
      </c>
      <c r="G9989" s="166">
        <v>32.334099999999999</v>
      </c>
      <c r="H9989" s="169">
        <v>23.2</v>
      </c>
      <c r="I9989" s="175">
        <f>G9989*H9989</f>
        <v>750.15111999999999</v>
      </c>
      <c r="J9989" s="162">
        <f>D9989/G9989</f>
        <v>24.556118772441479</v>
      </c>
      <c r="K9989" s="99">
        <v>45730</v>
      </c>
      <c r="L9989" s="195" t="s">
        <v>272</v>
      </c>
      <c r="M9989" s="94" t="s">
        <v>311</v>
      </c>
      <c r="N9989" s="100" t="s">
        <v>241</v>
      </c>
      <c r="O9989" s="573" t="s">
        <v>314</v>
      </c>
      <c r="P9989" s="502"/>
    </row>
    <row r="9990" spans="1:16" ht="15.75" x14ac:dyDescent="0.2">
      <c r="A9990" s="165"/>
      <c r="B9990" s="166"/>
      <c r="C9990" s="166"/>
      <c r="D9990" s="160">
        <f>+C9990-B9990</f>
        <v>0</v>
      </c>
      <c r="E9990" s="96"/>
      <c r="F9990" s="96"/>
      <c r="G9990" s="166"/>
      <c r="H9990" s="169"/>
      <c r="I9990" s="175">
        <f>G9990*H9990</f>
        <v>0</v>
      </c>
      <c r="J9990" s="162" t="e">
        <f>D9990/G9990</f>
        <v>#DIV/0!</v>
      </c>
      <c r="K9990" s="99"/>
      <c r="L9990" s="195"/>
      <c r="M9990" s="94"/>
      <c r="N9990" s="100"/>
      <c r="O9990" s="573"/>
      <c r="P9990" s="502"/>
    </row>
    <row r="9991" spans="1:16" ht="16.5" thickBot="1" x14ac:dyDescent="0.25">
      <c r="A9991" s="93"/>
      <c r="B9991" s="132"/>
      <c r="C9991" s="132"/>
      <c r="D9991" s="133"/>
      <c r="E9991" s="96"/>
      <c r="F9991" s="96"/>
      <c r="G9991" s="96"/>
      <c r="H9991" s="97"/>
      <c r="I9991" s="91"/>
      <c r="J9991" s="98"/>
      <c r="K9991" s="92"/>
      <c r="L9991" s="196"/>
      <c r="M9991" s="183"/>
      <c r="N9991" s="101"/>
      <c r="O9991" s="574"/>
      <c r="P9991" s="568"/>
    </row>
    <row r="9992" spans="1:16" ht="16.5" thickBot="1" x14ac:dyDescent="0.25">
      <c r="A9992" s="365" t="s">
        <v>28</v>
      </c>
      <c r="B9992" s="104"/>
      <c r="C9992" s="105"/>
      <c r="D9992" s="106">
        <f>SUM(D9986:D9991)</f>
        <v>1244</v>
      </c>
      <c r="E9992" s="107"/>
      <c r="F9992" s="107"/>
      <c r="G9992" s="118">
        <f>SUM(G9986:G9991)</f>
        <v>75.4375</v>
      </c>
      <c r="H9992" s="105"/>
      <c r="I9992" s="118">
        <f>SUM(I9986:I9991)</f>
        <v>1750.15</v>
      </c>
      <c r="J9992" s="109">
        <f>D9992/G9992</f>
        <v>16.490472245236123</v>
      </c>
      <c r="K9992" s="110"/>
      <c r="L9992" s="197"/>
      <c r="M9992" s="111"/>
      <c r="N9992" s="112"/>
      <c r="O9992" s="468"/>
      <c r="P9992" s="469"/>
    </row>
    <row r="9993" spans="1:16" ht="15.75" x14ac:dyDescent="0.2">
      <c r="A9993" s="76"/>
      <c r="B9993" s="113"/>
      <c r="C9993" s="113"/>
      <c r="D9993" s="113"/>
      <c r="E9993" s="113"/>
      <c r="F9993" s="113"/>
      <c r="G9993" s="113"/>
      <c r="H9993" s="113"/>
      <c r="I9993" s="76"/>
      <c r="J9993" s="76"/>
      <c r="K9993" s="76"/>
      <c r="L9993" s="76"/>
      <c r="M9993" s="76"/>
      <c r="N9993" s="76"/>
      <c r="O9993" s="113"/>
      <c r="P9993" s="114"/>
    </row>
    <row r="9994" spans="1:16" ht="15.75" x14ac:dyDescent="0.2">
      <c r="A9994" s="76"/>
      <c r="B9994" s="113"/>
      <c r="C9994" s="113"/>
      <c r="D9994" s="113"/>
      <c r="E9994" s="113"/>
      <c r="F9994" s="113"/>
      <c r="G9994" s="113"/>
      <c r="H9994" s="113"/>
      <c r="I9994" s="76"/>
      <c r="J9994" s="76"/>
      <c r="K9994" s="76"/>
      <c r="L9994" s="76"/>
      <c r="M9994" s="76"/>
      <c r="N9994" s="76"/>
      <c r="O9994" s="113"/>
      <c r="P9994" s="114"/>
    </row>
    <row r="9995" spans="1:16" ht="15.75" x14ac:dyDescent="0.2">
      <c r="A9995" s="76"/>
      <c r="B9995" s="113"/>
      <c r="C9995" s="113"/>
      <c r="D9995" s="113"/>
      <c r="E9995" s="113"/>
      <c r="F9995" s="113"/>
      <c r="G9995" s="113"/>
      <c r="H9995" s="113"/>
      <c r="I9995" s="76"/>
      <c r="J9995" s="76"/>
      <c r="K9995" s="76"/>
      <c r="L9995" s="76"/>
      <c r="M9995" s="1"/>
      <c r="N9995" s="1"/>
      <c r="O9995" s="3"/>
      <c r="P9995" s="114"/>
    </row>
    <row r="9996" spans="1:16" ht="15.75" x14ac:dyDescent="0.2">
      <c r="A9996" s="115"/>
      <c r="B9996" s="470" t="s">
        <v>29</v>
      </c>
      <c r="C9996" s="470"/>
      <c r="D9996" s="470"/>
      <c r="E9996" s="116"/>
      <c r="F9996" s="116"/>
      <c r="G9996" s="116"/>
      <c r="H9996" s="115"/>
      <c r="I9996" s="116" t="s">
        <v>30</v>
      </c>
      <c r="J9996" s="115"/>
      <c r="K9996" s="116"/>
      <c r="L9996" s="116"/>
      <c r="M9996" s="116"/>
      <c r="N9996" s="116" t="s">
        <v>31</v>
      </c>
      <c r="O9996" s="116"/>
      <c r="P9996" s="117"/>
    </row>
    <row r="9997" spans="1:16" ht="15.75" x14ac:dyDescent="0.2">
      <c r="A9997" s="116"/>
      <c r="B9997" s="471" t="s">
        <v>230</v>
      </c>
      <c r="C9997" s="471"/>
      <c r="D9997" s="471"/>
      <c r="E9997" s="76"/>
      <c r="F9997" s="76"/>
      <c r="G9997" s="76"/>
      <c r="H9997" s="115"/>
      <c r="I9997" s="76" t="s">
        <v>438</v>
      </c>
      <c r="J9997" s="115"/>
      <c r="K9997" s="76"/>
      <c r="L9997" s="76"/>
      <c r="M9997" s="76"/>
      <c r="N9997" s="76" t="s">
        <v>220</v>
      </c>
      <c r="O9997" s="76"/>
      <c r="P9997" s="117"/>
    </row>
    <row r="9998" spans="1:16" ht="15.75" x14ac:dyDescent="0.2">
      <c r="A9998" s="471" t="s">
        <v>226</v>
      </c>
      <c r="B9998" s="471"/>
      <c r="C9998" s="471"/>
      <c r="D9998" s="471"/>
      <c r="E9998" s="471"/>
      <c r="F9998" s="76"/>
      <c r="G9998" s="76"/>
      <c r="H9998" s="115"/>
      <c r="I9998" s="76" t="s">
        <v>246</v>
      </c>
      <c r="J9998" s="115"/>
      <c r="K9998" s="76"/>
      <c r="L9998" s="76"/>
      <c r="M9998" s="76"/>
      <c r="N9998" s="76" t="s">
        <v>124</v>
      </c>
      <c r="O9998" s="76"/>
      <c r="P9998" s="117"/>
    </row>
    <row r="9999" spans="1:16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</row>
    <row r="10000" spans="1:16" x14ac:dyDescent="0.2">
      <c r="A10000" s="531" t="s">
        <v>269</v>
      </c>
      <c r="B10000" s="531"/>
      <c r="C10000" s="531"/>
      <c r="D10000" s="531"/>
      <c r="E10000" s="531"/>
      <c r="F10000"/>
      <c r="G10000"/>
      <c r="H10000"/>
      <c r="I10000"/>
      <c r="J10000"/>
      <c r="K10000"/>
      <c r="L10000"/>
      <c r="M10000"/>
      <c r="N10000"/>
      <c r="O10000"/>
      <c r="P10000"/>
    </row>
    <row r="10001" spans="1:16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</row>
    <row r="10002" spans="1:16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</row>
    <row r="10003" spans="1:16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</row>
    <row r="10004" spans="1:16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</row>
    <row r="10005" spans="1:16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</row>
    <row r="10006" spans="1:16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</row>
    <row r="10007" spans="1:16" ht="15.75" x14ac:dyDescent="0.2">
      <c r="A10007" s="471" t="s">
        <v>180</v>
      </c>
      <c r="B10007" s="471"/>
      <c r="C10007" s="471"/>
      <c r="D10007" s="471"/>
      <c r="E10007" s="471"/>
      <c r="F10007" s="471"/>
      <c r="G10007" s="471"/>
      <c r="H10007" s="471"/>
      <c r="I10007" s="471"/>
      <c r="J10007" s="471"/>
      <c r="K10007" s="471"/>
      <c r="L10007" s="471"/>
      <c r="M10007" s="471"/>
      <c r="N10007" s="471"/>
      <c r="O10007" s="471"/>
      <c r="P10007" s="471"/>
    </row>
    <row r="10008" spans="1:16" ht="15.75" x14ac:dyDescent="0.2">
      <c r="A10008" s="471" t="s">
        <v>1</v>
      </c>
      <c r="B10008" s="471"/>
      <c r="C10008" s="471"/>
      <c r="D10008" s="471"/>
      <c r="E10008" s="471"/>
      <c r="F10008" s="471"/>
      <c r="G10008" s="471"/>
      <c r="H10008" s="471"/>
      <c r="I10008" s="471"/>
      <c r="J10008" s="471"/>
      <c r="K10008" s="471"/>
      <c r="L10008" s="471"/>
      <c r="M10008" s="471"/>
      <c r="N10008" s="471"/>
      <c r="O10008" s="471"/>
      <c r="P10008" s="471"/>
    </row>
    <row r="10009" spans="1:16" ht="15.75" x14ac:dyDescent="0.2">
      <c r="A10009" s="471"/>
      <c r="B10009" s="471"/>
      <c r="C10009" s="471"/>
      <c r="D10009" s="471"/>
      <c r="E10009" s="471"/>
      <c r="F10009" s="471"/>
      <c r="G10009" s="471"/>
      <c r="H10009" s="471"/>
      <c r="I10009" s="471"/>
      <c r="J10009" s="471"/>
      <c r="K10009" s="471"/>
      <c r="L10009" s="471"/>
      <c r="M10009" s="471"/>
      <c r="N10009" s="471"/>
      <c r="O10009" s="471"/>
      <c r="P10009" s="471"/>
    </row>
    <row r="10010" spans="1:16" ht="15.75" x14ac:dyDescent="0.2">
      <c r="A10010" s="497" t="s">
        <v>306</v>
      </c>
      <c r="B10010" s="497"/>
      <c r="C10010" s="497"/>
      <c r="D10010" s="497"/>
      <c r="E10010" s="497"/>
      <c r="F10010" s="497"/>
      <c r="G10010" s="497"/>
      <c r="H10010" s="497"/>
      <c r="I10010" s="497"/>
      <c r="J10010" s="497"/>
      <c r="K10010" s="497"/>
      <c r="L10010" s="497"/>
      <c r="M10010" s="497"/>
      <c r="N10010" s="497"/>
      <c r="O10010" s="497"/>
      <c r="P10010" s="497"/>
    </row>
    <row r="10011" spans="1:16" ht="15.75" x14ac:dyDescent="0.2">
      <c r="A10011" s="77"/>
      <c r="B10011" s="77"/>
      <c r="C10011" s="77"/>
      <c r="D10011" s="77"/>
      <c r="E10011" s="77"/>
      <c r="F10011" s="77"/>
      <c r="G10011" s="77"/>
      <c r="H10011" s="77"/>
      <c r="I10011" s="77"/>
      <c r="J10011" s="77"/>
      <c r="K10011" s="77"/>
      <c r="L10011" s="77"/>
      <c r="M10011" s="77"/>
      <c r="N10011" s="77"/>
      <c r="O10011" s="77"/>
      <c r="P10011" s="77"/>
    </row>
    <row r="10012" spans="1:16" ht="16.5" thickBot="1" x14ac:dyDescent="0.25">
      <c r="A10012" s="77"/>
      <c r="B10012" s="77"/>
      <c r="C10012" s="77"/>
      <c r="D10012" s="77"/>
      <c r="E10012" s="77"/>
      <c r="F10012" s="77"/>
      <c r="G10012" s="77"/>
      <c r="H10012" s="77"/>
      <c r="I10012" s="77"/>
      <c r="J10012" s="77"/>
      <c r="K10012" s="77"/>
      <c r="L10012" s="77"/>
      <c r="M10012" s="77"/>
      <c r="N10012" s="77"/>
      <c r="O10012" s="77"/>
      <c r="P10012" s="77"/>
    </row>
    <row r="10013" spans="1:16" ht="16.5" thickBot="1" x14ac:dyDescent="0.25">
      <c r="A10013" s="78" t="s">
        <v>2</v>
      </c>
      <c r="B10013" s="486" t="s">
        <v>126</v>
      </c>
      <c r="C10013" s="498"/>
      <c r="D10013" s="79" t="s">
        <v>3</v>
      </c>
      <c r="E10013" s="486">
        <v>2019</v>
      </c>
      <c r="F10013" s="487"/>
      <c r="G10013" s="487"/>
      <c r="H10013" s="498"/>
      <c r="I10013" s="79" t="s">
        <v>4</v>
      </c>
      <c r="J10013" s="80" t="s">
        <v>235</v>
      </c>
      <c r="K10013" s="80"/>
      <c r="L10013" s="80"/>
      <c r="M10013" s="80" t="s">
        <v>5</v>
      </c>
      <c r="N10013" s="486" t="s">
        <v>187</v>
      </c>
      <c r="O10013" s="487"/>
      <c r="P10013" s="488"/>
    </row>
    <row r="10014" spans="1:16" ht="16.5" thickBot="1" x14ac:dyDescent="0.25">
      <c r="A10014" s="77"/>
      <c r="B10014" s="77"/>
      <c r="C10014" s="77"/>
      <c r="D10014" s="77"/>
      <c r="E10014" s="77"/>
      <c r="F10014" s="77"/>
      <c r="G10014" s="77"/>
      <c r="H10014" s="77"/>
      <c r="I10014" s="77"/>
      <c r="J10014" s="77"/>
      <c r="K10014" s="77"/>
      <c r="L10014" s="77"/>
      <c r="M10014" s="77"/>
      <c r="N10014" s="77"/>
      <c r="O10014" s="77"/>
      <c r="P10014" s="77"/>
    </row>
    <row r="10015" spans="1:16" ht="16.5" thickBot="1" x14ac:dyDescent="0.25">
      <c r="A10015" s="78" t="s">
        <v>6</v>
      </c>
      <c r="B10015" s="486" t="s">
        <v>188</v>
      </c>
      <c r="C10015" s="498"/>
      <c r="D10015" s="79" t="s">
        <v>7</v>
      </c>
      <c r="E10015" s="486" t="s">
        <v>189</v>
      </c>
      <c r="F10015" s="487"/>
      <c r="G10015" s="487"/>
      <c r="H10015" s="498"/>
      <c r="I10015" s="79" t="s">
        <v>8</v>
      </c>
      <c r="J10015" s="80">
        <v>17</v>
      </c>
      <c r="K10015" s="80"/>
      <c r="L10015" s="80"/>
      <c r="M10015" s="80" t="s">
        <v>9</v>
      </c>
      <c r="N10015" s="80"/>
      <c r="O10015" s="200"/>
      <c r="P10015" s="201">
        <v>50</v>
      </c>
    </row>
    <row r="10016" spans="1:16" ht="16.5" thickBot="1" x14ac:dyDescent="0.25">
      <c r="A10016" s="77"/>
      <c r="B10016" s="77"/>
      <c r="C10016" s="77"/>
      <c r="D10016" s="77"/>
      <c r="E10016" s="77"/>
      <c r="F10016" s="77"/>
      <c r="G10016" s="77"/>
      <c r="H10016" s="77"/>
      <c r="I10016" s="77"/>
      <c r="J10016" s="77"/>
      <c r="K10016" s="77"/>
      <c r="L10016" s="77"/>
      <c r="M10016" s="77"/>
      <c r="N10016" s="77"/>
      <c r="O10016" s="77"/>
      <c r="P10016" s="77"/>
    </row>
    <row r="10017" spans="1:16" ht="16.5" thickBot="1" x14ac:dyDescent="0.25">
      <c r="A10017" s="484" t="s">
        <v>10</v>
      </c>
      <c r="B10017" s="485"/>
      <c r="C10017" s="486" t="s">
        <v>181</v>
      </c>
      <c r="D10017" s="487"/>
      <c r="E10017" s="487"/>
      <c r="F10017" s="487"/>
      <c r="G10017" s="487"/>
      <c r="H10017" s="487"/>
      <c r="I10017" s="487"/>
      <c r="J10017" s="487"/>
      <c r="K10017" s="487"/>
      <c r="L10017" s="487"/>
      <c r="M10017" s="487"/>
      <c r="N10017" s="487"/>
      <c r="O10017" s="487"/>
      <c r="P10017" s="488"/>
    </row>
    <row r="10018" spans="1:16" ht="16.5" thickBot="1" x14ac:dyDescent="0.25">
      <c r="A10018" s="77"/>
      <c r="B10018" s="77"/>
      <c r="C10018" s="77"/>
      <c r="D10018" s="77"/>
      <c r="E10018" s="77"/>
      <c r="F10018" s="77"/>
      <c r="G10018" s="77"/>
      <c r="H10018" s="77"/>
      <c r="I10018" s="77"/>
      <c r="J10018" s="77"/>
      <c r="K10018" s="77"/>
      <c r="L10018" s="77"/>
      <c r="M10018" s="77"/>
      <c r="N10018" s="77"/>
      <c r="O10018" s="77"/>
      <c r="P10018" s="77"/>
    </row>
    <row r="10019" spans="1:16" ht="16.5" thickBot="1" x14ac:dyDescent="0.25">
      <c r="A10019" s="484" t="s">
        <v>11</v>
      </c>
      <c r="B10019" s="485"/>
      <c r="C10019" s="486" t="s">
        <v>239</v>
      </c>
      <c r="D10019" s="487"/>
      <c r="E10019" s="487"/>
      <c r="F10019" s="487"/>
      <c r="G10019" s="487"/>
      <c r="H10019" s="487"/>
      <c r="I10019" s="487"/>
      <c r="J10019" s="487"/>
      <c r="K10019" s="487"/>
      <c r="L10019" s="487"/>
      <c r="M10019" s="487"/>
      <c r="N10019" s="487"/>
      <c r="O10019" s="487"/>
      <c r="P10019" s="488"/>
    </row>
    <row r="10020" spans="1:16" ht="16.5" thickBot="1" x14ac:dyDescent="0.25">
      <c r="A10020" s="81"/>
      <c r="B10020" s="81"/>
      <c r="C10020" s="81"/>
      <c r="D10020" s="81"/>
      <c r="E10020" s="81"/>
      <c r="F10020" s="81"/>
      <c r="G10020" s="81"/>
      <c r="H10020" s="81"/>
      <c r="I10020" s="81"/>
      <c r="J10020" s="81"/>
      <c r="K10020" s="81"/>
      <c r="L10020" s="81"/>
      <c r="M10020" s="81"/>
      <c r="N10020" s="81"/>
      <c r="O10020" s="81"/>
      <c r="P10020" s="81"/>
    </row>
    <row r="10021" spans="1:16" ht="16.5" thickBot="1" x14ac:dyDescent="0.25">
      <c r="A10021" s="489" t="s">
        <v>12</v>
      </c>
      <c r="B10021" s="491" t="s">
        <v>13</v>
      </c>
      <c r="C10021" s="463"/>
      <c r="D10021" s="492" t="s">
        <v>265</v>
      </c>
      <c r="E10021" s="494" t="s">
        <v>15</v>
      </c>
      <c r="F10021" s="495"/>
      <c r="G10021" s="495"/>
      <c r="H10021" s="495"/>
      <c r="I10021" s="496"/>
      <c r="J10021" s="492" t="s">
        <v>16</v>
      </c>
      <c r="K10021" s="492" t="s">
        <v>17</v>
      </c>
      <c r="L10021" s="494" t="s">
        <v>18</v>
      </c>
      <c r="M10021" s="495"/>
      <c r="N10021" s="496"/>
      <c r="O10021" s="464" t="s">
        <v>115</v>
      </c>
      <c r="P10021" s="465"/>
    </row>
    <row r="10022" spans="1:16" ht="32.25" thickBot="1" x14ac:dyDescent="0.25">
      <c r="A10022" s="490"/>
      <c r="B10022" s="82" t="s">
        <v>19</v>
      </c>
      <c r="C10022" s="83" t="s">
        <v>20</v>
      </c>
      <c r="D10022" s="493"/>
      <c r="E10022" s="84" t="s">
        <v>21</v>
      </c>
      <c r="F10022" s="84" t="s">
        <v>22</v>
      </c>
      <c r="G10022" s="85" t="s">
        <v>23</v>
      </c>
      <c r="H10022" s="119" t="s">
        <v>24</v>
      </c>
      <c r="I10022" s="86" t="s">
        <v>25</v>
      </c>
      <c r="J10022" s="493"/>
      <c r="K10022" s="493"/>
      <c r="L10022" s="198" t="s">
        <v>268</v>
      </c>
      <c r="M10022" s="85" t="s">
        <v>266</v>
      </c>
      <c r="N10022" s="83" t="s">
        <v>267</v>
      </c>
      <c r="O10022" s="466"/>
      <c r="P10022" s="467"/>
    </row>
    <row r="10023" spans="1:16" ht="15.75" x14ac:dyDescent="0.2">
      <c r="A10023" s="165">
        <v>45730</v>
      </c>
      <c r="B10023" s="166"/>
      <c r="C10023" s="166">
        <v>206815</v>
      </c>
      <c r="D10023" s="160"/>
      <c r="E10023" s="96"/>
      <c r="F10023" s="96"/>
      <c r="G10023" s="166"/>
      <c r="H10023" s="169"/>
      <c r="I10023" s="175"/>
      <c r="J10023" s="162"/>
      <c r="K10023" s="99"/>
      <c r="L10023" s="195"/>
      <c r="M10023" s="94"/>
      <c r="N10023" s="100"/>
      <c r="O10023" s="573"/>
      <c r="P10023" s="502"/>
    </row>
    <row r="10024" spans="1:16" ht="15.75" x14ac:dyDescent="0.2">
      <c r="A10024" s="165">
        <v>45742</v>
      </c>
      <c r="B10024" s="166">
        <v>206815</v>
      </c>
      <c r="C10024" s="166">
        <v>206846</v>
      </c>
      <c r="D10024" s="160">
        <f>+C10024-B10024</f>
        <v>31</v>
      </c>
      <c r="E10024" s="96" t="s">
        <v>583</v>
      </c>
      <c r="F10024" s="96" t="s">
        <v>575</v>
      </c>
      <c r="G10024" s="166">
        <v>25.052199999999999</v>
      </c>
      <c r="H10024" s="169">
        <v>23.95</v>
      </c>
      <c r="I10024" s="175">
        <f>G10024*H10024</f>
        <v>600.00018999999998</v>
      </c>
      <c r="J10024" s="162">
        <f>D10024/G10024</f>
        <v>1.2374162748181796</v>
      </c>
      <c r="K10024" s="99">
        <v>45742</v>
      </c>
      <c r="L10024" s="195" t="s">
        <v>272</v>
      </c>
      <c r="M10024" s="94" t="s">
        <v>311</v>
      </c>
      <c r="N10024" s="100" t="s">
        <v>229</v>
      </c>
      <c r="O10024" s="573" t="s">
        <v>584</v>
      </c>
      <c r="P10024" s="502"/>
    </row>
    <row r="10025" spans="1:16" ht="15.75" x14ac:dyDescent="0.2">
      <c r="A10025" s="165">
        <v>45747</v>
      </c>
      <c r="B10025" s="166">
        <v>206846</v>
      </c>
      <c r="C10025" s="166">
        <v>207275</v>
      </c>
      <c r="D10025" s="160">
        <f>+C10025-B10025</f>
        <v>429</v>
      </c>
      <c r="E10025" s="96" t="s">
        <v>585</v>
      </c>
      <c r="F10025" s="96" t="s">
        <v>586</v>
      </c>
      <c r="G10025" s="166">
        <v>29.227599999999999</v>
      </c>
      <c r="H10025" s="169">
        <v>23.95</v>
      </c>
      <c r="I10025" s="175">
        <f>G10025*H10025</f>
        <v>700.00101999999993</v>
      </c>
      <c r="J10025" s="162">
        <f>D10025/G10025</f>
        <v>14.677907183620961</v>
      </c>
      <c r="K10025" s="99">
        <v>45747</v>
      </c>
      <c r="L10025" s="195" t="s">
        <v>272</v>
      </c>
      <c r="M10025" s="94" t="s">
        <v>311</v>
      </c>
      <c r="N10025" s="100" t="s">
        <v>241</v>
      </c>
      <c r="O10025" s="573" t="s">
        <v>346</v>
      </c>
      <c r="P10025" s="502"/>
    </row>
    <row r="10026" spans="1:16" ht="15.75" x14ac:dyDescent="0.2">
      <c r="A10026" s="165"/>
      <c r="B10026" s="166"/>
      <c r="C10026" s="166"/>
      <c r="D10026" s="160">
        <f>+C10026-B10026</f>
        <v>0</v>
      </c>
      <c r="E10026" s="96"/>
      <c r="F10026" s="96"/>
      <c r="G10026" s="166"/>
      <c r="H10026" s="169"/>
      <c r="I10026" s="175">
        <f>G10026*H10026</f>
        <v>0</v>
      </c>
      <c r="J10026" s="162" t="e">
        <f>D10026/G10026</f>
        <v>#DIV/0!</v>
      </c>
      <c r="K10026" s="99"/>
      <c r="L10026" s="195"/>
      <c r="M10026" s="94"/>
      <c r="N10026" s="100"/>
      <c r="O10026" s="573"/>
      <c r="P10026" s="502"/>
    </row>
    <row r="10027" spans="1:16" ht="15.75" x14ac:dyDescent="0.2">
      <c r="A10027" s="165"/>
      <c r="B10027" s="166"/>
      <c r="C10027" s="166"/>
      <c r="D10027" s="160">
        <f>+C10027-B10027</f>
        <v>0</v>
      </c>
      <c r="E10027" s="96"/>
      <c r="F10027" s="96"/>
      <c r="G10027" s="166"/>
      <c r="H10027" s="169"/>
      <c r="I10027" s="175">
        <f>G10027*H10027</f>
        <v>0</v>
      </c>
      <c r="J10027" s="162" t="e">
        <f>D10027/G10027</f>
        <v>#DIV/0!</v>
      </c>
      <c r="K10027" s="99"/>
      <c r="L10027" s="195"/>
      <c r="M10027" s="94"/>
      <c r="N10027" s="100"/>
      <c r="O10027" s="573"/>
      <c r="P10027" s="502"/>
    </row>
    <row r="10028" spans="1:16" ht="16.5" thickBot="1" x14ac:dyDescent="0.25">
      <c r="A10028" s="93"/>
      <c r="B10028" s="132"/>
      <c r="C10028" s="132"/>
      <c r="D10028" s="133"/>
      <c r="E10028" s="96"/>
      <c r="F10028" s="96"/>
      <c r="G10028" s="96"/>
      <c r="H10028" s="97"/>
      <c r="I10028" s="91"/>
      <c r="J10028" s="98"/>
      <c r="K10028" s="92"/>
      <c r="L10028" s="196"/>
      <c r="M10028" s="183"/>
      <c r="N10028" s="101"/>
      <c r="O10028" s="574"/>
      <c r="P10028" s="568"/>
    </row>
    <row r="10029" spans="1:16" ht="16.5" thickBot="1" x14ac:dyDescent="0.25">
      <c r="A10029" s="380" t="s">
        <v>28</v>
      </c>
      <c r="B10029" s="104"/>
      <c r="C10029" s="105"/>
      <c r="D10029" s="106">
        <f>SUM(D10023:D10028)</f>
        <v>460</v>
      </c>
      <c r="E10029" s="107"/>
      <c r="F10029" s="107"/>
      <c r="G10029" s="118">
        <f>SUM(G10023:G10028)</f>
        <v>54.279799999999994</v>
      </c>
      <c r="H10029" s="105"/>
      <c r="I10029" s="118">
        <f>SUM(I10023:I10028)</f>
        <v>1300.0012099999999</v>
      </c>
      <c r="J10029" s="109">
        <f>D10029/G10029</f>
        <v>8.4746074967114851</v>
      </c>
      <c r="K10029" s="110"/>
      <c r="L10029" s="197"/>
      <c r="M10029" s="111"/>
      <c r="N10029" s="112"/>
      <c r="O10029" s="468"/>
      <c r="P10029" s="469"/>
    </row>
    <row r="10030" spans="1:16" ht="15.75" x14ac:dyDescent="0.2">
      <c r="A10030" s="76"/>
      <c r="B10030" s="113"/>
      <c r="C10030" s="113"/>
      <c r="D10030" s="113"/>
      <c r="E10030" s="113"/>
      <c r="F10030" s="113"/>
      <c r="G10030" s="113"/>
      <c r="H10030" s="113"/>
      <c r="I10030" s="76"/>
      <c r="J10030" s="76"/>
      <c r="K10030" s="76"/>
      <c r="L10030" s="76"/>
      <c r="M10030" s="76"/>
      <c r="N10030" s="76"/>
      <c r="O10030" s="113"/>
      <c r="P10030" s="114"/>
    </row>
    <row r="10031" spans="1:16" ht="15.75" x14ac:dyDescent="0.2">
      <c r="A10031" s="76"/>
      <c r="B10031" s="113"/>
      <c r="C10031" s="113"/>
      <c r="D10031" s="113"/>
      <c r="E10031" s="113"/>
      <c r="F10031" s="113"/>
      <c r="G10031" s="113"/>
      <c r="H10031" s="113"/>
      <c r="I10031" s="76"/>
      <c r="J10031" s="76"/>
      <c r="K10031" s="76"/>
      <c r="L10031" s="76"/>
      <c r="M10031" s="76"/>
      <c r="N10031" s="76"/>
      <c r="O10031" s="113"/>
      <c r="P10031" s="114"/>
    </row>
    <row r="10032" spans="1:16" ht="15.75" x14ac:dyDescent="0.2">
      <c r="A10032" s="76"/>
      <c r="B10032" s="113"/>
      <c r="C10032" s="113"/>
      <c r="D10032" s="113"/>
      <c r="E10032" s="113"/>
      <c r="F10032" s="113"/>
      <c r="G10032" s="113"/>
      <c r="H10032" s="113"/>
      <c r="I10032" s="76"/>
      <c r="J10032" s="76"/>
      <c r="K10032" s="76"/>
      <c r="L10032" s="76"/>
      <c r="M10032" s="1"/>
      <c r="N10032" s="1"/>
      <c r="O10032" s="3"/>
      <c r="P10032" s="114"/>
    </row>
    <row r="10033" spans="1:16" ht="15.75" x14ac:dyDescent="0.2">
      <c r="A10033" s="115"/>
      <c r="B10033" s="470" t="s">
        <v>29</v>
      </c>
      <c r="C10033" s="470"/>
      <c r="D10033" s="470"/>
      <c r="E10033" s="116"/>
      <c r="F10033" s="116"/>
      <c r="G10033" s="116"/>
      <c r="H10033" s="115"/>
      <c r="I10033" s="116" t="s">
        <v>30</v>
      </c>
      <c r="J10033" s="115"/>
      <c r="K10033" s="116"/>
      <c r="L10033" s="116"/>
      <c r="M10033" s="116"/>
      <c r="N10033" s="116" t="s">
        <v>31</v>
      </c>
      <c r="O10033" s="116"/>
      <c r="P10033" s="117"/>
    </row>
    <row r="10034" spans="1:16" ht="15.75" x14ac:dyDescent="0.2">
      <c r="A10034" s="116"/>
      <c r="B10034" s="471" t="s">
        <v>230</v>
      </c>
      <c r="C10034" s="471"/>
      <c r="D10034" s="471"/>
      <c r="E10034" s="76"/>
      <c r="F10034" s="76"/>
      <c r="G10034" s="76"/>
      <c r="H10034" s="115"/>
      <c r="I10034" s="76" t="s">
        <v>438</v>
      </c>
      <c r="J10034" s="115"/>
      <c r="K10034" s="76"/>
      <c r="L10034" s="76"/>
      <c r="M10034" s="76"/>
      <c r="N10034" s="76" t="s">
        <v>220</v>
      </c>
      <c r="O10034" s="76"/>
      <c r="P10034" s="117"/>
    </row>
    <row r="10035" spans="1:16" ht="15.75" x14ac:dyDescent="0.2">
      <c r="A10035" s="471" t="s">
        <v>226</v>
      </c>
      <c r="B10035" s="471"/>
      <c r="C10035" s="471"/>
      <c r="D10035" s="471"/>
      <c r="E10035" s="471"/>
      <c r="F10035" s="76"/>
      <c r="G10035" s="76"/>
      <c r="H10035" s="115"/>
      <c r="I10035" s="76" t="s">
        <v>246</v>
      </c>
      <c r="J10035" s="115"/>
      <c r="K10035" s="76"/>
      <c r="L10035" s="76"/>
      <c r="M10035" s="76"/>
      <c r="N10035" s="76" t="s">
        <v>124</v>
      </c>
      <c r="O10035" s="76"/>
      <c r="P10035" s="117"/>
    </row>
    <row r="10036" spans="1:16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</row>
    <row r="10037" spans="1:16" x14ac:dyDescent="0.2">
      <c r="A10037" s="531" t="s">
        <v>269</v>
      </c>
      <c r="B10037" s="531"/>
      <c r="C10037" s="531"/>
      <c r="D10037" s="531"/>
      <c r="E10037" s="531"/>
      <c r="F10037"/>
      <c r="G10037"/>
      <c r="H10037"/>
      <c r="I10037"/>
      <c r="J10037"/>
      <c r="K10037"/>
      <c r="L10037"/>
      <c r="M10037"/>
      <c r="N10037"/>
      <c r="O10037"/>
      <c r="P10037"/>
    </row>
    <row r="10038" spans="1:16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</row>
    <row r="10039" spans="1:16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</row>
    <row r="10040" spans="1:16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</row>
    <row r="10041" spans="1:16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</row>
    <row r="10042" spans="1:16" ht="15.75" x14ac:dyDescent="0.2">
      <c r="A10042" s="470" t="s">
        <v>180</v>
      </c>
      <c r="B10042" s="470"/>
      <c r="C10042" s="470"/>
      <c r="D10042" s="470"/>
      <c r="E10042" s="470"/>
      <c r="F10042" s="470"/>
      <c r="G10042" s="470"/>
      <c r="H10042" s="470"/>
      <c r="I10042" s="470"/>
      <c r="J10042" s="470"/>
      <c r="K10042" s="470"/>
      <c r="L10042" s="470"/>
      <c r="M10042" s="470"/>
      <c r="N10042" s="470"/>
      <c r="O10042" s="470"/>
      <c r="P10042" s="470"/>
    </row>
    <row r="10043" spans="1:16" ht="15.75" x14ac:dyDescent="0.2">
      <c r="A10043" s="470" t="s">
        <v>1</v>
      </c>
      <c r="B10043" s="470"/>
      <c r="C10043" s="470"/>
      <c r="D10043" s="470"/>
      <c r="E10043" s="470"/>
      <c r="F10043" s="470"/>
      <c r="G10043" s="470"/>
      <c r="H10043" s="470"/>
      <c r="I10043" s="470"/>
      <c r="J10043" s="470"/>
      <c r="K10043" s="470"/>
      <c r="L10043" s="470"/>
      <c r="M10043" s="470"/>
      <c r="N10043" s="470"/>
      <c r="O10043" s="470"/>
      <c r="P10043" s="470"/>
    </row>
    <row r="10044" spans="1:16" ht="15.75" x14ac:dyDescent="0.2">
      <c r="A10044" s="470"/>
      <c r="B10044" s="470"/>
      <c r="C10044" s="470"/>
      <c r="D10044" s="470"/>
      <c r="E10044" s="470"/>
      <c r="F10044" s="470"/>
      <c r="G10044" s="470"/>
      <c r="H10044" s="470"/>
      <c r="I10044" s="470"/>
      <c r="J10044" s="470"/>
      <c r="K10044" s="470"/>
      <c r="L10044" s="470"/>
      <c r="M10044" s="470"/>
      <c r="N10044" s="470"/>
      <c r="O10044" s="470"/>
      <c r="P10044" s="470"/>
    </row>
    <row r="10045" spans="1:16" ht="15.75" x14ac:dyDescent="0.2">
      <c r="A10045" s="507" t="s">
        <v>602</v>
      </c>
      <c r="B10045" s="507"/>
      <c r="C10045" s="507"/>
      <c r="D10045" s="507"/>
      <c r="E10045" s="507"/>
      <c r="F10045" s="507"/>
      <c r="G10045" s="507"/>
      <c r="H10045" s="507"/>
      <c r="I10045" s="507"/>
      <c r="J10045" s="507"/>
      <c r="K10045" s="507"/>
      <c r="L10045" s="507"/>
      <c r="M10045" s="507"/>
      <c r="N10045" s="507"/>
      <c r="O10045" s="507"/>
      <c r="P10045" s="507"/>
    </row>
    <row r="10046" spans="1:16" ht="15.75" x14ac:dyDescent="0.2">
      <c r="A10046" s="77"/>
      <c r="B10046" s="77"/>
      <c r="C10046" s="77"/>
      <c r="D10046" s="77"/>
      <c r="E10046" s="77"/>
      <c r="F10046" s="77"/>
      <c r="G10046" s="77"/>
      <c r="H10046" s="77"/>
      <c r="I10046" s="77"/>
      <c r="J10046" s="77"/>
      <c r="K10046" s="77"/>
      <c r="L10046" s="77"/>
      <c r="M10046" s="77"/>
      <c r="N10046" s="77"/>
      <c r="O10046" s="77"/>
      <c r="P10046" s="77"/>
    </row>
    <row r="10047" spans="1:16" ht="16.5" thickBot="1" x14ac:dyDescent="0.25">
      <c r="A10047" s="77"/>
      <c r="B10047" s="77"/>
      <c r="C10047" s="77"/>
      <c r="D10047" s="77"/>
      <c r="E10047" s="77"/>
      <c r="F10047" s="77"/>
      <c r="G10047" s="77"/>
      <c r="H10047" s="77"/>
      <c r="I10047" s="77"/>
      <c r="J10047" s="77"/>
      <c r="K10047" s="77"/>
      <c r="L10047" s="77"/>
      <c r="M10047" s="77"/>
      <c r="N10047" s="77"/>
      <c r="O10047" s="77"/>
      <c r="P10047" s="77"/>
    </row>
    <row r="10048" spans="1:16" ht="16.5" thickBot="1" x14ac:dyDescent="0.25">
      <c r="A10048" s="78" t="s">
        <v>2</v>
      </c>
      <c r="B10048" s="486" t="s">
        <v>126</v>
      </c>
      <c r="C10048" s="498"/>
      <c r="D10048" s="79" t="s">
        <v>3</v>
      </c>
      <c r="E10048" s="486">
        <v>2019</v>
      </c>
      <c r="F10048" s="487"/>
      <c r="G10048" s="487"/>
      <c r="H10048" s="498"/>
      <c r="I10048" s="79" t="s">
        <v>4</v>
      </c>
      <c r="J10048" s="80" t="s">
        <v>235</v>
      </c>
      <c r="K10048" s="80"/>
      <c r="L10048" s="80"/>
      <c r="M10048" s="80" t="s">
        <v>5</v>
      </c>
      <c r="N10048" s="486" t="s">
        <v>187</v>
      </c>
      <c r="O10048" s="487"/>
      <c r="P10048" s="488"/>
    </row>
    <row r="10049" spans="1:16" ht="16.5" thickBot="1" x14ac:dyDescent="0.25">
      <c r="A10049" s="77"/>
      <c r="B10049" s="77"/>
      <c r="C10049" s="77"/>
      <c r="D10049" s="77"/>
      <c r="E10049" s="77"/>
      <c r="F10049" s="77"/>
      <c r="G10049" s="77"/>
      <c r="H10049" s="77"/>
      <c r="I10049" s="77"/>
      <c r="J10049" s="77"/>
      <c r="K10049" s="77"/>
      <c r="L10049" s="77"/>
      <c r="M10049" s="77"/>
      <c r="N10049" s="77"/>
      <c r="O10049" s="77"/>
      <c r="P10049" s="77"/>
    </row>
    <row r="10050" spans="1:16" ht="16.5" thickBot="1" x14ac:dyDescent="0.25">
      <c r="A10050" s="78" t="s">
        <v>6</v>
      </c>
      <c r="B10050" s="486" t="s">
        <v>188</v>
      </c>
      <c r="C10050" s="498"/>
      <c r="D10050" s="79" t="s">
        <v>7</v>
      </c>
      <c r="E10050" s="486" t="s">
        <v>189</v>
      </c>
      <c r="F10050" s="487"/>
      <c r="G10050" s="487"/>
      <c r="H10050" s="498"/>
      <c r="I10050" s="79" t="s">
        <v>8</v>
      </c>
      <c r="J10050" s="80">
        <v>17</v>
      </c>
      <c r="K10050" s="80"/>
      <c r="L10050" s="80"/>
      <c r="M10050" s="80" t="s">
        <v>9</v>
      </c>
      <c r="N10050" s="80"/>
      <c r="O10050" s="200"/>
      <c r="P10050" s="201">
        <v>50</v>
      </c>
    </row>
    <row r="10051" spans="1:16" ht="16.5" thickBot="1" x14ac:dyDescent="0.25">
      <c r="A10051" s="77"/>
      <c r="B10051" s="77"/>
      <c r="C10051" s="77"/>
      <c r="D10051" s="77"/>
      <c r="E10051" s="77"/>
      <c r="F10051" s="77"/>
      <c r="G10051" s="77"/>
      <c r="H10051" s="77"/>
      <c r="I10051" s="77"/>
      <c r="J10051" s="77"/>
      <c r="K10051" s="77"/>
      <c r="L10051" s="77"/>
      <c r="M10051" s="77"/>
      <c r="N10051" s="77"/>
      <c r="O10051" s="77"/>
      <c r="P10051" s="77"/>
    </row>
    <row r="10052" spans="1:16" ht="16.5" thickBot="1" x14ac:dyDescent="0.25">
      <c r="A10052" s="484" t="s">
        <v>10</v>
      </c>
      <c r="B10052" s="485"/>
      <c r="C10052" s="486" t="s">
        <v>181</v>
      </c>
      <c r="D10052" s="487"/>
      <c r="E10052" s="487"/>
      <c r="F10052" s="487"/>
      <c r="G10052" s="487"/>
      <c r="H10052" s="487"/>
      <c r="I10052" s="487"/>
      <c r="J10052" s="487"/>
      <c r="K10052" s="487"/>
      <c r="L10052" s="487"/>
      <c r="M10052" s="487"/>
      <c r="N10052" s="487"/>
      <c r="O10052" s="487"/>
      <c r="P10052" s="488"/>
    </row>
    <row r="10053" spans="1:16" ht="16.5" thickBot="1" x14ac:dyDescent="0.25">
      <c r="A10053" s="77"/>
      <c r="B10053" s="77"/>
      <c r="C10053" s="77"/>
      <c r="D10053" s="77"/>
      <c r="E10053" s="77"/>
      <c r="F10053" s="77"/>
      <c r="G10053" s="77"/>
      <c r="H10053" s="77"/>
      <c r="I10053" s="77"/>
      <c r="J10053" s="77"/>
      <c r="K10053" s="77"/>
      <c r="L10053" s="77"/>
      <c r="M10053" s="77"/>
      <c r="N10053" s="77"/>
      <c r="O10053" s="77"/>
      <c r="P10053" s="77"/>
    </row>
    <row r="10054" spans="1:16" ht="16.5" thickBot="1" x14ac:dyDescent="0.25">
      <c r="A10054" s="484" t="s">
        <v>11</v>
      </c>
      <c r="B10054" s="485"/>
      <c r="C10054" s="486" t="s">
        <v>239</v>
      </c>
      <c r="D10054" s="487"/>
      <c r="E10054" s="487"/>
      <c r="F10054" s="487"/>
      <c r="G10054" s="487"/>
      <c r="H10054" s="487"/>
      <c r="I10054" s="487"/>
      <c r="J10054" s="487"/>
      <c r="K10054" s="487"/>
      <c r="L10054" s="487"/>
      <c r="M10054" s="487"/>
      <c r="N10054" s="487"/>
      <c r="O10054" s="487"/>
      <c r="P10054" s="488"/>
    </row>
    <row r="10055" spans="1:16" ht="16.5" thickBot="1" x14ac:dyDescent="0.25">
      <c r="A10055" s="81"/>
      <c r="B10055" s="81"/>
      <c r="C10055" s="81"/>
      <c r="D10055" s="81"/>
      <c r="E10055" s="81"/>
      <c r="F10055" s="81"/>
      <c r="G10055" s="81"/>
      <c r="H10055" s="81"/>
      <c r="I10055" s="81"/>
      <c r="J10055" s="81"/>
      <c r="K10055" s="81"/>
      <c r="L10055" s="81"/>
      <c r="M10055" s="81"/>
      <c r="N10055" s="81"/>
      <c r="O10055" s="81"/>
      <c r="P10055" s="81"/>
    </row>
    <row r="10056" spans="1:16" ht="16.5" thickBot="1" x14ac:dyDescent="0.25">
      <c r="A10056" s="489" t="s">
        <v>12</v>
      </c>
      <c r="B10056" s="491" t="s">
        <v>13</v>
      </c>
      <c r="C10056" s="463"/>
      <c r="D10056" s="492" t="s">
        <v>265</v>
      </c>
      <c r="E10056" s="494" t="s">
        <v>15</v>
      </c>
      <c r="F10056" s="495"/>
      <c r="G10056" s="495"/>
      <c r="H10056" s="495"/>
      <c r="I10056" s="496"/>
      <c r="J10056" s="492" t="s">
        <v>16</v>
      </c>
      <c r="K10056" s="492" t="s">
        <v>17</v>
      </c>
      <c r="L10056" s="494" t="s">
        <v>18</v>
      </c>
      <c r="M10056" s="495"/>
      <c r="N10056" s="496"/>
      <c r="O10056" s="464" t="s">
        <v>115</v>
      </c>
      <c r="P10056" s="465"/>
    </row>
    <row r="10057" spans="1:16" ht="32.25" thickBot="1" x14ac:dyDescent="0.25">
      <c r="A10057" s="490"/>
      <c r="B10057" s="82" t="s">
        <v>19</v>
      </c>
      <c r="C10057" s="83" t="s">
        <v>20</v>
      </c>
      <c r="D10057" s="493"/>
      <c r="E10057" s="84" t="s">
        <v>21</v>
      </c>
      <c r="F10057" s="84" t="s">
        <v>22</v>
      </c>
      <c r="G10057" s="85" t="s">
        <v>23</v>
      </c>
      <c r="H10057" s="119" t="s">
        <v>24</v>
      </c>
      <c r="I10057" s="86" t="s">
        <v>25</v>
      </c>
      <c r="J10057" s="493"/>
      <c r="K10057" s="493"/>
      <c r="L10057" s="198" t="s">
        <v>268</v>
      </c>
      <c r="M10057" s="85" t="s">
        <v>266</v>
      </c>
      <c r="N10057" s="83" t="s">
        <v>267</v>
      </c>
      <c r="O10057" s="466"/>
      <c r="P10057" s="467"/>
    </row>
    <row r="10058" spans="1:16" ht="15.75" x14ac:dyDescent="0.2">
      <c r="A10058" s="165">
        <v>45747</v>
      </c>
      <c r="B10058" s="166"/>
      <c r="C10058" s="166">
        <v>207275</v>
      </c>
      <c r="D10058" s="160"/>
      <c r="E10058" s="96"/>
      <c r="F10058" s="96"/>
      <c r="G10058" s="166"/>
      <c r="H10058" s="169"/>
      <c r="I10058" s="175"/>
      <c r="J10058" s="162"/>
      <c r="K10058" s="99"/>
      <c r="L10058" s="195"/>
      <c r="M10058" s="94"/>
      <c r="N10058" s="100"/>
      <c r="O10058" s="573"/>
      <c r="P10058" s="502"/>
    </row>
    <row r="10059" spans="1:16" ht="15.75" x14ac:dyDescent="0.2">
      <c r="A10059" s="165">
        <v>45749</v>
      </c>
      <c r="B10059" s="166">
        <v>207275</v>
      </c>
      <c r="C10059" s="166">
        <v>207576</v>
      </c>
      <c r="D10059" s="160">
        <f>+C10059-B10059</f>
        <v>301</v>
      </c>
      <c r="E10059" s="96" t="s">
        <v>851</v>
      </c>
      <c r="F10059" s="96" t="s">
        <v>676</v>
      </c>
      <c r="G10059" s="166">
        <v>25.052199999999999</v>
      </c>
      <c r="H10059" s="169">
        <v>23.95</v>
      </c>
      <c r="I10059" s="175">
        <f>G10059*H10059</f>
        <v>600.00018999999998</v>
      </c>
      <c r="J10059" s="162">
        <f>D10059/G10059</f>
        <v>12.014912861944261</v>
      </c>
      <c r="K10059" s="99">
        <v>45749</v>
      </c>
      <c r="L10059" s="195" t="s">
        <v>268</v>
      </c>
      <c r="M10059" s="94" t="s">
        <v>272</v>
      </c>
      <c r="N10059" s="100" t="s">
        <v>272</v>
      </c>
      <c r="O10059" s="573" t="s">
        <v>773</v>
      </c>
      <c r="P10059" s="502"/>
    </row>
    <row r="10060" spans="1:16" ht="15.75" x14ac:dyDescent="0.2">
      <c r="A10060" s="165">
        <v>45750</v>
      </c>
      <c r="B10060" s="166">
        <v>207576</v>
      </c>
      <c r="C10060" s="166">
        <v>207783</v>
      </c>
      <c r="D10060" s="160">
        <f>+C10060-B10060</f>
        <v>207</v>
      </c>
      <c r="E10060" s="96" t="s">
        <v>850</v>
      </c>
      <c r="F10060" s="96" t="s">
        <v>674</v>
      </c>
      <c r="G10060" s="166">
        <v>24.726099999999999</v>
      </c>
      <c r="H10060" s="169">
        <v>23.95</v>
      </c>
      <c r="I10060" s="175">
        <f>G10060*H10060</f>
        <v>592.19009499999993</v>
      </c>
      <c r="J10060" s="162">
        <f>D10060/G10060</f>
        <v>8.3717205705711777</v>
      </c>
      <c r="K10060" s="99">
        <v>45750</v>
      </c>
      <c r="L10060" s="195" t="s">
        <v>268</v>
      </c>
      <c r="M10060" s="94" t="s">
        <v>272</v>
      </c>
      <c r="N10060" s="100" t="s">
        <v>272</v>
      </c>
      <c r="O10060" s="573" t="s">
        <v>242</v>
      </c>
      <c r="P10060" s="502"/>
    </row>
    <row r="10061" spans="1:16" ht="15.75" x14ac:dyDescent="0.2">
      <c r="A10061" s="165"/>
      <c r="B10061" s="166"/>
      <c r="C10061" s="166"/>
      <c r="D10061" s="160">
        <f>+C10061-B10061</f>
        <v>0</v>
      </c>
      <c r="E10061" s="96"/>
      <c r="F10061" s="96"/>
      <c r="G10061" s="166"/>
      <c r="H10061" s="169"/>
      <c r="I10061" s="175">
        <f>G10061*H10061</f>
        <v>0</v>
      </c>
      <c r="J10061" s="162" t="e">
        <f>D10061/G10061</f>
        <v>#DIV/0!</v>
      </c>
      <c r="K10061" s="99"/>
      <c r="L10061" s="195"/>
      <c r="M10061" s="94"/>
      <c r="N10061" s="100"/>
      <c r="O10061" s="573"/>
      <c r="P10061" s="502"/>
    </row>
    <row r="10062" spans="1:16" ht="15.75" x14ac:dyDescent="0.2">
      <c r="A10062" s="165"/>
      <c r="B10062" s="166"/>
      <c r="C10062" s="166"/>
      <c r="D10062" s="160">
        <f>+C10062-B10062</f>
        <v>0</v>
      </c>
      <c r="E10062" s="96"/>
      <c r="F10062" s="96"/>
      <c r="G10062" s="166"/>
      <c r="H10062" s="169"/>
      <c r="I10062" s="175">
        <f>G10062*H10062</f>
        <v>0</v>
      </c>
      <c r="J10062" s="162" t="e">
        <f>D10062/G10062</f>
        <v>#DIV/0!</v>
      </c>
      <c r="K10062" s="99"/>
      <c r="L10062" s="195"/>
      <c r="M10062" s="94"/>
      <c r="N10062" s="100"/>
      <c r="O10062" s="573"/>
      <c r="P10062" s="502"/>
    </row>
    <row r="10063" spans="1:16" ht="16.5" thickBot="1" x14ac:dyDescent="0.25">
      <c r="A10063" s="93"/>
      <c r="B10063" s="132"/>
      <c r="C10063" s="132"/>
      <c r="D10063" s="160">
        <f>+C10063-B10063</f>
        <v>0</v>
      </c>
      <c r="E10063" s="96"/>
      <c r="F10063" s="96"/>
      <c r="G10063" s="96"/>
      <c r="H10063" s="97"/>
      <c r="I10063" s="91"/>
      <c r="J10063" s="98"/>
      <c r="K10063" s="92"/>
      <c r="L10063" s="196"/>
      <c r="M10063" s="183"/>
      <c r="N10063" s="101"/>
      <c r="O10063" s="574"/>
      <c r="P10063" s="568"/>
    </row>
    <row r="10064" spans="1:16" ht="16.5" thickBot="1" x14ac:dyDescent="0.25">
      <c r="A10064" s="416" t="s">
        <v>28</v>
      </c>
      <c r="B10064" s="104"/>
      <c r="C10064" s="105"/>
      <c r="D10064" s="106">
        <f>SUM(D10058:D10063)</f>
        <v>508</v>
      </c>
      <c r="E10064" s="107"/>
      <c r="F10064" s="107"/>
      <c r="G10064" s="118">
        <f>SUM(G10058:G10063)</f>
        <v>49.778300000000002</v>
      </c>
      <c r="H10064" s="105"/>
      <c r="I10064" s="118">
        <f>SUM(I10058:I10063)</f>
        <v>1192.1902849999999</v>
      </c>
      <c r="J10064" s="109">
        <f>D10064/G10064</f>
        <v>10.20525007884962</v>
      </c>
      <c r="K10064" s="110"/>
      <c r="L10064" s="197"/>
      <c r="M10064" s="111"/>
      <c r="N10064" s="112"/>
      <c r="O10064" s="468"/>
      <c r="P10064" s="469"/>
    </row>
    <row r="10065" spans="1:16" ht="15.75" x14ac:dyDescent="0.2">
      <c r="A10065" s="116"/>
      <c r="B10065" s="77"/>
      <c r="C10065" s="77"/>
      <c r="D10065" s="77"/>
      <c r="E10065" s="77"/>
      <c r="F10065" s="77"/>
      <c r="G10065" s="77"/>
      <c r="H10065" s="77"/>
      <c r="I10065" s="116"/>
      <c r="J10065" s="116"/>
      <c r="K10065" s="116"/>
      <c r="L10065" s="116"/>
      <c r="M10065" s="116"/>
      <c r="N10065" s="116"/>
      <c r="O10065" s="77"/>
      <c r="P10065" s="81"/>
    </row>
    <row r="10066" spans="1:16" ht="15.75" x14ac:dyDescent="0.2">
      <c r="A10066" s="116"/>
      <c r="B10066" s="77"/>
      <c r="C10066" s="77"/>
      <c r="D10066" s="77"/>
      <c r="E10066" s="77"/>
      <c r="F10066" s="77"/>
      <c r="G10066" s="77"/>
      <c r="H10066" s="77"/>
      <c r="I10066" s="116"/>
      <c r="J10066" s="116"/>
      <c r="K10066" s="116"/>
      <c r="L10066" s="116"/>
      <c r="M10066" s="116"/>
      <c r="N10066" s="116"/>
      <c r="O10066" s="77"/>
      <c r="P10066" s="81"/>
    </row>
    <row r="10067" spans="1:16" ht="15.75" x14ac:dyDescent="0.2">
      <c r="A10067" s="116"/>
      <c r="B10067" s="77"/>
      <c r="C10067" s="77"/>
      <c r="D10067" s="77"/>
      <c r="E10067" s="77"/>
      <c r="F10067" s="77"/>
      <c r="G10067" s="77"/>
      <c r="H10067" s="77"/>
      <c r="I10067" s="116"/>
      <c r="J10067" s="116"/>
      <c r="K10067" s="116"/>
      <c r="L10067" s="116"/>
      <c r="M10067" s="439"/>
      <c r="N10067" s="439"/>
      <c r="O10067" s="438"/>
      <c r="P10067" s="81"/>
    </row>
    <row r="10068" spans="1:16" ht="15.75" x14ac:dyDescent="0.2">
      <c r="A10068" s="115"/>
      <c r="B10068" s="470" t="s">
        <v>29</v>
      </c>
      <c r="C10068" s="470"/>
      <c r="D10068" s="470"/>
      <c r="E10068" s="116"/>
      <c r="F10068" s="116"/>
      <c r="G10068" s="116"/>
      <c r="H10068" s="115"/>
      <c r="I10068" s="116" t="s">
        <v>30</v>
      </c>
      <c r="J10068" s="115"/>
      <c r="K10068" s="116"/>
      <c r="L10068" s="116"/>
      <c r="M10068" s="116"/>
      <c r="N10068" s="116" t="s">
        <v>31</v>
      </c>
      <c r="O10068" s="116"/>
      <c r="P10068" s="115"/>
    </row>
    <row r="10069" spans="1:16" ht="15.75" x14ac:dyDescent="0.2">
      <c r="A10069" s="116"/>
      <c r="B10069" s="470" t="s">
        <v>230</v>
      </c>
      <c r="C10069" s="470"/>
      <c r="D10069" s="470"/>
      <c r="E10069" s="116"/>
      <c r="F10069" s="116"/>
      <c r="G10069" s="116"/>
      <c r="H10069" s="115"/>
      <c r="I10069" s="116" t="s">
        <v>438</v>
      </c>
      <c r="J10069" s="115"/>
      <c r="K10069" s="116"/>
      <c r="L10069" s="116"/>
      <c r="M10069" s="116"/>
      <c r="N10069" s="116" t="s">
        <v>220</v>
      </c>
      <c r="O10069" s="116"/>
      <c r="P10069" s="115"/>
    </row>
    <row r="10070" spans="1:16" ht="15.75" x14ac:dyDescent="0.2">
      <c r="A10070" s="470" t="s">
        <v>226</v>
      </c>
      <c r="B10070" s="470"/>
      <c r="C10070" s="470"/>
      <c r="D10070" s="470"/>
      <c r="E10070" s="470"/>
      <c r="F10070" s="116"/>
      <c r="G10070" s="116"/>
      <c r="H10070" s="115"/>
      <c r="I10070" s="116" t="s">
        <v>246</v>
      </c>
      <c r="J10070" s="115"/>
      <c r="K10070" s="116"/>
      <c r="L10070" s="116"/>
      <c r="M10070" s="116"/>
      <c r="N10070" s="116" t="s">
        <v>124</v>
      </c>
      <c r="O10070" s="116"/>
      <c r="P10070" s="115"/>
    </row>
    <row r="10071" spans="1:16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</row>
    <row r="10072" spans="1:16" x14ac:dyDescent="0.2">
      <c r="A10072" s="531" t="s">
        <v>269</v>
      </c>
      <c r="B10072" s="531"/>
      <c r="C10072" s="531"/>
      <c r="D10072" s="531"/>
      <c r="E10072" s="531"/>
      <c r="F10072"/>
      <c r="G10072"/>
      <c r="H10072"/>
      <c r="I10072"/>
      <c r="J10072"/>
      <c r="K10072"/>
      <c r="L10072"/>
      <c r="M10072"/>
      <c r="N10072"/>
      <c r="O10072"/>
      <c r="P10072"/>
    </row>
    <row r="10073" spans="1:16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</row>
    <row r="10074" spans="1:16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</row>
    <row r="10075" spans="1:16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</row>
    <row r="10076" spans="1:16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</row>
    <row r="10077" spans="1:16" ht="15.75" x14ac:dyDescent="0.2">
      <c r="A10077" s="470" t="s">
        <v>180</v>
      </c>
      <c r="B10077" s="470"/>
      <c r="C10077" s="470"/>
      <c r="D10077" s="470"/>
      <c r="E10077" s="470"/>
      <c r="F10077" s="470"/>
      <c r="G10077" s="470"/>
      <c r="H10077" s="470"/>
      <c r="I10077" s="470"/>
      <c r="J10077" s="470"/>
      <c r="K10077" s="470"/>
      <c r="L10077" s="470"/>
      <c r="M10077" s="470"/>
      <c r="N10077" s="470"/>
      <c r="O10077" s="470"/>
      <c r="P10077" s="470"/>
    </row>
    <row r="10078" spans="1:16" ht="15.75" x14ac:dyDescent="0.2">
      <c r="A10078" s="470" t="s">
        <v>1</v>
      </c>
      <c r="B10078" s="470"/>
      <c r="C10078" s="470"/>
      <c r="D10078" s="470"/>
      <c r="E10078" s="470"/>
      <c r="F10078" s="470"/>
      <c r="G10078" s="470"/>
      <c r="H10078" s="470"/>
      <c r="I10078" s="470"/>
      <c r="J10078" s="470"/>
      <c r="K10078" s="470"/>
      <c r="L10078" s="470"/>
      <c r="M10078" s="470"/>
      <c r="N10078" s="470"/>
      <c r="O10078" s="470"/>
      <c r="P10078" s="470"/>
    </row>
    <row r="10079" spans="1:16" ht="15.75" x14ac:dyDescent="0.2">
      <c r="A10079" s="470"/>
      <c r="B10079" s="470"/>
      <c r="C10079" s="470"/>
      <c r="D10079" s="470"/>
      <c r="E10079" s="470"/>
      <c r="F10079" s="470"/>
      <c r="G10079" s="470"/>
      <c r="H10079" s="470"/>
      <c r="I10079" s="470"/>
      <c r="J10079" s="470"/>
      <c r="K10079" s="470"/>
      <c r="L10079" s="470"/>
      <c r="M10079" s="470"/>
      <c r="N10079" s="470"/>
      <c r="O10079" s="470"/>
      <c r="P10079" s="470"/>
    </row>
    <row r="10080" spans="1:16" ht="15.75" x14ac:dyDescent="0.2">
      <c r="A10080" s="507" t="s">
        <v>602</v>
      </c>
      <c r="B10080" s="507"/>
      <c r="C10080" s="507"/>
      <c r="D10080" s="507"/>
      <c r="E10080" s="507"/>
      <c r="F10080" s="507"/>
      <c r="G10080" s="507"/>
      <c r="H10080" s="507"/>
      <c r="I10080" s="507"/>
      <c r="J10080" s="507"/>
      <c r="K10080" s="507"/>
      <c r="L10080" s="507"/>
      <c r="M10080" s="507"/>
      <c r="N10080" s="507"/>
      <c r="O10080" s="507"/>
      <c r="P10080" s="507"/>
    </row>
    <row r="10081" spans="1:16" ht="15.75" x14ac:dyDescent="0.2">
      <c r="A10081" s="77"/>
      <c r="B10081" s="77"/>
      <c r="C10081" s="77"/>
      <c r="D10081" s="77"/>
      <c r="E10081" s="77"/>
      <c r="F10081" s="77"/>
      <c r="G10081" s="77"/>
      <c r="H10081" s="77"/>
      <c r="I10081" s="77"/>
      <c r="J10081" s="77"/>
      <c r="K10081" s="77"/>
      <c r="L10081" s="77"/>
      <c r="M10081" s="77"/>
      <c r="N10081" s="77"/>
      <c r="O10081" s="77"/>
      <c r="P10081" s="77"/>
    </row>
    <row r="10082" spans="1:16" ht="16.5" thickBot="1" x14ac:dyDescent="0.25">
      <c r="A10082" s="77"/>
      <c r="B10082" s="77"/>
      <c r="C10082" s="77"/>
      <c r="D10082" s="77"/>
      <c r="E10082" s="77"/>
      <c r="F10082" s="77"/>
      <c r="G10082" s="77"/>
      <c r="H10082" s="77"/>
      <c r="I10082" s="77"/>
      <c r="J10082" s="77"/>
      <c r="K10082" s="77"/>
      <c r="L10082" s="77"/>
      <c r="M10082" s="77"/>
      <c r="N10082" s="77"/>
      <c r="O10082" s="77"/>
      <c r="P10082" s="77"/>
    </row>
    <row r="10083" spans="1:16" ht="16.5" thickBot="1" x14ac:dyDescent="0.25">
      <c r="A10083" s="78" t="s">
        <v>2</v>
      </c>
      <c r="B10083" s="486" t="s">
        <v>126</v>
      </c>
      <c r="C10083" s="498"/>
      <c r="D10083" s="79" t="s">
        <v>3</v>
      </c>
      <c r="E10083" s="486">
        <v>2019</v>
      </c>
      <c r="F10083" s="487"/>
      <c r="G10083" s="487"/>
      <c r="H10083" s="498"/>
      <c r="I10083" s="79" t="s">
        <v>4</v>
      </c>
      <c r="J10083" s="80" t="s">
        <v>235</v>
      </c>
      <c r="K10083" s="80"/>
      <c r="L10083" s="80"/>
      <c r="M10083" s="80" t="s">
        <v>5</v>
      </c>
      <c r="N10083" s="486" t="s">
        <v>187</v>
      </c>
      <c r="O10083" s="487"/>
      <c r="P10083" s="488"/>
    </row>
    <row r="10084" spans="1:16" ht="16.5" thickBot="1" x14ac:dyDescent="0.25">
      <c r="A10084" s="77"/>
      <c r="B10084" s="77"/>
      <c r="C10084" s="77"/>
      <c r="D10084" s="77"/>
      <c r="E10084" s="77"/>
      <c r="F10084" s="77"/>
      <c r="G10084" s="77"/>
      <c r="H10084" s="77"/>
      <c r="I10084" s="77"/>
      <c r="J10084" s="77"/>
      <c r="K10084" s="77"/>
      <c r="L10084" s="77"/>
      <c r="M10084" s="77"/>
      <c r="N10084" s="77"/>
      <c r="O10084" s="77"/>
      <c r="P10084" s="77"/>
    </row>
    <row r="10085" spans="1:16" ht="16.5" thickBot="1" x14ac:dyDescent="0.25">
      <c r="A10085" s="78" t="s">
        <v>6</v>
      </c>
      <c r="B10085" s="486" t="s">
        <v>188</v>
      </c>
      <c r="C10085" s="498"/>
      <c r="D10085" s="79" t="s">
        <v>7</v>
      </c>
      <c r="E10085" s="486" t="s">
        <v>189</v>
      </c>
      <c r="F10085" s="487"/>
      <c r="G10085" s="487"/>
      <c r="H10085" s="498"/>
      <c r="I10085" s="79" t="s">
        <v>8</v>
      </c>
      <c r="J10085" s="80">
        <v>17</v>
      </c>
      <c r="K10085" s="80"/>
      <c r="L10085" s="80"/>
      <c r="M10085" s="80" t="s">
        <v>9</v>
      </c>
      <c r="N10085" s="80"/>
      <c r="O10085" s="200"/>
      <c r="P10085" s="201">
        <v>50</v>
      </c>
    </row>
    <row r="10086" spans="1:16" ht="16.5" thickBot="1" x14ac:dyDescent="0.25">
      <c r="A10086" s="77"/>
      <c r="B10086" s="77"/>
      <c r="C10086" s="77"/>
      <c r="D10086" s="77"/>
      <c r="E10086" s="77"/>
      <c r="F10086" s="77"/>
      <c r="G10086" s="77"/>
      <c r="H10086" s="77"/>
      <c r="I10086" s="77"/>
      <c r="J10086" s="77"/>
      <c r="K10086" s="77"/>
      <c r="L10086" s="77"/>
      <c r="M10086" s="77"/>
      <c r="N10086" s="77"/>
      <c r="O10086" s="77"/>
      <c r="P10086" s="77"/>
    </row>
    <row r="10087" spans="1:16" ht="16.5" thickBot="1" x14ac:dyDescent="0.25">
      <c r="A10087" s="484" t="s">
        <v>10</v>
      </c>
      <c r="B10087" s="485"/>
      <c r="C10087" s="486" t="s">
        <v>181</v>
      </c>
      <c r="D10087" s="487"/>
      <c r="E10087" s="487"/>
      <c r="F10087" s="487"/>
      <c r="G10087" s="487"/>
      <c r="H10087" s="487"/>
      <c r="I10087" s="487"/>
      <c r="J10087" s="487"/>
      <c r="K10087" s="487"/>
      <c r="L10087" s="487"/>
      <c r="M10087" s="487"/>
      <c r="N10087" s="487"/>
      <c r="O10087" s="487"/>
      <c r="P10087" s="488"/>
    </row>
    <row r="10088" spans="1:16" ht="16.5" thickBot="1" x14ac:dyDescent="0.25">
      <c r="A10088" s="77"/>
      <c r="B10088" s="77"/>
      <c r="C10088" s="77"/>
      <c r="D10088" s="77"/>
      <c r="E10088" s="77"/>
      <c r="F10088" s="77"/>
      <c r="G10088" s="77"/>
      <c r="H10088" s="77"/>
      <c r="I10088" s="77"/>
      <c r="J10088" s="77"/>
      <c r="K10088" s="77"/>
      <c r="L10088" s="77"/>
      <c r="M10088" s="77"/>
      <c r="N10088" s="77"/>
      <c r="O10088" s="77"/>
      <c r="P10088" s="77"/>
    </row>
    <row r="10089" spans="1:16" ht="16.5" thickBot="1" x14ac:dyDescent="0.25">
      <c r="A10089" s="484" t="s">
        <v>11</v>
      </c>
      <c r="B10089" s="485"/>
      <c r="C10089" s="486" t="s">
        <v>239</v>
      </c>
      <c r="D10089" s="487"/>
      <c r="E10089" s="487"/>
      <c r="F10089" s="487"/>
      <c r="G10089" s="487"/>
      <c r="H10089" s="487"/>
      <c r="I10089" s="487"/>
      <c r="J10089" s="487"/>
      <c r="K10089" s="487"/>
      <c r="L10089" s="487"/>
      <c r="M10089" s="487"/>
      <c r="N10089" s="487"/>
      <c r="O10089" s="487"/>
      <c r="P10089" s="488"/>
    </row>
    <row r="10090" spans="1:16" ht="16.5" thickBot="1" x14ac:dyDescent="0.25">
      <c r="A10090" s="81"/>
      <c r="B10090" s="81"/>
      <c r="C10090" s="81"/>
      <c r="D10090" s="81"/>
      <c r="E10090" s="81"/>
      <c r="F10090" s="81"/>
      <c r="G10090" s="81"/>
      <c r="H10090" s="81"/>
      <c r="I10090" s="81"/>
      <c r="J10090" s="81"/>
      <c r="K10090" s="81"/>
      <c r="L10090" s="81"/>
      <c r="M10090" s="81"/>
      <c r="N10090" s="81"/>
      <c r="O10090" s="81"/>
      <c r="P10090" s="81"/>
    </row>
    <row r="10091" spans="1:16" ht="16.5" thickBot="1" x14ac:dyDescent="0.25">
      <c r="A10091" s="489" t="s">
        <v>12</v>
      </c>
      <c r="B10091" s="491" t="s">
        <v>13</v>
      </c>
      <c r="C10091" s="463"/>
      <c r="D10091" s="492" t="s">
        <v>265</v>
      </c>
      <c r="E10091" s="494" t="s">
        <v>15</v>
      </c>
      <c r="F10091" s="495"/>
      <c r="G10091" s="495"/>
      <c r="H10091" s="495"/>
      <c r="I10091" s="496"/>
      <c r="J10091" s="492" t="s">
        <v>16</v>
      </c>
      <c r="K10091" s="492" t="s">
        <v>17</v>
      </c>
      <c r="L10091" s="494" t="s">
        <v>18</v>
      </c>
      <c r="M10091" s="495"/>
      <c r="N10091" s="496"/>
      <c r="O10091" s="464" t="s">
        <v>115</v>
      </c>
      <c r="P10091" s="465"/>
    </row>
    <row r="10092" spans="1:16" ht="32.25" thickBot="1" x14ac:dyDescent="0.25">
      <c r="A10092" s="490"/>
      <c r="B10092" s="82" t="s">
        <v>19</v>
      </c>
      <c r="C10092" s="83" t="s">
        <v>20</v>
      </c>
      <c r="D10092" s="493"/>
      <c r="E10092" s="84" t="s">
        <v>21</v>
      </c>
      <c r="F10092" s="84" t="s">
        <v>22</v>
      </c>
      <c r="G10092" s="85" t="s">
        <v>23</v>
      </c>
      <c r="H10092" s="119" t="s">
        <v>24</v>
      </c>
      <c r="I10092" s="86" t="s">
        <v>25</v>
      </c>
      <c r="J10092" s="493"/>
      <c r="K10092" s="493"/>
      <c r="L10092" s="198" t="s">
        <v>268</v>
      </c>
      <c r="M10092" s="85" t="s">
        <v>266</v>
      </c>
      <c r="N10092" s="83" t="s">
        <v>267</v>
      </c>
      <c r="O10092" s="466"/>
      <c r="P10092" s="467"/>
    </row>
    <row r="10093" spans="1:16" ht="15.75" x14ac:dyDescent="0.2">
      <c r="A10093" s="165">
        <v>45750</v>
      </c>
      <c r="B10093" s="166"/>
      <c r="C10093" s="166">
        <v>207783</v>
      </c>
      <c r="D10093" s="160"/>
      <c r="E10093" s="96"/>
      <c r="F10093" s="96"/>
      <c r="G10093" s="166"/>
      <c r="H10093" s="169"/>
      <c r="I10093" s="175"/>
      <c r="J10093" s="162"/>
      <c r="K10093" s="99"/>
      <c r="L10093" s="195"/>
      <c r="M10093" s="94"/>
      <c r="N10093" s="100"/>
      <c r="O10093" s="573"/>
      <c r="P10093" s="502"/>
    </row>
    <row r="10094" spans="1:16" ht="15.75" x14ac:dyDescent="0.2">
      <c r="A10094" s="165">
        <v>45756</v>
      </c>
      <c r="B10094" s="166">
        <v>207783</v>
      </c>
      <c r="C10094" s="166">
        <v>208312</v>
      </c>
      <c r="D10094" s="160">
        <f>+C10094-B10094</f>
        <v>529</v>
      </c>
      <c r="E10094" s="96" t="s">
        <v>849</v>
      </c>
      <c r="F10094" s="96" t="s">
        <v>628</v>
      </c>
      <c r="G10094" s="166">
        <v>29.227599999999999</v>
      </c>
      <c r="H10094" s="169">
        <v>23.95</v>
      </c>
      <c r="I10094" s="175">
        <f>G10094*H10094</f>
        <v>700.00101999999993</v>
      </c>
      <c r="J10094" s="162">
        <f>D10094/G10094</f>
        <v>18.099330769546594</v>
      </c>
      <c r="K10094" s="99">
        <v>45756</v>
      </c>
      <c r="L10094" s="195" t="s">
        <v>272</v>
      </c>
      <c r="M10094" s="94" t="s">
        <v>192</v>
      </c>
      <c r="N10094" s="100" t="s">
        <v>241</v>
      </c>
      <c r="O10094" s="573" t="s">
        <v>242</v>
      </c>
      <c r="P10094" s="502"/>
    </row>
    <row r="10095" spans="1:16" ht="15.75" x14ac:dyDescent="0.2">
      <c r="A10095" s="165"/>
      <c r="B10095" s="166"/>
      <c r="C10095" s="166"/>
      <c r="D10095" s="160">
        <f>+C10095-B10095</f>
        <v>0</v>
      </c>
      <c r="E10095" s="96"/>
      <c r="F10095" s="96"/>
      <c r="G10095" s="166"/>
      <c r="H10095" s="169"/>
      <c r="I10095" s="175">
        <f>G10095*H10095</f>
        <v>0</v>
      </c>
      <c r="J10095" s="162" t="e">
        <f>D10095/G10095</f>
        <v>#DIV/0!</v>
      </c>
      <c r="K10095" s="99"/>
      <c r="L10095" s="195"/>
      <c r="M10095" s="94"/>
      <c r="N10095" s="100"/>
      <c r="O10095" s="573"/>
      <c r="P10095" s="502"/>
    </row>
    <row r="10096" spans="1:16" ht="15.75" x14ac:dyDescent="0.2">
      <c r="A10096" s="165"/>
      <c r="B10096" s="166"/>
      <c r="C10096" s="166"/>
      <c r="D10096" s="160">
        <f>+C10096-B10096</f>
        <v>0</v>
      </c>
      <c r="E10096" s="96"/>
      <c r="F10096" s="96"/>
      <c r="G10096" s="166"/>
      <c r="H10096" s="169"/>
      <c r="I10096" s="175">
        <f>G10096*H10096</f>
        <v>0</v>
      </c>
      <c r="J10096" s="162" t="e">
        <f>D10096/G10096</f>
        <v>#DIV/0!</v>
      </c>
      <c r="K10096" s="99"/>
      <c r="L10096" s="195"/>
      <c r="M10096" s="94"/>
      <c r="N10096" s="100"/>
      <c r="O10096" s="573"/>
      <c r="P10096" s="502"/>
    </row>
    <row r="10097" spans="1:16" ht="15.75" x14ac:dyDescent="0.2">
      <c r="A10097" s="165"/>
      <c r="B10097" s="166"/>
      <c r="C10097" s="166"/>
      <c r="D10097" s="160">
        <f>+C10097-B10097</f>
        <v>0</v>
      </c>
      <c r="E10097" s="96"/>
      <c r="F10097" s="96"/>
      <c r="G10097" s="166"/>
      <c r="H10097" s="169"/>
      <c r="I10097" s="175">
        <f>G10097*H10097</f>
        <v>0</v>
      </c>
      <c r="J10097" s="162" t="e">
        <f>D10097/G10097</f>
        <v>#DIV/0!</v>
      </c>
      <c r="K10097" s="99"/>
      <c r="L10097" s="195"/>
      <c r="M10097" s="94"/>
      <c r="N10097" s="100"/>
      <c r="O10097" s="573"/>
      <c r="P10097" s="502"/>
    </row>
    <row r="10098" spans="1:16" ht="16.5" thickBot="1" x14ac:dyDescent="0.25">
      <c r="A10098" s="93"/>
      <c r="B10098" s="132"/>
      <c r="C10098" s="132"/>
      <c r="D10098" s="160">
        <f>+C10098-B10098</f>
        <v>0</v>
      </c>
      <c r="E10098" s="96"/>
      <c r="F10098" s="96"/>
      <c r="G10098" s="96"/>
      <c r="H10098" s="97"/>
      <c r="I10098" s="91"/>
      <c r="J10098" s="98"/>
      <c r="K10098" s="92"/>
      <c r="L10098" s="196"/>
      <c r="M10098" s="183"/>
      <c r="N10098" s="101"/>
      <c r="O10098" s="574"/>
      <c r="P10098" s="568"/>
    </row>
    <row r="10099" spans="1:16" ht="16.5" thickBot="1" x14ac:dyDescent="0.25">
      <c r="A10099" s="416" t="s">
        <v>28</v>
      </c>
      <c r="B10099" s="104"/>
      <c r="C10099" s="105"/>
      <c r="D10099" s="106">
        <f>SUM(D10093:D10098)</f>
        <v>529</v>
      </c>
      <c r="E10099" s="107"/>
      <c r="F10099" s="107"/>
      <c r="G10099" s="118">
        <f>SUM(G10093:G10098)</f>
        <v>29.227599999999999</v>
      </c>
      <c r="H10099" s="105"/>
      <c r="I10099" s="118">
        <f>SUM(I10093:I10098)</f>
        <v>700.00101999999993</v>
      </c>
      <c r="J10099" s="109">
        <f>D10099/G10099</f>
        <v>18.099330769546594</v>
      </c>
      <c r="K10099" s="110"/>
      <c r="L10099" s="197"/>
      <c r="M10099" s="111"/>
      <c r="N10099" s="112"/>
      <c r="O10099" s="468"/>
      <c r="P10099" s="469"/>
    </row>
    <row r="10100" spans="1:16" ht="15.75" x14ac:dyDescent="0.2">
      <c r="A10100" s="116"/>
      <c r="B10100" s="77"/>
      <c r="C10100" s="77"/>
      <c r="D10100" s="77"/>
      <c r="E10100" s="77"/>
      <c r="F10100" s="77"/>
      <c r="G10100" s="77"/>
      <c r="H10100" s="77"/>
      <c r="I10100" s="116"/>
      <c r="J10100" s="116"/>
      <c r="K10100" s="116"/>
      <c r="L10100" s="116"/>
      <c r="M10100" s="116"/>
      <c r="N10100" s="116"/>
      <c r="O10100" s="77"/>
      <c r="P10100" s="81"/>
    </row>
    <row r="10101" spans="1:16" ht="15.75" x14ac:dyDescent="0.2">
      <c r="A10101" s="116"/>
      <c r="B10101" s="77"/>
      <c r="C10101" s="77"/>
      <c r="D10101" s="77"/>
      <c r="E10101" s="77"/>
      <c r="F10101" s="77"/>
      <c r="G10101" s="77"/>
      <c r="H10101" s="77"/>
      <c r="I10101" s="116"/>
      <c r="J10101" s="116"/>
      <c r="K10101" s="116"/>
      <c r="L10101" s="116"/>
      <c r="M10101" s="116"/>
      <c r="N10101" s="116"/>
      <c r="O10101" s="77"/>
      <c r="P10101" s="81"/>
    </row>
    <row r="10102" spans="1:16" ht="15.75" x14ac:dyDescent="0.2">
      <c r="A10102" s="116"/>
      <c r="B10102" s="77"/>
      <c r="C10102" s="77"/>
      <c r="D10102" s="77"/>
      <c r="E10102" s="77"/>
      <c r="F10102" s="77"/>
      <c r="G10102" s="77"/>
      <c r="H10102" s="77"/>
      <c r="I10102" s="116"/>
      <c r="J10102" s="116"/>
      <c r="K10102" s="116"/>
      <c r="L10102" s="116"/>
      <c r="M10102" s="439"/>
      <c r="N10102" s="439"/>
      <c r="O10102" s="438"/>
      <c r="P10102" s="81"/>
    </row>
    <row r="10103" spans="1:16" ht="15.75" x14ac:dyDescent="0.2">
      <c r="A10103" s="115"/>
      <c r="B10103" s="470" t="s">
        <v>29</v>
      </c>
      <c r="C10103" s="470"/>
      <c r="D10103" s="470"/>
      <c r="E10103" s="116"/>
      <c r="F10103" s="116"/>
      <c r="G10103" s="116"/>
      <c r="H10103" s="115"/>
      <c r="I10103" s="116" t="s">
        <v>30</v>
      </c>
      <c r="J10103" s="115"/>
      <c r="K10103" s="116"/>
      <c r="L10103" s="116"/>
      <c r="M10103" s="116"/>
      <c r="N10103" s="116" t="s">
        <v>31</v>
      </c>
      <c r="O10103" s="116"/>
      <c r="P10103" s="115"/>
    </row>
    <row r="10104" spans="1:16" ht="15.75" x14ac:dyDescent="0.2">
      <c r="A10104" s="116"/>
      <c r="B10104" s="470" t="s">
        <v>230</v>
      </c>
      <c r="C10104" s="470"/>
      <c r="D10104" s="470"/>
      <c r="E10104" s="116"/>
      <c r="F10104" s="116"/>
      <c r="G10104" s="116"/>
      <c r="H10104" s="115"/>
      <c r="I10104" s="116" t="s">
        <v>438</v>
      </c>
      <c r="J10104" s="115"/>
      <c r="K10104" s="116"/>
      <c r="L10104" s="116"/>
      <c r="M10104" s="116"/>
      <c r="N10104" s="116" t="s">
        <v>220</v>
      </c>
      <c r="O10104" s="116"/>
      <c r="P10104" s="115"/>
    </row>
    <row r="10105" spans="1:16" ht="15.75" x14ac:dyDescent="0.2">
      <c r="A10105" s="470" t="s">
        <v>226</v>
      </c>
      <c r="B10105" s="470"/>
      <c r="C10105" s="470"/>
      <c r="D10105" s="470"/>
      <c r="E10105" s="470"/>
      <c r="F10105" s="116"/>
      <c r="G10105" s="116"/>
      <c r="H10105" s="115"/>
      <c r="I10105" s="116" t="s">
        <v>246</v>
      </c>
      <c r="J10105" s="115"/>
      <c r="K10105" s="116"/>
      <c r="L10105" s="116"/>
      <c r="M10105" s="116"/>
      <c r="N10105" s="116" t="s">
        <v>124</v>
      </c>
      <c r="O10105" s="116"/>
      <c r="P10105" s="115"/>
    </row>
    <row r="10106" spans="1:16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</row>
    <row r="10107" spans="1:16" x14ac:dyDescent="0.2">
      <c r="A10107" s="531" t="s">
        <v>269</v>
      </c>
      <c r="B10107" s="531"/>
      <c r="C10107" s="531"/>
      <c r="D10107" s="531"/>
      <c r="E10107" s="531"/>
      <c r="F10107"/>
      <c r="G10107"/>
      <c r="H10107"/>
      <c r="I10107"/>
      <c r="J10107"/>
      <c r="K10107"/>
      <c r="L10107"/>
      <c r="M10107"/>
      <c r="N10107"/>
      <c r="O10107"/>
      <c r="P10107"/>
    </row>
    <row r="10108" spans="1:16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</row>
    <row r="10109" spans="1:16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</row>
    <row r="10110" spans="1:16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</row>
    <row r="10111" spans="1:16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</row>
    <row r="10112" spans="1:16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</row>
    <row r="10113" spans="1:16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</row>
    <row r="10114" spans="1:16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</row>
    <row r="10115" spans="1:16" ht="15.75" x14ac:dyDescent="0.2">
      <c r="A10115" s="470" t="s">
        <v>180</v>
      </c>
      <c r="B10115" s="470"/>
      <c r="C10115" s="470"/>
      <c r="D10115" s="470"/>
      <c r="E10115" s="470"/>
      <c r="F10115" s="470"/>
      <c r="G10115" s="470"/>
      <c r="H10115" s="470"/>
      <c r="I10115" s="470"/>
      <c r="J10115" s="470"/>
      <c r="K10115" s="470"/>
      <c r="L10115" s="470"/>
      <c r="M10115" s="470"/>
      <c r="N10115" s="470"/>
      <c r="O10115" s="470"/>
      <c r="P10115" s="470"/>
    </row>
    <row r="10116" spans="1:16" ht="15.75" x14ac:dyDescent="0.2">
      <c r="A10116" s="470" t="s">
        <v>1</v>
      </c>
      <c r="B10116" s="470"/>
      <c r="C10116" s="470"/>
      <c r="D10116" s="470"/>
      <c r="E10116" s="470"/>
      <c r="F10116" s="470"/>
      <c r="G10116" s="470"/>
      <c r="H10116" s="470"/>
      <c r="I10116" s="470"/>
      <c r="J10116" s="470"/>
      <c r="K10116" s="470"/>
      <c r="L10116" s="470"/>
      <c r="M10116" s="470"/>
      <c r="N10116" s="470"/>
      <c r="O10116" s="470"/>
      <c r="P10116" s="470"/>
    </row>
    <row r="10117" spans="1:16" ht="15.75" x14ac:dyDescent="0.2">
      <c r="A10117" s="470"/>
      <c r="B10117" s="470"/>
      <c r="C10117" s="470"/>
      <c r="D10117" s="470"/>
      <c r="E10117" s="470"/>
      <c r="F10117" s="470"/>
      <c r="G10117" s="470"/>
      <c r="H10117" s="470"/>
      <c r="I10117" s="470"/>
      <c r="J10117" s="470"/>
      <c r="K10117" s="470"/>
      <c r="L10117" s="470"/>
      <c r="M10117" s="470"/>
      <c r="N10117" s="470"/>
      <c r="O10117" s="470"/>
      <c r="P10117" s="470"/>
    </row>
    <row r="10118" spans="1:16" ht="15.75" x14ac:dyDescent="0.2">
      <c r="A10118" s="507" t="s">
        <v>602</v>
      </c>
      <c r="B10118" s="507"/>
      <c r="C10118" s="507"/>
      <c r="D10118" s="507"/>
      <c r="E10118" s="507"/>
      <c r="F10118" s="507"/>
      <c r="G10118" s="507"/>
      <c r="H10118" s="507"/>
      <c r="I10118" s="507"/>
      <c r="J10118" s="507"/>
      <c r="K10118" s="507"/>
      <c r="L10118" s="507"/>
      <c r="M10118" s="507"/>
      <c r="N10118" s="507"/>
      <c r="O10118" s="507"/>
      <c r="P10118" s="507"/>
    </row>
    <row r="10119" spans="1:16" ht="15.75" x14ac:dyDescent="0.2">
      <c r="A10119" s="77"/>
      <c r="B10119" s="77"/>
      <c r="C10119" s="77"/>
      <c r="D10119" s="77"/>
      <c r="E10119" s="77"/>
      <c r="F10119" s="77"/>
      <c r="G10119" s="77"/>
      <c r="H10119" s="77"/>
      <c r="I10119" s="77"/>
      <c r="J10119" s="77"/>
      <c r="K10119" s="77"/>
      <c r="L10119" s="77"/>
      <c r="M10119" s="77"/>
      <c r="N10119" s="77"/>
      <c r="O10119" s="77"/>
      <c r="P10119" s="77"/>
    </row>
    <row r="10120" spans="1:16" ht="16.5" thickBot="1" x14ac:dyDescent="0.25">
      <c r="A10120" s="77"/>
      <c r="B10120" s="77"/>
      <c r="C10120" s="77"/>
      <c r="D10120" s="77"/>
      <c r="E10120" s="77"/>
      <c r="F10120" s="77"/>
      <c r="G10120" s="77"/>
      <c r="H10120" s="77"/>
      <c r="I10120" s="77"/>
      <c r="J10120" s="77"/>
      <c r="K10120" s="77"/>
      <c r="L10120" s="77"/>
      <c r="M10120" s="77"/>
      <c r="N10120" s="77"/>
      <c r="O10120" s="77"/>
      <c r="P10120" s="77"/>
    </row>
    <row r="10121" spans="1:16" ht="16.5" thickBot="1" x14ac:dyDescent="0.25">
      <c r="A10121" s="78" t="s">
        <v>2</v>
      </c>
      <c r="B10121" s="486" t="s">
        <v>126</v>
      </c>
      <c r="C10121" s="498"/>
      <c r="D10121" s="79" t="s">
        <v>3</v>
      </c>
      <c r="E10121" s="486">
        <v>2019</v>
      </c>
      <c r="F10121" s="487"/>
      <c r="G10121" s="487"/>
      <c r="H10121" s="498"/>
      <c r="I10121" s="79" t="s">
        <v>4</v>
      </c>
      <c r="J10121" s="80" t="s">
        <v>235</v>
      </c>
      <c r="K10121" s="80"/>
      <c r="L10121" s="80"/>
      <c r="M10121" s="80" t="s">
        <v>5</v>
      </c>
      <c r="N10121" s="486" t="s">
        <v>187</v>
      </c>
      <c r="O10121" s="487"/>
      <c r="P10121" s="488"/>
    </row>
    <row r="10122" spans="1:16" ht="16.5" thickBot="1" x14ac:dyDescent="0.25">
      <c r="A10122" s="77"/>
      <c r="B10122" s="77"/>
      <c r="C10122" s="77"/>
      <c r="D10122" s="77"/>
      <c r="E10122" s="77"/>
      <c r="F10122" s="77"/>
      <c r="G10122" s="77"/>
      <c r="H10122" s="77"/>
      <c r="I10122" s="77"/>
      <c r="J10122" s="77"/>
      <c r="K10122" s="77"/>
      <c r="L10122" s="77"/>
      <c r="M10122" s="77"/>
      <c r="N10122" s="77"/>
      <c r="O10122" s="77"/>
      <c r="P10122" s="77"/>
    </row>
    <row r="10123" spans="1:16" ht="16.5" thickBot="1" x14ac:dyDescent="0.25">
      <c r="A10123" s="78" t="s">
        <v>6</v>
      </c>
      <c r="B10123" s="486" t="s">
        <v>188</v>
      </c>
      <c r="C10123" s="498"/>
      <c r="D10123" s="79" t="s">
        <v>7</v>
      </c>
      <c r="E10123" s="486" t="s">
        <v>189</v>
      </c>
      <c r="F10123" s="487"/>
      <c r="G10123" s="487"/>
      <c r="H10123" s="498"/>
      <c r="I10123" s="79" t="s">
        <v>8</v>
      </c>
      <c r="J10123" s="80">
        <v>17</v>
      </c>
      <c r="K10123" s="80"/>
      <c r="L10123" s="80"/>
      <c r="M10123" s="80" t="s">
        <v>9</v>
      </c>
      <c r="N10123" s="80"/>
      <c r="O10123" s="200"/>
      <c r="P10123" s="201">
        <v>50</v>
      </c>
    </row>
    <row r="10124" spans="1:16" ht="16.5" thickBot="1" x14ac:dyDescent="0.25">
      <c r="A10124" s="77"/>
      <c r="B10124" s="77"/>
      <c r="C10124" s="77"/>
      <c r="D10124" s="77"/>
      <c r="E10124" s="77"/>
      <c r="F10124" s="77"/>
      <c r="G10124" s="77"/>
      <c r="H10124" s="77"/>
      <c r="I10124" s="77"/>
      <c r="J10124" s="77"/>
      <c r="K10124" s="77"/>
      <c r="L10124" s="77"/>
      <c r="M10124" s="77"/>
      <c r="N10124" s="77"/>
      <c r="O10124" s="77"/>
      <c r="P10124" s="77"/>
    </row>
    <row r="10125" spans="1:16" ht="16.5" thickBot="1" x14ac:dyDescent="0.25">
      <c r="A10125" s="484" t="s">
        <v>10</v>
      </c>
      <c r="B10125" s="485"/>
      <c r="C10125" s="486" t="s">
        <v>181</v>
      </c>
      <c r="D10125" s="487"/>
      <c r="E10125" s="487"/>
      <c r="F10125" s="487"/>
      <c r="G10125" s="487"/>
      <c r="H10125" s="487"/>
      <c r="I10125" s="487"/>
      <c r="J10125" s="487"/>
      <c r="K10125" s="487"/>
      <c r="L10125" s="487"/>
      <c r="M10125" s="487"/>
      <c r="N10125" s="487"/>
      <c r="O10125" s="487"/>
      <c r="P10125" s="488"/>
    </row>
    <row r="10126" spans="1:16" ht="16.5" thickBot="1" x14ac:dyDescent="0.25">
      <c r="A10126" s="77"/>
      <c r="B10126" s="77"/>
      <c r="C10126" s="77"/>
      <c r="D10126" s="77"/>
      <c r="E10126" s="77"/>
      <c r="F10126" s="77"/>
      <c r="G10126" s="77"/>
      <c r="H10126" s="77"/>
      <c r="I10126" s="77"/>
      <c r="J10126" s="77"/>
      <c r="K10126" s="77"/>
      <c r="L10126" s="77"/>
      <c r="M10126" s="77"/>
      <c r="N10126" s="77"/>
      <c r="O10126" s="77"/>
      <c r="P10126" s="77"/>
    </row>
    <row r="10127" spans="1:16" ht="16.5" thickBot="1" x14ac:dyDescent="0.25">
      <c r="A10127" s="484" t="s">
        <v>11</v>
      </c>
      <c r="B10127" s="485"/>
      <c r="C10127" s="486" t="s">
        <v>239</v>
      </c>
      <c r="D10127" s="487"/>
      <c r="E10127" s="487"/>
      <c r="F10127" s="487"/>
      <c r="G10127" s="487"/>
      <c r="H10127" s="487"/>
      <c r="I10127" s="487"/>
      <c r="J10127" s="487"/>
      <c r="K10127" s="487"/>
      <c r="L10127" s="487"/>
      <c r="M10127" s="487"/>
      <c r="N10127" s="487"/>
      <c r="O10127" s="487"/>
      <c r="P10127" s="488"/>
    </row>
    <row r="10128" spans="1:16" ht="16.5" thickBot="1" x14ac:dyDescent="0.25">
      <c r="A10128" s="81"/>
      <c r="B10128" s="81"/>
      <c r="C10128" s="81"/>
      <c r="D10128" s="81"/>
      <c r="E10128" s="81"/>
      <c r="F10128" s="81"/>
      <c r="G10128" s="81"/>
      <c r="H10128" s="81"/>
      <c r="I10128" s="81"/>
      <c r="J10128" s="81"/>
      <c r="K10128" s="81"/>
      <c r="L10128" s="81"/>
      <c r="M10128" s="81"/>
      <c r="N10128" s="81"/>
      <c r="O10128" s="81"/>
      <c r="P10128" s="81"/>
    </row>
    <row r="10129" spans="1:16" ht="16.5" thickBot="1" x14ac:dyDescent="0.25">
      <c r="A10129" s="489" t="s">
        <v>12</v>
      </c>
      <c r="B10129" s="491" t="s">
        <v>13</v>
      </c>
      <c r="C10129" s="463"/>
      <c r="D10129" s="492" t="s">
        <v>265</v>
      </c>
      <c r="E10129" s="494" t="s">
        <v>15</v>
      </c>
      <c r="F10129" s="495"/>
      <c r="G10129" s="495"/>
      <c r="H10129" s="495"/>
      <c r="I10129" s="496"/>
      <c r="J10129" s="492" t="s">
        <v>16</v>
      </c>
      <c r="K10129" s="492" t="s">
        <v>17</v>
      </c>
      <c r="L10129" s="494" t="s">
        <v>18</v>
      </c>
      <c r="M10129" s="495"/>
      <c r="N10129" s="496"/>
      <c r="O10129" s="464" t="s">
        <v>115</v>
      </c>
      <c r="P10129" s="465"/>
    </row>
    <row r="10130" spans="1:16" ht="32.25" thickBot="1" x14ac:dyDescent="0.25">
      <c r="A10130" s="490"/>
      <c r="B10130" s="82" t="s">
        <v>19</v>
      </c>
      <c r="C10130" s="83" t="s">
        <v>20</v>
      </c>
      <c r="D10130" s="493"/>
      <c r="E10130" s="84" t="s">
        <v>21</v>
      </c>
      <c r="F10130" s="84" t="s">
        <v>22</v>
      </c>
      <c r="G10130" s="85" t="s">
        <v>23</v>
      </c>
      <c r="H10130" s="119" t="s">
        <v>24</v>
      </c>
      <c r="I10130" s="86" t="s">
        <v>25</v>
      </c>
      <c r="J10130" s="493"/>
      <c r="K10130" s="493"/>
      <c r="L10130" s="198" t="s">
        <v>268</v>
      </c>
      <c r="M10130" s="85" t="s">
        <v>266</v>
      </c>
      <c r="N10130" s="83" t="s">
        <v>267</v>
      </c>
      <c r="O10130" s="466"/>
      <c r="P10130" s="467"/>
    </row>
    <row r="10131" spans="1:16" ht="15.75" x14ac:dyDescent="0.2">
      <c r="A10131" s="165">
        <v>45756</v>
      </c>
      <c r="B10131" s="166"/>
      <c r="C10131" s="166">
        <v>208312</v>
      </c>
      <c r="D10131" s="160"/>
      <c r="E10131" s="96"/>
      <c r="F10131" s="96"/>
      <c r="G10131" s="166"/>
      <c r="H10131" s="169"/>
      <c r="I10131" s="175"/>
      <c r="J10131" s="162"/>
      <c r="K10131" s="99"/>
      <c r="L10131" s="195"/>
      <c r="M10131" s="94"/>
      <c r="N10131" s="100"/>
      <c r="O10131" s="573"/>
      <c r="P10131" s="502"/>
    </row>
    <row r="10132" spans="1:16" ht="15.75" x14ac:dyDescent="0.2">
      <c r="A10132" s="165">
        <v>45761</v>
      </c>
      <c r="B10132" s="166">
        <v>208312</v>
      </c>
      <c r="C10132" s="166">
        <v>208744</v>
      </c>
      <c r="D10132" s="160">
        <f>+C10132-B10132</f>
        <v>432</v>
      </c>
      <c r="E10132" s="96" t="s">
        <v>848</v>
      </c>
      <c r="F10132" s="96" t="s">
        <v>667</v>
      </c>
      <c r="G10132" s="166">
        <v>43.4238</v>
      </c>
      <c r="H10132" s="169">
        <v>23.95</v>
      </c>
      <c r="I10132" s="175">
        <f>G10132*H10132</f>
        <v>1040.00001</v>
      </c>
      <c r="J10132" s="162">
        <f>D10132/G10132</f>
        <v>9.9484614428032554</v>
      </c>
      <c r="K10132" s="99">
        <v>45761</v>
      </c>
      <c r="L10132" s="195" t="s">
        <v>272</v>
      </c>
      <c r="M10132" s="94" t="s">
        <v>606</v>
      </c>
      <c r="N10132" s="100" t="s">
        <v>229</v>
      </c>
      <c r="O10132" s="573" t="s">
        <v>314</v>
      </c>
      <c r="P10132" s="502"/>
    </row>
    <row r="10133" spans="1:16" ht="15.75" x14ac:dyDescent="0.2">
      <c r="A10133" s="165"/>
      <c r="B10133" s="166"/>
      <c r="C10133" s="166"/>
      <c r="D10133" s="160">
        <f>+C10133-B10133</f>
        <v>0</v>
      </c>
      <c r="E10133" s="96"/>
      <c r="F10133" s="96"/>
      <c r="G10133" s="166"/>
      <c r="H10133" s="169"/>
      <c r="I10133" s="175">
        <f>G10133*H10133</f>
        <v>0</v>
      </c>
      <c r="J10133" s="162" t="e">
        <f>D10133/G10133</f>
        <v>#DIV/0!</v>
      </c>
      <c r="K10133" s="99"/>
      <c r="L10133" s="195"/>
      <c r="M10133" s="94"/>
      <c r="N10133" s="100"/>
      <c r="O10133" s="573"/>
      <c r="P10133" s="502"/>
    </row>
    <row r="10134" spans="1:16" ht="15.75" x14ac:dyDescent="0.2">
      <c r="A10134" s="165"/>
      <c r="B10134" s="166"/>
      <c r="C10134" s="166"/>
      <c r="D10134" s="160">
        <f>+C10134-B10134</f>
        <v>0</v>
      </c>
      <c r="E10134" s="96"/>
      <c r="F10134" s="96"/>
      <c r="G10134" s="166"/>
      <c r="H10134" s="169"/>
      <c r="I10134" s="175">
        <f>G10134*H10134</f>
        <v>0</v>
      </c>
      <c r="J10134" s="162" t="e">
        <f>D10134/G10134</f>
        <v>#DIV/0!</v>
      </c>
      <c r="K10134" s="99"/>
      <c r="L10134" s="195"/>
      <c r="M10134" s="94"/>
      <c r="N10134" s="100"/>
      <c r="O10134" s="573"/>
      <c r="P10134" s="502"/>
    </row>
    <row r="10135" spans="1:16" ht="15.75" x14ac:dyDescent="0.2">
      <c r="A10135" s="165"/>
      <c r="B10135" s="166"/>
      <c r="C10135" s="166"/>
      <c r="D10135" s="160">
        <f>+C10135-B10135</f>
        <v>0</v>
      </c>
      <c r="E10135" s="96"/>
      <c r="F10135" s="96"/>
      <c r="G10135" s="166"/>
      <c r="H10135" s="169"/>
      <c r="I10135" s="175">
        <f>G10135*H10135</f>
        <v>0</v>
      </c>
      <c r="J10135" s="162" t="e">
        <f>D10135/G10135</f>
        <v>#DIV/0!</v>
      </c>
      <c r="K10135" s="99"/>
      <c r="L10135" s="195"/>
      <c r="M10135" s="94"/>
      <c r="N10135" s="100"/>
      <c r="O10135" s="573"/>
      <c r="P10135" s="502"/>
    </row>
    <row r="10136" spans="1:16" ht="16.5" thickBot="1" x14ac:dyDescent="0.25">
      <c r="A10136" s="93"/>
      <c r="B10136" s="132"/>
      <c r="C10136" s="132"/>
      <c r="D10136" s="160">
        <f>+C10136-B10136</f>
        <v>0</v>
      </c>
      <c r="E10136" s="96"/>
      <c r="F10136" s="96"/>
      <c r="G10136" s="96"/>
      <c r="H10136" s="97"/>
      <c r="I10136" s="91"/>
      <c r="J10136" s="98"/>
      <c r="K10136" s="92"/>
      <c r="L10136" s="196"/>
      <c r="M10136" s="183"/>
      <c r="N10136" s="101"/>
      <c r="O10136" s="574"/>
      <c r="P10136" s="568"/>
    </row>
    <row r="10137" spans="1:16" ht="16.5" thickBot="1" x14ac:dyDescent="0.25">
      <c r="A10137" s="416" t="s">
        <v>28</v>
      </c>
      <c r="B10137" s="104"/>
      <c r="C10137" s="105"/>
      <c r="D10137" s="106">
        <f>SUM(D10131:D10136)</f>
        <v>432</v>
      </c>
      <c r="E10137" s="107"/>
      <c r="F10137" s="107"/>
      <c r="G10137" s="118">
        <f>SUM(G10131:G10136)</f>
        <v>43.4238</v>
      </c>
      <c r="H10137" s="105"/>
      <c r="I10137" s="118">
        <f>SUM(I10131:I10136)</f>
        <v>1040.00001</v>
      </c>
      <c r="J10137" s="109">
        <f>D10137/G10137</f>
        <v>9.9484614428032554</v>
      </c>
      <c r="K10137" s="110"/>
      <c r="L10137" s="197"/>
      <c r="M10137" s="111"/>
      <c r="N10137" s="112"/>
      <c r="O10137" s="468"/>
      <c r="P10137" s="469"/>
    </row>
    <row r="10138" spans="1:16" ht="15.75" x14ac:dyDescent="0.2">
      <c r="A10138" s="116"/>
      <c r="B10138" s="77"/>
      <c r="C10138" s="77"/>
      <c r="D10138" s="77"/>
      <c r="E10138" s="77"/>
      <c r="F10138" s="77"/>
      <c r="G10138" s="77"/>
      <c r="H10138" s="77"/>
      <c r="I10138" s="116"/>
      <c r="J10138" s="116"/>
      <c r="K10138" s="116"/>
      <c r="L10138" s="116"/>
      <c r="M10138" s="116"/>
      <c r="N10138" s="116"/>
      <c r="O10138" s="77"/>
      <c r="P10138" s="81"/>
    </row>
    <row r="10139" spans="1:16" ht="15.75" x14ac:dyDescent="0.2">
      <c r="A10139" s="116"/>
      <c r="B10139" s="77"/>
      <c r="C10139" s="77"/>
      <c r="D10139" s="77"/>
      <c r="E10139" s="77"/>
      <c r="F10139" s="77"/>
      <c r="G10139" s="77"/>
      <c r="H10139" s="77"/>
      <c r="I10139" s="116"/>
      <c r="J10139" s="116"/>
      <c r="K10139" s="116"/>
      <c r="L10139" s="116"/>
      <c r="M10139" s="116"/>
      <c r="N10139" s="116"/>
      <c r="O10139" s="77"/>
      <c r="P10139" s="81"/>
    </row>
    <row r="10140" spans="1:16" ht="15.75" x14ac:dyDescent="0.2">
      <c r="A10140" s="116"/>
      <c r="B10140" s="77"/>
      <c r="C10140" s="77"/>
      <c r="D10140" s="77"/>
      <c r="E10140" s="77"/>
      <c r="F10140" s="77"/>
      <c r="G10140" s="77"/>
      <c r="H10140" s="77"/>
      <c r="I10140" s="116"/>
      <c r="J10140" s="116"/>
      <c r="K10140" s="116"/>
      <c r="L10140" s="116"/>
      <c r="M10140" s="439"/>
      <c r="N10140" s="439"/>
      <c r="O10140" s="438"/>
      <c r="P10140" s="81"/>
    </row>
    <row r="10141" spans="1:16" ht="15.75" x14ac:dyDescent="0.2">
      <c r="A10141" s="115"/>
      <c r="B10141" s="470" t="s">
        <v>29</v>
      </c>
      <c r="C10141" s="470"/>
      <c r="D10141" s="470"/>
      <c r="E10141" s="116"/>
      <c r="F10141" s="116"/>
      <c r="G10141" s="116"/>
      <c r="H10141" s="115"/>
      <c r="I10141" s="116" t="s">
        <v>30</v>
      </c>
      <c r="J10141" s="115"/>
      <c r="K10141" s="116"/>
      <c r="L10141" s="116"/>
      <c r="M10141" s="116"/>
      <c r="N10141" s="116" t="s">
        <v>31</v>
      </c>
      <c r="O10141" s="116"/>
      <c r="P10141" s="115"/>
    </row>
    <row r="10142" spans="1:16" ht="15.75" x14ac:dyDescent="0.2">
      <c r="A10142" s="116"/>
      <c r="B10142" s="470" t="s">
        <v>230</v>
      </c>
      <c r="C10142" s="470"/>
      <c r="D10142" s="470"/>
      <c r="E10142" s="116"/>
      <c r="F10142" s="116"/>
      <c r="G10142" s="116"/>
      <c r="H10142" s="115"/>
      <c r="I10142" s="116" t="s">
        <v>438</v>
      </c>
      <c r="J10142" s="115"/>
      <c r="K10142" s="116"/>
      <c r="L10142" s="116"/>
      <c r="M10142" s="116"/>
      <c r="N10142" s="116" t="s">
        <v>220</v>
      </c>
      <c r="O10142" s="116"/>
      <c r="P10142" s="115"/>
    </row>
    <row r="10143" spans="1:16" ht="15.75" x14ac:dyDescent="0.2">
      <c r="A10143" s="470" t="s">
        <v>226</v>
      </c>
      <c r="B10143" s="470"/>
      <c r="C10143" s="470"/>
      <c r="D10143" s="470"/>
      <c r="E10143" s="470"/>
      <c r="F10143" s="116"/>
      <c r="G10143" s="116"/>
      <c r="H10143" s="115"/>
      <c r="I10143" s="116" t="s">
        <v>246</v>
      </c>
      <c r="J10143" s="115"/>
      <c r="K10143" s="116"/>
      <c r="L10143" s="116"/>
      <c r="M10143" s="116"/>
      <c r="N10143" s="116" t="s">
        <v>124</v>
      </c>
      <c r="O10143" s="116"/>
      <c r="P10143" s="115"/>
    </row>
    <row r="10144" spans="1:16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</row>
    <row r="10145" spans="1:16" x14ac:dyDescent="0.2">
      <c r="A10145" s="531" t="s">
        <v>269</v>
      </c>
      <c r="B10145" s="531"/>
      <c r="C10145" s="531"/>
      <c r="D10145" s="531"/>
      <c r="E10145" s="531"/>
      <c r="F10145"/>
      <c r="G10145"/>
      <c r="H10145"/>
      <c r="I10145"/>
      <c r="J10145"/>
      <c r="K10145"/>
      <c r="L10145"/>
      <c r="M10145"/>
      <c r="N10145"/>
      <c r="O10145"/>
      <c r="P10145"/>
    </row>
    <row r="10146" spans="1:16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</row>
    <row r="10147" spans="1:16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</row>
    <row r="10148" spans="1:16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</row>
    <row r="10149" spans="1:16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</row>
    <row r="10150" spans="1:16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</row>
    <row r="10151" spans="1:16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</row>
    <row r="10152" spans="1:16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</row>
    <row r="10153" spans="1:16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</row>
    <row r="10154" spans="1:16" ht="15.75" x14ac:dyDescent="0.2">
      <c r="A10154" s="470" t="s">
        <v>180</v>
      </c>
      <c r="B10154" s="470"/>
      <c r="C10154" s="470"/>
      <c r="D10154" s="470"/>
      <c r="E10154" s="470"/>
      <c r="F10154" s="470"/>
      <c r="G10154" s="470"/>
      <c r="H10154" s="470"/>
      <c r="I10154" s="470"/>
      <c r="J10154" s="470"/>
      <c r="K10154" s="470"/>
      <c r="L10154" s="470"/>
      <c r="M10154" s="470"/>
      <c r="N10154" s="470"/>
      <c r="O10154" s="470"/>
      <c r="P10154" s="470"/>
    </row>
    <row r="10155" spans="1:16" ht="15.75" x14ac:dyDescent="0.2">
      <c r="A10155" s="470" t="s">
        <v>1</v>
      </c>
      <c r="B10155" s="470"/>
      <c r="C10155" s="470"/>
      <c r="D10155" s="470"/>
      <c r="E10155" s="470"/>
      <c r="F10155" s="470"/>
      <c r="G10155" s="470"/>
      <c r="H10155" s="470"/>
      <c r="I10155" s="470"/>
      <c r="J10155" s="470"/>
      <c r="K10155" s="470"/>
      <c r="L10155" s="470"/>
      <c r="M10155" s="470"/>
      <c r="N10155" s="470"/>
      <c r="O10155" s="470"/>
      <c r="P10155" s="470"/>
    </row>
    <row r="10156" spans="1:16" ht="15.75" x14ac:dyDescent="0.2">
      <c r="A10156" s="470"/>
      <c r="B10156" s="470"/>
      <c r="C10156" s="470"/>
      <c r="D10156" s="470"/>
      <c r="E10156" s="470"/>
      <c r="F10156" s="470"/>
      <c r="G10156" s="470"/>
      <c r="H10156" s="470"/>
      <c r="I10156" s="470"/>
      <c r="J10156" s="470"/>
      <c r="K10156" s="470"/>
      <c r="L10156" s="470"/>
      <c r="M10156" s="470"/>
      <c r="N10156" s="470"/>
      <c r="O10156" s="470"/>
      <c r="P10156" s="470"/>
    </row>
    <row r="10157" spans="1:16" ht="15.75" x14ac:dyDescent="0.2">
      <c r="A10157" s="507" t="s">
        <v>602</v>
      </c>
      <c r="B10157" s="507"/>
      <c r="C10157" s="507"/>
      <c r="D10157" s="507"/>
      <c r="E10157" s="507"/>
      <c r="F10157" s="507"/>
      <c r="G10157" s="507"/>
      <c r="H10157" s="507"/>
      <c r="I10157" s="507"/>
      <c r="J10157" s="507"/>
      <c r="K10157" s="507"/>
      <c r="L10157" s="507"/>
      <c r="M10157" s="507"/>
      <c r="N10157" s="507"/>
      <c r="O10157" s="507"/>
      <c r="P10157" s="507"/>
    </row>
    <row r="10158" spans="1:16" ht="15.75" x14ac:dyDescent="0.2">
      <c r="A10158" s="77"/>
      <c r="B10158" s="77"/>
      <c r="C10158" s="77"/>
      <c r="D10158" s="77"/>
      <c r="E10158" s="77"/>
      <c r="F10158" s="77"/>
      <c r="G10158" s="77"/>
      <c r="H10158" s="77"/>
      <c r="I10158" s="77"/>
      <c r="J10158" s="77"/>
      <c r="K10158" s="77"/>
      <c r="L10158" s="77"/>
      <c r="M10158" s="77"/>
      <c r="N10158" s="77"/>
      <c r="O10158" s="77"/>
      <c r="P10158" s="77"/>
    </row>
    <row r="10159" spans="1:16" ht="16.5" thickBot="1" x14ac:dyDescent="0.25">
      <c r="A10159" s="77"/>
      <c r="B10159" s="77"/>
      <c r="C10159" s="77"/>
      <c r="D10159" s="77"/>
      <c r="E10159" s="77"/>
      <c r="F10159" s="77"/>
      <c r="G10159" s="77"/>
      <c r="H10159" s="77"/>
      <c r="I10159" s="77"/>
      <c r="J10159" s="77"/>
      <c r="K10159" s="77"/>
      <c r="L10159" s="77"/>
      <c r="M10159" s="77"/>
      <c r="N10159" s="77"/>
      <c r="O10159" s="77"/>
      <c r="P10159" s="77"/>
    </row>
    <row r="10160" spans="1:16" ht="16.5" thickBot="1" x14ac:dyDescent="0.25">
      <c r="A10160" s="78" t="s">
        <v>2</v>
      </c>
      <c r="B10160" s="486" t="s">
        <v>126</v>
      </c>
      <c r="C10160" s="498"/>
      <c r="D10160" s="79" t="s">
        <v>3</v>
      </c>
      <c r="E10160" s="486">
        <v>2019</v>
      </c>
      <c r="F10160" s="487"/>
      <c r="G10160" s="487"/>
      <c r="H10160" s="498"/>
      <c r="I10160" s="79" t="s">
        <v>4</v>
      </c>
      <c r="J10160" s="80" t="s">
        <v>235</v>
      </c>
      <c r="K10160" s="80"/>
      <c r="L10160" s="80"/>
      <c r="M10160" s="80" t="s">
        <v>5</v>
      </c>
      <c r="N10160" s="486" t="s">
        <v>187</v>
      </c>
      <c r="O10160" s="487"/>
      <c r="P10160" s="488"/>
    </row>
    <row r="10161" spans="1:16" ht="16.5" thickBot="1" x14ac:dyDescent="0.25">
      <c r="A10161" s="77"/>
      <c r="B10161" s="77"/>
      <c r="C10161" s="77"/>
      <c r="D10161" s="77"/>
      <c r="E10161" s="77"/>
      <c r="F10161" s="77"/>
      <c r="G10161" s="77"/>
      <c r="H10161" s="77"/>
      <c r="I10161" s="77"/>
      <c r="J10161" s="77"/>
      <c r="K10161" s="77"/>
      <c r="L10161" s="77"/>
      <c r="M10161" s="77"/>
      <c r="N10161" s="77"/>
      <c r="O10161" s="77"/>
      <c r="P10161" s="77"/>
    </row>
    <row r="10162" spans="1:16" ht="16.5" thickBot="1" x14ac:dyDescent="0.25">
      <c r="A10162" s="78" t="s">
        <v>6</v>
      </c>
      <c r="B10162" s="486" t="s">
        <v>188</v>
      </c>
      <c r="C10162" s="498"/>
      <c r="D10162" s="79" t="s">
        <v>7</v>
      </c>
      <c r="E10162" s="486" t="s">
        <v>189</v>
      </c>
      <c r="F10162" s="487"/>
      <c r="G10162" s="487"/>
      <c r="H10162" s="498"/>
      <c r="I10162" s="79" t="s">
        <v>8</v>
      </c>
      <c r="J10162" s="80">
        <v>17</v>
      </c>
      <c r="K10162" s="80"/>
      <c r="L10162" s="80"/>
      <c r="M10162" s="80" t="s">
        <v>9</v>
      </c>
      <c r="N10162" s="80"/>
      <c r="O10162" s="200"/>
      <c r="P10162" s="201">
        <v>50</v>
      </c>
    </row>
    <row r="10163" spans="1:16" ht="16.5" thickBot="1" x14ac:dyDescent="0.25">
      <c r="A10163" s="77"/>
      <c r="B10163" s="77"/>
      <c r="C10163" s="77"/>
      <c r="D10163" s="77"/>
      <c r="E10163" s="77"/>
      <c r="F10163" s="77"/>
      <c r="G10163" s="77"/>
      <c r="H10163" s="77"/>
      <c r="I10163" s="77"/>
      <c r="J10163" s="77"/>
      <c r="K10163" s="77"/>
      <c r="L10163" s="77"/>
      <c r="M10163" s="77"/>
      <c r="N10163" s="77"/>
      <c r="O10163" s="77"/>
      <c r="P10163" s="77"/>
    </row>
    <row r="10164" spans="1:16" ht="16.5" thickBot="1" x14ac:dyDescent="0.25">
      <c r="A10164" s="484" t="s">
        <v>10</v>
      </c>
      <c r="B10164" s="485"/>
      <c r="C10164" s="486" t="s">
        <v>181</v>
      </c>
      <c r="D10164" s="487"/>
      <c r="E10164" s="487"/>
      <c r="F10164" s="487"/>
      <c r="G10164" s="487"/>
      <c r="H10164" s="487"/>
      <c r="I10164" s="487"/>
      <c r="J10164" s="487"/>
      <c r="K10164" s="487"/>
      <c r="L10164" s="487"/>
      <c r="M10164" s="487"/>
      <c r="N10164" s="487"/>
      <c r="O10164" s="487"/>
      <c r="P10164" s="488"/>
    </row>
    <row r="10165" spans="1:16" ht="16.5" thickBot="1" x14ac:dyDescent="0.25">
      <c r="A10165" s="77"/>
      <c r="B10165" s="77"/>
      <c r="C10165" s="77"/>
      <c r="D10165" s="77"/>
      <c r="E10165" s="77"/>
      <c r="F10165" s="77"/>
      <c r="G10165" s="77"/>
      <c r="H10165" s="77"/>
      <c r="I10165" s="77"/>
      <c r="J10165" s="77"/>
      <c r="K10165" s="77"/>
      <c r="L10165" s="77"/>
      <c r="M10165" s="77"/>
      <c r="N10165" s="77"/>
      <c r="O10165" s="77"/>
      <c r="P10165" s="77"/>
    </row>
    <row r="10166" spans="1:16" ht="16.5" thickBot="1" x14ac:dyDescent="0.25">
      <c r="A10166" s="484" t="s">
        <v>11</v>
      </c>
      <c r="B10166" s="485"/>
      <c r="C10166" s="486" t="s">
        <v>239</v>
      </c>
      <c r="D10166" s="487"/>
      <c r="E10166" s="487"/>
      <c r="F10166" s="487"/>
      <c r="G10166" s="487"/>
      <c r="H10166" s="487"/>
      <c r="I10166" s="487"/>
      <c r="J10166" s="487"/>
      <c r="K10166" s="487"/>
      <c r="L10166" s="487"/>
      <c r="M10166" s="487"/>
      <c r="N10166" s="487"/>
      <c r="O10166" s="487"/>
      <c r="P10166" s="488"/>
    </row>
    <row r="10167" spans="1:16" ht="16.5" thickBot="1" x14ac:dyDescent="0.25">
      <c r="A10167" s="81"/>
      <c r="B10167" s="81"/>
      <c r="C10167" s="81"/>
      <c r="D10167" s="81"/>
      <c r="E10167" s="81"/>
      <c r="F10167" s="81"/>
      <c r="G10167" s="81"/>
      <c r="H10167" s="81"/>
      <c r="I10167" s="81"/>
      <c r="J10167" s="81"/>
      <c r="K10167" s="81"/>
      <c r="L10167" s="81"/>
      <c r="M10167" s="81"/>
      <c r="N10167" s="81"/>
      <c r="O10167" s="81"/>
      <c r="P10167" s="81"/>
    </row>
    <row r="10168" spans="1:16" ht="16.5" thickBot="1" x14ac:dyDescent="0.25">
      <c r="A10168" s="489" t="s">
        <v>12</v>
      </c>
      <c r="B10168" s="491" t="s">
        <v>13</v>
      </c>
      <c r="C10168" s="463"/>
      <c r="D10168" s="492" t="s">
        <v>265</v>
      </c>
      <c r="E10168" s="494" t="s">
        <v>15</v>
      </c>
      <c r="F10168" s="495"/>
      <c r="G10168" s="495"/>
      <c r="H10168" s="495"/>
      <c r="I10168" s="496"/>
      <c r="J10168" s="492" t="s">
        <v>16</v>
      </c>
      <c r="K10168" s="492" t="s">
        <v>17</v>
      </c>
      <c r="L10168" s="494" t="s">
        <v>18</v>
      </c>
      <c r="M10168" s="495"/>
      <c r="N10168" s="496"/>
      <c r="O10168" s="464" t="s">
        <v>115</v>
      </c>
      <c r="P10168" s="465"/>
    </row>
    <row r="10169" spans="1:16" ht="32.25" thickBot="1" x14ac:dyDescent="0.25">
      <c r="A10169" s="490"/>
      <c r="B10169" s="82" t="s">
        <v>19</v>
      </c>
      <c r="C10169" s="83" t="s">
        <v>20</v>
      </c>
      <c r="D10169" s="493"/>
      <c r="E10169" s="84" t="s">
        <v>21</v>
      </c>
      <c r="F10169" s="84" t="s">
        <v>22</v>
      </c>
      <c r="G10169" s="85" t="s">
        <v>23</v>
      </c>
      <c r="H10169" s="119" t="s">
        <v>24</v>
      </c>
      <c r="I10169" s="86" t="s">
        <v>25</v>
      </c>
      <c r="J10169" s="493"/>
      <c r="K10169" s="493"/>
      <c r="L10169" s="198" t="s">
        <v>268</v>
      </c>
      <c r="M10169" s="85" t="s">
        <v>266</v>
      </c>
      <c r="N10169" s="83" t="s">
        <v>267</v>
      </c>
      <c r="O10169" s="466"/>
      <c r="P10169" s="467"/>
    </row>
    <row r="10170" spans="1:16" ht="15.75" x14ac:dyDescent="0.2">
      <c r="A10170" s="165">
        <v>45761</v>
      </c>
      <c r="B10170" s="166"/>
      <c r="C10170" s="166">
        <v>208744</v>
      </c>
      <c r="D10170" s="160"/>
      <c r="E10170" s="96"/>
      <c r="F10170" s="96"/>
      <c r="G10170" s="166"/>
      <c r="H10170" s="169"/>
      <c r="I10170" s="175"/>
      <c r="J10170" s="162"/>
      <c r="K10170" s="99"/>
      <c r="L10170" s="195"/>
      <c r="M10170" s="94"/>
      <c r="N10170" s="100"/>
      <c r="O10170" s="573"/>
      <c r="P10170" s="502"/>
    </row>
    <row r="10171" spans="1:16" ht="15.75" x14ac:dyDescent="0.2">
      <c r="A10171" s="165">
        <v>45769</v>
      </c>
      <c r="B10171" s="166">
        <v>208744</v>
      </c>
      <c r="C10171" s="166">
        <v>209223</v>
      </c>
      <c r="D10171" s="160">
        <f>+C10171-B10171</f>
        <v>479</v>
      </c>
      <c r="E10171" s="96" t="s">
        <v>847</v>
      </c>
      <c r="F10171" s="96" t="s">
        <v>846</v>
      </c>
      <c r="G10171" s="166">
        <v>45.852200000000003</v>
      </c>
      <c r="H10171" s="169">
        <v>23.95</v>
      </c>
      <c r="I10171" s="175">
        <f>G10171*H10171</f>
        <v>1098.1601900000001</v>
      </c>
      <c r="J10171" s="162">
        <f>D10171/G10171</f>
        <v>10.446608886814591</v>
      </c>
      <c r="K10171" s="99">
        <v>45769</v>
      </c>
      <c r="L10171" s="195" t="s">
        <v>272</v>
      </c>
      <c r="M10171" s="94" t="s">
        <v>606</v>
      </c>
      <c r="N10171" s="100" t="s">
        <v>637</v>
      </c>
      <c r="O10171" s="573" t="s">
        <v>242</v>
      </c>
      <c r="P10171" s="502"/>
    </row>
    <row r="10172" spans="1:16" ht="15.75" x14ac:dyDescent="0.2">
      <c r="A10172" s="165">
        <v>45771</v>
      </c>
      <c r="B10172" s="166">
        <v>209223</v>
      </c>
      <c r="C10172" s="166">
        <v>209489</v>
      </c>
      <c r="D10172" s="160">
        <f>+C10172-B10172</f>
        <v>266</v>
      </c>
      <c r="E10172" s="96" t="s">
        <v>845</v>
      </c>
      <c r="F10172" s="96" t="s">
        <v>844</v>
      </c>
      <c r="G10172" s="166">
        <v>16.296900000000001</v>
      </c>
      <c r="H10172" s="169">
        <v>24.55</v>
      </c>
      <c r="I10172" s="175">
        <f>G10172*H10172</f>
        <v>400.08889500000004</v>
      </c>
      <c r="J10172" s="162">
        <f>D10172/G10172</f>
        <v>16.322122612275955</v>
      </c>
      <c r="K10172" s="99">
        <v>45771</v>
      </c>
      <c r="L10172" s="195" t="s">
        <v>272</v>
      </c>
      <c r="M10172" s="94" t="s">
        <v>606</v>
      </c>
      <c r="N10172" s="100" t="s">
        <v>760</v>
      </c>
      <c r="O10172" s="573" t="s">
        <v>257</v>
      </c>
      <c r="P10172" s="502"/>
    </row>
    <row r="10173" spans="1:16" ht="15.75" x14ac:dyDescent="0.2">
      <c r="A10173" s="165">
        <v>45772</v>
      </c>
      <c r="B10173" s="166">
        <v>209489</v>
      </c>
      <c r="C10173" s="166">
        <v>209798</v>
      </c>
      <c r="D10173" s="160">
        <f>+C10173-B10173</f>
        <v>309</v>
      </c>
      <c r="E10173" s="96" t="s">
        <v>843</v>
      </c>
      <c r="F10173" s="96" t="s">
        <v>805</v>
      </c>
      <c r="G10173" s="166">
        <v>20.876799999999999</v>
      </c>
      <c r="H10173" s="169">
        <v>23.95</v>
      </c>
      <c r="I10173" s="175">
        <f>G10173*H10173</f>
        <v>499.99935999999997</v>
      </c>
      <c r="J10173" s="162">
        <f>D10173/G10173</f>
        <v>14.80111894543225</v>
      </c>
      <c r="K10173" s="99">
        <v>45772</v>
      </c>
      <c r="L10173" s="195" t="s">
        <v>268</v>
      </c>
      <c r="M10173" s="94" t="s">
        <v>272</v>
      </c>
      <c r="N10173" s="100" t="s">
        <v>272</v>
      </c>
      <c r="O10173" s="573" t="s">
        <v>346</v>
      </c>
      <c r="P10173" s="502"/>
    </row>
    <row r="10174" spans="1:16" ht="15.75" x14ac:dyDescent="0.2">
      <c r="A10174" s="165"/>
      <c r="B10174" s="166"/>
      <c r="C10174" s="166"/>
      <c r="D10174" s="160">
        <f>+C10174-B10174</f>
        <v>0</v>
      </c>
      <c r="E10174" s="96"/>
      <c r="F10174" s="96"/>
      <c r="G10174" s="166"/>
      <c r="H10174" s="169"/>
      <c r="I10174" s="175">
        <f>G10174*H10174</f>
        <v>0</v>
      </c>
      <c r="J10174" s="162" t="e">
        <f>D10174/G10174</f>
        <v>#DIV/0!</v>
      </c>
      <c r="K10174" s="99"/>
      <c r="L10174" s="195"/>
      <c r="M10174" s="94"/>
      <c r="N10174" s="100"/>
      <c r="O10174" s="573"/>
      <c r="P10174" s="502"/>
    </row>
    <row r="10175" spans="1:16" ht="16.5" thickBot="1" x14ac:dyDescent="0.25">
      <c r="A10175" s="93"/>
      <c r="B10175" s="132"/>
      <c r="C10175" s="132"/>
      <c r="D10175" s="160">
        <f>+C10175-B10175</f>
        <v>0</v>
      </c>
      <c r="E10175" s="96"/>
      <c r="F10175" s="96"/>
      <c r="G10175" s="96"/>
      <c r="H10175" s="97"/>
      <c r="I10175" s="91"/>
      <c r="J10175" s="98"/>
      <c r="K10175" s="92"/>
      <c r="L10175" s="196"/>
      <c r="M10175" s="183"/>
      <c r="N10175" s="101"/>
      <c r="O10175" s="574"/>
      <c r="P10175" s="568"/>
    </row>
    <row r="10176" spans="1:16" ht="16.5" thickBot="1" x14ac:dyDescent="0.25">
      <c r="A10176" s="416" t="s">
        <v>28</v>
      </c>
      <c r="B10176" s="104"/>
      <c r="C10176" s="105"/>
      <c r="D10176" s="106">
        <f>SUM(D10170:D10175)</f>
        <v>1054</v>
      </c>
      <c r="E10176" s="107"/>
      <c r="F10176" s="107"/>
      <c r="G10176" s="118">
        <f>SUM(G10170:G10175)</f>
        <v>83.025900000000007</v>
      </c>
      <c r="H10176" s="105"/>
      <c r="I10176" s="118">
        <f>SUM(I10170:I10175)</f>
        <v>1998.2484450000002</v>
      </c>
      <c r="J10176" s="109">
        <f>D10176/G10176</f>
        <v>12.694833780784068</v>
      </c>
      <c r="K10176" s="110"/>
      <c r="L10176" s="197"/>
      <c r="M10176" s="111"/>
      <c r="N10176" s="112"/>
      <c r="O10176" s="468"/>
      <c r="P10176" s="469"/>
    </row>
    <row r="10177" spans="1:16" ht="15.75" x14ac:dyDescent="0.2">
      <c r="A10177" s="116"/>
      <c r="B10177" s="77"/>
      <c r="C10177" s="77"/>
      <c r="D10177" s="77"/>
      <c r="E10177" s="77"/>
      <c r="F10177" s="77"/>
      <c r="G10177" s="77"/>
      <c r="H10177" s="77"/>
      <c r="I10177" s="116"/>
      <c r="J10177" s="116"/>
      <c r="K10177" s="116"/>
      <c r="L10177" s="116"/>
      <c r="M10177" s="116"/>
      <c r="N10177" s="116"/>
      <c r="O10177" s="77"/>
      <c r="P10177" s="81"/>
    </row>
    <row r="10178" spans="1:16" ht="15.75" x14ac:dyDescent="0.2">
      <c r="A10178" s="116"/>
      <c r="B10178" s="77"/>
      <c r="C10178" s="77"/>
      <c r="D10178" s="77"/>
      <c r="E10178" s="77"/>
      <c r="F10178" s="77"/>
      <c r="G10178" s="77"/>
      <c r="H10178" s="77"/>
      <c r="I10178" s="116"/>
      <c r="J10178" s="116"/>
      <c r="K10178" s="116"/>
      <c r="L10178" s="116"/>
      <c r="M10178" s="116"/>
      <c r="N10178" s="116"/>
      <c r="O10178" s="77"/>
      <c r="P10178" s="81"/>
    </row>
    <row r="10179" spans="1:16" ht="15.75" x14ac:dyDescent="0.2">
      <c r="A10179" s="116"/>
      <c r="B10179" s="77"/>
      <c r="C10179" s="77"/>
      <c r="D10179" s="77"/>
      <c r="E10179" s="77"/>
      <c r="F10179" s="77"/>
      <c r="G10179" s="77"/>
      <c r="H10179" s="77"/>
      <c r="I10179" s="116"/>
      <c r="J10179" s="116"/>
      <c r="K10179" s="116"/>
      <c r="L10179" s="116"/>
      <c r="M10179" s="439"/>
      <c r="N10179" s="439"/>
      <c r="O10179" s="438"/>
      <c r="P10179" s="81"/>
    </row>
    <row r="10180" spans="1:16" ht="15.75" x14ac:dyDescent="0.2">
      <c r="A10180" s="115"/>
      <c r="B10180" s="470" t="s">
        <v>29</v>
      </c>
      <c r="C10180" s="470"/>
      <c r="D10180" s="470"/>
      <c r="E10180" s="116"/>
      <c r="F10180" s="116"/>
      <c r="G10180" s="116"/>
      <c r="H10180" s="115"/>
      <c r="I10180" s="116" t="s">
        <v>30</v>
      </c>
      <c r="J10180" s="115"/>
      <c r="K10180" s="116"/>
      <c r="L10180" s="116"/>
      <c r="M10180" s="116"/>
      <c r="N10180" s="116" t="s">
        <v>31</v>
      </c>
      <c r="O10180" s="116"/>
      <c r="P10180" s="115"/>
    </row>
    <row r="10181" spans="1:16" ht="15.75" x14ac:dyDescent="0.2">
      <c r="A10181" s="116"/>
      <c r="B10181" s="470" t="s">
        <v>230</v>
      </c>
      <c r="C10181" s="470"/>
      <c r="D10181" s="470"/>
      <c r="E10181" s="116"/>
      <c r="F10181" s="116"/>
      <c r="G10181" s="116"/>
      <c r="H10181" s="115"/>
      <c r="I10181" s="116" t="s">
        <v>438</v>
      </c>
      <c r="J10181" s="115"/>
      <c r="K10181" s="116"/>
      <c r="L10181" s="116"/>
      <c r="M10181" s="116"/>
      <c r="N10181" s="116" t="s">
        <v>220</v>
      </c>
      <c r="O10181" s="116"/>
      <c r="P10181" s="115"/>
    </row>
    <row r="10182" spans="1:16" ht="15.75" x14ac:dyDescent="0.2">
      <c r="A10182" s="470" t="s">
        <v>226</v>
      </c>
      <c r="B10182" s="470"/>
      <c r="C10182" s="470"/>
      <c r="D10182" s="470"/>
      <c r="E10182" s="470"/>
      <c r="F10182" s="116"/>
      <c r="G10182" s="116"/>
      <c r="H10182" s="115"/>
      <c r="I10182" s="116" t="s">
        <v>246</v>
      </c>
      <c r="J10182" s="115"/>
      <c r="K10182" s="116"/>
      <c r="L10182" s="116"/>
      <c r="M10182" s="116"/>
      <c r="N10182" s="116" t="s">
        <v>124</v>
      </c>
      <c r="O10182" s="116"/>
      <c r="P10182" s="115"/>
    </row>
    <row r="10183" spans="1:16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</row>
    <row r="10184" spans="1:16" x14ac:dyDescent="0.2">
      <c r="A10184" s="531" t="s">
        <v>269</v>
      </c>
      <c r="B10184" s="531"/>
      <c r="C10184" s="531"/>
      <c r="D10184" s="531"/>
      <c r="E10184" s="531"/>
      <c r="F10184"/>
      <c r="G10184"/>
      <c r="H10184"/>
      <c r="I10184"/>
      <c r="J10184"/>
      <c r="K10184"/>
      <c r="L10184"/>
      <c r="M10184"/>
      <c r="N10184"/>
      <c r="O10184"/>
      <c r="P10184"/>
    </row>
    <row r="10185" spans="1:16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</row>
    <row r="10186" spans="1:16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</row>
    <row r="10187" spans="1:16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</row>
    <row r="10188" spans="1:16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</row>
    <row r="10189" spans="1:16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</row>
    <row r="10190" spans="1:16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</row>
    <row r="10191" spans="1:16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</row>
    <row r="10192" spans="1:16" ht="15.75" x14ac:dyDescent="0.2">
      <c r="A10192" s="470" t="s">
        <v>180</v>
      </c>
      <c r="B10192" s="470"/>
      <c r="C10192" s="470"/>
      <c r="D10192" s="470"/>
      <c r="E10192" s="470"/>
      <c r="F10192" s="470"/>
      <c r="G10192" s="470"/>
      <c r="H10192" s="470"/>
      <c r="I10192" s="470"/>
      <c r="J10192" s="470"/>
      <c r="K10192" s="470"/>
      <c r="L10192" s="470"/>
      <c r="M10192" s="470"/>
      <c r="N10192" s="470"/>
      <c r="O10192" s="470"/>
      <c r="P10192" s="470"/>
    </row>
    <row r="10193" spans="1:16" ht="15.75" x14ac:dyDescent="0.2">
      <c r="A10193" s="470" t="s">
        <v>1</v>
      </c>
      <c r="B10193" s="470"/>
      <c r="C10193" s="470"/>
      <c r="D10193" s="470"/>
      <c r="E10193" s="470"/>
      <c r="F10193" s="470"/>
      <c r="G10193" s="470"/>
      <c r="H10193" s="470"/>
      <c r="I10193" s="470"/>
      <c r="J10193" s="470"/>
      <c r="K10193" s="470"/>
      <c r="L10193" s="470"/>
      <c r="M10193" s="470"/>
      <c r="N10193" s="470"/>
      <c r="O10193" s="470"/>
      <c r="P10193" s="470"/>
    </row>
    <row r="10194" spans="1:16" ht="15.75" x14ac:dyDescent="0.2">
      <c r="A10194" s="470"/>
      <c r="B10194" s="470"/>
      <c r="C10194" s="470"/>
      <c r="D10194" s="470"/>
      <c r="E10194" s="470"/>
      <c r="F10194" s="470"/>
      <c r="G10194" s="470"/>
      <c r="H10194" s="470"/>
      <c r="I10194" s="470"/>
      <c r="J10194" s="470"/>
      <c r="K10194" s="470"/>
      <c r="L10194" s="470"/>
      <c r="M10194" s="470"/>
      <c r="N10194" s="470"/>
      <c r="O10194" s="470"/>
      <c r="P10194" s="470"/>
    </row>
    <row r="10195" spans="1:16" ht="15.75" x14ac:dyDescent="0.2">
      <c r="A10195" s="507" t="s">
        <v>602</v>
      </c>
      <c r="B10195" s="507"/>
      <c r="C10195" s="507"/>
      <c r="D10195" s="507"/>
      <c r="E10195" s="507"/>
      <c r="F10195" s="507"/>
      <c r="G10195" s="507"/>
      <c r="H10195" s="507"/>
      <c r="I10195" s="507"/>
      <c r="J10195" s="507"/>
      <c r="K10195" s="507"/>
      <c r="L10195" s="507"/>
      <c r="M10195" s="507"/>
      <c r="N10195" s="507"/>
      <c r="O10195" s="507"/>
      <c r="P10195" s="507"/>
    </row>
    <row r="10196" spans="1:16" ht="15.75" x14ac:dyDescent="0.2">
      <c r="A10196" s="77"/>
      <c r="B10196" s="77"/>
      <c r="C10196" s="77"/>
      <c r="D10196" s="77"/>
      <c r="E10196" s="77"/>
      <c r="F10196" s="77"/>
      <c r="G10196" s="77"/>
      <c r="H10196" s="77"/>
      <c r="I10196" s="77"/>
      <c r="J10196" s="77"/>
      <c r="K10196" s="77"/>
      <c r="L10196" s="77"/>
      <c r="M10196" s="77"/>
      <c r="N10196" s="77"/>
      <c r="O10196" s="77"/>
      <c r="P10196" s="77"/>
    </row>
    <row r="10197" spans="1:16" ht="16.5" thickBot="1" x14ac:dyDescent="0.25">
      <c r="A10197" s="77"/>
      <c r="B10197" s="77"/>
      <c r="C10197" s="77"/>
      <c r="D10197" s="77"/>
      <c r="E10197" s="77"/>
      <c r="F10197" s="77"/>
      <c r="G10197" s="77"/>
      <c r="H10197" s="77"/>
      <c r="I10197" s="77"/>
      <c r="J10197" s="77"/>
      <c r="K10197" s="77"/>
      <c r="L10197" s="77"/>
      <c r="M10197" s="77"/>
      <c r="N10197" s="77"/>
      <c r="O10197" s="77"/>
      <c r="P10197" s="77"/>
    </row>
    <row r="10198" spans="1:16" ht="16.5" thickBot="1" x14ac:dyDescent="0.25">
      <c r="A10198" s="78" t="s">
        <v>2</v>
      </c>
      <c r="B10198" s="486" t="s">
        <v>126</v>
      </c>
      <c r="C10198" s="498"/>
      <c r="D10198" s="79" t="s">
        <v>3</v>
      </c>
      <c r="E10198" s="486">
        <v>2019</v>
      </c>
      <c r="F10198" s="487"/>
      <c r="G10198" s="487"/>
      <c r="H10198" s="498"/>
      <c r="I10198" s="79" t="s">
        <v>4</v>
      </c>
      <c r="J10198" s="80" t="s">
        <v>235</v>
      </c>
      <c r="K10198" s="80"/>
      <c r="L10198" s="80"/>
      <c r="M10198" s="80" t="s">
        <v>5</v>
      </c>
      <c r="N10198" s="486" t="s">
        <v>187</v>
      </c>
      <c r="O10198" s="487"/>
      <c r="P10198" s="488"/>
    </row>
    <row r="10199" spans="1:16" ht="16.5" thickBot="1" x14ac:dyDescent="0.25">
      <c r="A10199" s="77"/>
      <c r="B10199" s="77"/>
      <c r="C10199" s="77"/>
      <c r="D10199" s="77"/>
      <c r="E10199" s="77"/>
      <c r="F10199" s="77"/>
      <c r="G10199" s="77"/>
      <c r="H10199" s="77"/>
      <c r="I10199" s="77"/>
      <c r="J10199" s="77"/>
      <c r="K10199" s="77"/>
      <c r="L10199" s="77"/>
      <c r="M10199" s="77"/>
      <c r="N10199" s="77"/>
      <c r="O10199" s="77"/>
      <c r="P10199" s="77"/>
    </row>
    <row r="10200" spans="1:16" ht="16.5" thickBot="1" x14ac:dyDescent="0.25">
      <c r="A10200" s="78" t="s">
        <v>6</v>
      </c>
      <c r="B10200" s="486" t="s">
        <v>188</v>
      </c>
      <c r="C10200" s="498"/>
      <c r="D10200" s="79" t="s">
        <v>7</v>
      </c>
      <c r="E10200" s="486" t="s">
        <v>189</v>
      </c>
      <c r="F10200" s="487"/>
      <c r="G10200" s="487"/>
      <c r="H10200" s="498"/>
      <c r="I10200" s="79" t="s">
        <v>8</v>
      </c>
      <c r="J10200" s="80">
        <v>17</v>
      </c>
      <c r="K10200" s="80"/>
      <c r="L10200" s="80"/>
      <c r="M10200" s="80" t="s">
        <v>9</v>
      </c>
      <c r="N10200" s="80"/>
      <c r="O10200" s="200"/>
      <c r="P10200" s="201">
        <v>50</v>
      </c>
    </row>
    <row r="10201" spans="1:16" ht="16.5" thickBot="1" x14ac:dyDescent="0.25">
      <c r="A10201" s="77"/>
      <c r="B10201" s="77"/>
      <c r="C10201" s="77"/>
      <c r="D10201" s="77"/>
      <c r="E10201" s="77"/>
      <c r="F10201" s="77"/>
      <c r="G10201" s="77"/>
      <c r="H10201" s="77"/>
      <c r="I10201" s="77"/>
      <c r="J10201" s="77"/>
      <c r="K10201" s="77"/>
      <c r="L10201" s="77"/>
      <c r="M10201" s="77"/>
      <c r="N10201" s="77"/>
      <c r="O10201" s="77"/>
      <c r="P10201" s="77"/>
    </row>
    <row r="10202" spans="1:16" ht="16.5" thickBot="1" x14ac:dyDescent="0.25">
      <c r="A10202" s="484" t="s">
        <v>10</v>
      </c>
      <c r="B10202" s="485"/>
      <c r="C10202" s="486" t="s">
        <v>181</v>
      </c>
      <c r="D10202" s="487"/>
      <c r="E10202" s="487"/>
      <c r="F10202" s="487"/>
      <c r="G10202" s="487"/>
      <c r="H10202" s="487"/>
      <c r="I10202" s="487"/>
      <c r="J10202" s="487"/>
      <c r="K10202" s="487"/>
      <c r="L10202" s="487"/>
      <c r="M10202" s="487"/>
      <c r="N10202" s="487"/>
      <c r="O10202" s="487"/>
      <c r="P10202" s="488"/>
    </row>
    <row r="10203" spans="1:16" ht="16.5" thickBot="1" x14ac:dyDescent="0.25">
      <c r="A10203" s="77"/>
      <c r="B10203" s="77"/>
      <c r="C10203" s="77"/>
      <c r="D10203" s="77"/>
      <c r="E10203" s="77"/>
      <c r="F10203" s="77"/>
      <c r="G10203" s="77"/>
      <c r="H10203" s="77"/>
      <c r="I10203" s="77"/>
      <c r="J10203" s="77"/>
      <c r="K10203" s="77"/>
      <c r="L10203" s="77"/>
      <c r="M10203" s="77"/>
      <c r="N10203" s="77"/>
      <c r="O10203" s="77"/>
      <c r="P10203" s="77"/>
    </row>
    <row r="10204" spans="1:16" ht="16.5" thickBot="1" x14ac:dyDescent="0.25">
      <c r="A10204" s="484" t="s">
        <v>11</v>
      </c>
      <c r="B10204" s="485"/>
      <c r="C10204" s="486" t="s">
        <v>239</v>
      </c>
      <c r="D10204" s="487"/>
      <c r="E10204" s="487"/>
      <c r="F10204" s="487"/>
      <c r="G10204" s="487"/>
      <c r="H10204" s="487"/>
      <c r="I10204" s="487"/>
      <c r="J10204" s="487"/>
      <c r="K10204" s="487"/>
      <c r="L10204" s="487"/>
      <c r="M10204" s="487"/>
      <c r="N10204" s="487"/>
      <c r="O10204" s="487"/>
      <c r="P10204" s="488"/>
    </row>
    <row r="10205" spans="1:16" ht="16.5" thickBot="1" x14ac:dyDescent="0.25">
      <c r="A10205" s="81"/>
      <c r="B10205" s="81"/>
      <c r="C10205" s="81"/>
      <c r="D10205" s="81"/>
      <c r="E10205" s="81"/>
      <c r="F10205" s="81"/>
      <c r="G10205" s="81"/>
      <c r="H10205" s="81"/>
      <c r="I10205" s="81"/>
      <c r="J10205" s="81"/>
      <c r="K10205" s="81"/>
      <c r="L10205" s="81"/>
      <c r="M10205" s="81"/>
      <c r="N10205" s="81"/>
      <c r="O10205" s="81"/>
      <c r="P10205" s="81"/>
    </row>
    <row r="10206" spans="1:16" ht="16.5" thickBot="1" x14ac:dyDescent="0.25">
      <c r="A10206" s="489" t="s">
        <v>12</v>
      </c>
      <c r="B10206" s="491" t="s">
        <v>13</v>
      </c>
      <c r="C10206" s="463"/>
      <c r="D10206" s="492" t="s">
        <v>265</v>
      </c>
      <c r="E10206" s="494" t="s">
        <v>15</v>
      </c>
      <c r="F10206" s="495"/>
      <c r="G10206" s="495"/>
      <c r="H10206" s="495"/>
      <c r="I10206" s="496"/>
      <c r="J10206" s="492" t="s">
        <v>16</v>
      </c>
      <c r="K10206" s="492" t="s">
        <v>17</v>
      </c>
      <c r="L10206" s="494" t="s">
        <v>18</v>
      </c>
      <c r="M10206" s="495"/>
      <c r="N10206" s="496"/>
      <c r="O10206" s="464" t="s">
        <v>115</v>
      </c>
      <c r="P10206" s="465"/>
    </row>
    <row r="10207" spans="1:16" ht="32.25" thickBot="1" x14ac:dyDescent="0.25">
      <c r="A10207" s="490"/>
      <c r="B10207" s="82" t="s">
        <v>19</v>
      </c>
      <c r="C10207" s="83" t="s">
        <v>20</v>
      </c>
      <c r="D10207" s="493"/>
      <c r="E10207" s="84" t="s">
        <v>21</v>
      </c>
      <c r="F10207" s="84" t="s">
        <v>22</v>
      </c>
      <c r="G10207" s="85" t="s">
        <v>23</v>
      </c>
      <c r="H10207" s="119" t="s">
        <v>24</v>
      </c>
      <c r="I10207" s="86" t="s">
        <v>25</v>
      </c>
      <c r="J10207" s="493"/>
      <c r="K10207" s="493"/>
      <c r="L10207" s="198" t="s">
        <v>268</v>
      </c>
      <c r="M10207" s="85" t="s">
        <v>266</v>
      </c>
      <c r="N10207" s="83" t="s">
        <v>267</v>
      </c>
      <c r="O10207" s="466"/>
      <c r="P10207" s="467"/>
    </row>
    <row r="10208" spans="1:16" ht="15.75" x14ac:dyDescent="0.2">
      <c r="A10208" s="165">
        <v>45772</v>
      </c>
      <c r="B10208" s="166"/>
      <c r="C10208" s="166">
        <v>209798</v>
      </c>
      <c r="D10208" s="160"/>
      <c r="E10208" s="96"/>
      <c r="F10208" s="96"/>
      <c r="G10208" s="166"/>
      <c r="H10208" s="169"/>
      <c r="I10208" s="175"/>
      <c r="J10208" s="162"/>
      <c r="K10208" s="99"/>
      <c r="L10208" s="195"/>
      <c r="M10208" s="94"/>
      <c r="N10208" s="100"/>
      <c r="O10208" s="573"/>
      <c r="P10208" s="502"/>
    </row>
    <row r="10209" spans="1:16" ht="15.75" x14ac:dyDescent="0.2">
      <c r="A10209" s="165">
        <v>45775</v>
      </c>
      <c r="B10209" s="166">
        <v>209798</v>
      </c>
      <c r="C10209" s="166">
        <v>210180</v>
      </c>
      <c r="D10209" s="160">
        <f>+C10209-B10209</f>
        <v>382</v>
      </c>
      <c r="E10209" s="96" t="s">
        <v>842</v>
      </c>
      <c r="F10209" s="96" t="s">
        <v>802</v>
      </c>
      <c r="G10209" s="166">
        <v>33.111899999999999</v>
      </c>
      <c r="H10209" s="169">
        <v>23.95</v>
      </c>
      <c r="I10209" s="175">
        <f>G10209*H10209</f>
        <v>793.03000499999996</v>
      </c>
      <c r="J10209" s="162">
        <f>D10209/G10209</f>
        <v>11.536637885473199</v>
      </c>
      <c r="K10209" s="99">
        <v>45775</v>
      </c>
      <c r="L10209" s="195" t="s">
        <v>272</v>
      </c>
      <c r="M10209" s="94" t="s">
        <v>606</v>
      </c>
      <c r="N10209" s="100" t="s">
        <v>637</v>
      </c>
      <c r="O10209" s="573" t="s">
        <v>257</v>
      </c>
      <c r="P10209" s="502"/>
    </row>
    <row r="10210" spans="1:16" ht="15.75" x14ac:dyDescent="0.2">
      <c r="A10210" s="165"/>
      <c r="B10210" s="166"/>
      <c r="C10210" s="166"/>
      <c r="D10210" s="160">
        <f>+C10210-B10210</f>
        <v>0</v>
      </c>
      <c r="E10210" s="96"/>
      <c r="F10210" s="96"/>
      <c r="G10210" s="166"/>
      <c r="H10210" s="169"/>
      <c r="I10210" s="175">
        <f>G10210*H10210</f>
        <v>0</v>
      </c>
      <c r="J10210" s="162" t="e">
        <f>D10210/G10210</f>
        <v>#DIV/0!</v>
      </c>
      <c r="K10210" s="99"/>
      <c r="L10210" s="195"/>
      <c r="M10210" s="94"/>
      <c r="N10210" s="100"/>
      <c r="O10210" s="573"/>
      <c r="P10210" s="502"/>
    </row>
    <row r="10211" spans="1:16" ht="16.5" thickBot="1" x14ac:dyDescent="0.25">
      <c r="A10211" s="93"/>
      <c r="B10211" s="132"/>
      <c r="C10211" s="132"/>
      <c r="D10211" s="160">
        <f>+C10211-B10211</f>
        <v>0</v>
      </c>
      <c r="E10211" s="96"/>
      <c r="F10211" s="96"/>
      <c r="G10211" s="96"/>
      <c r="H10211" s="97"/>
      <c r="I10211" s="91"/>
      <c r="J10211" s="98"/>
      <c r="K10211" s="92"/>
      <c r="L10211" s="196"/>
      <c r="M10211" s="183"/>
      <c r="N10211" s="101"/>
      <c r="O10211" s="574"/>
      <c r="P10211" s="568"/>
    </row>
    <row r="10212" spans="1:16" ht="16.5" thickBot="1" x14ac:dyDescent="0.25">
      <c r="A10212" s="416" t="s">
        <v>28</v>
      </c>
      <c r="B10212" s="104"/>
      <c r="C10212" s="105"/>
      <c r="D10212" s="106">
        <f>SUM(D10208:D10211)</f>
        <v>382</v>
      </c>
      <c r="E10212" s="107"/>
      <c r="F10212" s="107"/>
      <c r="G10212" s="118">
        <f>SUM(G10208:G10211)</f>
        <v>33.111899999999999</v>
      </c>
      <c r="H10212" s="105"/>
      <c r="I10212" s="118">
        <f>SUM(I10208:I10211)</f>
        <v>793.03000499999996</v>
      </c>
      <c r="J10212" s="109">
        <f>D10212/G10212</f>
        <v>11.536637885473199</v>
      </c>
      <c r="K10212" s="110"/>
      <c r="L10212" s="197"/>
      <c r="M10212" s="111"/>
      <c r="N10212" s="112"/>
      <c r="O10212" s="468"/>
      <c r="P10212" s="469"/>
    </row>
    <row r="10213" spans="1:16" ht="15.75" x14ac:dyDescent="0.2">
      <c r="A10213" s="116"/>
      <c r="B10213" s="77"/>
      <c r="C10213" s="77"/>
      <c r="D10213" s="77"/>
      <c r="E10213" s="77"/>
      <c r="F10213" s="77"/>
      <c r="G10213" s="77"/>
      <c r="H10213" s="77"/>
      <c r="I10213" s="116"/>
      <c r="J10213" s="116"/>
      <c r="K10213" s="116"/>
      <c r="L10213" s="116"/>
      <c r="M10213" s="116"/>
      <c r="N10213" s="116"/>
      <c r="O10213" s="77"/>
      <c r="P10213" s="81"/>
    </row>
    <row r="10214" spans="1:16" ht="15.75" x14ac:dyDescent="0.2">
      <c r="A10214" s="116"/>
      <c r="B10214" s="77"/>
      <c r="C10214" s="77"/>
      <c r="D10214" s="77"/>
      <c r="E10214" s="77"/>
      <c r="F10214" s="77"/>
      <c r="G10214" s="77"/>
      <c r="H10214" s="77"/>
      <c r="I10214" s="116"/>
      <c r="J10214" s="116"/>
      <c r="K10214" s="116"/>
      <c r="L10214" s="116"/>
      <c r="M10214" s="116"/>
      <c r="N10214" s="116"/>
      <c r="O10214" s="77"/>
      <c r="P10214" s="81"/>
    </row>
    <row r="10215" spans="1:16" ht="15.75" x14ac:dyDescent="0.2">
      <c r="A10215" s="116"/>
      <c r="B10215" s="77"/>
      <c r="C10215" s="77"/>
      <c r="D10215" s="77"/>
      <c r="E10215" s="77"/>
      <c r="F10215" s="77"/>
      <c r="G10215" s="77"/>
      <c r="H10215" s="77"/>
      <c r="I10215" s="116"/>
      <c r="J10215" s="116"/>
      <c r="K10215" s="116"/>
      <c r="L10215" s="116"/>
      <c r="M10215" s="439"/>
      <c r="N10215" s="439"/>
      <c r="O10215" s="438"/>
      <c r="P10215" s="81"/>
    </row>
    <row r="10216" spans="1:16" ht="15.75" x14ac:dyDescent="0.2">
      <c r="A10216" s="115"/>
      <c r="B10216" s="470" t="s">
        <v>29</v>
      </c>
      <c r="C10216" s="470"/>
      <c r="D10216" s="470"/>
      <c r="E10216" s="116"/>
      <c r="F10216" s="116"/>
      <c r="G10216" s="116"/>
      <c r="H10216" s="115"/>
      <c r="I10216" s="116" t="s">
        <v>30</v>
      </c>
      <c r="J10216" s="115"/>
      <c r="K10216" s="116"/>
      <c r="L10216" s="116"/>
      <c r="M10216" s="116"/>
      <c r="N10216" s="116" t="s">
        <v>31</v>
      </c>
      <c r="O10216" s="116"/>
      <c r="P10216" s="115"/>
    </row>
    <row r="10217" spans="1:16" ht="15.75" x14ac:dyDescent="0.2">
      <c r="A10217" s="116"/>
      <c r="B10217" s="470" t="s">
        <v>230</v>
      </c>
      <c r="C10217" s="470"/>
      <c r="D10217" s="470"/>
      <c r="E10217" s="116"/>
      <c r="F10217" s="116"/>
      <c r="G10217" s="116"/>
      <c r="H10217" s="115"/>
      <c r="I10217" s="116" t="s">
        <v>438</v>
      </c>
      <c r="J10217" s="115"/>
      <c r="K10217" s="116"/>
      <c r="L10217" s="116"/>
      <c r="M10217" s="116"/>
      <c r="N10217" s="116" t="s">
        <v>220</v>
      </c>
      <c r="O10217" s="116"/>
      <c r="P10217" s="115"/>
    </row>
    <row r="10218" spans="1:16" ht="15.75" x14ac:dyDescent="0.2">
      <c r="A10218" s="470" t="s">
        <v>226</v>
      </c>
      <c r="B10218" s="470"/>
      <c r="C10218" s="470"/>
      <c r="D10218" s="470"/>
      <c r="E10218" s="470"/>
      <c r="F10218" s="116"/>
      <c r="G10218" s="116"/>
      <c r="H10218" s="115"/>
      <c r="I10218" s="116" t="s">
        <v>246</v>
      </c>
      <c r="J10218" s="115"/>
      <c r="K10218" s="116"/>
      <c r="L10218" s="116"/>
      <c r="M10218" s="116"/>
      <c r="N10218" s="116" t="s">
        <v>124</v>
      </c>
      <c r="O10218" s="116"/>
      <c r="P10218" s="115"/>
    </row>
    <row r="10219" spans="1:16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</row>
    <row r="10220" spans="1:16" x14ac:dyDescent="0.2">
      <c r="A10220" s="531" t="s">
        <v>269</v>
      </c>
      <c r="B10220" s="531"/>
      <c r="C10220" s="531"/>
      <c r="D10220" s="531"/>
      <c r="E10220" s="531"/>
      <c r="F10220"/>
      <c r="G10220"/>
      <c r="H10220"/>
      <c r="I10220"/>
      <c r="J10220"/>
      <c r="K10220"/>
      <c r="L10220"/>
      <c r="M10220"/>
      <c r="N10220"/>
      <c r="O10220"/>
      <c r="P10220"/>
    </row>
    <row r="10221" spans="1:16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</row>
    <row r="10222" spans="1:16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</row>
    <row r="10223" spans="1:16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</row>
    <row r="10224" spans="1:16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</row>
    <row r="10225" spans="1:16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</row>
    <row r="10226" spans="1:16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</row>
    <row r="10227" spans="1:16" ht="15.75" x14ac:dyDescent="0.2">
      <c r="A10227" s="470" t="s">
        <v>180</v>
      </c>
      <c r="B10227" s="470"/>
      <c r="C10227" s="470"/>
      <c r="D10227" s="470"/>
      <c r="E10227" s="470"/>
      <c r="F10227" s="470"/>
      <c r="G10227" s="470"/>
      <c r="H10227" s="470"/>
      <c r="I10227" s="470"/>
      <c r="J10227" s="470"/>
      <c r="K10227" s="470"/>
      <c r="L10227" s="470"/>
      <c r="M10227" s="470"/>
      <c r="N10227" s="470"/>
      <c r="O10227" s="470"/>
      <c r="P10227" s="470"/>
    </row>
    <row r="10228" spans="1:16" ht="15.75" x14ac:dyDescent="0.2">
      <c r="A10228" s="470" t="s">
        <v>1</v>
      </c>
      <c r="B10228" s="470"/>
      <c r="C10228" s="470"/>
      <c r="D10228" s="470"/>
      <c r="E10228" s="470"/>
      <c r="F10228" s="470"/>
      <c r="G10228" s="470"/>
      <c r="H10228" s="470"/>
      <c r="I10228" s="470"/>
      <c r="J10228" s="470"/>
      <c r="K10228" s="470"/>
      <c r="L10228" s="470"/>
      <c r="M10228" s="470"/>
      <c r="N10228" s="470"/>
      <c r="O10228" s="470"/>
      <c r="P10228" s="470"/>
    </row>
    <row r="10229" spans="1:16" ht="15.75" x14ac:dyDescent="0.2">
      <c r="A10229" s="470"/>
      <c r="B10229" s="470"/>
      <c r="C10229" s="470"/>
      <c r="D10229" s="470"/>
      <c r="E10229" s="470"/>
      <c r="F10229" s="470"/>
      <c r="G10229" s="470"/>
      <c r="H10229" s="470"/>
      <c r="I10229" s="470"/>
      <c r="J10229" s="470"/>
      <c r="K10229" s="470"/>
      <c r="L10229" s="470"/>
      <c r="M10229" s="470"/>
      <c r="N10229" s="470"/>
      <c r="O10229" s="470"/>
      <c r="P10229" s="470"/>
    </row>
    <row r="10230" spans="1:16" ht="15.75" x14ac:dyDescent="0.2">
      <c r="A10230" s="507" t="s">
        <v>602</v>
      </c>
      <c r="B10230" s="507"/>
      <c r="C10230" s="507"/>
      <c r="D10230" s="507"/>
      <c r="E10230" s="507"/>
      <c r="F10230" s="507"/>
      <c r="G10230" s="507"/>
      <c r="H10230" s="507"/>
      <c r="I10230" s="507"/>
      <c r="J10230" s="507"/>
      <c r="K10230" s="507"/>
      <c r="L10230" s="507"/>
      <c r="M10230" s="507"/>
      <c r="N10230" s="507"/>
      <c r="O10230" s="507"/>
      <c r="P10230" s="507"/>
    </row>
    <row r="10231" spans="1:16" ht="15.75" x14ac:dyDescent="0.2">
      <c r="A10231" s="77"/>
      <c r="B10231" s="77"/>
      <c r="C10231" s="77"/>
      <c r="D10231" s="77"/>
      <c r="E10231" s="77"/>
      <c r="F10231" s="77"/>
      <c r="G10231" s="77"/>
      <c r="H10231" s="77"/>
      <c r="I10231" s="77"/>
      <c r="J10231" s="77"/>
      <c r="K10231" s="77"/>
      <c r="L10231" s="77"/>
      <c r="M10231" s="77"/>
      <c r="N10231" s="77"/>
      <c r="O10231" s="77"/>
      <c r="P10231" s="77"/>
    </row>
    <row r="10232" spans="1:16" ht="16.5" thickBot="1" x14ac:dyDescent="0.25">
      <c r="A10232" s="77"/>
      <c r="B10232" s="77"/>
      <c r="C10232" s="77"/>
      <c r="D10232" s="77"/>
      <c r="E10232" s="77"/>
      <c r="F10232" s="77"/>
      <c r="G10232" s="77"/>
      <c r="H10232" s="77"/>
      <c r="I10232" s="77"/>
      <c r="J10232" s="77"/>
      <c r="K10232" s="77"/>
      <c r="L10232" s="77"/>
      <c r="M10232" s="77"/>
      <c r="N10232" s="77"/>
      <c r="O10232" s="77"/>
      <c r="P10232" s="77"/>
    </row>
    <row r="10233" spans="1:16" ht="16.5" thickBot="1" x14ac:dyDescent="0.25">
      <c r="A10233" s="78" t="s">
        <v>2</v>
      </c>
      <c r="B10233" s="486" t="s">
        <v>126</v>
      </c>
      <c r="C10233" s="498"/>
      <c r="D10233" s="79" t="s">
        <v>3</v>
      </c>
      <c r="E10233" s="486">
        <v>2019</v>
      </c>
      <c r="F10233" s="487"/>
      <c r="G10233" s="487"/>
      <c r="H10233" s="498"/>
      <c r="I10233" s="79" t="s">
        <v>4</v>
      </c>
      <c r="J10233" s="80" t="s">
        <v>235</v>
      </c>
      <c r="K10233" s="80"/>
      <c r="L10233" s="80"/>
      <c r="M10233" s="80" t="s">
        <v>5</v>
      </c>
      <c r="N10233" s="486" t="s">
        <v>187</v>
      </c>
      <c r="O10233" s="487"/>
      <c r="P10233" s="488"/>
    </row>
    <row r="10234" spans="1:16" ht="16.5" thickBot="1" x14ac:dyDescent="0.25">
      <c r="A10234" s="77"/>
      <c r="B10234" s="77"/>
      <c r="C10234" s="77"/>
      <c r="D10234" s="77"/>
      <c r="E10234" s="77"/>
      <c r="F10234" s="77"/>
      <c r="G10234" s="77"/>
      <c r="H10234" s="77"/>
      <c r="I10234" s="77"/>
      <c r="J10234" s="77"/>
      <c r="K10234" s="77"/>
      <c r="L10234" s="77"/>
      <c r="M10234" s="77"/>
      <c r="N10234" s="77"/>
      <c r="O10234" s="77"/>
      <c r="P10234" s="77"/>
    </row>
    <row r="10235" spans="1:16" ht="16.5" thickBot="1" x14ac:dyDescent="0.25">
      <c r="A10235" s="78" t="s">
        <v>6</v>
      </c>
      <c r="B10235" s="486" t="s">
        <v>188</v>
      </c>
      <c r="C10235" s="498"/>
      <c r="D10235" s="79" t="s">
        <v>7</v>
      </c>
      <c r="E10235" s="486" t="s">
        <v>189</v>
      </c>
      <c r="F10235" s="487"/>
      <c r="G10235" s="487"/>
      <c r="H10235" s="498"/>
      <c r="I10235" s="79" t="s">
        <v>8</v>
      </c>
      <c r="J10235" s="80">
        <v>17</v>
      </c>
      <c r="K10235" s="80"/>
      <c r="L10235" s="80"/>
      <c r="M10235" s="80" t="s">
        <v>9</v>
      </c>
      <c r="N10235" s="80"/>
      <c r="O10235" s="200"/>
      <c r="P10235" s="201">
        <v>50</v>
      </c>
    </row>
    <row r="10236" spans="1:16" ht="16.5" thickBot="1" x14ac:dyDescent="0.25">
      <c r="A10236" s="77"/>
      <c r="B10236" s="77"/>
      <c r="C10236" s="77"/>
      <c r="D10236" s="77"/>
      <c r="E10236" s="77"/>
      <c r="F10236" s="77"/>
      <c r="G10236" s="77"/>
      <c r="H10236" s="77"/>
      <c r="I10236" s="77"/>
      <c r="J10236" s="77"/>
      <c r="K10236" s="77"/>
      <c r="L10236" s="77"/>
      <c r="M10236" s="77"/>
      <c r="N10236" s="77"/>
      <c r="O10236" s="77"/>
      <c r="P10236" s="77"/>
    </row>
    <row r="10237" spans="1:16" ht="16.5" thickBot="1" x14ac:dyDescent="0.25">
      <c r="A10237" s="484" t="s">
        <v>10</v>
      </c>
      <c r="B10237" s="485"/>
      <c r="C10237" s="486" t="s">
        <v>181</v>
      </c>
      <c r="D10237" s="487"/>
      <c r="E10237" s="487"/>
      <c r="F10237" s="487"/>
      <c r="G10237" s="487"/>
      <c r="H10237" s="487"/>
      <c r="I10237" s="487"/>
      <c r="J10237" s="487"/>
      <c r="K10237" s="487"/>
      <c r="L10237" s="487"/>
      <c r="M10237" s="487"/>
      <c r="N10237" s="487"/>
      <c r="O10237" s="487"/>
      <c r="P10237" s="488"/>
    </row>
    <row r="10238" spans="1:16" ht="16.5" thickBot="1" x14ac:dyDescent="0.25">
      <c r="A10238" s="77"/>
      <c r="B10238" s="77"/>
      <c r="C10238" s="77"/>
      <c r="D10238" s="77"/>
      <c r="E10238" s="77"/>
      <c r="F10238" s="77"/>
      <c r="G10238" s="77"/>
      <c r="H10238" s="77"/>
      <c r="I10238" s="77"/>
      <c r="J10238" s="77"/>
      <c r="K10238" s="77"/>
      <c r="L10238" s="77"/>
      <c r="M10238" s="77"/>
      <c r="N10238" s="77"/>
      <c r="O10238" s="77"/>
      <c r="P10238" s="77"/>
    </row>
    <row r="10239" spans="1:16" ht="16.5" thickBot="1" x14ac:dyDescent="0.25">
      <c r="A10239" s="484" t="s">
        <v>11</v>
      </c>
      <c r="B10239" s="485"/>
      <c r="C10239" s="486" t="s">
        <v>239</v>
      </c>
      <c r="D10239" s="487"/>
      <c r="E10239" s="487"/>
      <c r="F10239" s="487"/>
      <c r="G10239" s="487"/>
      <c r="H10239" s="487"/>
      <c r="I10239" s="487"/>
      <c r="J10239" s="487"/>
      <c r="K10239" s="487"/>
      <c r="L10239" s="487"/>
      <c r="M10239" s="487"/>
      <c r="N10239" s="487"/>
      <c r="O10239" s="487"/>
      <c r="P10239" s="488"/>
    </row>
    <row r="10240" spans="1:16" ht="16.5" thickBot="1" x14ac:dyDescent="0.25">
      <c r="A10240" s="81"/>
      <c r="B10240" s="81"/>
      <c r="C10240" s="81"/>
      <c r="D10240" s="81"/>
      <c r="E10240" s="81"/>
      <c r="F10240" s="81"/>
      <c r="G10240" s="81"/>
      <c r="H10240" s="81"/>
      <c r="I10240" s="81"/>
      <c r="J10240" s="81"/>
      <c r="K10240" s="81"/>
      <c r="L10240" s="81"/>
      <c r="M10240" s="81"/>
      <c r="N10240" s="81"/>
      <c r="O10240" s="81"/>
      <c r="P10240" s="81"/>
    </row>
    <row r="10241" spans="1:16" ht="16.5" thickBot="1" x14ac:dyDescent="0.25">
      <c r="A10241" s="489" t="s">
        <v>12</v>
      </c>
      <c r="B10241" s="491" t="s">
        <v>13</v>
      </c>
      <c r="C10241" s="463"/>
      <c r="D10241" s="492" t="s">
        <v>265</v>
      </c>
      <c r="E10241" s="494" t="s">
        <v>15</v>
      </c>
      <c r="F10241" s="495"/>
      <c r="G10241" s="495"/>
      <c r="H10241" s="495"/>
      <c r="I10241" s="496"/>
      <c r="J10241" s="492" t="s">
        <v>16</v>
      </c>
      <c r="K10241" s="492" t="s">
        <v>17</v>
      </c>
      <c r="L10241" s="494" t="s">
        <v>18</v>
      </c>
      <c r="M10241" s="495"/>
      <c r="N10241" s="496"/>
      <c r="O10241" s="464" t="s">
        <v>115</v>
      </c>
      <c r="P10241" s="465"/>
    </row>
    <row r="10242" spans="1:16" ht="32.25" thickBot="1" x14ac:dyDescent="0.25">
      <c r="A10242" s="490"/>
      <c r="B10242" s="82" t="s">
        <v>19</v>
      </c>
      <c r="C10242" s="83" t="s">
        <v>20</v>
      </c>
      <c r="D10242" s="493"/>
      <c r="E10242" s="84" t="s">
        <v>21</v>
      </c>
      <c r="F10242" s="84" t="s">
        <v>22</v>
      </c>
      <c r="G10242" s="85" t="s">
        <v>23</v>
      </c>
      <c r="H10242" s="119" t="s">
        <v>24</v>
      </c>
      <c r="I10242" s="86" t="s">
        <v>25</v>
      </c>
      <c r="J10242" s="493"/>
      <c r="K10242" s="493"/>
      <c r="L10242" s="198" t="s">
        <v>268</v>
      </c>
      <c r="M10242" s="85" t="s">
        <v>266</v>
      </c>
      <c r="N10242" s="83" t="s">
        <v>267</v>
      </c>
      <c r="O10242" s="466"/>
      <c r="P10242" s="467"/>
    </row>
    <row r="10243" spans="1:16" ht="15.75" x14ac:dyDescent="0.2">
      <c r="A10243" s="165">
        <v>45775</v>
      </c>
      <c r="B10243" s="166"/>
      <c r="C10243" s="166">
        <v>210180</v>
      </c>
      <c r="D10243" s="160"/>
      <c r="E10243" s="96"/>
      <c r="F10243" s="96"/>
      <c r="G10243" s="166"/>
      <c r="H10243" s="169"/>
      <c r="I10243" s="175"/>
      <c r="J10243" s="162"/>
      <c r="K10243" s="99"/>
      <c r="L10243" s="195"/>
      <c r="M10243" s="94"/>
      <c r="N10243" s="100"/>
      <c r="O10243" s="573"/>
      <c r="P10243" s="502"/>
    </row>
    <row r="10244" spans="1:16" ht="15.75" x14ac:dyDescent="0.2">
      <c r="A10244" s="165">
        <v>45782</v>
      </c>
      <c r="B10244" s="166">
        <v>210180</v>
      </c>
      <c r="C10244" s="166">
        <v>210639</v>
      </c>
      <c r="D10244" s="160">
        <f>+C10244-B10244</f>
        <v>459</v>
      </c>
      <c r="E10244" s="96" t="s">
        <v>841</v>
      </c>
      <c r="F10244" s="96" t="s">
        <v>840</v>
      </c>
      <c r="G10244" s="166">
        <v>29.227599999999999</v>
      </c>
      <c r="H10244" s="169">
        <v>23.95</v>
      </c>
      <c r="I10244" s="175">
        <f>G10244*H10244</f>
        <v>700.00101999999993</v>
      </c>
      <c r="J10244" s="162">
        <f>D10244/G10244</f>
        <v>15.704334259398651</v>
      </c>
      <c r="K10244" s="99">
        <v>45782</v>
      </c>
      <c r="L10244" s="195" t="s">
        <v>272</v>
      </c>
      <c r="M10244" s="94" t="s">
        <v>606</v>
      </c>
      <c r="N10244" s="100" t="s">
        <v>637</v>
      </c>
      <c r="O10244" s="573" t="s">
        <v>394</v>
      </c>
      <c r="P10244" s="502"/>
    </row>
    <row r="10245" spans="1:16" ht="15.75" x14ac:dyDescent="0.2">
      <c r="A10245" s="165">
        <v>45783</v>
      </c>
      <c r="B10245" s="166">
        <v>210639</v>
      </c>
      <c r="C10245" s="166">
        <v>211045</v>
      </c>
      <c r="D10245" s="160">
        <f>+C10245-B10245</f>
        <v>406</v>
      </c>
      <c r="E10245" s="96" t="s">
        <v>839</v>
      </c>
      <c r="F10245" s="96" t="s">
        <v>659</v>
      </c>
      <c r="G10245" s="166">
        <v>29.227599999999999</v>
      </c>
      <c r="H10245" s="169">
        <v>23.95</v>
      </c>
      <c r="I10245" s="175">
        <f>G10245*H10245</f>
        <v>700.00101999999993</v>
      </c>
      <c r="J10245" s="162">
        <f>D10245/G10245</f>
        <v>13.890979758858066</v>
      </c>
      <c r="K10245" s="99">
        <v>45783</v>
      </c>
      <c r="L10245" s="195" t="s">
        <v>272</v>
      </c>
      <c r="M10245" s="94" t="s">
        <v>606</v>
      </c>
      <c r="N10245" s="100" t="s">
        <v>637</v>
      </c>
      <c r="O10245" s="573" t="s">
        <v>257</v>
      </c>
      <c r="P10245" s="502"/>
    </row>
    <row r="10246" spans="1:16" ht="15.75" x14ac:dyDescent="0.2">
      <c r="A10246" s="165"/>
      <c r="B10246" s="166"/>
      <c r="C10246" s="166"/>
      <c r="D10246" s="160">
        <f>+C10246-B10246</f>
        <v>0</v>
      </c>
      <c r="E10246" s="96"/>
      <c r="F10246" s="96"/>
      <c r="G10246" s="166"/>
      <c r="H10246" s="169"/>
      <c r="I10246" s="175">
        <f>G10246*H10246</f>
        <v>0</v>
      </c>
      <c r="J10246" s="162" t="e">
        <f>D10246/G10246</f>
        <v>#DIV/0!</v>
      </c>
      <c r="K10246" s="99"/>
      <c r="L10246" s="195"/>
      <c r="M10246" s="94"/>
      <c r="N10246" s="100"/>
      <c r="O10246" s="573"/>
      <c r="P10246" s="502"/>
    </row>
    <row r="10247" spans="1:16" ht="15.75" x14ac:dyDescent="0.2">
      <c r="A10247" s="165"/>
      <c r="B10247" s="166"/>
      <c r="C10247" s="166"/>
      <c r="D10247" s="160">
        <f>+C10247-B10247</f>
        <v>0</v>
      </c>
      <c r="E10247" s="96"/>
      <c r="F10247" s="96"/>
      <c r="G10247" s="166"/>
      <c r="H10247" s="169"/>
      <c r="I10247" s="175">
        <f>G10247*H10247</f>
        <v>0</v>
      </c>
      <c r="J10247" s="162" t="e">
        <f>D10247/G10247</f>
        <v>#DIV/0!</v>
      </c>
      <c r="K10247" s="99"/>
      <c r="L10247" s="195"/>
      <c r="M10247" s="94"/>
      <c r="N10247" s="100"/>
      <c r="O10247" s="573"/>
      <c r="P10247" s="502"/>
    </row>
    <row r="10248" spans="1:16" ht="16.5" thickBot="1" x14ac:dyDescent="0.25">
      <c r="A10248" s="93"/>
      <c r="B10248" s="132"/>
      <c r="C10248" s="132"/>
      <c r="D10248" s="160">
        <f>+C10248-B10248</f>
        <v>0</v>
      </c>
      <c r="E10248" s="96"/>
      <c r="F10248" s="96"/>
      <c r="G10248" s="96"/>
      <c r="H10248" s="97"/>
      <c r="I10248" s="91"/>
      <c r="J10248" s="98"/>
      <c r="K10248" s="92"/>
      <c r="L10248" s="196"/>
      <c r="M10248" s="183"/>
      <c r="N10248" s="101"/>
      <c r="O10248" s="574"/>
      <c r="P10248" s="568"/>
    </row>
    <row r="10249" spans="1:16" ht="16.5" thickBot="1" x14ac:dyDescent="0.25">
      <c r="A10249" s="416" t="s">
        <v>28</v>
      </c>
      <c r="B10249" s="104"/>
      <c r="C10249" s="105"/>
      <c r="D10249" s="106">
        <f>SUM(D10243:D10248)</f>
        <v>865</v>
      </c>
      <c r="E10249" s="107"/>
      <c r="F10249" s="107"/>
      <c r="G10249" s="118">
        <f>SUM(G10243:G10248)</f>
        <v>58.455199999999998</v>
      </c>
      <c r="H10249" s="105"/>
      <c r="I10249" s="118">
        <f>SUM(I10243:I10248)</f>
        <v>1400.0020399999999</v>
      </c>
      <c r="J10249" s="109">
        <f>D10249/G10249</f>
        <v>14.797657009128359</v>
      </c>
      <c r="K10249" s="110"/>
      <c r="L10249" s="197"/>
      <c r="M10249" s="111"/>
      <c r="N10249" s="112"/>
      <c r="O10249" s="468"/>
      <c r="P10249" s="469"/>
    </row>
    <row r="10250" spans="1:16" ht="15.75" x14ac:dyDescent="0.2">
      <c r="A10250" s="116"/>
      <c r="B10250" s="77"/>
      <c r="C10250" s="77"/>
      <c r="D10250" s="77"/>
      <c r="E10250" s="77"/>
      <c r="F10250" s="77"/>
      <c r="G10250" s="77"/>
      <c r="H10250" s="77"/>
      <c r="I10250" s="116"/>
      <c r="J10250" s="116"/>
      <c r="K10250" s="116"/>
      <c r="L10250" s="116"/>
      <c r="M10250" s="116"/>
      <c r="N10250" s="116"/>
      <c r="O10250" s="77"/>
      <c r="P10250" s="81"/>
    </row>
    <row r="10251" spans="1:16" ht="15.75" x14ac:dyDescent="0.2">
      <c r="A10251" s="116"/>
      <c r="B10251" s="77"/>
      <c r="C10251" s="77"/>
      <c r="D10251" s="77"/>
      <c r="E10251" s="77"/>
      <c r="F10251" s="77"/>
      <c r="G10251" s="77"/>
      <c r="H10251" s="77"/>
      <c r="I10251" s="116"/>
      <c r="J10251" s="116"/>
      <c r="K10251" s="116"/>
      <c r="L10251" s="116"/>
      <c r="M10251" s="116"/>
      <c r="N10251" s="116"/>
      <c r="O10251" s="77"/>
      <c r="P10251" s="81"/>
    </row>
    <row r="10252" spans="1:16" ht="15.75" x14ac:dyDescent="0.2">
      <c r="A10252" s="116"/>
      <c r="B10252" s="77"/>
      <c r="C10252" s="77"/>
      <c r="D10252" s="77"/>
      <c r="E10252" s="77"/>
      <c r="F10252" s="77"/>
      <c r="G10252" s="77"/>
      <c r="H10252" s="77"/>
      <c r="I10252" s="116"/>
      <c r="J10252" s="116"/>
      <c r="K10252" s="116"/>
      <c r="L10252" s="116"/>
      <c r="M10252" s="439"/>
      <c r="N10252" s="439"/>
      <c r="O10252" s="438"/>
      <c r="P10252" s="81"/>
    </row>
    <row r="10253" spans="1:16" ht="15.75" x14ac:dyDescent="0.2">
      <c r="A10253" s="115"/>
      <c r="B10253" s="470" t="s">
        <v>29</v>
      </c>
      <c r="C10253" s="470"/>
      <c r="D10253" s="470"/>
      <c r="E10253" s="116"/>
      <c r="F10253" s="116"/>
      <c r="G10253" s="116"/>
      <c r="H10253" s="115"/>
      <c r="I10253" s="116" t="s">
        <v>30</v>
      </c>
      <c r="J10253" s="115"/>
      <c r="K10253" s="116"/>
      <c r="L10253" s="116"/>
      <c r="M10253" s="116"/>
      <c r="N10253" s="116" t="s">
        <v>31</v>
      </c>
      <c r="O10253" s="116"/>
      <c r="P10253" s="115"/>
    </row>
    <row r="10254" spans="1:16" ht="15.75" x14ac:dyDescent="0.2">
      <c r="A10254" s="116"/>
      <c r="B10254" s="470" t="s">
        <v>230</v>
      </c>
      <c r="C10254" s="470"/>
      <c r="D10254" s="470"/>
      <c r="E10254" s="116"/>
      <c r="F10254" s="116"/>
      <c r="G10254" s="116"/>
      <c r="H10254" s="115"/>
      <c r="I10254" s="116" t="s">
        <v>438</v>
      </c>
      <c r="J10254" s="115"/>
      <c r="K10254" s="116"/>
      <c r="L10254" s="116"/>
      <c r="M10254" s="116"/>
      <c r="N10254" s="116" t="s">
        <v>220</v>
      </c>
      <c r="O10254" s="116"/>
      <c r="P10254" s="115"/>
    </row>
    <row r="10255" spans="1:16" ht="15.75" x14ac:dyDescent="0.2">
      <c r="A10255" s="470" t="s">
        <v>226</v>
      </c>
      <c r="B10255" s="470"/>
      <c r="C10255" s="470"/>
      <c r="D10255" s="470"/>
      <c r="E10255" s="470"/>
      <c r="F10255" s="116"/>
      <c r="G10255" s="116"/>
      <c r="H10255" s="115"/>
      <c r="I10255" s="116" t="s">
        <v>246</v>
      </c>
      <c r="J10255" s="115"/>
      <c r="K10255" s="116"/>
      <c r="L10255" s="116"/>
      <c r="M10255" s="116"/>
      <c r="N10255" s="116" t="s">
        <v>124</v>
      </c>
      <c r="O10255" s="116"/>
      <c r="P10255" s="115"/>
    </row>
    <row r="10256" spans="1:16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</row>
    <row r="10257" spans="1:16" x14ac:dyDescent="0.2">
      <c r="A10257" s="531" t="s">
        <v>269</v>
      </c>
      <c r="B10257" s="531"/>
      <c r="C10257" s="531"/>
      <c r="D10257" s="531"/>
      <c r="E10257" s="531"/>
      <c r="F10257"/>
      <c r="G10257"/>
      <c r="H10257"/>
      <c r="I10257"/>
      <c r="J10257"/>
      <c r="K10257"/>
      <c r="L10257"/>
      <c r="M10257"/>
      <c r="N10257"/>
      <c r="O10257"/>
      <c r="P10257"/>
    </row>
    <row r="10258" spans="1:16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</row>
    <row r="10259" spans="1:16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</row>
    <row r="10260" spans="1:16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</row>
    <row r="10261" spans="1:16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</row>
    <row r="10262" spans="1:16" ht="15.75" x14ac:dyDescent="0.2">
      <c r="A10262" s="470" t="s">
        <v>180</v>
      </c>
      <c r="B10262" s="470"/>
      <c r="C10262" s="470"/>
      <c r="D10262" s="470"/>
      <c r="E10262" s="470"/>
      <c r="F10262" s="470"/>
      <c r="G10262" s="470"/>
      <c r="H10262" s="470"/>
      <c r="I10262" s="470"/>
      <c r="J10262" s="470"/>
      <c r="K10262" s="470"/>
      <c r="L10262" s="470"/>
      <c r="M10262" s="470"/>
      <c r="N10262" s="470"/>
      <c r="O10262" s="470"/>
      <c r="P10262" s="470"/>
    </row>
    <row r="10263" spans="1:16" ht="15.75" x14ac:dyDescent="0.2">
      <c r="A10263" s="470" t="s">
        <v>1</v>
      </c>
      <c r="B10263" s="470"/>
      <c r="C10263" s="470"/>
      <c r="D10263" s="470"/>
      <c r="E10263" s="470"/>
      <c r="F10263" s="470"/>
      <c r="G10263" s="470"/>
      <c r="H10263" s="470"/>
      <c r="I10263" s="470"/>
      <c r="J10263" s="470"/>
      <c r="K10263" s="470"/>
      <c r="L10263" s="470"/>
      <c r="M10263" s="470"/>
      <c r="N10263" s="470"/>
      <c r="O10263" s="470"/>
      <c r="P10263" s="470"/>
    </row>
    <row r="10264" spans="1:16" ht="15.75" x14ac:dyDescent="0.2">
      <c r="A10264" s="470"/>
      <c r="B10264" s="470"/>
      <c r="C10264" s="470"/>
      <c r="D10264" s="470"/>
      <c r="E10264" s="470"/>
      <c r="F10264" s="470"/>
      <c r="G10264" s="470"/>
      <c r="H10264" s="470"/>
      <c r="I10264" s="470"/>
      <c r="J10264" s="470"/>
      <c r="K10264" s="470"/>
      <c r="L10264" s="470"/>
      <c r="M10264" s="470"/>
      <c r="N10264" s="470"/>
      <c r="O10264" s="470"/>
      <c r="P10264" s="470"/>
    </row>
    <row r="10265" spans="1:16" ht="15.75" x14ac:dyDescent="0.2">
      <c r="A10265" s="507" t="s">
        <v>602</v>
      </c>
      <c r="B10265" s="507"/>
      <c r="C10265" s="507"/>
      <c r="D10265" s="507"/>
      <c r="E10265" s="507"/>
      <c r="F10265" s="507"/>
      <c r="G10265" s="507"/>
      <c r="H10265" s="507"/>
      <c r="I10265" s="507"/>
      <c r="J10265" s="507"/>
      <c r="K10265" s="507"/>
      <c r="L10265" s="507"/>
      <c r="M10265" s="507"/>
      <c r="N10265" s="507"/>
      <c r="O10265" s="507"/>
      <c r="P10265" s="507"/>
    </row>
    <row r="10266" spans="1:16" ht="15.75" x14ac:dyDescent="0.2">
      <c r="A10266" s="77"/>
      <c r="B10266" s="77"/>
      <c r="C10266" s="77"/>
      <c r="D10266" s="77"/>
      <c r="E10266" s="77"/>
      <c r="F10266" s="77"/>
      <c r="G10266" s="77"/>
      <c r="H10266" s="77"/>
      <c r="I10266" s="77"/>
      <c r="J10266" s="77"/>
      <c r="K10266" s="77"/>
      <c r="L10266" s="77"/>
      <c r="M10266" s="77"/>
      <c r="N10266" s="77"/>
      <c r="O10266" s="77"/>
      <c r="P10266" s="77"/>
    </row>
    <row r="10267" spans="1:16" ht="16.5" thickBot="1" x14ac:dyDescent="0.25">
      <c r="A10267" s="77"/>
      <c r="B10267" s="77"/>
      <c r="C10267" s="77"/>
      <c r="D10267" s="77"/>
      <c r="E10267" s="77"/>
      <c r="F10267" s="77"/>
      <c r="G10267" s="77"/>
      <c r="H10267" s="77"/>
      <c r="I10267" s="77"/>
      <c r="J10267" s="77"/>
      <c r="K10267" s="77"/>
      <c r="L10267" s="77"/>
      <c r="M10267" s="77"/>
      <c r="N10267" s="77"/>
      <c r="O10267" s="77"/>
      <c r="P10267" s="77"/>
    </row>
    <row r="10268" spans="1:16" ht="16.5" thickBot="1" x14ac:dyDescent="0.25">
      <c r="A10268" s="78" t="s">
        <v>2</v>
      </c>
      <c r="B10268" s="486" t="s">
        <v>126</v>
      </c>
      <c r="C10268" s="498"/>
      <c r="D10268" s="79" t="s">
        <v>3</v>
      </c>
      <c r="E10268" s="486">
        <v>2019</v>
      </c>
      <c r="F10268" s="487"/>
      <c r="G10268" s="487"/>
      <c r="H10268" s="498"/>
      <c r="I10268" s="79" t="s">
        <v>4</v>
      </c>
      <c r="J10268" s="80" t="s">
        <v>235</v>
      </c>
      <c r="K10268" s="80"/>
      <c r="L10268" s="80"/>
      <c r="M10268" s="80" t="s">
        <v>5</v>
      </c>
      <c r="N10268" s="486" t="s">
        <v>187</v>
      </c>
      <c r="O10268" s="487"/>
      <c r="P10268" s="488"/>
    </row>
    <row r="10269" spans="1:16" ht="16.5" thickBot="1" x14ac:dyDescent="0.25">
      <c r="A10269" s="77"/>
      <c r="B10269" s="77"/>
      <c r="C10269" s="77"/>
      <c r="D10269" s="77"/>
      <c r="E10269" s="77"/>
      <c r="F10269" s="77"/>
      <c r="G10269" s="77"/>
      <c r="H10269" s="77"/>
      <c r="I10269" s="77"/>
      <c r="J10269" s="77"/>
      <c r="K10269" s="77"/>
      <c r="L10269" s="77"/>
      <c r="M10269" s="77"/>
      <c r="N10269" s="77"/>
      <c r="O10269" s="77"/>
      <c r="P10269" s="77"/>
    </row>
    <row r="10270" spans="1:16" ht="16.5" thickBot="1" x14ac:dyDescent="0.25">
      <c r="A10270" s="78" t="s">
        <v>6</v>
      </c>
      <c r="B10270" s="486" t="s">
        <v>188</v>
      </c>
      <c r="C10270" s="498"/>
      <c r="D10270" s="79" t="s">
        <v>7</v>
      </c>
      <c r="E10270" s="486" t="s">
        <v>189</v>
      </c>
      <c r="F10270" s="487"/>
      <c r="G10270" s="487"/>
      <c r="H10270" s="498"/>
      <c r="I10270" s="79" t="s">
        <v>8</v>
      </c>
      <c r="J10270" s="80">
        <v>17</v>
      </c>
      <c r="K10270" s="80"/>
      <c r="L10270" s="80"/>
      <c r="M10270" s="80" t="s">
        <v>9</v>
      </c>
      <c r="N10270" s="80"/>
      <c r="O10270" s="200"/>
      <c r="P10270" s="201">
        <v>50</v>
      </c>
    </row>
    <row r="10271" spans="1:16" ht="16.5" thickBot="1" x14ac:dyDescent="0.25">
      <c r="A10271" s="77"/>
      <c r="B10271" s="77"/>
      <c r="C10271" s="77"/>
      <c r="D10271" s="77"/>
      <c r="E10271" s="77"/>
      <c r="F10271" s="77"/>
      <c r="G10271" s="77"/>
      <c r="H10271" s="77"/>
      <c r="I10271" s="77"/>
      <c r="J10271" s="77"/>
      <c r="K10271" s="77"/>
      <c r="L10271" s="77"/>
      <c r="M10271" s="77"/>
      <c r="N10271" s="77"/>
      <c r="O10271" s="77"/>
      <c r="P10271" s="77"/>
    </row>
    <row r="10272" spans="1:16" ht="16.5" thickBot="1" x14ac:dyDescent="0.25">
      <c r="A10272" s="484" t="s">
        <v>10</v>
      </c>
      <c r="B10272" s="485"/>
      <c r="C10272" s="486" t="s">
        <v>181</v>
      </c>
      <c r="D10272" s="487"/>
      <c r="E10272" s="487"/>
      <c r="F10272" s="487"/>
      <c r="G10272" s="487"/>
      <c r="H10272" s="487"/>
      <c r="I10272" s="487"/>
      <c r="J10272" s="487"/>
      <c r="K10272" s="487"/>
      <c r="L10272" s="487"/>
      <c r="M10272" s="487"/>
      <c r="N10272" s="487"/>
      <c r="O10272" s="487"/>
      <c r="P10272" s="488"/>
    </row>
    <row r="10273" spans="1:16" ht="16.5" thickBot="1" x14ac:dyDescent="0.25">
      <c r="A10273" s="77"/>
      <c r="B10273" s="77"/>
      <c r="C10273" s="77"/>
      <c r="D10273" s="77"/>
      <c r="E10273" s="77"/>
      <c r="F10273" s="77"/>
      <c r="G10273" s="77"/>
      <c r="H10273" s="77"/>
      <c r="I10273" s="77"/>
      <c r="J10273" s="77"/>
      <c r="K10273" s="77"/>
      <c r="L10273" s="77"/>
      <c r="M10273" s="77"/>
      <c r="N10273" s="77"/>
      <c r="O10273" s="77"/>
      <c r="P10273" s="77"/>
    </row>
    <row r="10274" spans="1:16" ht="16.5" thickBot="1" x14ac:dyDescent="0.25">
      <c r="A10274" s="484" t="s">
        <v>11</v>
      </c>
      <c r="B10274" s="485"/>
      <c r="C10274" s="486" t="s">
        <v>239</v>
      </c>
      <c r="D10274" s="487"/>
      <c r="E10274" s="487"/>
      <c r="F10274" s="487"/>
      <c r="G10274" s="487"/>
      <c r="H10274" s="487"/>
      <c r="I10274" s="487"/>
      <c r="J10274" s="487"/>
      <c r="K10274" s="487"/>
      <c r="L10274" s="487"/>
      <c r="M10274" s="487"/>
      <c r="N10274" s="487"/>
      <c r="O10274" s="487"/>
      <c r="P10274" s="488"/>
    </row>
    <row r="10275" spans="1:16" ht="16.5" thickBot="1" x14ac:dyDescent="0.25">
      <c r="A10275" s="81"/>
      <c r="B10275" s="81"/>
      <c r="C10275" s="81"/>
      <c r="D10275" s="81"/>
      <c r="E10275" s="81"/>
      <c r="F10275" s="81"/>
      <c r="G10275" s="81"/>
      <c r="H10275" s="81"/>
      <c r="I10275" s="81"/>
      <c r="J10275" s="81"/>
      <c r="K10275" s="81"/>
      <c r="L10275" s="81"/>
      <c r="M10275" s="81"/>
      <c r="N10275" s="81"/>
      <c r="O10275" s="81"/>
      <c r="P10275" s="81"/>
    </row>
    <row r="10276" spans="1:16" ht="16.5" thickBot="1" x14ac:dyDescent="0.25">
      <c r="A10276" s="489" t="s">
        <v>12</v>
      </c>
      <c r="B10276" s="491" t="s">
        <v>13</v>
      </c>
      <c r="C10276" s="463"/>
      <c r="D10276" s="492" t="s">
        <v>265</v>
      </c>
      <c r="E10276" s="494" t="s">
        <v>15</v>
      </c>
      <c r="F10276" s="495"/>
      <c r="G10276" s="495"/>
      <c r="H10276" s="495"/>
      <c r="I10276" s="496"/>
      <c r="J10276" s="492" t="s">
        <v>16</v>
      </c>
      <c r="K10276" s="492" t="s">
        <v>17</v>
      </c>
      <c r="L10276" s="494" t="s">
        <v>18</v>
      </c>
      <c r="M10276" s="495"/>
      <c r="N10276" s="496"/>
      <c r="O10276" s="464" t="s">
        <v>115</v>
      </c>
      <c r="P10276" s="465"/>
    </row>
    <row r="10277" spans="1:16" ht="32.25" thickBot="1" x14ac:dyDescent="0.25">
      <c r="A10277" s="490"/>
      <c r="B10277" s="82" t="s">
        <v>19</v>
      </c>
      <c r="C10277" s="83" t="s">
        <v>20</v>
      </c>
      <c r="D10277" s="493"/>
      <c r="E10277" s="84" t="s">
        <v>21</v>
      </c>
      <c r="F10277" s="84" t="s">
        <v>22</v>
      </c>
      <c r="G10277" s="85" t="s">
        <v>23</v>
      </c>
      <c r="H10277" s="119" t="s">
        <v>24</v>
      </c>
      <c r="I10277" s="86" t="s">
        <v>25</v>
      </c>
      <c r="J10277" s="493"/>
      <c r="K10277" s="493"/>
      <c r="L10277" s="198" t="s">
        <v>268</v>
      </c>
      <c r="M10277" s="85" t="s">
        <v>266</v>
      </c>
      <c r="N10277" s="83" t="s">
        <v>267</v>
      </c>
      <c r="O10277" s="466"/>
      <c r="P10277" s="467"/>
    </row>
    <row r="10278" spans="1:16" ht="15.75" x14ac:dyDescent="0.2">
      <c r="A10278" s="165">
        <v>45783</v>
      </c>
      <c r="B10278" s="166"/>
      <c r="C10278" s="166">
        <v>211045</v>
      </c>
      <c r="D10278" s="160"/>
      <c r="E10278" s="96"/>
      <c r="F10278" s="96"/>
      <c r="G10278" s="166"/>
      <c r="H10278" s="169"/>
      <c r="I10278" s="175"/>
      <c r="J10278" s="162"/>
      <c r="K10278" s="99"/>
      <c r="L10278" s="195"/>
      <c r="M10278" s="94"/>
      <c r="N10278" s="100"/>
      <c r="O10278" s="573"/>
      <c r="P10278" s="502"/>
    </row>
    <row r="10279" spans="1:16" ht="15.75" x14ac:dyDescent="0.2">
      <c r="A10279" s="165">
        <v>45790</v>
      </c>
      <c r="B10279" s="166">
        <v>211045</v>
      </c>
      <c r="C10279" s="166">
        <v>211164</v>
      </c>
      <c r="D10279" s="160">
        <f>+C10279-B10279</f>
        <v>119</v>
      </c>
      <c r="E10279" s="96" t="s">
        <v>838</v>
      </c>
      <c r="F10279" s="96" t="s">
        <v>653</v>
      </c>
      <c r="G10279" s="166">
        <v>19.376000000000001</v>
      </c>
      <c r="H10279" s="169">
        <v>23.75</v>
      </c>
      <c r="I10279" s="175">
        <f>G10279*H10279</f>
        <v>460.18</v>
      </c>
      <c r="J10279" s="162">
        <f>D10279/G10279</f>
        <v>6.1416184971098264</v>
      </c>
      <c r="K10279" s="99">
        <v>45790</v>
      </c>
      <c r="L10279" s="195" t="s">
        <v>272</v>
      </c>
      <c r="M10279" s="94" t="s">
        <v>606</v>
      </c>
      <c r="N10279" s="100" t="s">
        <v>637</v>
      </c>
      <c r="O10279" s="573" t="s">
        <v>242</v>
      </c>
      <c r="P10279" s="502"/>
    </row>
    <row r="10280" spans="1:16" ht="15.75" x14ac:dyDescent="0.2">
      <c r="A10280" s="165">
        <v>45791</v>
      </c>
      <c r="B10280" s="166">
        <v>211164</v>
      </c>
      <c r="C10280" s="166">
        <v>211845</v>
      </c>
      <c r="D10280" s="160">
        <f>+C10280-B10280</f>
        <v>681</v>
      </c>
      <c r="E10280" s="96" t="s">
        <v>837</v>
      </c>
      <c r="F10280" s="96" t="s">
        <v>743</v>
      </c>
      <c r="G10280" s="166">
        <v>45.141100000000002</v>
      </c>
      <c r="H10280" s="169">
        <v>23.75</v>
      </c>
      <c r="I10280" s="175">
        <f>G10280*H10280</f>
        <v>1072.1011250000001</v>
      </c>
      <c r="J10280" s="162">
        <f>D10280/G10280</f>
        <v>15.086030247379881</v>
      </c>
      <c r="K10280" s="99">
        <v>45792</v>
      </c>
      <c r="L10280" s="195" t="s">
        <v>272</v>
      </c>
      <c r="M10280" s="94" t="s">
        <v>606</v>
      </c>
      <c r="N10280" s="100" t="s">
        <v>637</v>
      </c>
      <c r="O10280" s="573" t="s">
        <v>314</v>
      </c>
      <c r="P10280" s="502"/>
    </row>
    <row r="10281" spans="1:16" ht="15.75" x14ac:dyDescent="0.2">
      <c r="A10281" s="165"/>
      <c r="B10281" s="166"/>
      <c r="C10281" s="166"/>
      <c r="D10281" s="160">
        <f>+C10281-B10281</f>
        <v>0</v>
      </c>
      <c r="E10281" s="96"/>
      <c r="F10281" s="96"/>
      <c r="G10281" s="166"/>
      <c r="H10281" s="169"/>
      <c r="I10281" s="175">
        <f>G10281*H10281</f>
        <v>0</v>
      </c>
      <c r="J10281" s="162" t="e">
        <f>D10281/G10281</f>
        <v>#DIV/0!</v>
      </c>
      <c r="K10281" s="99"/>
      <c r="L10281" s="195"/>
      <c r="M10281" s="94"/>
      <c r="N10281" s="100"/>
      <c r="O10281" s="573"/>
      <c r="P10281" s="502"/>
    </row>
    <row r="10282" spans="1:16" ht="15.75" x14ac:dyDescent="0.2">
      <c r="A10282" s="165"/>
      <c r="B10282" s="166"/>
      <c r="C10282" s="166"/>
      <c r="D10282" s="160">
        <f>+C10282-B10282</f>
        <v>0</v>
      </c>
      <c r="E10282" s="96"/>
      <c r="F10282" s="96"/>
      <c r="G10282" s="166"/>
      <c r="H10282" s="169"/>
      <c r="I10282" s="175">
        <f>G10282*H10282</f>
        <v>0</v>
      </c>
      <c r="J10282" s="162" t="e">
        <f>D10282/G10282</f>
        <v>#DIV/0!</v>
      </c>
      <c r="K10282" s="99"/>
      <c r="L10282" s="195"/>
      <c r="M10282" s="94"/>
      <c r="N10282" s="100"/>
      <c r="O10282" s="573"/>
      <c r="P10282" s="502"/>
    </row>
    <row r="10283" spans="1:16" ht="16.5" thickBot="1" x14ac:dyDescent="0.25">
      <c r="A10283" s="93"/>
      <c r="B10283" s="132"/>
      <c r="C10283" s="132"/>
      <c r="D10283" s="160">
        <f>+C10283-B10283</f>
        <v>0</v>
      </c>
      <c r="E10283" s="96"/>
      <c r="F10283" s="96"/>
      <c r="G10283" s="96"/>
      <c r="H10283" s="97"/>
      <c r="I10283" s="91"/>
      <c r="J10283" s="98"/>
      <c r="K10283" s="92"/>
      <c r="L10283" s="196"/>
      <c r="M10283" s="183"/>
      <c r="N10283" s="101"/>
      <c r="O10283" s="574"/>
      <c r="P10283" s="568"/>
    </row>
    <row r="10284" spans="1:16" ht="16.5" thickBot="1" x14ac:dyDescent="0.25">
      <c r="A10284" s="416" t="s">
        <v>28</v>
      </c>
      <c r="B10284" s="104"/>
      <c r="C10284" s="105"/>
      <c r="D10284" s="106">
        <f>SUM(D10278:D10283)</f>
        <v>800</v>
      </c>
      <c r="E10284" s="107"/>
      <c r="F10284" s="107"/>
      <c r="G10284" s="118">
        <f>SUM(G10278:G10283)</f>
        <v>64.517099999999999</v>
      </c>
      <c r="H10284" s="105"/>
      <c r="I10284" s="118">
        <f>SUM(I10278:I10283)</f>
        <v>1532.2811250000002</v>
      </c>
      <c r="J10284" s="109">
        <f>D10284/G10284</f>
        <v>12.399813382808588</v>
      </c>
      <c r="K10284" s="110"/>
      <c r="L10284" s="197"/>
      <c r="M10284" s="111"/>
      <c r="N10284" s="112"/>
      <c r="O10284" s="468"/>
      <c r="P10284" s="469"/>
    </row>
    <row r="10285" spans="1:16" ht="15.75" x14ac:dyDescent="0.2">
      <c r="A10285" s="116"/>
      <c r="B10285" s="77"/>
      <c r="C10285" s="77"/>
      <c r="D10285" s="77"/>
      <c r="E10285" s="77"/>
      <c r="F10285" s="77"/>
      <c r="G10285" s="77"/>
      <c r="H10285" s="77"/>
      <c r="I10285" s="116"/>
      <c r="J10285" s="116"/>
      <c r="K10285" s="116"/>
      <c r="L10285" s="116"/>
      <c r="M10285" s="116"/>
      <c r="N10285" s="116"/>
      <c r="O10285" s="77"/>
      <c r="P10285" s="81"/>
    </row>
    <row r="10286" spans="1:16" ht="15.75" x14ac:dyDescent="0.2">
      <c r="A10286" s="116"/>
      <c r="B10286" s="77"/>
      <c r="C10286" s="77"/>
      <c r="D10286" s="77"/>
      <c r="E10286" s="77"/>
      <c r="F10286" s="77"/>
      <c r="G10286" s="77"/>
      <c r="H10286" s="77"/>
      <c r="I10286" s="116"/>
      <c r="J10286" s="116"/>
      <c r="K10286" s="116"/>
      <c r="L10286" s="116"/>
      <c r="M10286" s="116"/>
      <c r="N10286" s="116"/>
      <c r="O10286" s="77"/>
      <c r="P10286" s="81"/>
    </row>
    <row r="10287" spans="1:16" ht="15.75" x14ac:dyDescent="0.2">
      <c r="A10287" s="116"/>
      <c r="B10287" s="77"/>
      <c r="C10287" s="77"/>
      <c r="D10287" s="77"/>
      <c r="E10287" s="77"/>
      <c r="F10287" s="77"/>
      <c r="G10287" s="77"/>
      <c r="H10287" s="77"/>
      <c r="I10287" s="116"/>
      <c r="J10287" s="116"/>
      <c r="K10287" s="116"/>
      <c r="L10287" s="116"/>
      <c r="M10287" s="439"/>
      <c r="N10287" s="439"/>
      <c r="O10287" s="438"/>
      <c r="P10287" s="81"/>
    </row>
    <row r="10288" spans="1:16" ht="15.75" x14ac:dyDescent="0.2">
      <c r="A10288" s="115"/>
      <c r="B10288" s="470" t="s">
        <v>29</v>
      </c>
      <c r="C10288" s="470"/>
      <c r="D10288" s="470"/>
      <c r="E10288" s="116"/>
      <c r="F10288" s="116"/>
      <c r="G10288" s="116"/>
      <c r="H10288" s="115"/>
      <c r="I10288" s="116" t="s">
        <v>30</v>
      </c>
      <c r="J10288" s="115"/>
      <c r="K10288" s="116"/>
      <c r="L10288" s="116"/>
      <c r="M10288" s="116"/>
      <c r="N10288" s="116" t="s">
        <v>31</v>
      </c>
      <c r="O10288" s="116"/>
      <c r="P10288" s="115"/>
    </row>
    <row r="10289" spans="1:16" ht="15.75" x14ac:dyDescent="0.2">
      <c r="A10289" s="116"/>
      <c r="B10289" s="470" t="s">
        <v>230</v>
      </c>
      <c r="C10289" s="470"/>
      <c r="D10289" s="470"/>
      <c r="E10289" s="116"/>
      <c r="F10289" s="116"/>
      <c r="G10289" s="116"/>
      <c r="H10289" s="115"/>
      <c r="I10289" s="116" t="s">
        <v>438</v>
      </c>
      <c r="J10289" s="115"/>
      <c r="K10289" s="116"/>
      <c r="L10289" s="116"/>
      <c r="M10289" s="116"/>
      <c r="N10289" s="116" t="s">
        <v>220</v>
      </c>
      <c r="O10289" s="116"/>
      <c r="P10289" s="115"/>
    </row>
    <row r="10290" spans="1:16" ht="15.75" x14ac:dyDescent="0.2">
      <c r="A10290" s="470" t="s">
        <v>226</v>
      </c>
      <c r="B10290" s="470"/>
      <c r="C10290" s="470"/>
      <c r="D10290" s="470"/>
      <c r="E10290" s="470"/>
      <c r="F10290" s="116"/>
      <c r="G10290" s="116"/>
      <c r="H10290" s="115"/>
      <c r="I10290" s="116" t="s">
        <v>246</v>
      </c>
      <c r="J10290" s="115"/>
      <c r="K10290" s="116"/>
      <c r="L10290" s="116"/>
      <c r="M10290" s="116"/>
      <c r="N10290" s="116" t="s">
        <v>124</v>
      </c>
      <c r="O10290" s="116"/>
      <c r="P10290" s="115"/>
    </row>
    <row r="10291" spans="1:16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</row>
    <row r="10292" spans="1:16" x14ac:dyDescent="0.2">
      <c r="A10292" s="531" t="s">
        <v>269</v>
      </c>
      <c r="B10292" s="531"/>
      <c r="C10292" s="531"/>
      <c r="D10292" s="531"/>
      <c r="E10292" s="531"/>
      <c r="F10292"/>
      <c r="G10292"/>
      <c r="H10292"/>
      <c r="I10292"/>
      <c r="J10292"/>
      <c r="K10292"/>
      <c r="L10292"/>
      <c r="M10292"/>
      <c r="N10292"/>
      <c r="O10292"/>
      <c r="P10292"/>
    </row>
    <row r="10293" spans="1:16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</row>
    <row r="10294" spans="1:16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</row>
    <row r="10295" spans="1:16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</row>
    <row r="10296" spans="1:16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</row>
    <row r="10297" spans="1:16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</row>
    <row r="10298" spans="1:16" ht="15.75" x14ac:dyDescent="0.2">
      <c r="A10298" s="470" t="s">
        <v>180</v>
      </c>
      <c r="B10298" s="470"/>
      <c r="C10298" s="470"/>
      <c r="D10298" s="470"/>
      <c r="E10298" s="470"/>
      <c r="F10298" s="470"/>
      <c r="G10298" s="470"/>
      <c r="H10298" s="470"/>
      <c r="I10298" s="470"/>
      <c r="J10298" s="470"/>
      <c r="K10298" s="470"/>
      <c r="L10298" s="470"/>
      <c r="M10298" s="470"/>
      <c r="N10298" s="470"/>
      <c r="O10298" s="470"/>
      <c r="P10298" s="470"/>
    </row>
    <row r="10299" spans="1:16" ht="15.75" x14ac:dyDescent="0.2">
      <c r="A10299" s="470" t="s">
        <v>1</v>
      </c>
      <c r="B10299" s="470"/>
      <c r="C10299" s="470"/>
      <c r="D10299" s="470"/>
      <c r="E10299" s="470"/>
      <c r="F10299" s="470"/>
      <c r="G10299" s="470"/>
      <c r="H10299" s="470"/>
      <c r="I10299" s="470"/>
      <c r="J10299" s="470"/>
      <c r="K10299" s="470"/>
      <c r="L10299" s="470"/>
      <c r="M10299" s="470"/>
      <c r="N10299" s="470"/>
      <c r="O10299" s="470"/>
      <c r="P10299" s="470"/>
    </row>
    <row r="10300" spans="1:16" ht="15.75" x14ac:dyDescent="0.2">
      <c r="A10300" s="470"/>
      <c r="B10300" s="470"/>
      <c r="C10300" s="470"/>
      <c r="D10300" s="470"/>
      <c r="E10300" s="470"/>
      <c r="F10300" s="470"/>
      <c r="G10300" s="470"/>
      <c r="H10300" s="470"/>
      <c r="I10300" s="470"/>
      <c r="J10300" s="470"/>
      <c r="K10300" s="470"/>
      <c r="L10300" s="470"/>
      <c r="M10300" s="470"/>
      <c r="N10300" s="470"/>
      <c r="O10300" s="470"/>
      <c r="P10300" s="470"/>
    </row>
    <row r="10301" spans="1:16" ht="15.75" x14ac:dyDescent="0.2">
      <c r="A10301" s="507" t="s">
        <v>602</v>
      </c>
      <c r="B10301" s="507"/>
      <c r="C10301" s="507"/>
      <c r="D10301" s="507"/>
      <c r="E10301" s="507"/>
      <c r="F10301" s="507"/>
      <c r="G10301" s="507"/>
      <c r="H10301" s="507"/>
      <c r="I10301" s="507"/>
      <c r="J10301" s="507"/>
      <c r="K10301" s="507"/>
      <c r="L10301" s="507"/>
      <c r="M10301" s="507"/>
      <c r="N10301" s="507"/>
      <c r="O10301" s="507"/>
      <c r="P10301" s="507"/>
    </row>
    <row r="10302" spans="1:16" ht="15.75" x14ac:dyDescent="0.2">
      <c r="A10302" s="77"/>
      <c r="B10302" s="77"/>
      <c r="C10302" s="77"/>
      <c r="D10302" s="77"/>
      <c r="E10302" s="77"/>
      <c r="F10302" s="77"/>
      <c r="G10302" s="77"/>
      <c r="H10302" s="77"/>
      <c r="I10302" s="77"/>
      <c r="J10302" s="77"/>
      <c r="K10302" s="77"/>
      <c r="L10302" s="77"/>
      <c r="M10302" s="77"/>
      <c r="N10302" s="77"/>
      <c r="O10302" s="77"/>
      <c r="P10302" s="77"/>
    </row>
    <row r="10303" spans="1:16" ht="16.5" thickBot="1" x14ac:dyDescent="0.25">
      <c r="A10303" s="77"/>
      <c r="B10303" s="77"/>
      <c r="C10303" s="77"/>
      <c r="D10303" s="77"/>
      <c r="E10303" s="77"/>
      <c r="F10303" s="77"/>
      <c r="G10303" s="77"/>
      <c r="H10303" s="77"/>
      <c r="I10303" s="77"/>
      <c r="J10303" s="77"/>
      <c r="K10303" s="77"/>
      <c r="L10303" s="77"/>
      <c r="M10303" s="77"/>
      <c r="N10303" s="77"/>
      <c r="O10303" s="77"/>
      <c r="P10303" s="77"/>
    </row>
    <row r="10304" spans="1:16" ht="16.5" thickBot="1" x14ac:dyDescent="0.25">
      <c r="A10304" s="78" t="s">
        <v>2</v>
      </c>
      <c r="B10304" s="486" t="s">
        <v>126</v>
      </c>
      <c r="C10304" s="498"/>
      <c r="D10304" s="79" t="s">
        <v>3</v>
      </c>
      <c r="E10304" s="486">
        <v>2019</v>
      </c>
      <c r="F10304" s="487"/>
      <c r="G10304" s="487"/>
      <c r="H10304" s="498"/>
      <c r="I10304" s="79" t="s">
        <v>4</v>
      </c>
      <c r="J10304" s="80" t="s">
        <v>235</v>
      </c>
      <c r="K10304" s="80"/>
      <c r="L10304" s="80"/>
      <c r="M10304" s="80" t="s">
        <v>5</v>
      </c>
      <c r="N10304" s="486" t="s">
        <v>187</v>
      </c>
      <c r="O10304" s="487"/>
      <c r="P10304" s="488"/>
    </row>
    <row r="10305" spans="1:16" ht="16.5" thickBot="1" x14ac:dyDescent="0.25">
      <c r="A10305" s="77"/>
      <c r="B10305" s="77"/>
      <c r="C10305" s="77"/>
      <c r="D10305" s="77"/>
      <c r="E10305" s="77"/>
      <c r="F10305" s="77"/>
      <c r="G10305" s="77"/>
      <c r="H10305" s="77"/>
      <c r="I10305" s="77"/>
      <c r="J10305" s="77"/>
      <c r="K10305" s="77"/>
      <c r="L10305" s="77"/>
      <c r="M10305" s="77"/>
      <c r="N10305" s="77"/>
      <c r="O10305" s="77"/>
      <c r="P10305" s="77"/>
    </row>
    <row r="10306" spans="1:16" ht="16.5" thickBot="1" x14ac:dyDescent="0.25">
      <c r="A10306" s="78" t="s">
        <v>6</v>
      </c>
      <c r="B10306" s="486" t="s">
        <v>188</v>
      </c>
      <c r="C10306" s="498"/>
      <c r="D10306" s="79" t="s">
        <v>7</v>
      </c>
      <c r="E10306" s="486" t="s">
        <v>189</v>
      </c>
      <c r="F10306" s="487"/>
      <c r="G10306" s="487"/>
      <c r="H10306" s="498"/>
      <c r="I10306" s="79" t="s">
        <v>8</v>
      </c>
      <c r="J10306" s="80">
        <v>17</v>
      </c>
      <c r="K10306" s="80"/>
      <c r="L10306" s="80"/>
      <c r="M10306" s="80" t="s">
        <v>9</v>
      </c>
      <c r="N10306" s="80"/>
      <c r="O10306" s="200"/>
      <c r="P10306" s="201">
        <v>50</v>
      </c>
    </row>
    <row r="10307" spans="1:16" ht="16.5" thickBot="1" x14ac:dyDescent="0.25">
      <c r="A10307" s="77"/>
      <c r="B10307" s="77"/>
      <c r="C10307" s="77"/>
      <c r="D10307" s="77"/>
      <c r="E10307" s="77"/>
      <c r="F10307" s="77"/>
      <c r="G10307" s="77"/>
      <c r="H10307" s="77"/>
      <c r="I10307" s="77"/>
      <c r="J10307" s="77"/>
      <c r="K10307" s="77"/>
      <c r="L10307" s="77"/>
      <c r="M10307" s="77"/>
      <c r="N10307" s="77"/>
      <c r="O10307" s="77"/>
      <c r="P10307" s="77"/>
    </row>
    <row r="10308" spans="1:16" ht="16.5" thickBot="1" x14ac:dyDescent="0.25">
      <c r="A10308" s="484" t="s">
        <v>10</v>
      </c>
      <c r="B10308" s="485"/>
      <c r="C10308" s="486" t="s">
        <v>181</v>
      </c>
      <c r="D10308" s="487"/>
      <c r="E10308" s="487"/>
      <c r="F10308" s="487"/>
      <c r="G10308" s="487"/>
      <c r="H10308" s="487"/>
      <c r="I10308" s="487"/>
      <c r="J10308" s="487"/>
      <c r="K10308" s="487"/>
      <c r="L10308" s="487"/>
      <c r="M10308" s="487"/>
      <c r="N10308" s="487"/>
      <c r="O10308" s="487"/>
      <c r="P10308" s="488"/>
    </row>
    <row r="10309" spans="1:16" ht="16.5" thickBot="1" x14ac:dyDescent="0.25">
      <c r="A10309" s="77"/>
      <c r="B10309" s="77"/>
      <c r="C10309" s="77"/>
      <c r="D10309" s="77"/>
      <c r="E10309" s="77"/>
      <c r="F10309" s="77"/>
      <c r="G10309" s="77"/>
      <c r="H10309" s="77"/>
      <c r="I10309" s="77"/>
      <c r="J10309" s="77"/>
      <c r="K10309" s="77"/>
      <c r="L10309" s="77"/>
      <c r="M10309" s="77"/>
      <c r="N10309" s="77"/>
      <c r="O10309" s="77"/>
      <c r="P10309" s="77"/>
    </row>
    <row r="10310" spans="1:16" ht="16.5" thickBot="1" x14ac:dyDescent="0.25">
      <c r="A10310" s="484" t="s">
        <v>11</v>
      </c>
      <c r="B10310" s="485"/>
      <c r="C10310" s="486" t="s">
        <v>239</v>
      </c>
      <c r="D10310" s="487"/>
      <c r="E10310" s="487"/>
      <c r="F10310" s="487"/>
      <c r="G10310" s="487"/>
      <c r="H10310" s="487"/>
      <c r="I10310" s="487"/>
      <c r="J10310" s="487"/>
      <c r="K10310" s="487"/>
      <c r="L10310" s="487"/>
      <c r="M10310" s="487"/>
      <c r="N10310" s="487"/>
      <c r="O10310" s="487"/>
      <c r="P10310" s="488"/>
    </row>
    <row r="10311" spans="1:16" ht="16.5" thickBot="1" x14ac:dyDescent="0.25">
      <c r="A10311" s="81"/>
      <c r="B10311" s="81"/>
      <c r="C10311" s="81"/>
      <c r="D10311" s="81"/>
      <c r="E10311" s="81"/>
      <c r="F10311" s="81"/>
      <c r="G10311" s="81"/>
      <c r="H10311" s="81"/>
      <c r="I10311" s="81"/>
      <c r="J10311" s="81"/>
      <c r="K10311" s="81"/>
      <c r="L10311" s="81"/>
      <c r="M10311" s="81"/>
      <c r="N10311" s="81"/>
      <c r="O10311" s="81"/>
      <c r="P10311" s="81"/>
    </row>
    <row r="10312" spans="1:16" ht="16.5" thickBot="1" x14ac:dyDescent="0.25">
      <c r="A10312" s="489" t="s">
        <v>12</v>
      </c>
      <c r="B10312" s="491" t="s">
        <v>13</v>
      </c>
      <c r="C10312" s="463"/>
      <c r="D10312" s="492" t="s">
        <v>265</v>
      </c>
      <c r="E10312" s="494" t="s">
        <v>15</v>
      </c>
      <c r="F10312" s="495"/>
      <c r="G10312" s="495"/>
      <c r="H10312" s="495"/>
      <c r="I10312" s="496"/>
      <c r="J10312" s="492" t="s">
        <v>16</v>
      </c>
      <c r="K10312" s="492" t="s">
        <v>17</v>
      </c>
      <c r="L10312" s="494" t="s">
        <v>18</v>
      </c>
      <c r="M10312" s="495"/>
      <c r="N10312" s="496"/>
      <c r="O10312" s="464" t="s">
        <v>115</v>
      </c>
      <c r="P10312" s="465"/>
    </row>
    <row r="10313" spans="1:16" ht="32.25" thickBot="1" x14ac:dyDescent="0.25">
      <c r="A10313" s="490"/>
      <c r="B10313" s="82" t="s">
        <v>19</v>
      </c>
      <c r="C10313" s="83" t="s">
        <v>20</v>
      </c>
      <c r="D10313" s="493"/>
      <c r="E10313" s="84" t="s">
        <v>21</v>
      </c>
      <c r="F10313" s="84" t="s">
        <v>22</v>
      </c>
      <c r="G10313" s="85" t="s">
        <v>23</v>
      </c>
      <c r="H10313" s="119" t="s">
        <v>24</v>
      </c>
      <c r="I10313" s="86" t="s">
        <v>25</v>
      </c>
      <c r="J10313" s="493"/>
      <c r="K10313" s="493"/>
      <c r="L10313" s="198" t="s">
        <v>268</v>
      </c>
      <c r="M10313" s="85" t="s">
        <v>266</v>
      </c>
      <c r="N10313" s="83" t="s">
        <v>267</v>
      </c>
      <c r="O10313" s="466"/>
      <c r="P10313" s="467"/>
    </row>
    <row r="10314" spans="1:16" ht="15.75" x14ac:dyDescent="0.2">
      <c r="A10314" s="165">
        <v>45791</v>
      </c>
      <c r="B10314" s="166"/>
      <c r="C10314" s="166">
        <v>211845</v>
      </c>
      <c r="D10314" s="160"/>
      <c r="E10314" s="96"/>
      <c r="F10314" s="96"/>
      <c r="G10314" s="166"/>
      <c r="H10314" s="169"/>
      <c r="I10314" s="175"/>
      <c r="J10314" s="162"/>
      <c r="K10314" s="99"/>
      <c r="L10314" s="195"/>
      <c r="M10314" s="94"/>
      <c r="N10314" s="100"/>
      <c r="O10314" s="573"/>
      <c r="P10314" s="502"/>
    </row>
    <row r="10315" spans="1:16" ht="15.75" x14ac:dyDescent="0.2">
      <c r="A10315" s="165">
        <v>45797</v>
      </c>
      <c r="B10315" s="166">
        <v>211845</v>
      </c>
      <c r="C10315" s="166">
        <v>212295</v>
      </c>
      <c r="D10315" s="160">
        <f>+C10315-B10315</f>
        <v>450</v>
      </c>
      <c r="E10315" s="96" t="s">
        <v>836</v>
      </c>
      <c r="F10315" s="96" t="s">
        <v>788</v>
      </c>
      <c r="G10315" s="166">
        <v>29.5029</v>
      </c>
      <c r="H10315" s="169">
        <v>23.9</v>
      </c>
      <c r="I10315" s="175">
        <f>G10315*H10315</f>
        <v>705.11930999999993</v>
      </c>
      <c r="J10315" s="162">
        <f>D10315/G10315</f>
        <v>15.252737866447028</v>
      </c>
      <c r="K10315" s="99">
        <v>45797</v>
      </c>
      <c r="L10315" s="195" t="s">
        <v>272</v>
      </c>
      <c r="M10315" s="94" t="s">
        <v>606</v>
      </c>
      <c r="N10315" s="100" t="s">
        <v>229</v>
      </c>
      <c r="O10315" s="573" t="s">
        <v>314</v>
      </c>
      <c r="P10315" s="502"/>
    </row>
    <row r="10316" spans="1:16" ht="15.75" x14ac:dyDescent="0.2">
      <c r="A10316" s="165">
        <v>45801</v>
      </c>
      <c r="B10316" s="166">
        <v>212295</v>
      </c>
      <c r="C10316" s="166">
        <v>212772</v>
      </c>
      <c r="D10316" s="160">
        <f>+C10316-B10316</f>
        <v>477</v>
      </c>
      <c r="E10316" s="96" t="s">
        <v>835</v>
      </c>
      <c r="F10316" s="96" t="s">
        <v>834</v>
      </c>
      <c r="G10316" s="166">
        <v>49.387</v>
      </c>
      <c r="H10316" s="169">
        <v>23.9</v>
      </c>
      <c r="I10316" s="175">
        <f>G10316*H10316</f>
        <v>1180.3492999999999</v>
      </c>
      <c r="J10316" s="162">
        <f>D10316/G10316</f>
        <v>9.6584121327474843</v>
      </c>
      <c r="K10316" s="99">
        <v>45801</v>
      </c>
      <c r="L10316" s="195" t="s">
        <v>272</v>
      </c>
      <c r="M10316" s="94" t="s">
        <v>606</v>
      </c>
      <c r="N10316" s="100" t="s">
        <v>229</v>
      </c>
      <c r="O10316" s="573" t="s">
        <v>394</v>
      </c>
      <c r="P10316" s="502"/>
    </row>
    <row r="10317" spans="1:16" ht="15.75" x14ac:dyDescent="0.2">
      <c r="A10317" s="165"/>
      <c r="B10317" s="166"/>
      <c r="C10317" s="166"/>
      <c r="D10317" s="160">
        <f>+C10317-B10317</f>
        <v>0</v>
      </c>
      <c r="E10317" s="96"/>
      <c r="F10317" s="96"/>
      <c r="G10317" s="166"/>
      <c r="H10317" s="169"/>
      <c r="I10317" s="175">
        <f>G10317*H10317</f>
        <v>0</v>
      </c>
      <c r="J10317" s="162" t="e">
        <f>D10317/G10317</f>
        <v>#DIV/0!</v>
      </c>
      <c r="K10317" s="99"/>
      <c r="L10317" s="195"/>
      <c r="M10317" s="94"/>
      <c r="N10317" s="100"/>
      <c r="O10317" s="573"/>
      <c r="P10317" s="502"/>
    </row>
    <row r="10318" spans="1:16" ht="15.75" x14ac:dyDescent="0.2">
      <c r="A10318" s="165"/>
      <c r="B10318" s="166"/>
      <c r="C10318" s="166"/>
      <c r="D10318" s="160">
        <f>+C10318-B10318</f>
        <v>0</v>
      </c>
      <c r="E10318" s="96"/>
      <c r="F10318" s="96"/>
      <c r="G10318" s="166"/>
      <c r="H10318" s="169"/>
      <c r="I10318" s="175">
        <f>G10318*H10318</f>
        <v>0</v>
      </c>
      <c r="J10318" s="162" t="e">
        <f>D10318/G10318</f>
        <v>#DIV/0!</v>
      </c>
      <c r="K10318" s="99"/>
      <c r="L10318" s="195"/>
      <c r="M10318" s="94"/>
      <c r="N10318" s="100"/>
      <c r="O10318" s="573"/>
      <c r="P10318" s="502"/>
    </row>
    <row r="10319" spans="1:16" ht="16.5" thickBot="1" x14ac:dyDescent="0.25">
      <c r="A10319" s="93"/>
      <c r="B10319" s="132"/>
      <c r="C10319" s="132"/>
      <c r="D10319" s="160">
        <f>+C10319-B10319</f>
        <v>0</v>
      </c>
      <c r="E10319" s="96"/>
      <c r="F10319" s="96"/>
      <c r="G10319" s="96"/>
      <c r="H10319" s="97"/>
      <c r="I10319" s="91"/>
      <c r="J10319" s="98"/>
      <c r="K10319" s="92"/>
      <c r="L10319" s="196"/>
      <c r="M10319" s="183"/>
      <c r="N10319" s="101"/>
      <c r="O10319" s="574"/>
      <c r="P10319" s="568"/>
    </row>
    <row r="10320" spans="1:16" ht="16.5" thickBot="1" x14ac:dyDescent="0.25">
      <c r="A10320" s="416" t="s">
        <v>28</v>
      </c>
      <c r="B10320" s="104"/>
      <c r="C10320" s="105"/>
      <c r="D10320" s="106">
        <f>SUM(D10314:D10319)</f>
        <v>927</v>
      </c>
      <c r="E10320" s="107"/>
      <c r="F10320" s="107"/>
      <c r="G10320" s="118">
        <f>SUM(G10314:G10319)</f>
        <v>78.889899999999997</v>
      </c>
      <c r="H10320" s="105"/>
      <c r="I10320" s="118">
        <f>SUM(I10314:I10319)</f>
        <v>1885.4686099999999</v>
      </c>
      <c r="J10320" s="109">
        <f>D10320/G10320</f>
        <v>11.750553619664876</v>
      </c>
      <c r="K10320" s="110"/>
      <c r="L10320" s="197"/>
      <c r="M10320" s="111"/>
      <c r="N10320" s="112"/>
      <c r="O10320" s="468"/>
      <c r="P10320" s="469"/>
    </row>
    <row r="10321" spans="1:16" ht="15.75" x14ac:dyDescent="0.2">
      <c r="A10321" s="116"/>
      <c r="B10321" s="77"/>
      <c r="C10321" s="77"/>
      <c r="D10321" s="77"/>
      <c r="E10321" s="77"/>
      <c r="F10321" s="77"/>
      <c r="G10321" s="77"/>
      <c r="H10321" s="77"/>
      <c r="I10321" s="116"/>
      <c r="J10321" s="116"/>
      <c r="K10321" s="116"/>
      <c r="L10321" s="116"/>
      <c r="M10321" s="116"/>
      <c r="N10321" s="116"/>
      <c r="O10321" s="77"/>
      <c r="P10321" s="81"/>
    </row>
    <row r="10322" spans="1:16" ht="15.75" x14ac:dyDescent="0.2">
      <c r="A10322" s="116"/>
      <c r="B10322" s="77"/>
      <c r="C10322" s="77"/>
      <c r="D10322" s="77"/>
      <c r="E10322" s="77"/>
      <c r="F10322" s="77"/>
      <c r="G10322" s="77"/>
      <c r="H10322" s="77"/>
      <c r="I10322" s="116"/>
      <c r="J10322" s="116"/>
      <c r="K10322" s="116"/>
      <c r="L10322" s="116"/>
      <c r="M10322" s="116"/>
      <c r="N10322" s="116"/>
      <c r="O10322" s="77"/>
      <c r="P10322" s="81"/>
    </row>
    <row r="10323" spans="1:16" ht="15.75" x14ac:dyDescent="0.2">
      <c r="A10323" s="116"/>
      <c r="B10323" s="77"/>
      <c r="C10323" s="77"/>
      <c r="D10323" s="77"/>
      <c r="E10323" s="77"/>
      <c r="F10323" s="77"/>
      <c r="G10323" s="77"/>
      <c r="H10323" s="77"/>
      <c r="I10323" s="116"/>
      <c r="J10323" s="116"/>
      <c r="K10323" s="116"/>
      <c r="L10323" s="116"/>
      <c r="M10323" s="439"/>
      <c r="N10323" s="439"/>
      <c r="O10323" s="438"/>
      <c r="P10323" s="81"/>
    </row>
    <row r="10324" spans="1:16" ht="15.75" x14ac:dyDescent="0.2">
      <c r="A10324" s="115"/>
      <c r="B10324" s="470" t="s">
        <v>29</v>
      </c>
      <c r="C10324" s="470"/>
      <c r="D10324" s="470"/>
      <c r="E10324" s="116"/>
      <c r="F10324" s="116"/>
      <c r="G10324" s="116"/>
      <c r="H10324" s="115"/>
      <c r="I10324" s="116" t="s">
        <v>30</v>
      </c>
      <c r="J10324" s="115"/>
      <c r="K10324" s="116"/>
      <c r="L10324" s="116"/>
      <c r="M10324" s="116"/>
      <c r="N10324" s="116" t="s">
        <v>31</v>
      </c>
      <c r="O10324" s="116"/>
      <c r="P10324" s="115"/>
    </row>
    <row r="10325" spans="1:16" ht="15.75" x14ac:dyDescent="0.2">
      <c r="A10325" s="116"/>
      <c r="B10325" s="470" t="s">
        <v>230</v>
      </c>
      <c r="C10325" s="470"/>
      <c r="D10325" s="470"/>
      <c r="E10325" s="116"/>
      <c r="F10325" s="116"/>
      <c r="G10325" s="116"/>
      <c r="H10325" s="115"/>
      <c r="I10325" s="116" t="s">
        <v>438</v>
      </c>
      <c r="J10325" s="115"/>
      <c r="K10325" s="116"/>
      <c r="L10325" s="116"/>
      <c r="M10325" s="116"/>
      <c r="N10325" s="116" t="s">
        <v>220</v>
      </c>
      <c r="O10325" s="116"/>
      <c r="P10325" s="115"/>
    </row>
    <row r="10326" spans="1:16" ht="15.75" x14ac:dyDescent="0.2">
      <c r="A10326" s="470" t="s">
        <v>226</v>
      </c>
      <c r="B10326" s="470"/>
      <c r="C10326" s="470"/>
      <c r="D10326" s="470"/>
      <c r="E10326" s="470"/>
      <c r="F10326" s="116"/>
      <c r="G10326" s="116"/>
      <c r="H10326" s="115"/>
      <c r="I10326" s="116" t="s">
        <v>246</v>
      </c>
      <c r="J10326" s="115"/>
      <c r="K10326" s="116"/>
      <c r="L10326" s="116"/>
      <c r="M10326" s="116"/>
      <c r="N10326" s="116" t="s">
        <v>124</v>
      </c>
      <c r="O10326" s="116"/>
      <c r="P10326" s="115"/>
    </row>
    <row r="10327" spans="1:16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</row>
    <row r="10328" spans="1:16" x14ac:dyDescent="0.2">
      <c r="A10328" s="531" t="s">
        <v>269</v>
      </c>
      <c r="B10328" s="531"/>
      <c r="C10328" s="531"/>
      <c r="D10328" s="531"/>
      <c r="E10328" s="531"/>
      <c r="F10328"/>
      <c r="G10328"/>
      <c r="H10328"/>
      <c r="I10328"/>
      <c r="J10328"/>
      <c r="K10328"/>
      <c r="L10328"/>
      <c r="M10328"/>
      <c r="N10328"/>
      <c r="O10328"/>
      <c r="P10328"/>
    </row>
    <row r="10329" spans="1:16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</row>
    <row r="10330" spans="1:16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</row>
    <row r="10331" spans="1:16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</row>
    <row r="10332" spans="1:16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</row>
    <row r="10333" spans="1:16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</row>
    <row r="10334" spans="1:16" ht="15.75" x14ac:dyDescent="0.2">
      <c r="A10334" s="470" t="s">
        <v>180</v>
      </c>
      <c r="B10334" s="470"/>
      <c r="C10334" s="470"/>
      <c r="D10334" s="470"/>
      <c r="E10334" s="470"/>
      <c r="F10334" s="470"/>
      <c r="G10334" s="470"/>
      <c r="H10334" s="470"/>
      <c r="I10334" s="470"/>
      <c r="J10334" s="470"/>
      <c r="K10334" s="470"/>
      <c r="L10334" s="470"/>
      <c r="M10334" s="470"/>
      <c r="N10334" s="470"/>
      <c r="O10334" s="470"/>
      <c r="P10334" s="470"/>
    </row>
    <row r="10335" spans="1:16" ht="15.75" x14ac:dyDescent="0.2">
      <c r="A10335" s="470" t="s">
        <v>1</v>
      </c>
      <c r="B10335" s="470"/>
      <c r="C10335" s="470"/>
      <c r="D10335" s="470"/>
      <c r="E10335" s="470"/>
      <c r="F10335" s="470"/>
      <c r="G10335" s="470"/>
      <c r="H10335" s="470"/>
      <c r="I10335" s="470"/>
      <c r="J10335" s="470"/>
      <c r="K10335" s="470"/>
      <c r="L10335" s="470"/>
      <c r="M10335" s="470"/>
      <c r="N10335" s="470"/>
      <c r="O10335" s="470"/>
      <c r="P10335" s="470"/>
    </row>
    <row r="10336" spans="1:16" ht="15.75" x14ac:dyDescent="0.2">
      <c r="A10336" s="470"/>
      <c r="B10336" s="470"/>
      <c r="C10336" s="470"/>
      <c r="D10336" s="470"/>
      <c r="E10336" s="470"/>
      <c r="F10336" s="470"/>
      <c r="G10336" s="470"/>
      <c r="H10336" s="470"/>
      <c r="I10336" s="470"/>
      <c r="J10336" s="470"/>
      <c r="K10336" s="470"/>
      <c r="L10336" s="470"/>
      <c r="M10336" s="470"/>
      <c r="N10336" s="470"/>
      <c r="O10336" s="470"/>
      <c r="P10336" s="470"/>
    </row>
    <row r="10337" spans="1:16" ht="15.75" x14ac:dyDescent="0.2">
      <c r="A10337" s="507" t="s">
        <v>602</v>
      </c>
      <c r="B10337" s="507"/>
      <c r="C10337" s="507"/>
      <c r="D10337" s="507"/>
      <c r="E10337" s="507"/>
      <c r="F10337" s="507"/>
      <c r="G10337" s="507"/>
      <c r="H10337" s="507"/>
      <c r="I10337" s="507"/>
      <c r="J10337" s="507"/>
      <c r="K10337" s="507"/>
      <c r="L10337" s="507"/>
      <c r="M10337" s="507"/>
      <c r="N10337" s="507"/>
      <c r="O10337" s="507"/>
      <c r="P10337" s="507"/>
    </row>
    <row r="10338" spans="1:16" ht="15.75" x14ac:dyDescent="0.2">
      <c r="A10338" s="77"/>
      <c r="B10338" s="77"/>
      <c r="C10338" s="77"/>
      <c r="D10338" s="77"/>
      <c r="E10338" s="77"/>
      <c r="F10338" s="77"/>
      <c r="G10338" s="77"/>
      <c r="H10338" s="77"/>
      <c r="I10338" s="77"/>
      <c r="J10338" s="77"/>
      <c r="K10338" s="77"/>
      <c r="L10338" s="77"/>
      <c r="M10338" s="77"/>
      <c r="N10338" s="77"/>
      <c r="O10338" s="77"/>
      <c r="P10338" s="77"/>
    </row>
    <row r="10339" spans="1:16" ht="16.5" thickBot="1" x14ac:dyDescent="0.25">
      <c r="A10339" s="77"/>
      <c r="B10339" s="77"/>
      <c r="C10339" s="77"/>
      <c r="D10339" s="77"/>
      <c r="E10339" s="77"/>
      <c r="F10339" s="77"/>
      <c r="G10339" s="77"/>
      <c r="H10339" s="77"/>
      <c r="I10339" s="77"/>
      <c r="J10339" s="77"/>
      <c r="K10339" s="77"/>
      <c r="L10339" s="77"/>
      <c r="M10339" s="77"/>
      <c r="N10339" s="77"/>
      <c r="O10339" s="77"/>
      <c r="P10339" s="77"/>
    </row>
    <row r="10340" spans="1:16" ht="16.5" thickBot="1" x14ac:dyDescent="0.25">
      <c r="A10340" s="78" t="s">
        <v>2</v>
      </c>
      <c r="B10340" s="486" t="s">
        <v>126</v>
      </c>
      <c r="C10340" s="498"/>
      <c r="D10340" s="79" t="s">
        <v>3</v>
      </c>
      <c r="E10340" s="486">
        <v>2019</v>
      </c>
      <c r="F10340" s="487"/>
      <c r="G10340" s="487"/>
      <c r="H10340" s="498"/>
      <c r="I10340" s="79" t="s">
        <v>4</v>
      </c>
      <c r="J10340" s="80" t="s">
        <v>235</v>
      </c>
      <c r="K10340" s="80"/>
      <c r="L10340" s="80"/>
      <c r="M10340" s="80" t="s">
        <v>5</v>
      </c>
      <c r="N10340" s="486" t="s">
        <v>187</v>
      </c>
      <c r="O10340" s="487"/>
      <c r="P10340" s="488"/>
    </row>
    <row r="10341" spans="1:16" ht="16.5" thickBot="1" x14ac:dyDescent="0.25">
      <c r="A10341" s="77"/>
      <c r="B10341" s="77"/>
      <c r="C10341" s="77"/>
      <c r="D10341" s="77"/>
      <c r="E10341" s="77"/>
      <c r="F10341" s="77"/>
      <c r="G10341" s="77"/>
      <c r="H10341" s="77"/>
      <c r="I10341" s="77"/>
      <c r="J10341" s="77"/>
      <c r="K10341" s="77"/>
      <c r="L10341" s="77"/>
      <c r="M10341" s="77"/>
      <c r="N10341" s="77"/>
      <c r="O10341" s="77"/>
      <c r="P10341" s="77"/>
    </row>
    <row r="10342" spans="1:16" ht="16.5" thickBot="1" x14ac:dyDescent="0.25">
      <c r="A10342" s="78" t="s">
        <v>6</v>
      </c>
      <c r="B10342" s="486" t="s">
        <v>188</v>
      </c>
      <c r="C10342" s="498"/>
      <c r="D10342" s="79" t="s">
        <v>7</v>
      </c>
      <c r="E10342" s="486" t="s">
        <v>189</v>
      </c>
      <c r="F10342" s="487"/>
      <c r="G10342" s="487"/>
      <c r="H10342" s="498"/>
      <c r="I10342" s="79" t="s">
        <v>8</v>
      </c>
      <c r="J10342" s="80">
        <v>17</v>
      </c>
      <c r="K10342" s="80"/>
      <c r="L10342" s="80"/>
      <c r="M10342" s="80" t="s">
        <v>9</v>
      </c>
      <c r="N10342" s="80"/>
      <c r="O10342" s="200"/>
      <c r="P10342" s="201">
        <v>50</v>
      </c>
    </row>
    <row r="10343" spans="1:16" ht="16.5" thickBot="1" x14ac:dyDescent="0.25">
      <c r="A10343" s="77"/>
      <c r="B10343" s="77"/>
      <c r="C10343" s="77"/>
      <c r="D10343" s="77"/>
      <c r="E10343" s="77"/>
      <c r="F10343" s="77"/>
      <c r="G10343" s="77"/>
      <c r="H10343" s="77"/>
      <c r="I10343" s="77"/>
      <c r="J10343" s="77"/>
      <c r="K10343" s="77"/>
      <c r="L10343" s="77"/>
      <c r="M10343" s="77"/>
      <c r="N10343" s="77"/>
      <c r="O10343" s="77"/>
      <c r="P10343" s="77"/>
    </row>
    <row r="10344" spans="1:16" ht="16.5" thickBot="1" x14ac:dyDescent="0.25">
      <c r="A10344" s="484" t="s">
        <v>10</v>
      </c>
      <c r="B10344" s="485"/>
      <c r="C10344" s="486" t="s">
        <v>181</v>
      </c>
      <c r="D10344" s="487"/>
      <c r="E10344" s="487"/>
      <c r="F10344" s="487"/>
      <c r="G10344" s="487"/>
      <c r="H10344" s="487"/>
      <c r="I10344" s="487"/>
      <c r="J10344" s="487"/>
      <c r="K10344" s="487"/>
      <c r="L10344" s="487"/>
      <c r="M10344" s="487"/>
      <c r="N10344" s="487"/>
      <c r="O10344" s="487"/>
      <c r="P10344" s="488"/>
    </row>
    <row r="10345" spans="1:16" ht="16.5" thickBot="1" x14ac:dyDescent="0.25">
      <c r="A10345" s="77"/>
      <c r="B10345" s="77"/>
      <c r="C10345" s="77"/>
      <c r="D10345" s="77"/>
      <c r="E10345" s="77"/>
      <c r="F10345" s="77"/>
      <c r="G10345" s="77"/>
      <c r="H10345" s="77"/>
      <c r="I10345" s="77"/>
      <c r="J10345" s="77"/>
      <c r="K10345" s="77"/>
      <c r="L10345" s="77"/>
      <c r="M10345" s="77"/>
      <c r="N10345" s="77"/>
      <c r="O10345" s="77"/>
      <c r="P10345" s="77"/>
    </row>
    <row r="10346" spans="1:16" ht="16.5" thickBot="1" x14ac:dyDescent="0.25">
      <c r="A10346" s="484" t="s">
        <v>11</v>
      </c>
      <c r="B10346" s="485"/>
      <c r="C10346" s="486" t="s">
        <v>239</v>
      </c>
      <c r="D10346" s="487"/>
      <c r="E10346" s="487"/>
      <c r="F10346" s="487"/>
      <c r="G10346" s="487"/>
      <c r="H10346" s="487"/>
      <c r="I10346" s="487"/>
      <c r="J10346" s="487"/>
      <c r="K10346" s="487"/>
      <c r="L10346" s="487"/>
      <c r="M10346" s="487"/>
      <c r="N10346" s="487"/>
      <c r="O10346" s="487"/>
      <c r="P10346" s="488"/>
    </row>
    <row r="10347" spans="1:16" ht="16.5" thickBot="1" x14ac:dyDescent="0.25">
      <c r="A10347" s="81"/>
      <c r="B10347" s="81"/>
      <c r="C10347" s="81"/>
      <c r="D10347" s="81"/>
      <c r="E10347" s="81"/>
      <c r="F10347" s="81"/>
      <c r="G10347" s="81"/>
      <c r="H10347" s="81"/>
      <c r="I10347" s="81"/>
      <c r="J10347" s="81"/>
      <c r="K10347" s="81"/>
      <c r="L10347" s="81"/>
      <c r="M10347" s="81"/>
      <c r="N10347" s="81"/>
      <c r="O10347" s="81"/>
      <c r="P10347" s="81"/>
    </row>
    <row r="10348" spans="1:16" ht="16.5" thickBot="1" x14ac:dyDescent="0.25">
      <c r="A10348" s="489" t="s">
        <v>12</v>
      </c>
      <c r="B10348" s="491" t="s">
        <v>13</v>
      </c>
      <c r="C10348" s="463"/>
      <c r="D10348" s="492" t="s">
        <v>265</v>
      </c>
      <c r="E10348" s="494" t="s">
        <v>15</v>
      </c>
      <c r="F10348" s="495"/>
      <c r="G10348" s="495"/>
      <c r="H10348" s="495"/>
      <c r="I10348" s="496"/>
      <c r="J10348" s="492" t="s">
        <v>16</v>
      </c>
      <c r="K10348" s="492" t="s">
        <v>17</v>
      </c>
      <c r="L10348" s="494" t="s">
        <v>18</v>
      </c>
      <c r="M10348" s="495"/>
      <c r="N10348" s="496"/>
      <c r="O10348" s="464" t="s">
        <v>115</v>
      </c>
      <c r="P10348" s="465"/>
    </row>
    <row r="10349" spans="1:16" ht="32.25" thickBot="1" x14ac:dyDescent="0.25">
      <c r="A10349" s="490"/>
      <c r="B10349" s="82" t="s">
        <v>19</v>
      </c>
      <c r="C10349" s="83" t="s">
        <v>20</v>
      </c>
      <c r="D10349" s="493"/>
      <c r="E10349" s="84" t="s">
        <v>21</v>
      </c>
      <c r="F10349" s="84" t="s">
        <v>22</v>
      </c>
      <c r="G10349" s="85" t="s">
        <v>23</v>
      </c>
      <c r="H10349" s="119" t="s">
        <v>24</v>
      </c>
      <c r="I10349" s="86" t="s">
        <v>25</v>
      </c>
      <c r="J10349" s="493"/>
      <c r="K10349" s="493"/>
      <c r="L10349" s="198" t="s">
        <v>268</v>
      </c>
      <c r="M10349" s="85" t="s">
        <v>266</v>
      </c>
      <c r="N10349" s="83" t="s">
        <v>267</v>
      </c>
      <c r="O10349" s="466"/>
      <c r="P10349" s="467"/>
    </row>
    <row r="10350" spans="1:16" ht="15.75" x14ac:dyDescent="0.2">
      <c r="A10350" s="165">
        <v>45801</v>
      </c>
      <c r="B10350" s="166"/>
      <c r="C10350" s="166">
        <v>212772</v>
      </c>
      <c r="D10350" s="160"/>
      <c r="E10350" s="96"/>
      <c r="F10350" s="96"/>
      <c r="G10350" s="166"/>
      <c r="H10350" s="169"/>
      <c r="I10350" s="175"/>
      <c r="J10350" s="162"/>
      <c r="K10350" s="99"/>
      <c r="L10350" s="195"/>
      <c r="M10350" s="94"/>
      <c r="N10350" s="100"/>
      <c r="O10350" s="573"/>
      <c r="P10350" s="502"/>
    </row>
    <row r="10351" spans="1:16" ht="15.75" x14ac:dyDescent="0.2">
      <c r="A10351" s="165">
        <v>45805</v>
      </c>
      <c r="B10351" s="166">
        <v>212772</v>
      </c>
      <c r="C10351" s="166">
        <v>213196</v>
      </c>
      <c r="D10351" s="160">
        <f>+C10351-B10351</f>
        <v>424</v>
      </c>
      <c r="E10351" s="96" t="s">
        <v>833</v>
      </c>
      <c r="F10351" s="96" t="s">
        <v>644</v>
      </c>
      <c r="G10351" s="166">
        <v>25.0108</v>
      </c>
      <c r="H10351" s="169">
        <v>23.99</v>
      </c>
      <c r="I10351" s="175">
        <f>G10351*H10351</f>
        <v>600.00909200000001</v>
      </c>
      <c r="J10351" s="162">
        <f>D10351/G10351</f>
        <v>16.952676443776287</v>
      </c>
      <c r="K10351" s="99">
        <v>45805</v>
      </c>
      <c r="L10351" s="195" t="s">
        <v>272</v>
      </c>
      <c r="M10351" s="94" t="s">
        <v>606</v>
      </c>
      <c r="N10351" s="100" t="s">
        <v>229</v>
      </c>
      <c r="O10351" s="573" t="s">
        <v>394</v>
      </c>
      <c r="P10351" s="502"/>
    </row>
    <row r="10352" spans="1:16" ht="15.75" x14ac:dyDescent="0.2">
      <c r="A10352" s="165">
        <v>45806</v>
      </c>
      <c r="B10352" s="166">
        <v>213196</v>
      </c>
      <c r="C10352" s="166">
        <v>213632</v>
      </c>
      <c r="D10352" s="160">
        <f>+C10352-B10352</f>
        <v>436</v>
      </c>
      <c r="E10352" s="96" t="s">
        <v>832</v>
      </c>
      <c r="F10352" s="96" t="s">
        <v>641</v>
      </c>
      <c r="G10352" s="166">
        <v>34.606099999999998</v>
      </c>
      <c r="H10352" s="169">
        <v>23.99</v>
      </c>
      <c r="I10352" s="175">
        <f>G10352*H10352</f>
        <v>830.20033899999987</v>
      </c>
      <c r="J10352" s="162">
        <f>D10352/G10352</f>
        <v>12.598934869863985</v>
      </c>
      <c r="K10352" s="99">
        <v>45806</v>
      </c>
      <c r="L10352" s="195" t="s">
        <v>272</v>
      </c>
      <c r="M10352" s="94" t="s">
        <v>606</v>
      </c>
      <c r="N10352" s="100" t="s">
        <v>229</v>
      </c>
      <c r="O10352" s="573" t="s">
        <v>314</v>
      </c>
      <c r="P10352" s="502"/>
    </row>
    <row r="10353" spans="1:16" ht="15.75" x14ac:dyDescent="0.2">
      <c r="A10353" s="165"/>
      <c r="B10353" s="166"/>
      <c r="C10353" s="166"/>
      <c r="D10353" s="160">
        <f>+C10353-B10353</f>
        <v>0</v>
      </c>
      <c r="E10353" s="96"/>
      <c r="F10353" s="96"/>
      <c r="G10353" s="166"/>
      <c r="H10353" s="169"/>
      <c r="I10353" s="175">
        <f>G10353*H10353</f>
        <v>0</v>
      </c>
      <c r="J10353" s="162" t="e">
        <f>D10353/G10353</f>
        <v>#DIV/0!</v>
      </c>
      <c r="K10353" s="99"/>
      <c r="L10353" s="195"/>
      <c r="M10353" s="94"/>
      <c r="N10353" s="100"/>
      <c r="O10353" s="573"/>
      <c r="P10353" s="502"/>
    </row>
    <row r="10354" spans="1:16" ht="15.75" x14ac:dyDescent="0.2">
      <c r="A10354" s="165"/>
      <c r="B10354" s="166"/>
      <c r="C10354" s="166"/>
      <c r="D10354" s="160">
        <f>+C10354-B10354</f>
        <v>0</v>
      </c>
      <c r="E10354" s="96"/>
      <c r="F10354" s="96"/>
      <c r="G10354" s="166"/>
      <c r="H10354" s="169"/>
      <c r="I10354" s="175">
        <f>G10354*H10354</f>
        <v>0</v>
      </c>
      <c r="J10354" s="162" t="e">
        <f>D10354/G10354</f>
        <v>#DIV/0!</v>
      </c>
      <c r="K10354" s="99"/>
      <c r="L10354" s="195"/>
      <c r="M10354" s="94"/>
      <c r="N10354" s="100"/>
      <c r="O10354" s="573"/>
      <c r="P10354" s="502"/>
    </row>
    <row r="10355" spans="1:16" ht="16.5" thickBot="1" x14ac:dyDescent="0.25">
      <c r="A10355" s="93"/>
      <c r="B10355" s="132"/>
      <c r="C10355" s="132"/>
      <c r="D10355" s="160">
        <f>+C10355-B10355</f>
        <v>0</v>
      </c>
      <c r="E10355" s="96"/>
      <c r="F10355" s="96"/>
      <c r="G10355" s="96"/>
      <c r="H10355" s="97"/>
      <c r="I10355" s="91"/>
      <c r="J10355" s="98"/>
      <c r="K10355" s="92"/>
      <c r="L10355" s="196"/>
      <c r="M10355" s="183"/>
      <c r="N10355" s="101"/>
      <c r="O10355" s="574"/>
      <c r="P10355" s="568"/>
    </row>
    <row r="10356" spans="1:16" ht="16.5" thickBot="1" x14ac:dyDescent="0.25">
      <c r="A10356" s="416" t="s">
        <v>28</v>
      </c>
      <c r="B10356" s="104"/>
      <c r="C10356" s="105"/>
      <c r="D10356" s="106">
        <f>SUM(D10350:D10355)</f>
        <v>860</v>
      </c>
      <c r="E10356" s="107"/>
      <c r="F10356" s="107"/>
      <c r="G10356" s="118">
        <f>SUM(G10350:G10355)</f>
        <v>59.616900000000001</v>
      </c>
      <c r="H10356" s="105"/>
      <c r="I10356" s="118">
        <f>SUM(I10350:I10355)</f>
        <v>1430.2094309999998</v>
      </c>
      <c r="J10356" s="109">
        <f>D10356/G10356</f>
        <v>14.42543976624078</v>
      </c>
      <c r="K10356" s="110"/>
      <c r="L10356" s="197"/>
      <c r="M10356" s="111"/>
      <c r="N10356" s="112"/>
      <c r="O10356" s="468"/>
      <c r="P10356" s="469"/>
    </row>
    <row r="10357" spans="1:16" ht="15.75" x14ac:dyDescent="0.2">
      <c r="A10357" s="116"/>
      <c r="B10357" s="77"/>
      <c r="C10357" s="77"/>
      <c r="D10357" s="77"/>
      <c r="E10357" s="77"/>
      <c r="F10357" s="77"/>
      <c r="G10357" s="77"/>
      <c r="H10357" s="77"/>
      <c r="I10357" s="116"/>
      <c r="J10357" s="116"/>
      <c r="K10357" s="116"/>
      <c r="L10357" s="116"/>
      <c r="M10357" s="116"/>
      <c r="N10357" s="116"/>
      <c r="O10357" s="77"/>
      <c r="P10357" s="81"/>
    </row>
    <row r="10358" spans="1:16" ht="15.75" x14ac:dyDescent="0.2">
      <c r="A10358" s="116"/>
      <c r="B10358" s="77"/>
      <c r="C10358" s="77"/>
      <c r="D10358" s="77"/>
      <c r="E10358" s="77"/>
      <c r="F10358" s="77"/>
      <c r="G10358" s="77"/>
      <c r="H10358" s="77"/>
      <c r="I10358" s="116"/>
      <c r="J10358" s="116"/>
      <c r="K10358" s="116"/>
      <c r="L10358" s="116"/>
      <c r="M10358" s="116"/>
      <c r="N10358" s="116"/>
      <c r="O10358" s="77"/>
      <c r="P10358" s="81"/>
    </row>
    <row r="10359" spans="1:16" ht="15.75" x14ac:dyDescent="0.2">
      <c r="A10359" s="116"/>
      <c r="B10359" s="77"/>
      <c r="C10359" s="77"/>
      <c r="D10359" s="77"/>
      <c r="E10359" s="77"/>
      <c r="F10359" s="77"/>
      <c r="G10359" s="77"/>
      <c r="H10359" s="77"/>
      <c r="I10359" s="116"/>
      <c r="J10359" s="116"/>
      <c r="K10359" s="116"/>
      <c r="L10359" s="116"/>
      <c r="M10359" s="439"/>
      <c r="N10359" s="439"/>
      <c r="O10359" s="438"/>
      <c r="P10359" s="81"/>
    </row>
    <row r="10360" spans="1:16" ht="15.75" x14ac:dyDescent="0.2">
      <c r="A10360" s="115"/>
      <c r="B10360" s="470" t="s">
        <v>29</v>
      </c>
      <c r="C10360" s="470"/>
      <c r="D10360" s="470"/>
      <c r="E10360" s="116"/>
      <c r="F10360" s="116"/>
      <c r="G10360" s="116"/>
      <c r="H10360" s="115"/>
      <c r="I10360" s="116" t="s">
        <v>30</v>
      </c>
      <c r="J10360" s="115"/>
      <c r="K10360" s="116"/>
      <c r="L10360" s="116"/>
      <c r="M10360" s="116"/>
      <c r="N10360" s="116" t="s">
        <v>31</v>
      </c>
      <c r="O10360" s="116"/>
      <c r="P10360" s="115"/>
    </row>
    <row r="10361" spans="1:16" ht="15.75" x14ac:dyDescent="0.2">
      <c r="A10361" s="116"/>
      <c r="B10361" s="470" t="s">
        <v>230</v>
      </c>
      <c r="C10361" s="470"/>
      <c r="D10361" s="470"/>
      <c r="E10361" s="116"/>
      <c r="F10361" s="116"/>
      <c r="G10361" s="116"/>
      <c r="H10361" s="115"/>
      <c r="I10361" s="116" t="s">
        <v>438</v>
      </c>
      <c r="J10361" s="115"/>
      <c r="K10361" s="116"/>
      <c r="L10361" s="116"/>
      <c r="M10361" s="116"/>
      <c r="N10361" s="116" t="s">
        <v>220</v>
      </c>
      <c r="O10361" s="116"/>
      <c r="P10361" s="115"/>
    </row>
    <row r="10362" spans="1:16" ht="15.75" x14ac:dyDescent="0.2">
      <c r="A10362" s="470" t="s">
        <v>226</v>
      </c>
      <c r="B10362" s="470"/>
      <c r="C10362" s="470"/>
      <c r="D10362" s="470"/>
      <c r="E10362" s="470"/>
      <c r="F10362" s="116"/>
      <c r="G10362" s="116"/>
      <c r="H10362" s="115"/>
      <c r="I10362" s="116" t="s">
        <v>246</v>
      </c>
      <c r="J10362" s="115"/>
      <c r="K10362" s="116"/>
      <c r="L10362" s="116"/>
      <c r="M10362" s="116"/>
      <c r="N10362" s="116" t="s">
        <v>124</v>
      </c>
      <c r="O10362" s="116"/>
      <c r="P10362" s="115"/>
    </row>
    <row r="10363" spans="1:16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</row>
    <row r="10364" spans="1:16" x14ac:dyDescent="0.2">
      <c r="A10364" s="531" t="s">
        <v>269</v>
      </c>
      <c r="B10364" s="531"/>
      <c r="C10364" s="531"/>
      <c r="D10364" s="531"/>
      <c r="E10364" s="531"/>
      <c r="F10364"/>
      <c r="G10364"/>
      <c r="H10364"/>
      <c r="I10364"/>
      <c r="J10364"/>
      <c r="K10364"/>
      <c r="L10364"/>
      <c r="M10364"/>
      <c r="N10364"/>
      <c r="O10364"/>
      <c r="P10364"/>
    </row>
    <row r="10365" spans="1:16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</row>
    <row r="10366" spans="1:16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</row>
    <row r="10367" spans="1:16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</row>
    <row r="10368" spans="1:16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</row>
    <row r="10369" spans="1:16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</row>
    <row r="10370" spans="1:16" ht="15.75" x14ac:dyDescent="0.2">
      <c r="A10370" s="470" t="s">
        <v>180</v>
      </c>
      <c r="B10370" s="470"/>
      <c r="C10370" s="470"/>
      <c r="D10370" s="470"/>
      <c r="E10370" s="470"/>
      <c r="F10370" s="470"/>
      <c r="G10370" s="470"/>
      <c r="H10370" s="470"/>
      <c r="I10370" s="470"/>
      <c r="J10370" s="470"/>
      <c r="K10370" s="470"/>
      <c r="L10370" s="470"/>
      <c r="M10370" s="470"/>
      <c r="N10370" s="470"/>
      <c r="O10370" s="470"/>
      <c r="P10370" s="470"/>
    </row>
    <row r="10371" spans="1:16" ht="15.75" x14ac:dyDescent="0.2">
      <c r="A10371" s="470" t="s">
        <v>1</v>
      </c>
      <c r="B10371" s="470"/>
      <c r="C10371" s="470"/>
      <c r="D10371" s="470"/>
      <c r="E10371" s="470"/>
      <c r="F10371" s="470"/>
      <c r="G10371" s="470"/>
      <c r="H10371" s="470"/>
      <c r="I10371" s="470"/>
      <c r="J10371" s="470"/>
      <c r="K10371" s="470"/>
      <c r="L10371" s="470"/>
      <c r="M10371" s="470"/>
      <c r="N10371" s="470"/>
      <c r="O10371" s="470"/>
      <c r="P10371" s="470"/>
    </row>
    <row r="10372" spans="1:16" ht="15.75" x14ac:dyDescent="0.2">
      <c r="A10372" s="470"/>
      <c r="B10372" s="470"/>
      <c r="C10372" s="470"/>
      <c r="D10372" s="470"/>
      <c r="E10372" s="470"/>
      <c r="F10372" s="470"/>
      <c r="G10372" s="470"/>
      <c r="H10372" s="470"/>
      <c r="I10372" s="470"/>
      <c r="J10372" s="470"/>
      <c r="K10372" s="470"/>
      <c r="L10372" s="470"/>
      <c r="M10372" s="470"/>
      <c r="N10372" s="470"/>
      <c r="O10372" s="470"/>
      <c r="P10372" s="470"/>
    </row>
    <row r="10373" spans="1:16" ht="15.75" x14ac:dyDescent="0.2">
      <c r="A10373" s="507" t="s">
        <v>602</v>
      </c>
      <c r="B10373" s="507"/>
      <c r="C10373" s="507"/>
      <c r="D10373" s="507"/>
      <c r="E10373" s="507"/>
      <c r="F10373" s="507"/>
      <c r="G10373" s="507"/>
      <c r="H10373" s="507"/>
      <c r="I10373" s="507"/>
      <c r="J10373" s="507"/>
      <c r="K10373" s="507"/>
      <c r="L10373" s="507"/>
      <c r="M10373" s="507"/>
      <c r="N10373" s="507"/>
      <c r="O10373" s="507"/>
      <c r="P10373" s="507"/>
    </row>
    <row r="10374" spans="1:16" ht="15.75" x14ac:dyDescent="0.2">
      <c r="A10374" s="77"/>
      <c r="B10374" s="77"/>
      <c r="C10374" s="77"/>
      <c r="D10374" s="77"/>
      <c r="E10374" s="77"/>
      <c r="F10374" s="77"/>
      <c r="G10374" s="77"/>
      <c r="H10374" s="77"/>
      <c r="I10374" s="77"/>
      <c r="J10374" s="77"/>
      <c r="K10374" s="77"/>
      <c r="L10374" s="77"/>
      <c r="M10374" s="77"/>
      <c r="N10374" s="77"/>
      <c r="O10374" s="77"/>
      <c r="P10374" s="77"/>
    </row>
    <row r="10375" spans="1:16" ht="16.5" thickBot="1" x14ac:dyDescent="0.25">
      <c r="A10375" s="77"/>
      <c r="B10375" s="77"/>
      <c r="C10375" s="77"/>
      <c r="D10375" s="77"/>
      <c r="E10375" s="77"/>
      <c r="F10375" s="77"/>
      <c r="G10375" s="77"/>
      <c r="H10375" s="77"/>
      <c r="I10375" s="77"/>
      <c r="J10375" s="77"/>
      <c r="K10375" s="77"/>
      <c r="L10375" s="77"/>
      <c r="M10375" s="77"/>
      <c r="N10375" s="77"/>
      <c r="O10375" s="77"/>
      <c r="P10375" s="77"/>
    </row>
    <row r="10376" spans="1:16" ht="16.5" thickBot="1" x14ac:dyDescent="0.25">
      <c r="A10376" s="78" t="s">
        <v>2</v>
      </c>
      <c r="B10376" s="486" t="s">
        <v>126</v>
      </c>
      <c r="C10376" s="498"/>
      <c r="D10376" s="79" t="s">
        <v>3</v>
      </c>
      <c r="E10376" s="486">
        <v>2019</v>
      </c>
      <c r="F10376" s="487"/>
      <c r="G10376" s="487"/>
      <c r="H10376" s="498"/>
      <c r="I10376" s="79" t="s">
        <v>4</v>
      </c>
      <c r="J10376" s="80" t="s">
        <v>235</v>
      </c>
      <c r="K10376" s="80"/>
      <c r="L10376" s="80"/>
      <c r="M10376" s="80" t="s">
        <v>5</v>
      </c>
      <c r="N10376" s="486" t="s">
        <v>187</v>
      </c>
      <c r="O10376" s="487"/>
      <c r="P10376" s="488"/>
    </row>
    <row r="10377" spans="1:16" ht="16.5" thickBot="1" x14ac:dyDescent="0.25">
      <c r="A10377" s="77"/>
      <c r="B10377" s="77"/>
      <c r="C10377" s="77"/>
      <c r="D10377" s="77"/>
      <c r="E10377" s="77"/>
      <c r="F10377" s="77"/>
      <c r="G10377" s="77"/>
      <c r="H10377" s="77"/>
      <c r="I10377" s="77"/>
      <c r="J10377" s="77"/>
      <c r="K10377" s="77"/>
      <c r="L10377" s="77"/>
      <c r="M10377" s="77"/>
      <c r="N10377" s="77"/>
      <c r="O10377" s="77"/>
      <c r="P10377" s="77"/>
    </row>
    <row r="10378" spans="1:16" ht="16.5" thickBot="1" x14ac:dyDescent="0.25">
      <c r="A10378" s="78" t="s">
        <v>6</v>
      </c>
      <c r="B10378" s="486" t="s">
        <v>188</v>
      </c>
      <c r="C10378" s="498"/>
      <c r="D10378" s="79" t="s">
        <v>7</v>
      </c>
      <c r="E10378" s="486" t="s">
        <v>189</v>
      </c>
      <c r="F10378" s="487"/>
      <c r="G10378" s="487"/>
      <c r="H10378" s="498"/>
      <c r="I10378" s="79" t="s">
        <v>8</v>
      </c>
      <c r="J10378" s="80">
        <v>17</v>
      </c>
      <c r="K10378" s="80"/>
      <c r="L10378" s="80"/>
      <c r="M10378" s="80" t="s">
        <v>9</v>
      </c>
      <c r="N10378" s="80"/>
      <c r="O10378" s="200"/>
      <c r="P10378" s="201">
        <v>50</v>
      </c>
    </row>
    <row r="10379" spans="1:16" ht="16.5" thickBot="1" x14ac:dyDescent="0.25">
      <c r="A10379" s="77"/>
      <c r="B10379" s="77"/>
      <c r="C10379" s="77"/>
      <c r="D10379" s="77"/>
      <c r="E10379" s="77"/>
      <c r="F10379" s="77"/>
      <c r="G10379" s="77"/>
      <c r="H10379" s="77"/>
      <c r="I10379" s="77"/>
      <c r="J10379" s="77"/>
      <c r="K10379" s="77"/>
      <c r="L10379" s="77"/>
      <c r="M10379" s="77"/>
      <c r="N10379" s="77"/>
      <c r="O10379" s="77"/>
      <c r="P10379" s="77"/>
    </row>
    <row r="10380" spans="1:16" ht="16.5" thickBot="1" x14ac:dyDescent="0.25">
      <c r="A10380" s="484" t="s">
        <v>10</v>
      </c>
      <c r="B10380" s="485"/>
      <c r="C10380" s="486" t="s">
        <v>181</v>
      </c>
      <c r="D10380" s="487"/>
      <c r="E10380" s="487"/>
      <c r="F10380" s="487"/>
      <c r="G10380" s="487"/>
      <c r="H10380" s="487"/>
      <c r="I10380" s="487"/>
      <c r="J10380" s="487"/>
      <c r="K10380" s="487"/>
      <c r="L10380" s="487"/>
      <c r="M10380" s="487"/>
      <c r="N10380" s="487"/>
      <c r="O10380" s="487"/>
      <c r="P10380" s="488"/>
    </row>
    <row r="10381" spans="1:16" ht="16.5" thickBot="1" x14ac:dyDescent="0.25">
      <c r="A10381" s="77"/>
      <c r="B10381" s="77"/>
      <c r="C10381" s="77"/>
      <c r="D10381" s="77"/>
      <c r="E10381" s="77"/>
      <c r="F10381" s="77"/>
      <c r="G10381" s="77"/>
      <c r="H10381" s="77"/>
      <c r="I10381" s="77"/>
      <c r="J10381" s="77"/>
      <c r="K10381" s="77"/>
      <c r="L10381" s="77"/>
      <c r="M10381" s="77"/>
      <c r="N10381" s="77"/>
      <c r="O10381" s="77"/>
      <c r="P10381" s="77"/>
    </row>
    <row r="10382" spans="1:16" ht="16.5" thickBot="1" x14ac:dyDescent="0.25">
      <c r="A10382" s="484" t="s">
        <v>11</v>
      </c>
      <c r="B10382" s="485"/>
      <c r="C10382" s="486" t="s">
        <v>239</v>
      </c>
      <c r="D10382" s="487"/>
      <c r="E10382" s="487"/>
      <c r="F10382" s="487"/>
      <c r="G10382" s="487"/>
      <c r="H10382" s="487"/>
      <c r="I10382" s="487"/>
      <c r="J10382" s="487"/>
      <c r="K10382" s="487"/>
      <c r="L10382" s="487"/>
      <c r="M10382" s="487"/>
      <c r="N10382" s="487"/>
      <c r="O10382" s="487"/>
      <c r="P10382" s="488"/>
    </row>
    <row r="10383" spans="1:16" ht="16.5" thickBot="1" x14ac:dyDescent="0.25">
      <c r="A10383" s="81"/>
      <c r="B10383" s="81"/>
      <c r="C10383" s="81"/>
      <c r="D10383" s="81"/>
      <c r="E10383" s="81"/>
      <c r="F10383" s="81"/>
      <c r="G10383" s="81"/>
      <c r="H10383" s="81"/>
      <c r="I10383" s="81"/>
      <c r="J10383" s="81"/>
      <c r="K10383" s="81"/>
      <c r="L10383" s="81"/>
      <c r="M10383" s="81"/>
      <c r="N10383" s="81"/>
      <c r="O10383" s="81"/>
      <c r="P10383" s="81"/>
    </row>
    <row r="10384" spans="1:16" ht="16.5" thickBot="1" x14ac:dyDescent="0.25">
      <c r="A10384" s="489" t="s">
        <v>12</v>
      </c>
      <c r="B10384" s="491" t="s">
        <v>13</v>
      </c>
      <c r="C10384" s="463"/>
      <c r="D10384" s="492" t="s">
        <v>265</v>
      </c>
      <c r="E10384" s="494" t="s">
        <v>15</v>
      </c>
      <c r="F10384" s="495"/>
      <c r="G10384" s="495"/>
      <c r="H10384" s="495"/>
      <c r="I10384" s="496"/>
      <c r="J10384" s="492" t="s">
        <v>16</v>
      </c>
      <c r="K10384" s="492" t="s">
        <v>17</v>
      </c>
      <c r="L10384" s="494" t="s">
        <v>18</v>
      </c>
      <c r="M10384" s="495"/>
      <c r="N10384" s="496"/>
      <c r="O10384" s="464" t="s">
        <v>115</v>
      </c>
      <c r="P10384" s="465"/>
    </row>
    <row r="10385" spans="1:16" ht="32.25" thickBot="1" x14ac:dyDescent="0.25">
      <c r="A10385" s="490"/>
      <c r="B10385" s="82" t="s">
        <v>19</v>
      </c>
      <c r="C10385" s="83" t="s">
        <v>20</v>
      </c>
      <c r="D10385" s="493"/>
      <c r="E10385" s="84" t="s">
        <v>21</v>
      </c>
      <c r="F10385" s="84" t="s">
        <v>22</v>
      </c>
      <c r="G10385" s="85" t="s">
        <v>23</v>
      </c>
      <c r="H10385" s="119" t="s">
        <v>24</v>
      </c>
      <c r="I10385" s="86" t="s">
        <v>25</v>
      </c>
      <c r="J10385" s="493"/>
      <c r="K10385" s="493"/>
      <c r="L10385" s="198" t="s">
        <v>268</v>
      </c>
      <c r="M10385" s="85" t="s">
        <v>266</v>
      </c>
      <c r="N10385" s="83" t="s">
        <v>267</v>
      </c>
      <c r="O10385" s="466"/>
      <c r="P10385" s="467"/>
    </row>
    <row r="10386" spans="1:16" ht="15.75" x14ac:dyDescent="0.2">
      <c r="A10386" s="165">
        <v>45806</v>
      </c>
      <c r="B10386" s="166"/>
      <c r="C10386" s="166">
        <v>213632</v>
      </c>
      <c r="D10386" s="160"/>
      <c r="E10386" s="96"/>
      <c r="F10386" s="96"/>
      <c r="G10386" s="166"/>
      <c r="H10386" s="169"/>
      <c r="I10386" s="175"/>
      <c r="J10386" s="162"/>
      <c r="K10386" s="99"/>
      <c r="L10386" s="195"/>
      <c r="M10386" s="94"/>
      <c r="N10386" s="100"/>
      <c r="O10386" s="573"/>
      <c r="P10386" s="502"/>
    </row>
    <row r="10387" spans="1:16" ht="15.75" x14ac:dyDescent="0.2">
      <c r="A10387" s="165">
        <v>45809</v>
      </c>
      <c r="B10387" s="166">
        <v>213632</v>
      </c>
      <c r="C10387" s="166">
        <v>213901</v>
      </c>
      <c r="D10387" s="160">
        <f>+C10387-B10387</f>
        <v>269</v>
      </c>
      <c r="E10387" s="96" t="s">
        <v>831</v>
      </c>
      <c r="F10387" s="96" t="s">
        <v>830</v>
      </c>
      <c r="G10387" s="166">
        <v>16.962900000000001</v>
      </c>
      <c r="H10387" s="169">
        <v>23.99</v>
      </c>
      <c r="I10387" s="175">
        <f>G10387*H10387</f>
        <v>406.93997100000001</v>
      </c>
      <c r="J10387" s="162">
        <f>D10387/G10387</f>
        <v>15.858137464702379</v>
      </c>
      <c r="K10387" s="99">
        <v>45809</v>
      </c>
      <c r="L10387" s="195" t="s">
        <v>272</v>
      </c>
      <c r="M10387" s="94" t="s">
        <v>606</v>
      </c>
      <c r="N10387" s="100" t="s">
        <v>229</v>
      </c>
      <c r="O10387" s="573" t="s">
        <v>394</v>
      </c>
      <c r="P10387" s="502"/>
    </row>
    <row r="10388" spans="1:16" ht="15.75" x14ac:dyDescent="0.2">
      <c r="A10388" s="165">
        <v>45811</v>
      </c>
      <c r="B10388" s="166">
        <v>213901</v>
      </c>
      <c r="C10388" s="166">
        <v>214155</v>
      </c>
      <c r="D10388" s="160">
        <f>+C10388-B10388</f>
        <v>254</v>
      </c>
      <c r="E10388" s="96" t="s">
        <v>829</v>
      </c>
      <c r="F10388" s="96" t="s">
        <v>708</v>
      </c>
      <c r="G10388" s="166">
        <v>18.3172</v>
      </c>
      <c r="H10388" s="169">
        <v>25</v>
      </c>
      <c r="I10388" s="175">
        <f>G10388*H10388</f>
        <v>457.93</v>
      </c>
      <c r="J10388" s="162">
        <f>D10388/G10388</f>
        <v>13.866748192955255</v>
      </c>
      <c r="K10388" s="99">
        <v>45811</v>
      </c>
      <c r="L10388" s="195" t="s">
        <v>272</v>
      </c>
      <c r="M10388" s="94" t="s">
        <v>606</v>
      </c>
      <c r="N10388" s="100" t="s">
        <v>637</v>
      </c>
      <c r="O10388" s="573" t="s">
        <v>346</v>
      </c>
      <c r="P10388" s="502"/>
    </row>
    <row r="10389" spans="1:16" ht="15.75" x14ac:dyDescent="0.2">
      <c r="A10389" s="165">
        <v>45814</v>
      </c>
      <c r="B10389" s="166">
        <v>214155</v>
      </c>
      <c r="C10389" s="166">
        <v>214442</v>
      </c>
      <c r="D10389" s="160">
        <f>+C10389-B10389</f>
        <v>287</v>
      </c>
      <c r="E10389" s="96" t="s">
        <v>828</v>
      </c>
      <c r="F10389" s="96" t="s">
        <v>614</v>
      </c>
      <c r="G10389" s="166">
        <v>12.5052</v>
      </c>
      <c r="H10389" s="169">
        <v>23.99</v>
      </c>
      <c r="I10389" s="175">
        <f>G10389*H10389</f>
        <v>299.99974800000001</v>
      </c>
      <c r="J10389" s="162">
        <f>D10389/G10389</f>
        <v>22.950452611713526</v>
      </c>
      <c r="K10389" s="99">
        <v>45814</v>
      </c>
      <c r="L10389" s="195" t="s">
        <v>272</v>
      </c>
      <c r="M10389" s="94" t="s">
        <v>606</v>
      </c>
      <c r="N10389" s="100" t="s">
        <v>637</v>
      </c>
      <c r="O10389" s="573" t="s">
        <v>242</v>
      </c>
      <c r="P10389" s="502"/>
    </row>
    <row r="10390" spans="1:16" ht="15.75" x14ac:dyDescent="0.2">
      <c r="A10390" s="165"/>
      <c r="B10390" s="166"/>
      <c r="C10390" s="166"/>
      <c r="D10390" s="160">
        <f>+C10390-B10390</f>
        <v>0</v>
      </c>
      <c r="E10390" s="96"/>
      <c r="F10390" s="96"/>
      <c r="G10390" s="166"/>
      <c r="H10390" s="169"/>
      <c r="I10390" s="175">
        <f>G10390*H10390</f>
        <v>0</v>
      </c>
      <c r="J10390" s="162" t="e">
        <f>D10390/G10390</f>
        <v>#DIV/0!</v>
      </c>
      <c r="K10390" s="99"/>
      <c r="L10390" s="195"/>
      <c r="M10390" s="94"/>
      <c r="N10390" s="100"/>
      <c r="O10390" s="573"/>
      <c r="P10390" s="502"/>
    </row>
    <row r="10391" spans="1:16" ht="16.5" thickBot="1" x14ac:dyDescent="0.25">
      <c r="A10391" s="93"/>
      <c r="B10391" s="132"/>
      <c r="C10391" s="132"/>
      <c r="D10391" s="160">
        <f>+C10391-B10391</f>
        <v>0</v>
      </c>
      <c r="E10391" s="96"/>
      <c r="F10391" s="96"/>
      <c r="G10391" s="96"/>
      <c r="H10391" s="97"/>
      <c r="I10391" s="91"/>
      <c r="J10391" s="98"/>
      <c r="K10391" s="92"/>
      <c r="L10391" s="196"/>
      <c r="M10391" s="183"/>
      <c r="N10391" s="101"/>
      <c r="O10391" s="574"/>
      <c r="P10391" s="568"/>
    </row>
    <row r="10392" spans="1:16" ht="16.5" thickBot="1" x14ac:dyDescent="0.25">
      <c r="A10392" s="416" t="s">
        <v>28</v>
      </c>
      <c r="B10392" s="104"/>
      <c r="C10392" s="105"/>
      <c r="D10392" s="106">
        <f>SUM(D10386:D10391)</f>
        <v>810</v>
      </c>
      <c r="E10392" s="107"/>
      <c r="F10392" s="107"/>
      <c r="G10392" s="118">
        <f>SUM(G10386:G10391)</f>
        <v>47.785300000000007</v>
      </c>
      <c r="H10392" s="105"/>
      <c r="I10392" s="118">
        <f>SUM(I10386:I10391)</f>
        <v>1164.869719</v>
      </c>
      <c r="J10392" s="109">
        <f>D10392/G10392</f>
        <v>16.950819603518234</v>
      </c>
      <c r="K10392" s="110"/>
      <c r="L10392" s="197"/>
      <c r="M10392" s="111"/>
      <c r="N10392" s="112"/>
      <c r="O10392" s="468"/>
      <c r="P10392" s="469"/>
    </row>
    <row r="10393" spans="1:16" ht="15.75" x14ac:dyDescent="0.2">
      <c r="A10393" s="116"/>
      <c r="B10393" s="77"/>
      <c r="C10393" s="77"/>
      <c r="D10393" s="77"/>
      <c r="E10393" s="77"/>
      <c r="F10393" s="77"/>
      <c r="G10393" s="77"/>
      <c r="H10393" s="77"/>
      <c r="I10393" s="116"/>
      <c r="J10393" s="116"/>
      <c r="K10393" s="116"/>
      <c r="L10393" s="116"/>
      <c r="M10393" s="116"/>
      <c r="N10393" s="116"/>
      <c r="O10393" s="77"/>
      <c r="P10393" s="81"/>
    </row>
    <row r="10394" spans="1:16" ht="15.75" x14ac:dyDescent="0.2">
      <c r="A10394" s="116"/>
      <c r="B10394" s="77"/>
      <c r="C10394" s="77"/>
      <c r="D10394" s="77"/>
      <c r="E10394" s="77"/>
      <c r="F10394" s="77"/>
      <c r="G10394" s="77"/>
      <c r="H10394" s="77"/>
      <c r="I10394" s="116"/>
      <c r="J10394" s="116"/>
      <c r="K10394" s="116"/>
      <c r="L10394" s="116"/>
      <c r="M10394" s="116"/>
      <c r="N10394" s="116"/>
      <c r="O10394" s="77"/>
      <c r="P10394" s="81"/>
    </row>
    <row r="10395" spans="1:16" ht="15.75" x14ac:dyDescent="0.2">
      <c r="A10395" s="116"/>
      <c r="B10395" s="77"/>
      <c r="C10395" s="77"/>
      <c r="D10395" s="77"/>
      <c r="E10395" s="77"/>
      <c r="F10395" s="77"/>
      <c r="G10395" s="77"/>
      <c r="H10395" s="77"/>
      <c r="I10395" s="116"/>
      <c r="J10395" s="116"/>
      <c r="K10395" s="116"/>
      <c r="L10395" s="116"/>
      <c r="M10395" s="439"/>
      <c r="N10395" s="439"/>
      <c r="O10395" s="438"/>
      <c r="P10395" s="81"/>
    </row>
    <row r="10396" spans="1:16" ht="15.75" x14ac:dyDescent="0.2">
      <c r="A10396" s="115"/>
      <c r="B10396" s="470" t="s">
        <v>29</v>
      </c>
      <c r="C10396" s="470"/>
      <c r="D10396" s="470"/>
      <c r="E10396" s="116"/>
      <c r="F10396" s="116"/>
      <c r="G10396" s="116"/>
      <c r="H10396" s="115"/>
      <c r="I10396" s="116" t="s">
        <v>30</v>
      </c>
      <c r="J10396" s="115"/>
      <c r="K10396" s="116"/>
      <c r="L10396" s="116"/>
      <c r="M10396" s="116"/>
      <c r="N10396" s="116" t="s">
        <v>31</v>
      </c>
      <c r="O10396" s="116"/>
      <c r="P10396" s="115"/>
    </row>
    <row r="10397" spans="1:16" ht="15.75" x14ac:dyDescent="0.2">
      <c r="A10397" s="116"/>
      <c r="B10397" s="470" t="s">
        <v>230</v>
      </c>
      <c r="C10397" s="470"/>
      <c r="D10397" s="470"/>
      <c r="E10397" s="116"/>
      <c r="F10397" s="116"/>
      <c r="G10397" s="116"/>
      <c r="H10397" s="115"/>
      <c r="I10397" s="116" t="s">
        <v>438</v>
      </c>
      <c r="J10397" s="115"/>
      <c r="K10397" s="116"/>
      <c r="L10397" s="116"/>
      <c r="M10397" s="116"/>
      <c r="N10397" s="116" t="s">
        <v>220</v>
      </c>
      <c r="O10397" s="116"/>
      <c r="P10397" s="115"/>
    </row>
    <row r="10398" spans="1:16" ht="15.75" x14ac:dyDescent="0.2">
      <c r="A10398" s="470" t="s">
        <v>226</v>
      </c>
      <c r="B10398" s="470"/>
      <c r="C10398" s="470"/>
      <c r="D10398" s="470"/>
      <c r="E10398" s="470"/>
      <c r="F10398" s="116"/>
      <c r="G10398" s="116"/>
      <c r="H10398" s="115"/>
      <c r="I10398" s="116" t="s">
        <v>246</v>
      </c>
      <c r="J10398" s="115"/>
      <c r="K10398" s="116"/>
      <c r="L10398" s="116"/>
      <c r="M10398" s="116"/>
      <c r="N10398" s="116" t="s">
        <v>124</v>
      </c>
      <c r="O10398" s="116"/>
      <c r="P10398" s="115"/>
    </row>
    <row r="10399" spans="1:16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</row>
    <row r="10400" spans="1:16" x14ac:dyDescent="0.2">
      <c r="A10400" s="531" t="s">
        <v>269</v>
      </c>
      <c r="B10400" s="531"/>
      <c r="C10400" s="531"/>
      <c r="D10400" s="531"/>
      <c r="E10400" s="531"/>
      <c r="F10400"/>
      <c r="G10400"/>
      <c r="H10400"/>
      <c r="I10400"/>
      <c r="J10400"/>
      <c r="K10400"/>
      <c r="L10400"/>
      <c r="M10400"/>
      <c r="N10400"/>
      <c r="O10400"/>
      <c r="P10400"/>
    </row>
    <row r="10401" spans="1:16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</row>
    <row r="10402" spans="1:16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</row>
    <row r="10403" spans="1:16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</row>
    <row r="10404" spans="1:16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</row>
    <row r="10405" spans="1:16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</row>
    <row r="10406" spans="1:16" ht="15.75" x14ac:dyDescent="0.2">
      <c r="A10406" s="470" t="s">
        <v>180</v>
      </c>
      <c r="B10406" s="470"/>
      <c r="C10406" s="470"/>
      <c r="D10406" s="470"/>
      <c r="E10406" s="470"/>
      <c r="F10406" s="470"/>
      <c r="G10406" s="470"/>
      <c r="H10406" s="470"/>
      <c r="I10406" s="470"/>
      <c r="J10406" s="470"/>
      <c r="K10406" s="470"/>
      <c r="L10406" s="470"/>
      <c r="M10406" s="470"/>
      <c r="N10406" s="470"/>
      <c r="O10406" s="470"/>
      <c r="P10406" s="470"/>
    </row>
    <row r="10407" spans="1:16" ht="15.75" x14ac:dyDescent="0.2">
      <c r="A10407" s="470" t="s">
        <v>1</v>
      </c>
      <c r="B10407" s="470"/>
      <c r="C10407" s="470"/>
      <c r="D10407" s="470"/>
      <c r="E10407" s="470"/>
      <c r="F10407" s="470"/>
      <c r="G10407" s="470"/>
      <c r="H10407" s="470"/>
      <c r="I10407" s="470"/>
      <c r="J10407" s="470"/>
      <c r="K10407" s="470"/>
      <c r="L10407" s="470"/>
      <c r="M10407" s="470"/>
      <c r="N10407" s="470"/>
      <c r="O10407" s="470"/>
      <c r="P10407" s="470"/>
    </row>
    <row r="10408" spans="1:16" ht="15.75" x14ac:dyDescent="0.2">
      <c r="A10408" s="470"/>
      <c r="B10408" s="470"/>
      <c r="C10408" s="470"/>
      <c r="D10408" s="470"/>
      <c r="E10408" s="470"/>
      <c r="F10408" s="470"/>
      <c r="G10408" s="470"/>
      <c r="H10408" s="470"/>
      <c r="I10408" s="470"/>
      <c r="J10408" s="470"/>
      <c r="K10408" s="470"/>
      <c r="L10408" s="470"/>
      <c r="M10408" s="470"/>
      <c r="N10408" s="470"/>
      <c r="O10408" s="470"/>
      <c r="P10408" s="470"/>
    </row>
    <row r="10409" spans="1:16" ht="15.75" x14ac:dyDescent="0.2">
      <c r="A10409" s="507" t="s">
        <v>602</v>
      </c>
      <c r="B10409" s="507"/>
      <c r="C10409" s="507"/>
      <c r="D10409" s="507"/>
      <c r="E10409" s="507"/>
      <c r="F10409" s="507"/>
      <c r="G10409" s="507"/>
      <c r="H10409" s="507"/>
      <c r="I10409" s="507"/>
      <c r="J10409" s="507"/>
      <c r="K10409" s="507"/>
      <c r="L10409" s="507"/>
      <c r="M10409" s="507"/>
      <c r="N10409" s="507"/>
      <c r="O10409" s="507"/>
      <c r="P10409" s="507"/>
    </row>
    <row r="10410" spans="1:16" ht="15.75" x14ac:dyDescent="0.2">
      <c r="A10410" s="77"/>
      <c r="B10410" s="77"/>
      <c r="C10410" s="77"/>
      <c r="D10410" s="77"/>
      <c r="E10410" s="77"/>
      <c r="F10410" s="77"/>
      <c r="G10410" s="77"/>
      <c r="H10410" s="77"/>
      <c r="I10410" s="77"/>
      <c r="J10410" s="77"/>
      <c r="K10410" s="77"/>
      <c r="L10410" s="77"/>
      <c r="M10410" s="77"/>
      <c r="N10410" s="77"/>
      <c r="O10410" s="77"/>
      <c r="P10410" s="77"/>
    </row>
    <row r="10411" spans="1:16" ht="16.5" thickBot="1" x14ac:dyDescent="0.25">
      <c r="A10411" s="77"/>
      <c r="B10411" s="77"/>
      <c r="C10411" s="77"/>
      <c r="D10411" s="77"/>
      <c r="E10411" s="77"/>
      <c r="F10411" s="77"/>
      <c r="G10411" s="77"/>
      <c r="H10411" s="77"/>
      <c r="I10411" s="77"/>
      <c r="J10411" s="77"/>
      <c r="K10411" s="77"/>
      <c r="L10411" s="77"/>
      <c r="M10411" s="77"/>
      <c r="N10411" s="77"/>
      <c r="O10411" s="77"/>
      <c r="P10411" s="77"/>
    </row>
    <row r="10412" spans="1:16" ht="16.5" thickBot="1" x14ac:dyDescent="0.25">
      <c r="A10412" s="78" t="s">
        <v>2</v>
      </c>
      <c r="B10412" s="486" t="s">
        <v>126</v>
      </c>
      <c r="C10412" s="498"/>
      <c r="D10412" s="79" t="s">
        <v>3</v>
      </c>
      <c r="E10412" s="486">
        <v>2019</v>
      </c>
      <c r="F10412" s="487"/>
      <c r="G10412" s="487"/>
      <c r="H10412" s="498"/>
      <c r="I10412" s="79" t="s">
        <v>4</v>
      </c>
      <c r="J10412" s="80" t="s">
        <v>235</v>
      </c>
      <c r="K10412" s="80"/>
      <c r="L10412" s="80"/>
      <c r="M10412" s="80" t="s">
        <v>5</v>
      </c>
      <c r="N10412" s="486" t="s">
        <v>187</v>
      </c>
      <c r="O10412" s="487"/>
      <c r="P10412" s="488"/>
    </row>
    <row r="10413" spans="1:16" ht="16.5" thickBot="1" x14ac:dyDescent="0.25">
      <c r="A10413" s="77"/>
      <c r="B10413" s="77"/>
      <c r="C10413" s="77"/>
      <c r="D10413" s="77"/>
      <c r="E10413" s="77"/>
      <c r="F10413" s="77"/>
      <c r="G10413" s="77"/>
      <c r="H10413" s="77"/>
      <c r="I10413" s="77"/>
      <c r="J10413" s="77"/>
      <c r="K10413" s="77"/>
      <c r="L10413" s="77"/>
      <c r="M10413" s="77"/>
      <c r="N10413" s="77"/>
      <c r="O10413" s="77"/>
      <c r="P10413" s="77"/>
    </row>
    <row r="10414" spans="1:16" ht="16.5" thickBot="1" x14ac:dyDescent="0.25">
      <c r="A10414" s="78" t="s">
        <v>6</v>
      </c>
      <c r="B10414" s="486" t="s">
        <v>188</v>
      </c>
      <c r="C10414" s="498"/>
      <c r="D10414" s="79" t="s">
        <v>7</v>
      </c>
      <c r="E10414" s="486" t="s">
        <v>189</v>
      </c>
      <c r="F10414" s="487"/>
      <c r="G10414" s="487"/>
      <c r="H10414" s="498"/>
      <c r="I10414" s="79" t="s">
        <v>8</v>
      </c>
      <c r="J10414" s="80">
        <v>17</v>
      </c>
      <c r="K10414" s="80"/>
      <c r="L10414" s="80"/>
      <c r="M10414" s="80" t="s">
        <v>9</v>
      </c>
      <c r="N10414" s="80"/>
      <c r="O10414" s="200"/>
      <c r="P10414" s="201">
        <v>50</v>
      </c>
    </row>
    <row r="10415" spans="1:16" ht="16.5" thickBot="1" x14ac:dyDescent="0.25">
      <c r="A10415" s="77"/>
      <c r="B10415" s="77"/>
      <c r="C10415" s="77"/>
      <c r="D10415" s="77"/>
      <c r="E10415" s="77"/>
      <c r="F10415" s="77"/>
      <c r="G10415" s="77"/>
      <c r="H10415" s="77"/>
      <c r="I10415" s="77"/>
      <c r="J10415" s="77"/>
      <c r="K10415" s="77"/>
      <c r="L10415" s="77"/>
      <c r="M10415" s="77"/>
      <c r="N10415" s="77"/>
      <c r="O10415" s="77"/>
      <c r="P10415" s="77"/>
    </row>
    <row r="10416" spans="1:16" ht="16.5" thickBot="1" x14ac:dyDescent="0.25">
      <c r="A10416" s="484" t="s">
        <v>10</v>
      </c>
      <c r="B10416" s="485"/>
      <c r="C10416" s="486" t="s">
        <v>181</v>
      </c>
      <c r="D10416" s="487"/>
      <c r="E10416" s="487"/>
      <c r="F10416" s="487"/>
      <c r="G10416" s="487"/>
      <c r="H10416" s="487"/>
      <c r="I10416" s="487"/>
      <c r="J10416" s="487"/>
      <c r="K10416" s="487"/>
      <c r="L10416" s="487"/>
      <c r="M10416" s="487"/>
      <c r="N10416" s="487"/>
      <c r="O10416" s="487"/>
      <c r="P10416" s="488"/>
    </row>
    <row r="10417" spans="1:16" ht="16.5" thickBot="1" x14ac:dyDescent="0.25">
      <c r="A10417" s="77"/>
      <c r="B10417" s="77"/>
      <c r="C10417" s="77"/>
      <c r="D10417" s="77"/>
      <c r="E10417" s="77"/>
      <c r="F10417" s="77"/>
      <c r="G10417" s="77"/>
      <c r="H10417" s="77"/>
      <c r="I10417" s="77"/>
      <c r="J10417" s="77"/>
      <c r="K10417" s="77"/>
      <c r="L10417" s="77"/>
      <c r="M10417" s="77"/>
      <c r="N10417" s="77"/>
      <c r="O10417" s="77"/>
      <c r="P10417" s="77"/>
    </row>
    <row r="10418" spans="1:16" ht="16.5" thickBot="1" x14ac:dyDescent="0.25">
      <c r="A10418" s="484" t="s">
        <v>11</v>
      </c>
      <c r="B10418" s="485"/>
      <c r="C10418" s="486" t="s">
        <v>239</v>
      </c>
      <c r="D10418" s="487"/>
      <c r="E10418" s="487"/>
      <c r="F10418" s="487"/>
      <c r="G10418" s="487"/>
      <c r="H10418" s="487"/>
      <c r="I10418" s="487"/>
      <c r="J10418" s="487"/>
      <c r="K10418" s="487"/>
      <c r="L10418" s="487"/>
      <c r="M10418" s="487"/>
      <c r="N10418" s="487"/>
      <c r="O10418" s="487"/>
      <c r="P10418" s="488"/>
    </row>
    <row r="10419" spans="1:16" ht="16.5" thickBot="1" x14ac:dyDescent="0.25">
      <c r="A10419" s="81"/>
      <c r="B10419" s="81"/>
      <c r="C10419" s="81"/>
      <c r="D10419" s="81"/>
      <c r="E10419" s="81"/>
      <c r="F10419" s="81"/>
      <c r="G10419" s="81"/>
      <c r="H10419" s="81"/>
      <c r="I10419" s="81"/>
      <c r="J10419" s="81"/>
      <c r="K10419" s="81"/>
      <c r="L10419" s="81"/>
      <c r="M10419" s="81"/>
      <c r="N10419" s="81"/>
      <c r="O10419" s="81"/>
      <c r="P10419" s="81"/>
    </row>
    <row r="10420" spans="1:16" ht="16.5" thickBot="1" x14ac:dyDescent="0.25">
      <c r="A10420" s="489" t="s">
        <v>12</v>
      </c>
      <c r="B10420" s="491" t="s">
        <v>13</v>
      </c>
      <c r="C10420" s="463"/>
      <c r="D10420" s="492" t="s">
        <v>265</v>
      </c>
      <c r="E10420" s="494" t="s">
        <v>15</v>
      </c>
      <c r="F10420" s="495"/>
      <c r="G10420" s="495"/>
      <c r="H10420" s="495"/>
      <c r="I10420" s="496"/>
      <c r="J10420" s="492" t="s">
        <v>16</v>
      </c>
      <c r="K10420" s="492" t="s">
        <v>17</v>
      </c>
      <c r="L10420" s="494" t="s">
        <v>18</v>
      </c>
      <c r="M10420" s="495"/>
      <c r="N10420" s="496"/>
      <c r="O10420" s="464" t="s">
        <v>115</v>
      </c>
      <c r="P10420" s="465"/>
    </row>
    <row r="10421" spans="1:16" ht="32.25" thickBot="1" x14ac:dyDescent="0.25">
      <c r="A10421" s="490"/>
      <c r="B10421" s="82" t="s">
        <v>19</v>
      </c>
      <c r="C10421" s="83" t="s">
        <v>20</v>
      </c>
      <c r="D10421" s="493"/>
      <c r="E10421" s="84" t="s">
        <v>21</v>
      </c>
      <c r="F10421" s="84" t="s">
        <v>22</v>
      </c>
      <c r="G10421" s="85" t="s">
        <v>23</v>
      </c>
      <c r="H10421" s="119" t="s">
        <v>24</v>
      </c>
      <c r="I10421" s="86" t="s">
        <v>25</v>
      </c>
      <c r="J10421" s="493"/>
      <c r="K10421" s="493"/>
      <c r="L10421" s="198" t="s">
        <v>268</v>
      </c>
      <c r="M10421" s="85" t="s">
        <v>266</v>
      </c>
      <c r="N10421" s="83" t="s">
        <v>267</v>
      </c>
      <c r="O10421" s="466"/>
      <c r="P10421" s="467"/>
    </row>
    <row r="10422" spans="1:16" ht="15.75" x14ac:dyDescent="0.2">
      <c r="A10422" s="165">
        <v>45814</v>
      </c>
      <c r="B10422" s="166"/>
      <c r="C10422" s="166">
        <v>214442</v>
      </c>
      <c r="D10422" s="160"/>
      <c r="E10422" s="96"/>
      <c r="F10422" s="96"/>
      <c r="G10422" s="166"/>
      <c r="H10422" s="169"/>
      <c r="I10422" s="175"/>
      <c r="J10422" s="162"/>
      <c r="K10422" s="99"/>
      <c r="L10422" s="195"/>
      <c r="M10422" s="94"/>
      <c r="N10422" s="100"/>
      <c r="O10422" s="573"/>
      <c r="P10422" s="502"/>
    </row>
    <row r="10423" spans="1:16" ht="15.75" x14ac:dyDescent="0.2">
      <c r="A10423" s="165">
        <v>45819</v>
      </c>
      <c r="B10423" s="166">
        <v>214442</v>
      </c>
      <c r="C10423" s="166">
        <v>214657</v>
      </c>
      <c r="D10423" s="160">
        <f>+C10423-B10423</f>
        <v>215</v>
      </c>
      <c r="E10423" s="96" t="s">
        <v>827</v>
      </c>
      <c r="F10423" s="96" t="s">
        <v>701</v>
      </c>
      <c r="G10423" s="166">
        <v>28.036799999999999</v>
      </c>
      <c r="H10423" s="169">
        <v>23.9</v>
      </c>
      <c r="I10423" s="175">
        <f>G10423*H10423</f>
        <v>670.07952</v>
      </c>
      <c r="J10423" s="162">
        <f>D10423/G10423</f>
        <v>7.6684928379843633</v>
      </c>
      <c r="K10423" s="99">
        <v>45819</v>
      </c>
      <c r="L10423" s="195" t="s">
        <v>272</v>
      </c>
      <c r="M10423" s="94" t="s">
        <v>606</v>
      </c>
      <c r="N10423" s="100" t="s">
        <v>229</v>
      </c>
      <c r="O10423" s="573" t="s">
        <v>314</v>
      </c>
      <c r="P10423" s="502"/>
    </row>
    <row r="10424" spans="1:16" ht="15.75" x14ac:dyDescent="0.2">
      <c r="A10424" s="165">
        <v>45820</v>
      </c>
      <c r="B10424" s="166">
        <v>214657</v>
      </c>
      <c r="C10424" s="166">
        <v>215090</v>
      </c>
      <c r="D10424" s="160">
        <f>+C10424-B10424</f>
        <v>433</v>
      </c>
      <c r="E10424" s="96" t="s">
        <v>826</v>
      </c>
      <c r="F10424" s="96" t="s">
        <v>722</v>
      </c>
      <c r="G10424" s="166">
        <v>33.472799999999999</v>
      </c>
      <c r="H10424" s="169">
        <v>23.9</v>
      </c>
      <c r="I10424" s="175">
        <f>G10424*H10424</f>
        <v>799.99991999999997</v>
      </c>
      <c r="J10424" s="162">
        <f>D10424/G10424</f>
        <v>12.935876293587629</v>
      </c>
      <c r="K10424" s="99">
        <v>45820</v>
      </c>
      <c r="L10424" s="195" t="s">
        <v>272</v>
      </c>
      <c r="M10424" s="94" t="s">
        <v>606</v>
      </c>
      <c r="N10424" s="100" t="s">
        <v>229</v>
      </c>
      <c r="O10424" s="573" t="s">
        <v>394</v>
      </c>
      <c r="P10424" s="502"/>
    </row>
    <row r="10425" spans="1:16" ht="15.75" x14ac:dyDescent="0.2">
      <c r="A10425" s="165">
        <v>45821</v>
      </c>
      <c r="B10425" s="166">
        <v>215090</v>
      </c>
      <c r="C10425" s="166">
        <v>215501</v>
      </c>
      <c r="D10425" s="160">
        <f>+C10425-B10425</f>
        <v>411</v>
      </c>
      <c r="E10425" s="96" t="s">
        <v>825</v>
      </c>
      <c r="F10425" s="96" t="s">
        <v>611</v>
      </c>
      <c r="G10425" s="166">
        <v>25.104600000000001</v>
      </c>
      <c r="H10425" s="169">
        <v>23.9</v>
      </c>
      <c r="I10425" s="175">
        <f>G10425*H10425</f>
        <v>599.99994000000004</v>
      </c>
      <c r="J10425" s="162">
        <f>D10425/G10425</f>
        <v>16.371501637150164</v>
      </c>
      <c r="K10425" s="99">
        <v>45821</v>
      </c>
      <c r="L10425" s="195" t="s">
        <v>272</v>
      </c>
      <c r="M10425" s="94" t="s">
        <v>606</v>
      </c>
      <c r="N10425" s="100" t="s">
        <v>824</v>
      </c>
      <c r="O10425" s="573" t="s">
        <v>242</v>
      </c>
      <c r="P10425" s="502"/>
    </row>
    <row r="10426" spans="1:16" ht="15.75" x14ac:dyDescent="0.2">
      <c r="A10426" s="165"/>
      <c r="B10426" s="166"/>
      <c r="C10426" s="166"/>
      <c r="D10426" s="160">
        <f>+C10426-B10426</f>
        <v>0</v>
      </c>
      <c r="E10426" s="96"/>
      <c r="F10426" s="96"/>
      <c r="G10426" s="166"/>
      <c r="H10426" s="169"/>
      <c r="I10426" s="175">
        <f>G10426*H10426</f>
        <v>0</v>
      </c>
      <c r="J10426" s="162" t="e">
        <f>D10426/G10426</f>
        <v>#DIV/0!</v>
      </c>
      <c r="K10426" s="99"/>
      <c r="L10426" s="195"/>
      <c r="M10426" s="94"/>
      <c r="N10426" s="100"/>
      <c r="O10426" s="573"/>
      <c r="P10426" s="502"/>
    </row>
    <row r="10427" spans="1:16" ht="16.5" thickBot="1" x14ac:dyDescent="0.25">
      <c r="A10427" s="93"/>
      <c r="B10427" s="132"/>
      <c r="C10427" s="132"/>
      <c r="D10427" s="160">
        <f>+C10427-B10427</f>
        <v>0</v>
      </c>
      <c r="E10427" s="96"/>
      <c r="F10427" s="96"/>
      <c r="G10427" s="96"/>
      <c r="H10427" s="97"/>
      <c r="I10427" s="91"/>
      <c r="J10427" s="98"/>
      <c r="K10427" s="92"/>
      <c r="L10427" s="196"/>
      <c r="M10427" s="183"/>
      <c r="N10427" s="101"/>
      <c r="O10427" s="574"/>
      <c r="P10427" s="568"/>
    </row>
    <row r="10428" spans="1:16" ht="16.5" thickBot="1" x14ac:dyDescent="0.25">
      <c r="A10428" s="416" t="s">
        <v>28</v>
      </c>
      <c r="B10428" s="104"/>
      <c r="C10428" s="105"/>
      <c r="D10428" s="106">
        <f>SUM(D10422:D10427)</f>
        <v>1059</v>
      </c>
      <c r="E10428" s="107"/>
      <c r="F10428" s="107"/>
      <c r="G10428" s="118">
        <f>SUM(G10422:G10427)</f>
        <v>86.614199999999997</v>
      </c>
      <c r="H10428" s="105"/>
      <c r="I10428" s="118">
        <f>SUM(I10422:I10427)</f>
        <v>2070.0793800000001</v>
      </c>
      <c r="J10428" s="109">
        <f>D10428/G10428</f>
        <v>12.226632584495384</v>
      </c>
      <c r="K10428" s="110"/>
      <c r="L10428" s="197"/>
      <c r="M10428" s="111"/>
      <c r="N10428" s="112"/>
      <c r="O10428" s="468"/>
      <c r="P10428" s="469"/>
    </row>
    <row r="10429" spans="1:16" ht="15.75" x14ac:dyDescent="0.2">
      <c r="A10429" s="116"/>
      <c r="B10429" s="77"/>
      <c r="C10429" s="77"/>
      <c r="D10429" s="77"/>
      <c r="E10429" s="77"/>
      <c r="F10429" s="77"/>
      <c r="G10429" s="77"/>
      <c r="H10429" s="77"/>
      <c r="I10429" s="116"/>
      <c r="J10429" s="116"/>
      <c r="K10429" s="116"/>
      <c r="L10429" s="116"/>
      <c r="M10429" s="116"/>
      <c r="N10429" s="116"/>
      <c r="O10429" s="77"/>
      <c r="P10429" s="81"/>
    </row>
    <row r="10430" spans="1:16" ht="15.75" x14ac:dyDescent="0.2">
      <c r="A10430" s="116"/>
      <c r="B10430" s="77"/>
      <c r="C10430" s="77"/>
      <c r="D10430" s="77"/>
      <c r="E10430" s="77"/>
      <c r="F10430" s="77"/>
      <c r="G10430" s="77"/>
      <c r="H10430" s="77"/>
      <c r="I10430" s="116"/>
      <c r="J10430" s="116"/>
      <c r="K10430" s="116"/>
      <c r="L10430" s="116"/>
      <c r="M10430" s="116"/>
      <c r="N10430" s="116"/>
      <c r="O10430" s="77"/>
      <c r="P10430" s="81"/>
    </row>
    <row r="10431" spans="1:16" ht="15.75" x14ac:dyDescent="0.2">
      <c r="A10431" s="116"/>
      <c r="B10431" s="77"/>
      <c r="C10431" s="77"/>
      <c r="D10431" s="77"/>
      <c r="E10431" s="77"/>
      <c r="F10431" s="77"/>
      <c r="G10431" s="77"/>
      <c r="H10431" s="77"/>
      <c r="I10431" s="116"/>
      <c r="J10431" s="116"/>
      <c r="K10431" s="116"/>
      <c r="L10431" s="116"/>
      <c r="M10431" s="439"/>
      <c r="N10431" s="439"/>
      <c r="O10431" s="438"/>
      <c r="P10431" s="81"/>
    </row>
    <row r="10432" spans="1:16" ht="15.75" x14ac:dyDescent="0.2">
      <c r="A10432" s="115"/>
      <c r="B10432" s="470" t="s">
        <v>29</v>
      </c>
      <c r="C10432" s="470"/>
      <c r="D10432" s="470"/>
      <c r="E10432" s="116"/>
      <c r="F10432" s="116"/>
      <c r="G10432" s="116"/>
      <c r="H10432" s="115"/>
      <c r="I10432" s="116" t="s">
        <v>30</v>
      </c>
      <c r="J10432" s="115"/>
      <c r="K10432" s="116"/>
      <c r="L10432" s="116"/>
      <c r="M10432" s="116"/>
      <c r="N10432" s="116" t="s">
        <v>31</v>
      </c>
      <c r="O10432" s="116"/>
      <c r="P10432" s="115"/>
    </row>
    <row r="10433" spans="1:16" ht="15.75" x14ac:dyDescent="0.2">
      <c r="A10433" s="116"/>
      <c r="B10433" s="470" t="s">
        <v>230</v>
      </c>
      <c r="C10433" s="470"/>
      <c r="D10433" s="470"/>
      <c r="E10433" s="116"/>
      <c r="F10433" s="116"/>
      <c r="G10433" s="116"/>
      <c r="H10433" s="115"/>
      <c r="I10433" s="116" t="s">
        <v>438</v>
      </c>
      <c r="J10433" s="115"/>
      <c r="K10433" s="116"/>
      <c r="L10433" s="116"/>
      <c r="M10433" s="116"/>
      <c r="N10433" s="116" t="s">
        <v>220</v>
      </c>
      <c r="O10433" s="116"/>
      <c r="P10433" s="115"/>
    </row>
    <row r="10434" spans="1:16" ht="15.75" x14ac:dyDescent="0.2">
      <c r="A10434" s="470" t="s">
        <v>226</v>
      </c>
      <c r="B10434" s="470"/>
      <c r="C10434" s="470"/>
      <c r="D10434" s="470"/>
      <c r="E10434" s="470"/>
      <c r="F10434" s="116"/>
      <c r="G10434" s="116"/>
      <c r="H10434" s="115"/>
      <c r="I10434" s="116" t="s">
        <v>246</v>
      </c>
      <c r="J10434" s="115"/>
      <c r="K10434" s="116"/>
      <c r="L10434" s="116"/>
      <c r="M10434" s="116"/>
      <c r="N10434" s="116" t="s">
        <v>124</v>
      </c>
      <c r="O10434" s="116"/>
      <c r="P10434" s="115"/>
    </row>
    <row r="10435" spans="1:16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</row>
    <row r="10436" spans="1:16" x14ac:dyDescent="0.2">
      <c r="A10436" s="531" t="s">
        <v>269</v>
      </c>
      <c r="B10436" s="531"/>
      <c r="C10436" s="531"/>
      <c r="D10436" s="531"/>
      <c r="E10436" s="531"/>
      <c r="F10436"/>
      <c r="G10436"/>
      <c r="H10436"/>
      <c r="I10436"/>
      <c r="J10436"/>
      <c r="K10436"/>
      <c r="L10436"/>
      <c r="M10436"/>
      <c r="N10436"/>
      <c r="O10436"/>
      <c r="P10436"/>
    </row>
    <row r="10437" spans="1:16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</row>
    <row r="10438" spans="1:16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</row>
    <row r="10439" spans="1:16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</row>
    <row r="10440" spans="1:16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</row>
    <row r="10441" spans="1:16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</row>
    <row r="10442" spans="1:16" ht="15.75" x14ac:dyDescent="0.2">
      <c r="A10442" s="470" t="s">
        <v>180</v>
      </c>
      <c r="B10442" s="470"/>
      <c r="C10442" s="470"/>
      <c r="D10442" s="470"/>
      <c r="E10442" s="470"/>
      <c r="F10442" s="470"/>
      <c r="G10442" s="470"/>
      <c r="H10442" s="470"/>
      <c r="I10442" s="470"/>
      <c r="J10442" s="470"/>
      <c r="K10442" s="470"/>
      <c r="L10442" s="470"/>
      <c r="M10442" s="470"/>
      <c r="N10442" s="470"/>
      <c r="O10442" s="470"/>
      <c r="P10442" s="470"/>
    </row>
    <row r="10443" spans="1:16" ht="15.75" x14ac:dyDescent="0.2">
      <c r="A10443" s="470" t="s">
        <v>1</v>
      </c>
      <c r="B10443" s="470"/>
      <c r="C10443" s="470"/>
      <c r="D10443" s="470"/>
      <c r="E10443" s="470"/>
      <c r="F10443" s="470"/>
      <c r="G10443" s="470"/>
      <c r="H10443" s="470"/>
      <c r="I10443" s="470"/>
      <c r="J10443" s="470"/>
      <c r="K10443" s="470"/>
      <c r="L10443" s="470"/>
      <c r="M10443" s="470"/>
      <c r="N10443" s="470"/>
      <c r="O10443" s="470"/>
      <c r="P10443" s="470"/>
    </row>
    <row r="10444" spans="1:16" ht="15.75" x14ac:dyDescent="0.2">
      <c r="A10444" s="470"/>
      <c r="B10444" s="470"/>
      <c r="C10444" s="470"/>
      <c r="D10444" s="470"/>
      <c r="E10444" s="470"/>
      <c r="F10444" s="470"/>
      <c r="G10444" s="470"/>
      <c r="H10444" s="470"/>
      <c r="I10444" s="470"/>
      <c r="J10444" s="470"/>
      <c r="K10444" s="470"/>
      <c r="L10444" s="470"/>
      <c r="M10444" s="470"/>
      <c r="N10444" s="470"/>
      <c r="O10444" s="470"/>
      <c r="P10444" s="470"/>
    </row>
    <row r="10445" spans="1:16" ht="15.75" x14ac:dyDescent="0.2">
      <c r="A10445" s="507" t="s">
        <v>602</v>
      </c>
      <c r="B10445" s="507"/>
      <c r="C10445" s="507"/>
      <c r="D10445" s="507"/>
      <c r="E10445" s="507"/>
      <c r="F10445" s="507"/>
      <c r="G10445" s="507"/>
      <c r="H10445" s="507"/>
      <c r="I10445" s="507"/>
      <c r="J10445" s="507"/>
      <c r="K10445" s="507"/>
      <c r="L10445" s="507"/>
      <c r="M10445" s="507"/>
      <c r="N10445" s="507"/>
      <c r="O10445" s="507"/>
      <c r="P10445" s="507"/>
    </row>
    <row r="10446" spans="1:16" ht="15.75" x14ac:dyDescent="0.2">
      <c r="A10446" s="77"/>
      <c r="B10446" s="77"/>
      <c r="C10446" s="77"/>
      <c r="D10446" s="77"/>
      <c r="E10446" s="77"/>
      <c r="F10446" s="77"/>
      <c r="G10446" s="77"/>
      <c r="H10446" s="77"/>
      <c r="I10446" s="77"/>
      <c r="J10446" s="77"/>
      <c r="K10446" s="77"/>
      <c r="L10446" s="77"/>
      <c r="M10446" s="77"/>
      <c r="N10446" s="77"/>
      <c r="O10446" s="77"/>
      <c r="P10446" s="77"/>
    </row>
    <row r="10447" spans="1:16" ht="16.5" thickBot="1" x14ac:dyDescent="0.25">
      <c r="A10447" s="77"/>
      <c r="B10447" s="77"/>
      <c r="C10447" s="77"/>
      <c r="D10447" s="77"/>
      <c r="E10447" s="77"/>
      <c r="F10447" s="77"/>
      <c r="G10447" s="77"/>
      <c r="H10447" s="77"/>
      <c r="I10447" s="77"/>
      <c r="J10447" s="77"/>
      <c r="K10447" s="77"/>
      <c r="L10447" s="77"/>
      <c r="M10447" s="77"/>
      <c r="N10447" s="77"/>
      <c r="O10447" s="77"/>
      <c r="P10447" s="77"/>
    </row>
    <row r="10448" spans="1:16" ht="16.5" thickBot="1" x14ac:dyDescent="0.25">
      <c r="A10448" s="78" t="s">
        <v>2</v>
      </c>
      <c r="B10448" s="486" t="s">
        <v>126</v>
      </c>
      <c r="C10448" s="498"/>
      <c r="D10448" s="79" t="s">
        <v>3</v>
      </c>
      <c r="E10448" s="486">
        <v>2019</v>
      </c>
      <c r="F10448" s="487"/>
      <c r="G10448" s="487"/>
      <c r="H10448" s="498"/>
      <c r="I10448" s="79" t="s">
        <v>4</v>
      </c>
      <c r="J10448" s="80" t="s">
        <v>235</v>
      </c>
      <c r="K10448" s="80"/>
      <c r="L10448" s="80"/>
      <c r="M10448" s="80" t="s">
        <v>5</v>
      </c>
      <c r="N10448" s="486" t="s">
        <v>187</v>
      </c>
      <c r="O10448" s="487"/>
      <c r="P10448" s="488"/>
    </row>
    <row r="10449" spans="1:16" ht="16.5" thickBot="1" x14ac:dyDescent="0.25">
      <c r="A10449" s="77"/>
      <c r="B10449" s="77"/>
      <c r="C10449" s="77"/>
      <c r="D10449" s="77"/>
      <c r="E10449" s="77"/>
      <c r="F10449" s="77"/>
      <c r="G10449" s="77"/>
      <c r="H10449" s="77"/>
      <c r="I10449" s="77"/>
      <c r="J10449" s="77"/>
      <c r="K10449" s="77"/>
      <c r="L10449" s="77"/>
      <c r="M10449" s="77"/>
      <c r="N10449" s="77"/>
      <c r="O10449" s="77"/>
      <c r="P10449" s="77"/>
    </row>
    <row r="10450" spans="1:16" ht="16.5" thickBot="1" x14ac:dyDescent="0.25">
      <c r="A10450" s="78" t="s">
        <v>6</v>
      </c>
      <c r="B10450" s="486" t="s">
        <v>188</v>
      </c>
      <c r="C10450" s="498"/>
      <c r="D10450" s="79" t="s">
        <v>7</v>
      </c>
      <c r="E10450" s="486" t="s">
        <v>189</v>
      </c>
      <c r="F10450" s="487"/>
      <c r="G10450" s="487"/>
      <c r="H10450" s="498"/>
      <c r="I10450" s="79" t="s">
        <v>8</v>
      </c>
      <c r="J10450" s="80">
        <v>17</v>
      </c>
      <c r="K10450" s="80"/>
      <c r="L10450" s="80"/>
      <c r="M10450" s="80" t="s">
        <v>9</v>
      </c>
      <c r="N10450" s="80"/>
      <c r="O10450" s="200"/>
      <c r="P10450" s="201">
        <v>50</v>
      </c>
    </row>
    <row r="10451" spans="1:16" ht="16.5" thickBot="1" x14ac:dyDescent="0.25">
      <c r="A10451" s="77"/>
      <c r="B10451" s="77"/>
      <c r="C10451" s="77"/>
      <c r="D10451" s="77"/>
      <c r="E10451" s="77"/>
      <c r="F10451" s="77"/>
      <c r="G10451" s="77"/>
      <c r="H10451" s="77"/>
      <c r="I10451" s="77"/>
      <c r="J10451" s="77"/>
      <c r="K10451" s="77"/>
      <c r="L10451" s="77"/>
      <c r="M10451" s="77"/>
      <c r="N10451" s="77"/>
      <c r="O10451" s="77"/>
      <c r="P10451" s="77"/>
    </row>
    <row r="10452" spans="1:16" ht="16.5" thickBot="1" x14ac:dyDescent="0.25">
      <c r="A10452" s="484" t="s">
        <v>10</v>
      </c>
      <c r="B10452" s="485"/>
      <c r="C10452" s="486" t="s">
        <v>181</v>
      </c>
      <c r="D10452" s="487"/>
      <c r="E10452" s="487"/>
      <c r="F10452" s="487"/>
      <c r="G10452" s="487"/>
      <c r="H10452" s="487"/>
      <c r="I10452" s="487"/>
      <c r="J10452" s="487"/>
      <c r="K10452" s="487"/>
      <c r="L10452" s="487"/>
      <c r="M10452" s="487"/>
      <c r="N10452" s="487"/>
      <c r="O10452" s="487"/>
      <c r="P10452" s="488"/>
    </row>
    <row r="10453" spans="1:16" ht="16.5" thickBot="1" x14ac:dyDescent="0.25">
      <c r="A10453" s="77"/>
      <c r="B10453" s="77"/>
      <c r="C10453" s="77"/>
      <c r="D10453" s="77"/>
      <c r="E10453" s="77"/>
      <c r="F10453" s="77"/>
      <c r="G10453" s="77"/>
      <c r="H10453" s="77"/>
      <c r="I10453" s="77"/>
      <c r="J10453" s="77"/>
      <c r="K10453" s="77"/>
      <c r="L10453" s="77"/>
      <c r="M10453" s="77"/>
      <c r="N10453" s="77"/>
      <c r="O10453" s="77"/>
      <c r="P10453" s="77"/>
    </row>
    <row r="10454" spans="1:16" ht="16.5" thickBot="1" x14ac:dyDescent="0.25">
      <c r="A10454" s="484" t="s">
        <v>11</v>
      </c>
      <c r="B10454" s="485"/>
      <c r="C10454" s="486" t="s">
        <v>239</v>
      </c>
      <c r="D10454" s="487"/>
      <c r="E10454" s="487"/>
      <c r="F10454" s="487"/>
      <c r="G10454" s="487"/>
      <c r="H10454" s="487"/>
      <c r="I10454" s="487"/>
      <c r="J10454" s="487"/>
      <c r="K10454" s="487"/>
      <c r="L10454" s="487"/>
      <c r="M10454" s="487"/>
      <c r="N10454" s="487"/>
      <c r="O10454" s="487"/>
      <c r="P10454" s="488"/>
    </row>
    <row r="10455" spans="1:16" ht="16.5" thickBot="1" x14ac:dyDescent="0.25">
      <c r="A10455" s="81"/>
      <c r="B10455" s="81"/>
      <c r="C10455" s="81"/>
      <c r="D10455" s="81"/>
      <c r="E10455" s="81"/>
      <c r="F10455" s="81"/>
      <c r="G10455" s="81"/>
      <c r="H10455" s="81"/>
      <c r="I10455" s="81"/>
      <c r="J10455" s="81"/>
      <c r="K10455" s="81"/>
      <c r="L10455" s="81"/>
      <c r="M10455" s="81"/>
      <c r="N10455" s="81"/>
      <c r="O10455" s="81"/>
      <c r="P10455" s="81"/>
    </row>
    <row r="10456" spans="1:16" ht="16.5" thickBot="1" x14ac:dyDescent="0.25">
      <c r="A10456" s="489" t="s">
        <v>12</v>
      </c>
      <c r="B10456" s="491" t="s">
        <v>13</v>
      </c>
      <c r="C10456" s="463"/>
      <c r="D10456" s="492" t="s">
        <v>265</v>
      </c>
      <c r="E10456" s="494" t="s">
        <v>15</v>
      </c>
      <c r="F10456" s="495"/>
      <c r="G10456" s="495"/>
      <c r="H10456" s="495"/>
      <c r="I10456" s="496"/>
      <c r="J10456" s="492" t="s">
        <v>16</v>
      </c>
      <c r="K10456" s="492" t="s">
        <v>17</v>
      </c>
      <c r="L10456" s="494" t="s">
        <v>18</v>
      </c>
      <c r="M10456" s="495"/>
      <c r="N10456" s="496"/>
      <c r="O10456" s="464" t="s">
        <v>115</v>
      </c>
      <c r="P10456" s="465"/>
    </row>
    <row r="10457" spans="1:16" ht="32.25" thickBot="1" x14ac:dyDescent="0.25">
      <c r="A10457" s="490"/>
      <c r="B10457" s="82" t="s">
        <v>19</v>
      </c>
      <c r="C10457" s="83" t="s">
        <v>20</v>
      </c>
      <c r="D10457" s="493"/>
      <c r="E10457" s="84" t="s">
        <v>21</v>
      </c>
      <c r="F10457" s="84" t="s">
        <v>22</v>
      </c>
      <c r="G10457" s="85" t="s">
        <v>23</v>
      </c>
      <c r="H10457" s="119" t="s">
        <v>24</v>
      </c>
      <c r="I10457" s="86" t="s">
        <v>25</v>
      </c>
      <c r="J10457" s="493"/>
      <c r="K10457" s="493"/>
      <c r="L10457" s="198" t="s">
        <v>268</v>
      </c>
      <c r="M10457" s="85" t="s">
        <v>266</v>
      </c>
      <c r="N10457" s="83" t="s">
        <v>267</v>
      </c>
      <c r="O10457" s="466"/>
      <c r="P10457" s="467"/>
    </row>
    <row r="10458" spans="1:16" ht="15.75" x14ac:dyDescent="0.2">
      <c r="A10458" s="165">
        <v>45821</v>
      </c>
      <c r="B10458" s="166"/>
      <c r="C10458" s="166">
        <v>215501</v>
      </c>
      <c r="D10458" s="160"/>
      <c r="E10458" s="96"/>
      <c r="F10458" s="96"/>
      <c r="G10458" s="166"/>
      <c r="H10458" s="169"/>
      <c r="I10458" s="175"/>
      <c r="J10458" s="162"/>
      <c r="K10458" s="99"/>
      <c r="L10458" s="195"/>
      <c r="M10458" s="94"/>
      <c r="N10458" s="100"/>
      <c r="O10458" s="573"/>
      <c r="P10458" s="502"/>
    </row>
    <row r="10459" spans="1:16" ht="15.75" x14ac:dyDescent="0.2">
      <c r="A10459" s="165">
        <v>45832</v>
      </c>
      <c r="B10459" s="166">
        <v>215501</v>
      </c>
      <c r="C10459" s="166">
        <v>215972</v>
      </c>
      <c r="D10459" s="160">
        <f>+C10459-B10459</f>
        <v>471</v>
      </c>
      <c r="E10459" s="96" t="s">
        <v>823</v>
      </c>
      <c r="F10459" s="96" t="s">
        <v>776</v>
      </c>
      <c r="G10459" s="166">
        <v>37.350200000000001</v>
      </c>
      <c r="H10459" s="169">
        <v>24.1</v>
      </c>
      <c r="I10459" s="175">
        <f>G10459*H10459</f>
        <v>900.1398200000001</v>
      </c>
      <c r="J10459" s="162">
        <f>D10459/G10459</f>
        <v>12.61037424163726</v>
      </c>
      <c r="K10459" s="99">
        <v>45832</v>
      </c>
      <c r="L10459" s="195" t="s">
        <v>272</v>
      </c>
      <c r="M10459" s="94" t="s">
        <v>606</v>
      </c>
      <c r="N10459" s="100" t="s">
        <v>637</v>
      </c>
      <c r="O10459" s="573" t="s">
        <v>242</v>
      </c>
      <c r="P10459" s="502"/>
    </row>
    <row r="10460" spans="1:16" ht="15.75" x14ac:dyDescent="0.2">
      <c r="A10460" s="165">
        <v>45835</v>
      </c>
      <c r="B10460" s="166">
        <v>215972</v>
      </c>
      <c r="C10460" s="166">
        <v>216403</v>
      </c>
      <c r="D10460" s="160">
        <f>+C10460-B10460</f>
        <v>431</v>
      </c>
      <c r="E10460" s="96" t="s">
        <v>822</v>
      </c>
      <c r="F10460" s="96" t="s">
        <v>631</v>
      </c>
      <c r="G10460" s="166">
        <v>33.250999999999998</v>
      </c>
      <c r="H10460" s="169">
        <v>24.1</v>
      </c>
      <c r="I10460" s="175">
        <f>G10460*H10460</f>
        <v>801.34910000000002</v>
      </c>
      <c r="J10460" s="162">
        <f>D10460/G10460</f>
        <v>12.962016179964513</v>
      </c>
      <c r="K10460" s="99">
        <v>45835</v>
      </c>
      <c r="L10460" s="195" t="s">
        <v>272</v>
      </c>
      <c r="M10460" s="94" t="s">
        <v>606</v>
      </c>
      <c r="N10460" s="100" t="s">
        <v>229</v>
      </c>
      <c r="O10460" s="573" t="s">
        <v>394</v>
      </c>
      <c r="P10460" s="502"/>
    </row>
    <row r="10461" spans="1:16" ht="15.75" x14ac:dyDescent="0.2">
      <c r="A10461" s="165"/>
      <c r="B10461" s="166"/>
      <c r="C10461" s="166"/>
      <c r="D10461" s="160">
        <f>+C10461-B10461</f>
        <v>0</v>
      </c>
      <c r="E10461" s="96"/>
      <c r="F10461" s="96"/>
      <c r="G10461" s="166"/>
      <c r="H10461" s="169"/>
      <c r="I10461" s="175">
        <f>G10461*H10461</f>
        <v>0</v>
      </c>
      <c r="J10461" s="162" t="e">
        <f>D10461/G10461</f>
        <v>#DIV/0!</v>
      </c>
      <c r="K10461" s="99"/>
      <c r="L10461" s="195"/>
      <c r="M10461" s="94"/>
      <c r="N10461" s="100"/>
      <c r="O10461" s="573"/>
      <c r="P10461" s="502"/>
    </row>
    <row r="10462" spans="1:16" ht="15.75" x14ac:dyDescent="0.2">
      <c r="A10462" s="165"/>
      <c r="B10462" s="166"/>
      <c r="C10462" s="166"/>
      <c r="D10462" s="160">
        <f>+C10462-B10462</f>
        <v>0</v>
      </c>
      <c r="E10462" s="96"/>
      <c r="F10462" s="96"/>
      <c r="G10462" s="166"/>
      <c r="H10462" s="169"/>
      <c r="I10462" s="175">
        <f>G10462*H10462</f>
        <v>0</v>
      </c>
      <c r="J10462" s="162" t="e">
        <f>D10462/G10462</f>
        <v>#DIV/0!</v>
      </c>
      <c r="K10462" s="99"/>
      <c r="L10462" s="195"/>
      <c r="M10462" s="94"/>
      <c r="N10462" s="100"/>
      <c r="O10462" s="573"/>
      <c r="P10462" s="502"/>
    </row>
    <row r="10463" spans="1:16" ht="16.5" thickBot="1" x14ac:dyDescent="0.25">
      <c r="A10463" s="93"/>
      <c r="B10463" s="132"/>
      <c r="C10463" s="132"/>
      <c r="D10463" s="160">
        <f>+C10463-B10463</f>
        <v>0</v>
      </c>
      <c r="E10463" s="96"/>
      <c r="F10463" s="96"/>
      <c r="G10463" s="96"/>
      <c r="H10463" s="97"/>
      <c r="I10463" s="91"/>
      <c r="J10463" s="98"/>
      <c r="K10463" s="92"/>
      <c r="L10463" s="196"/>
      <c r="M10463" s="183"/>
      <c r="N10463" s="101"/>
      <c r="O10463" s="574"/>
      <c r="P10463" s="568"/>
    </row>
    <row r="10464" spans="1:16" ht="16.5" thickBot="1" x14ac:dyDescent="0.25">
      <c r="A10464" s="416" t="s">
        <v>28</v>
      </c>
      <c r="B10464" s="104"/>
      <c r="C10464" s="105"/>
      <c r="D10464" s="106">
        <f>SUM(D10458:D10463)</f>
        <v>902</v>
      </c>
      <c r="E10464" s="107"/>
      <c r="F10464" s="107"/>
      <c r="G10464" s="118">
        <f>SUM(G10458:G10463)</f>
        <v>70.601200000000006</v>
      </c>
      <c r="H10464" s="105"/>
      <c r="I10464" s="118">
        <f>SUM(I10458:I10463)</f>
        <v>1701.4889200000002</v>
      </c>
      <c r="J10464" s="109">
        <f>D10464/G10464</f>
        <v>12.775986810422484</v>
      </c>
      <c r="K10464" s="110"/>
      <c r="L10464" s="197"/>
      <c r="M10464" s="111"/>
      <c r="N10464" s="112"/>
      <c r="O10464" s="468"/>
      <c r="P10464" s="469"/>
    </row>
    <row r="10465" spans="1:16" ht="15.75" x14ac:dyDescent="0.2">
      <c r="A10465" s="116"/>
      <c r="B10465" s="77"/>
      <c r="C10465" s="77"/>
      <c r="D10465" s="77"/>
      <c r="E10465" s="77"/>
      <c r="F10465" s="77"/>
      <c r="G10465" s="77"/>
      <c r="H10465" s="77"/>
      <c r="I10465" s="116"/>
      <c r="J10465" s="116"/>
      <c r="K10465" s="116"/>
      <c r="L10465" s="116"/>
      <c r="M10465" s="116"/>
      <c r="N10465" s="116"/>
      <c r="O10465" s="77"/>
      <c r="P10465" s="81"/>
    </row>
    <row r="10466" spans="1:16" ht="15.75" x14ac:dyDescent="0.2">
      <c r="A10466" s="116"/>
      <c r="B10466" s="77"/>
      <c r="C10466" s="77"/>
      <c r="D10466" s="77"/>
      <c r="E10466" s="77"/>
      <c r="F10466" s="77"/>
      <c r="G10466" s="77"/>
      <c r="H10466" s="77"/>
      <c r="I10466" s="116"/>
      <c r="J10466" s="116"/>
      <c r="K10466" s="116"/>
      <c r="L10466" s="116"/>
      <c r="M10466" s="116"/>
      <c r="N10466" s="116"/>
      <c r="O10466" s="77"/>
      <c r="P10466" s="81"/>
    </row>
    <row r="10467" spans="1:16" ht="15.75" x14ac:dyDescent="0.2">
      <c r="A10467" s="116"/>
      <c r="B10467" s="77"/>
      <c r="C10467" s="77"/>
      <c r="D10467" s="77"/>
      <c r="E10467" s="77"/>
      <c r="F10467" s="77"/>
      <c r="G10467" s="77"/>
      <c r="H10467" s="77"/>
      <c r="I10467" s="116"/>
      <c r="J10467" s="116"/>
      <c r="K10467" s="116"/>
      <c r="L10467" s="116"/>
      <c r="M10467" s="439"/>
      <c r="N10467" s="439"/>
      <c r="O10467" s="438"/>
      <c r="P10467" s="81"/>
    </row>
    <row r="10468" spans="1:16" ht="15.75" x14ac:dyDescent="0.2">
      <c r="A10468" s="115"/>
      <c r="B10468" s="470" t="s">
        <v>29</v>
      </c>
      <c r="C10468" s="470"/>
      <c r="D10468" s="470"/>
      <c r="E10468" s="116"/>
      <c r="F10468" s="116"/>
      <c r="G10468" s="116"/>
      <c r="H10468" s="115"/>
      <c r="I10468" s="116" t="s">
        <v>30</v>
      </c>
      <c r="J10468" s="115"/>
      <c r="K10468" s="116"/>
      <c r="L10468" s="116"/>
      <c r="M10468" s="116"/>
      <c r="N10468" s="116" t="s">
        <v>31</v>
      </c>
      <c r="O10468" s="116"/>
      <c r="P10468" s="115"/>
    </row>
    <row r="10469" spans="1:16" ht="15.75" x14ac:dyDescent="0.2">
      <c r="A10469" s="116"/>
      <c r="B10469" s="470" t="s">
        <v>230</v>
      </c>
      <c r="C10469" s="470"/>
      <c r="D10469" s="470"/>
      <c r="E10469" s="116"/>
      <c r="F10469" s="116"/>
      <c r="G10469" s="116"/>
      <c r="H10469" s="115"/>
      <c r="I10469" s="116" t="s">
        <v>438</v>
      </c>
      <c r="J10469" s="115"/>
      <c r="K10469" s="116"/>
      <c r="L10469" s="116"/>
      <c r="M10469" s="116"/>
      <c r="N10469" s="116" t="s">
        <v>220</v>
      </c>
      <c r="O10469" s="116"/>
      <c r="P10469" s="115"/>
    </row>
    <row r="10470" spans="1:16" ht="15.75" x14ac:dyDescent="0.2">
      <c r="A10470" s="470" t="s">
        <v>226</v>
      </c>
      <c r="B10470" s="470"/>
      <c r="C10470" s="470"/>
      <c r="D10470" s="470"/>
      <c r="E10470" s="470"/>
      <c r="F10470" s="116"/>
      <c r="G10470" s="116"/>
      <c r="H10470" s="115"/>
      <c r="I10470" s="116" t="s">
        <v>246</v>
      </c>
      <c r="J10470" s="115"/>
      <c r="K10470" s="116"/>
      <c r="L10470" s="116"/>
      <c r="M10470" s="116"/>
      <c r="N10470" s="116" t="s">
        <v>124</v>
      </c>
      <c r="O10470" s="116"/>
      <c r="P10470" s="115"/>
    </row>
    <row r="10471" spans="1:16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</row>
    <row r="10472" spans="1:16" x14ac:dyDescent="0.2">
      <c r="A10472" s="531" t="s">
        <v>269</v>
      </c>
      <c r="B10472" s="531"/>
      <c r="C10472" s="531"/>
      <c r="D10472" s="531"/>
      <c r="E10472" s="531"/>
      <c r="F10472"/>
      <c r="G10472"/>
      <c r="H10472"/>
      <c r="I10472"/>
      <c r="J10472"/>
      <c r="K10472"/>
      <c r="L10472"/>
      <c r="M10472"/>
      <c r="N10472"/>
      <c r="O10472"/>
      <c r="P10472"/>
    </row>
    <row r="10473" spans="1:16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</row>
    <row r="10474" spans="1:16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</row>
    <row r="10475" spans="1:16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</row>
    <row r="10476" spans="1:16" ht="15.75" x14ac:dyDescent="0.2">
      <c r="A10476" s="470" t="s">
        <v>180</v>
      </c>
      <c r="B10476" s="470"/>
      <c r="C10476" s="470"/>
      <c r="D10476" s="470"/>
      <c r="E10476" s="470"/>
      <c r="F10476" s="470"/>
      <c r="G10476" s="470"/>
      <c r="H10476" s="470"/>
      <c r="I10476" s="470"/>
      <c r="J10476" s="470"/>
      <c r="K10476" s="470"/>
      <c r="L10476" s="470"/>
      <c r="M10476" s="470"/>
      <c r="N10476" s="470"/>
      <c r="O10476" s="470"/>
      <c r="P10476" s="470"/>
    </row>
    <row r="10477" spans="1:16" ht="15.75" x14ac:dyDescent="0.2">
      <c r="A10477" s="470" t="s">
        <v>1</v>
      </c>
      <c r="B10477" s="470"/>
      <c r="C10477" s="470"/>
      <c r="D10477" s="470"/>
      <c r="E10477" s="470"/>
      <c r="F10477" s="470"/>
      <c r="G10477" s="470"/>
      <c r="H10477" s="470"/>
      <c r="I10477" s="470"/>
      <c r="J10477" s="470"/>
      <c r="K10477" s="470"/>
      <c r="L10477" s="470"/>
      <c r="M10477" s="470"/>
      <c r="N10477" s="470"/>
      <c r="O10477" s="470"/>
      <c r="P10477" s="470"/>
    </row>
    <row r="10478" spans="1:16" ht="15.75" x14ac:dyDescent="0.2">
      <c r="A10478" s="470"/>
      <c r="B10478" s="470"/>
      <c r="C10478" s="470"/>
      <c r="D10478" s="470"/>
      <c r="E10478" s="470"/>
      <c r="F10478" s="470"/>
      <c r="G10478" s="470"/>
      <c r="H10478" s="470"/>
      <c r="I10478" s="470"/>
      <c r="J10478" s="470"/>
      <c r="K10478" s="470"/>
      <c r="L10478" s="470"/>
      <c r="M10478" s="470"/>
      <c r="N10478" s="470"/>
      <c r="O10478" s="470"/>
      <c r="P10478" s="470"/>
    </row>
    <row r="10479" spans="1:16" ht="15.75" x14ac:dyDescent="0.2">
      <c r="A10479" s="507" t="s">
        <v>915</v>
      </c>
      <c r="B10479" s="507"/>
      <c r="C10479" s="507"/>
      <c r="D10479" s="507"/>
      <c r="E10479" s="507"/>
      <c r="F10479" s="507"/>
      <c r="G10479" s="507"/>
      <c r="H10479" s="507"/>
      <c r="I10479" s="507"/>
      <c r="J10479" s="507"/>
      <c r="K10479" s="507"/>
      <c r="L10479" s="507"/>
      <c r="M10479" s="507"/>
      <c r="N10479" s="507"/>
      <c r="O10479" s="507"/>
      <c r="P10479" s="507"/>
    </row>
    <row r="10480" spans="1:16" ht="15.75" x14ac:dyDescent="0.2">
      <c r="A10480" s="77"/>
      <c r="B10480" s="77"/>
      <c r="C10480" s="77"/>
      <c r="D10480" s="77"/>
      <c r="E10480" s="77"/>
      <c r="F10480" s="77"/>
      <c r="G10480" s="77"/>
      <c r="H10480" s="77"/>
      <c r="I10480" s="77"/>
      <c r="J10480" s="77"/>
      <c r="K10480" s="77"/>
      <c r="L10480" s="77"/>
      <c r="M10480" s="77"/>
      <c r="N10480" s="77"/>
      <c r="O10480" s="77"/>
      <c r="P10480" s="77"/>
    </row>
    <row r="10481" spans="1:16" ht="16.5" thickBot="1" x14ac:dyDescent="0.25">
      <c r="A10481" s="77"/>
      <c r="B10481" s="77"/>
      <c r="C10481" s="77"/>
      <c r="D10481" s="77"/>
      <c r="E10481" s="77"/>
      <c r="F10481" s="77"/>
      <c r="G10481" s="77"/>
      <c r="H10481" s="77"/>
      <c r="I10481" s="77"/>
      <c r="J10481" s="77"/>
      <c r="K10481" s="77"/>
      <c r="L10481" s="77"/>
      <c r="M10481" s="77"/>
      <c r="N10481" s="77"/>
      <c r="O10481" s="77"/>
      <c r="P10481" s="77"/>
    </row>
    <row r="10482" spans="1:16" ht="16.5" thickBot="1" x14ac:dyDescent="0.25">
      <c r="A10482" s="78" t="s">
        <v>2</v>
      </c>
      <c r="B10482" s="486" t="s">
        <v>126</v>
      </c>
      <c r="C10482" s="498"/>
      <c r="D10482" s="79" t="s">
        <v>3</v>
      </c>
      <c r="E10482" s="486">
        <v>2019</v>
      </c>
      <c r="F10482" s="487"/>
      <c r="G10482" s="487"/>
      <c r="H10482" s="498"/>
      <c r="I10482" s="79" t="s">
        <v>4</v>
      </c>
      <c r="J10482" s="80" t="s">
        <v>235</v>
      </c>
      <c r="K10482" s="80"/>
      <c r="L10482" s="80"/>
      <c r="M10482" s="80" t="s">
        <v>5</v>
      </c>
      <c r="N10482" s="486" t="s">
        <v>187</v>
      </c>
      <c r="O10482" s="487"/>
      <c r="P10482" s="488"/>
    </row>
    <row r="10483" spans="1:16" ht="16.5" thickBot="1" x14ac:dyDescent="0.25">
      <c r="A10483" s="77"/>
      <c r="B10483" s="77"/>
      <c r="C10483" s="77"/>
      <c r="D10483" s="77"/>
      <c r="E10483" s="77"/>
      <c r="F10483" s="77"/>
      <c r="G10483" s="77"/>
      <c r="H10483" s="77"/>
      <c r="I10483" s="77"/>
      <c r="J10483" s="77"/>
      <c r="K10483" s="77"/>
      <c r="L10483" s="77"/>
      <c r="M10483" s="77"/>
      <c r="N10483" s="77"/>
      <c r="O10483" s="77"/>
      <c r="P10483" s="77"/>
    </row>
    <row r="10484" spans="1:16" ht="16.5" thickBot="1" x14ac:dyDescent="0.25">
      <c r="A10484" s="78" t="s">
        <v>6</v>
      </c>
      <c r="B10484" s="486" t="s">
        <v>188</v>
      </c>
      <c r="C10484" s="498"/>
      <c r="D10484" s="79" t="s">
        <v>7</v>
      </c>
      <c r="E10484" s="486" t="s">
        <v>189</v>
      </c>
      <c r="F10484" s="487"/>
      <c r="G10484" s="487"/>
      <c r="H10484" s="498"/>
      <c r="I10484" s="79" t="s">
        <v>8</v>
      </c>
      <c r="J10484" s="80">
        <v>17</v>
      </c>
      <c r="K10484" s="80"/>
      <c r="L10484" s="80"/>
      <c r="M10484" s="80" t="s">
        <v>9</v>
      </c>
      <c r="N10484" s="80"/>
      <c r="O10484" s="200"/>
      <c r="P10484" s="201">
        <v>50</v>
      </c>
    </row>
    <row r="10485" spans="1:16" ht="16.5" thickBot="1" x14ac:dyDescent="0.25">
      <c r="A10485" s="77"/>
      <c r="B10485" s="77"/>
      <c r="C10485" s="77"/>
      <c r="D10485" s="77"/>
      <c r="E10485" s="77"/>
      <c r="F10485" s="77"/>
      <c r="G10485" s="77"/>
      <c r="H10485" s="77"/>
      <c r="I10485" s="77"/>
      <c r="J10485" s="77"/>
      <c r="K10485" s="77"/>
      <c r="L10485" s="77"/>
      <c r="M10485" s="77"/>
      <c r="N10485" s="77"/>
      <c r="O10485" s="77"/>
      <c r="P10485" s="77"/>
    </row>
    <row r="10486" spans="1:16" ht="16.5" thickBot="1" x14ac:dyDescent="0.25">
      <c r="A10486" s="484" t="s">
        <v>10</v>
      </c>
      <c r="B10486" s="485"/>
      <c r="C10486" s="486" t="s">
        <v>181</v>
      </c>
      <c r="D10486" s="487"/>
      <c r="E10486" s="487"/>
      <c r="F10486" s="487"/>
      <c r="G10486" s="487"/>
      <c r="H10486" s="487"/>
      <c r="I10486" s="487"/>
      <c r="J10486" s="487"/>
      <c r="K10486" s="487"/>
      <c r="L10486" s="487"/>
      <c r="M10486" s="487"/>
      <c r="N10486" s="487"/>
      <c r="O10486" s="487"/>
      <c r="P10486" s="488"/>
    </row>
    <row r="10487" spans="1:16" ht="16.5" thickBot="1" x14ac:dyDescent="0.25">
      <c r="A10487" s="77"/>
      <c r="B10487" s="77"/>
      <c r="C10487" s="77"/>
      <c r="D10487" s="77"/>
      <c r="E10487" s="77"/>
      <c r="F10487" s="77"/>
      <c r="G10487" s="77"/>
      <c r="H10487" s="77"/>
      <c r="I10487" s="77"/>
      <c r="J10487" s="77"/>
      <c r="K10487" s="77"/>
      <c r="L10487" s="77"/>
      <c r="M10487" s="77"/>
      <c r="N10487" s="77"/>
      <c r="O10487" s="77"/>
      <c r="P10487" s="77"/>
    </row>
    <row r="10488" spans="1:16" ht="16.5" thickBot="1" x14ac:dyDescent="0.25">
      <c r="A10488" s="484" t="s">
        <v>11</v>
      </c>
      <c r="B10488" s="485"/>
      <c r="C10488" s="486" t="s">
        <v>239</v>
      </c>
      <c r="D10488" s="487"/>
      <c r="E10488" s="487"/>
      <c r="F10488" s="487"/>
      <c r="G10488" s="487"/>
      <c r="H10488" s="487"/>
      <c r="I10488" s="487"/>
      <c r="J10488" s="487"/>
      <c r="K10488" s="487"/>
      <c r="L10488" s="487"/>
      <c r="M10488" s="487"/>
      <c r="N10488" s="487"/>
      <c r="O10488" s="487"/>
      <c r="P10488" s="488"/>
    </row>
    <row r="10489" spans="1:16" ht="16.5" thickBot="1" x14ac:dyDescent="0.25">
      <c r="A10489" s="81"/>
      <c r="B10489" s="81"/>
      <c r="C10489" s="81"/>
      <c r="D10489" s="81"/>
      <c r="E10489" s="81"/>
      <c r="F10489" s="81"/>
      <c r="G10489" s="81"/>
      <c r="H10489" s="81"/>
      <c r="I10489" s="81"/>
      <c r="J10489" s="81"/>
      <c r="K10489" s="81"/>
      <c r="L10489" s="81"/>
      <c r="M10489" s="81"/>
      <c r="N10489" s="81"/>
      <c r="O10489" s="81"/>
      <c r="P10489" s="81"/>
    </row>
    <row r="10490" spans="1:16" ht="16.5" thickBot="1" x14ac:dyDescent="0.25">
      <c r="A10490" s="489" t="s">
        <v>12</v>
      </c>
      <c r="B10490" s="491" t="s">
        <v>13</v>
      </c>
      <c r="C10490" s="463"/>
      <c r="D10490" s="492" t="s">
        <v>265</v>
      </c>
      <c r="E10490" s="494" t="s">
        <v>15</v>
      </c>
      <c r="F10490" s="495"/>
      <c r="G10490" s="495"/>
      <c r="H10490" s="495"/>
      <c r="I10490" s="496"/>
      <c r="J10490" s="492" t="s">
        <v>16</v>
      </c>
      <c r="K10490" s="492" t="s">
        <v>17</v>
      </c>
      <c r="L10490" s="494" t="s">
        <v>18</v>
      </c>
      <c r="M10490" s="495"/>
      <c r="N10490" s="496"/>
      <c r="O10490" s="464" t="s">
        <v>115</v>
      </c>
      <c r="P10490" s="465"/>
    </row>
    <row r="10491" spans="1:16" ht="32.25" thickBot="1" x14ac:dyDescent="0.25">
      <c r="A10491" s="490"/>
      <c r="B10491" s="82" t="s">
        <v>19</v>
      </c>
      <c r="C10491" s="83" t="s">
        <v>20</v>
      </c>
      <c r="D10491" s="493"/>
      <c r="E10491" s="84" t="s">
        <v>21</v>
      </c>
      <c r="F10491" s="84" t="s">
        <v>22</v>
      </c>
      <c r="G10491" s="85" t="s">
        <v>23</v>
      </c>
      <c r="H10491" s="119" t="s">
        <v>24</v>
      </c>
      <c r="I10491" s="86" t="s">
        <v>25</v>
      </c>
      <c r="J10491" s="493"/>
      <c r="K10491" s="493"/>
      <c r="L10491" s="198" t="s">
        <v>268</v>
      </c>
      <c r="M10491" s="85" t="s">
        <v>266</v>
      </c>
      <c r="N10491" s="83" t="s">
        <v>267</v>
      </c>
      <c r="O10491" s="466"/>
      <c r="P10491" s="467"/>
    </row>
    <row r="10492" spans="1:16" ht="15.75" x14ac:dyDescent="0.2">
      <c r="A10492" s="165">
        <v>45835</v>
      </c>
      <c r="B10492" s="166"/>
      <c r="C10492" s="166">
        <v>216403</v>
      </c>
      <c r="D10492" s="160"/>
      <c r="E10492" s="96"/>
      <c r="F10492" s="96"/>
      <c r="G10492" s="166"/>
      <c r="H10492" s="169"/>
      <c r="I10492" s="175"/>
      <c r="J10492" s="162"/>
      <c r="K10492" s="99"/>
      <c r="L10492" s="195"/>
      <c r="M10492" s="94"/>
      <c r="N10492" s="100"/>
      <c r="O10492" s="573"/>
      <c r="P10492" s="502"/>
    </row>
    <row r="10493" spans="1:16" ht="15.75" x14ac:dyDescent="0.2">
      <c r="A10493" s="165">
        <v>45839</v>
      </c>
      <c r="B10493" s="166">
        <v>216403</v>
      </c>
      <c r="C10493" s="166">
        <v>216905</v>
      </c>
      <c r="D10493" s="160">
        <f>+C10493-B10493</f>
        <v>502</v>
      </c>
      <c r="E10493" s="96" t="s">
        <v>1441</v>
      </c>
      <c r="F10493" s="96" t="s">
        <v>1199</v>
      </c>
      <c r="G10493" s="166">
        <v>37.3444</v>
      </c>
      <c r="H10493" s="169">
        <v>24.1</v>
      </c>
      <c r="I10493" s="175">
        <f>G10493*H10493</f>
        <v>900.00004000000001</v>
      </c>
      <c r="J10493" s="162">
        <f>D10493/G10493</f>
        <v>13.442443847002496</v>
      </c>
      <c r="K10493" s="99">
        <v>45839</v>
      </c>
      <c r="L10493" s="195" t="s">
        <v>268</v>
      </c>
      <c r="M10493" s="94" t="s">
        <v>272</v>
      </c>
      <c r="N10493" s="100" t="s">
        <v>272</v>
      </c>
      <c r="O10493" s="573" t="s">
        <v>242</v>
      </c>
      <c r="P10493" s="502"/>
    </row>
    <row r="10494" spans="1:16" ht="15.75" x14ac:dyDescent="0.2">
      <c r="A10494" s="165">
        <v>45841</v>
      </c>
      <c r="B10494" s="166">
        <v>216905</v>
      </c>
      <c r="C10494" s="166">
        <v>217330</v>
      </c>
      <c r="D10494" s="160">
        <f>+C10494-B10494</f>
        <v>425</v>
      </c>
      <c r="E10494" s="96" t="s">
        <v>1440</v>
      </c>
      <c r="F10494" s="96" t="s">
        <v>980</v>
      </c>
      <c r="G10494" s="166">
        <v>45.643999999999998</v>
      </c>
      <c r="H10494" s="169">
        <v>24.1</v>
      </c>
      <c r="I10494" s="175">
        <f>G10494*H10494</f>
        <v>1100.0204000000001</v>
      </c>
      <c r="J10494" s="162">
        <f>D10494/G10494</f>
        <v>9.3111909560949968</v>
      </c>
      <c r="K10494" s="99">
        <v>45841</v>
      </c>
      <c r="L10494" s="195" t="s">
        <v>268</v>
      </c>
      <c r="M10494" s="94" t="s">
        <v>272</v>
      </c>
      <c r="N10494" s="100" t="s">
        <v>272</v>
      </c>
      <c r="O10494" s="573" t="s">
        <v>257</v>
      </c>
      <c r="P10494" s="502"/>
    </row>
    <row r="10495" spans="1:16" ht="15.75" x14ac:dyDescent="0.2">
      <c r="A10495" s="165"/>
      <c r="B10495" s="166"/>
      <c r="C10495" s="166"/>
      <c r="D10495" s="160">
        <f>+C10495-B10495</f>
        <v>0</v>
      </c>
      <c r="E10495" s="96"/>
      <c r="F10495" s="96"/>
      <c r="G10495" s="166"/>
      <c r="H10495" s="169"/>
      <c r="I10495" s="175">
        <f>G10495*H10495</f>
        <v>0</v>
      </c>
      <c r="J10495" s="162" t="e">
        <f>D10495/G10495</f>
        <v>#DIV/0!</v>
      </c>
      <c r="K10495" s="99"/>
      <c r="L10495" s="195"/>
      <c r="M10495" s="94"/>
      <c r="N10495" s="100"/>
      <c r="O10495" s="573"/>
      <c r="P10495" s="502"/>
    </row>
    <row r="10496" spans="1:16" ht="15.75" x14ac:dyDescent="0.2">
      <c r="A10496" s="165"/>
      <c r="B10496" s="166"/>
      <c r="C10496" s="166"/>
      <c r="D10496" s="160">
        <f>+C10496-B10496</f>
        <v>0</v>
      </c>
      <c r="E10496" s="96"/>
      <c r="F10496" s="96"/>
      <c r="G10496" s="166"/>
      <c r="H10496" s="169"/>
      <c r="I10496" s="175">
        <f>G10496*H10496</f>
        <v>0</v>
      </c>
      <c r="J10496" s="162" t="e">
        <f>D10496/G10496</f>
        <v>#DIV/0!</v>
      </c>
      <c r="K10496" s="99"/>
      <c r="L10496" s="195"/>
      <c r="M10496" s="94"/>
      <c r="N10496" s="100"/>
      <c r="O10496" s="573"/>
      <c r="P10496" s="502"/>
    </row>
    <row r="10497" spans="1:16" ht="16.5" thickBot="1" x14ac:dyDescent="0.25">
      <c r="A10497" s="93"/>
      <c r="B10497" s="132"/>
      <c r="C10497" s="132"/>
      <c r="D10497" s="160">
        <f>+C10497-B10497</f>
        <v>0</v>
      </c>
      <c r="E10497" s="96"/>
      <c r="F10497" s="96"/>
      <c r="G10497" s="96"/>
      <c r="H10497" s="97"/>
      <c r="I10497" s="91"/>
      <c r="J10497" s="98"/>
      <c r="K10497" s="92"/>
      <c r="L10497" s="196"/>
      <c r="M10497" s="183"/>
      <c r="N10497" s="101"/>
      <c r="O10497" s="574"/>
      <c r="P10497" s="568"/>
    </row>
    <row r="10498" spans="1:16" ht="16.5" thickBot="1" x14ac:dyDescent="0.25">
      <c r="A10498" s="416" t="s">
        <v>28</v>
      </c>
      <c r="B10498" s="104"/>
      <c r="C10498" s="105"/>
      <c r="D10498" s="106">
        <f>SUM(D10492:D10497)</f>
        <v>927</v>
      </c>
      <c r="E10498" s="107"/>
      <c r="F10498" s="107"/>
      <c r="G10498" s="118">
        <f>SUM(G10492:G10497)</f>
        <v>82.988399999999999</v>
      </c>
      <c r="H10498" s="105"/>
      <c r="I10498" s="118">
        <f>SUM(I10492:I10497)</f>
        <v>2000.0204400000002</v>
      </c>
      <c r="J10498" s="109">
        <f>D10498/G10498</f>
        <v>11.170235840189713</v>
      </c>
      <c r="K10498" s="110"/>
      <c r="L10498" s="197"/>
      <c r="M10498" s="111"/>
      <c r="N10498" s="112"/>
      <c r="O10498" s="468"/>
      <c r="P10498" s="469"/>
    </row>
    <row r="10499" spans="1:16" ht="15.75" x14ac:dyDescent="0.2">
      <c r="A10499" s="116"/>
      <c r="B10499" s="77"/>
      <c r="C10499" s="77"/>
      <c r="D10499" s="77"/>
      <c r="E10499" s="77"/>
      <c r="F10499" s="77"/>
      <c r="G10499" s="77"/>
      <c r="H10499" s="77"/>
      <c r="I10499" s="116"/>
      <c r="J10499" s="116"/>
      <c r="K10499" s="116"/>
      <c r="L10499" s="116"/>
      <c r="M10499" s="116"/>
      <c r="N10499" s="116"/>
      <c r="O10499" s="77"/>
      <c r="P10499" s="81"/>
    </row>
    <row r="10500" spans="1:16" ht="15.75" x14ac:dyDescent="0.2">
      <c r="A10500" s="116"/>
      <c r="B10500" s="77"/>
      <c r="C10500" s="77"/>
      <c r="D10500" s="77"/>
      <c r="E10500" s="77"/>
      <c r="F10500" s="77"/>
      <c r="G10500" s="77"/>
      <c r="H10500" s="77"/>
      <c r="I10500" s="116"/>
      <c r="J10500" s="116"/>
      <c r="K10500" s="116"/>
      <c r="L10500" s="116"/>
      <c r="M10500" s="116"/>
      <c r="N10500" s="116"/>
      <c r="O10500" s="77"/>
      <c r="P10500" s="81"/>
    </row>
    <row r="10501" spans="1:16" ht="15.75" x14ac:dyDescent="0.2">
      <c r="A10501" s="116"/>
      <c r="B10501" s="77"/>
      <c r="C10501" s="77"/>
      <c r="D10501" s="77"/>
      <c r="E10501" s="77"/>
      <c r="F10501" s="77"/>
      <c r="G10501" s="77"/>
      <c r="H10501" s="77"/>
      <c r="I10501" s="116"/>
      <c r="J10501" s="116"/>
      <c r="K10501" s="116"/>
      <c r="L10501" s="116"/>
      <c r="M10501" s="439"/>
      <c r="N10501" s="439"/>
      <c r="O10501" s="438"/>
      <c r="P10501" s="81"/>
    </row>
    <row r="10502" spans="1:16" ht="15.75" x14ac:dyDescent="0.2">
      <c r="A10502" s="115"/>
      <c r="B10502" s="470" t="s">
        <v>29</v>
      </c>
      <c r="C10502" s="470"/>
      <c r="D10502" s="470"/>
      <c r="E10502" s="116"/>
      <c r="F10502" s="116"/>
      <c r="G10502" s="116"/>
      <c r="H10502" s="115"/>
      <c r="I10502" s="116" t="s">
        <v>30</v>
      </c>
      <c r="J10502" s="115"/>
      <c r="K10502" s="116"/>
      <c r="L10502" s="116"/>
      <c r="M10502" s="116"/>
      <c r="N10502" s="116" t="s">
        <v>31</v>
      </c>
      <c r="O10502" s="116"/>
      <c r="P10502" s="115"/>
    </row>
    <row r="10503" spans="1:16" ht="15.75" x14ac:dyDescent="0.2">
      <c r="A10503" s="116"/>
      <c r="B10503" s="470" t="s">
        <v>230</v>
      </c>
      <c r="C10503" s="470"/>
      <c r="D10503" s="470"/>
      <c r="E10503" s="116"/>
      <c r="F10503" s="116"/>
      <c r="G10503" s="116"/>
      <c r="H10503" s="115"/>
      <c r="I10503" s="116" t="s">
        <v>438</v>
      </c>
      <c r="J10503" s="115"/>
      <c r="K10503" s="116"/>
      <c r="L10503" s="116"/>
      <c r="M10503" s="116"/>
      <c r="N10503" s="116" t="s">
        <v>220</v>
      </c>
      <c r="O10503" s="116"/>
      <c r="P10503" s="115"/>
    </row>
    <row r="10504" spans="1:16" ht="15.75" x14ac:dyDescent="0.2">
      <c r="A10504" s="470" t="s">
        <v>226</v>
      </c>
      <c r="B10504" s="470"/>
      <c r="C10504" s="470"/>
      <c r="D10504" s="470"/>
      <c r="E10504" s="470"/>
      <c r="F10504" s="116"/>
      <c r="G10504" s="116"/>
      <c r="H10504" s="115"/>
      <c r="I10504" s="116" t="s">
        <v>246</v>
      </c>
      <c r="J10504" s="115"/>
      <c r="K10504" s="116"/>
      <c r="L10504" s="116"/>
      <c r="M10504" s="116"/>
      <c r="N10504" s="116" t="s">
        <v>124</v>
      </c>
      <c r="O10504" s="116"/>
      <c r="P10504" s="115"/>
    </row>
    <row r="10505" spans="1:16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</row>
    <row r="10506" spans="1:16" x14ac:dyDescent="0.2">
      <c r="A10506" s="531" t="s">
        <v>269</v>
      </c>
      <c r="B10506" s="531"/>
      <c r="C10506" s="531"/>
      <c r="D10506" s="531"/>
      <c r="E10506" s="531"/>
      <c r="F10506"/>
      <c r="G10506"/>
      <c r="H10506"/>
      <c r="I10506"/>
      <c r="J10506"/>
      <c r="K10506"/>
      <c r="L10506"/>
      <c r="M10506"/>
      <c r="N10506"/>
      <c r="O10506"/>
      <c r="P10506"/>
    </row>
    <row r="10507" spans="1:16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</row>
    <row r="10508" spans="1:16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</row>
    <row r="10509" spans="1:16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</row>
    <row r="10510" spans="1:16" ht="15.75" x14ac:dyDescent="0.2">
      <c r="A10510" s="470" t="s">
        <v>180</v>
      </c>
      <c r="B10510" s="470"/>
      <c r="C10510" s="470"/>
      <c r="D10510" s="470"/>
      <c r="E10510" s="470"/>
      <c r="F10510" s="470"/>
      <c r="G10510" s="470"/>
      <c r="H10510" s="470"/>
      <c r="I10510" s="470"/>
      <c r="J10510" s="470"/>
      <c r="K10510" s="470"/>
      <c r="L10510" s="470"/>
      <c r="M10510" s="470"/>
      <c r="N10510" s="470"/>
      <c r="O10510" s="470"/>
      <c r="P10510" s="470"/>
    </row>
    <row r="10511" spans="1:16" ht="15.75" x14ac:dyDescent="0.2">
      <c r="A10511" s="470" t="s">
        <v>1</v>
      </c>
      <c r="B10511" s="470"/>
      <c r="C10511" s="470"/>
      <c r="D10511" s="470"/>
      <c r="E10511" s="470"/>
      <c r="F10511" s="470"/>
      <c r="G10511" s="470"/>
      <c r="H10511" s="470"/>
      <c r="I10511" s="470"/>
      <c r="J10511" s="470"/>
      <c r="K10511" s="470"/>
      <c r="L10511" s="470"/>
      <c r="M10511" s="470"/>
      <c r="N10511" s="470"/>
      <c r="O10511" s="470"/>
      <c r="P10511" s="470"/>
    </row>
    <row r="10512" spans="1:16" ht="15.75" x14ac:dyDescent="0.2">
      <c r="A10512" s="470"/>
      <c r="B10512" s="470"/>
      <c r="C10512" s="470"/>
      <c r="D10512" s="470"/>
      <c r="E10512" s="470"/>
      <c r="F10512" s="470"/>
      <c r="G10512" s="470"/>
      <c r="H10512" s="470"/>
      <c r="I10512" s="470"/>
      <c r="J10512" s="470"/>
      <c r="K10512" s="470"/>
      <c r="L10512" s="470"/>
      <c r="M10512" s="470"/>
      <c r="N10512" s="470"/>
      <c r="O10512" s="470"/>
      <c r="P10512" s="470"/>
    </row>
    <row r="10513" spans="1:16" ht="15.75" x14ac:dyDescent="0.2">
      <c r="A10513" s="507" t="s">
        <v>915</v>
      </c>
      <c r="B10513" s="507"/>
      <c r="C10513" s="507"/>
      <c r="D10513" s="507"/>
      <c r="E10513" s="507"/>
      <c r="F10513" s="507"/>
      <c r="G10513" s="507"/>
      <c r="H10513" s="507"/>
      <c r="I10513" s="507"/>
      <c r="J10513" s="507"/>
      <c r="K10513" s="507"/>
      <c r="L10513" s="507"/>
      <c r="M10513" s="507"/>
      <c r="N10513" s="507"/>
      <c r="O10513" s="507"/>
      <c r="P10513" s="507"/>
    </row>
    <row r="10514" spans="1:16" ht="15.75" x14ac:dyDescent="0.2">
      <c r="A10514" s="77"/>
      <c r="B10514" s="77"/>
      <c r="C10514" s="77"/>
      <c r="D10514" s="77"/>
      <c r="E10514" s="77"/>
      <c r="F10514" s="77"/>
      <c r="G10514" s="77"/>
      <c r="H10514" s="77"/>
      <c r="I10514" s="77"/>
      <c r="J10514" s="77"/>
      <c r="K10514" s="77"/>
      <c r="L10514" s="77"/>
      <c r="M10514" s="77"/>
      <c r="N10514" s="77"/>
      <c r="O10514" s="77"/>
      <c r="P10514" s="77"/>
    </row>
    <row r="10515" spans="1:16" ht="16.5" thickBot="1" x14ac:dyDescent="0.25">
      <c r="A10515" s="77"/>
      <c r="B10515" s="77"/>
      <c r="C10515" s="77"/>
      <c r="D10515" s="77"/>
      <c r="E10515" s="77"/>
      <c r="F10515" s="77"/>
      <c r="G10515" s="77"/>
      <c r="H10515" s="77"/>
      <c r="I10515" s="77"/>
      <c r="J10515" s="77"/>
      <c r="K10515" s="77"/>
      <c r="L10515" s="77"/>
      <c r="M10515" s="77"/>
      <c r="N10515" s="77"/>
      <c r="O10515" s="77"/>
      <c r="P10515" s="77"/>
    </row>
    <row r="10516" spans="1:16" ht="16.5" thickBot="1" x14ac:dyDescent="0.25">
      <c r="A10516" s="78" t="s">
        <v>2</v>
      </c>
      <c r="B10516" s="486" t="s">
        <v>126</v>
      </c>
      <c r="C10516" s="498"/>
      <c r="D10516" s="79" t="s">
        <v>3</v>
      </c>
      <c r="E10516" s="486">
        <v>2019</v>
      </c>
      <c r="F10516" s="487"/>
      <c r="G10516" s="487"/>
      <c r="H10516" s="498"/>
      <c r="I10516" s="79" t="s">
        <v>4</v>
      </c>
      <c r="J10516" s="80" t="s">
        <v>235</v>
      </c>
      <c r="K10516" s="80"/>
      <c r="L10516" s="80"/>
      <c r="M10516" s="80" t="s">
        <v>5</v>
      </c>
      <c r="N10516" s="486" t="s">
        <v>187</v>
      </c>
      <c r="O10516" s="487"/>
      <c r="P10516" s="488"/>
    </row>
    <row r="10517" spans="1:16" ht="16.5" thickBot="1" x14ac:dyDescent="0.25">
      <c r="A10517" s="77"/>
      <c r="B10517" s="77"/>
      <c r="C10517" s="77"/>
      <c r="D10517" s="77"/>
      <c r="E10517" s="77"/>
      <c r="F10517" s="77"/>
      <c r="G10517" s="77"/>
      <c r="H10517" s="77"/>
      <c r="I10517" s="77"/>
      <c r="J10517" s="77"/>
      <c r="K10517" s="77"/>
      <c r="L10517" s="77"/>
      <c r="M10517" s="77"/>
      <c r="N10517" s="77"/>
      <c r="O10517" s="77"/>
      <c r="P10517" s="77"/>
    </row>
    <row r="10518" spans="1:16" ht="16.5" thickBot="1" x14ac:dyDescent="0.25">
      <c r="A10518" s="78" t="s">
        <v>6</v>
      </c>
      <c r="B10518" s="486" t="s">
        <v>188</v>
      </c>
      <c r="C10518" s="498"/>
      <c r="D10518" s="79" t="s">
        <v>7</v>
      </c>
      <c r="E10518" s="486" t="s">
        <v>189</v>
      </c>
      <c r="F10518" s="487"/>
      <c r="G10518" s="487"/>
      <c r="H10518" s="498"/>
      <c r="I10518" s="79" t="s">
        <v>8</v>
      </c>
      <c r="J10518" s="80">
        <v>17</v>
      </c>
      <c r="K10518" s="80"/>
      <c r="L10518" s="80"/>
      <c r="M10518" s="80" t="s">
        <v>9</v>
      </c>
      <c r="N10518" s="80"/>
      <c r="O10518" s="200"/>
      <c r="P10518" s="201">
        <v>50</v>
      </c>
    </row>
    <row r="10519" spans="1:16" ht="16.5" thickBot="1" x14ac:dyDescent="0.25">
      <c r="A10519" s="77"/>
      <c r="B10519" s="77"/>
      <c r="C10519" s="77"/>
      <c r="D10519" s="77"/>
      <c r="E10519" s="77"/>
      <c r="F10519" s="77"/>
      <c r="G10519" s="77"/>
      <c r="H10519" s="77"/>
      <c r="I10519" s="77"/>
      <c r="J10519" s="77"/>
      <c r="K10519" s="77"/>
      <c r="L10519" s="77"/>
      <c r="M10519" s="77"/>
      <c r="N10519" s="77"/>
      <c r="O10519" s="77"/>
      <c r="P10519" s="77"/>
    </row>
    <row r="10520" spans="1:16" ht="16.5" thickBot="1" x14ac:dyDescent="0.25">
      <c r="A10520" s="484" t="s">
        <v>10</v>
      </c>
      <c r="B10520" s="485"/>
      <c r="C10520" s="486" t="s">
        <v>181</v>
      </c>
      <c r="D10520" s="487"/>
      <c r="E10520" s="487"/>
      <c r="F10520" s="487"/>
      <c r="G10520" s="487"/>
      <c r="H10520" s="487"/>
      <c r="I10520" s="487"/>
      <c r="J10520" s="487"/>
      <c r="K10520" s="487"/>
      <c r="L10520" s="487"/>
      <c r="M10520" s="487"/>
      <c r="N10520" s="487"/>
      <c r="O10520" s="487"/>
      <c r="P10520" s="488"/>
    </row>
    <row r="10521" spans="1:16" ht="16.5" thickBot="1" x14ac:dyDescent="0.25">
      <c r="A10521" s="77"/>
      <c r="B10521" s="77"/>
      <c r="C10521" s="77"/>
      <c r="D10521" s="77"/>
      <c r="E10521" s="77"/>
      <c r="F10521" s="77"/>
      <c r="G10521" s="77"/>
      <c r="H10521" s="77"/>
      <c r="I10521" s="77"/>
      <c r="J10521" s="77"/>
      <c r="K10521" s="77"/>
      <c r="L10521" s="77"/>
      <c r="M10521" s="77"/>
      <c r="N10521" s="77"/>
      <c r="O10521" s="77"/>
      <c r="P10521" s="77"/>
    </row>
    <row r="10522" spans="1:16" ht="16.5" thickBot="1" x14ac:dyDescent="0.25">
      <c r="A10522" s="484" t="s">
        <v>11</v>
      </c>
      <c r="B10522" s="485"/>
      <c r="C10522" s="486" t="s">
        <v>239</v>
      </c>
      <c r="D10522" s="487"/>
      <c r="E10522" s="487"/>
      <c r="F10522" s="487"/>
      <c r="G10522" s="487"/>
      <c r="H10522" s="487"/>
      <c r="I10522" s="487"/>
      <c r="J10522" s="487"/>
      <c r="K10522" s="487"/>
      <c r="L10522" s="487"/>
      <c r="M10522" s="487"/>
      <c r="N10522" s="487"/>
      <c r="O10522" s="487"/>
      <c r="P10522" s="488"/>
    </row>
    <row r="10523" spans="1:16" ht="16.5" thickBot="1" x14ac:dyDescent="0.25">
      <c r="A10523" s="81"/>
      <c r="B10523" s="81"/>
      <c r="C10523" s="81"/>
      <c r="D10523" s="81"/>
      <c r="E10523" s="81"/>
      <c r="F10523" s="81"/>
      <c r="G10523" s="81"/>
      <c r="H10523" s="81"/>
      <c r="I10523" s="81"/>
      <c r="J10523" s="81"/>
      <c r="K10523" s="81"/>
      <c r="L10523" s="81"/>
      <c r="M10523" s="81"/>
      <c r="N10523" s="81"/>
      <c r="O10523" s="81"/>
      <c r="P10523" s="81"/>
    </row>
    <row r="10524" spans="1:16" ht="16.5" thickBot="1" x14ac:dyDescent="0.25">
      <c r="A10524" s="489" t="s">
        <v>12</v>
      </c>
      <c r="B10524" s="491" t="s">
        <v>13</v>
      </c>
      <c r="C10524" s="463"/>
      <c r="D10524" s="492" t="s">
        <v>265</v>
      </c>
      <c r="E10524" s="494" t="s">
        <v>15</v>
      </c>
      <c r="F10524" s="495"/>
      <c r="G10524" s="495"/>
      <c r="H10524" s="495"/>
      <c r="I10524" s="496"/>
      <c r="J10524" s="492" t="s">
        <v>16</v>
      </c>
      <c r="K10524" s="492" t="s">
        <v>17</v>
      </c>
      <c r="L10524" s="494" t="s">
        <v>18</v>
      </c>
      <c r="M10524" s="495"/>
      <c r="N10524" s="496"/>
      <c r="O10524" s="464" t="s">
        <v>115</v>
      </c>
      <c r="P10524" s="465"/>
    </row>
    <row r="10525" spans="1:16" ht="32.25" thickBot="1" x14ac:dyDescent="0.25">
      <c r="A10525" s="490"/>
      <c r="B10525" s="82" t="s">
        <v>19</v>
      </c>
      <c r="C10525" s="83" t="s">
        <v>20</v>
      </c>
      <c r="D10525" s="493"/>
      <c r="E10525" s="84" t="s">
        <v>21</v>
      </c>
      <c r="F10525" s="84" t="s">
        <v>22</v>
      </c>
      <c r="G10525" s="85" t="s">
        <v>23</v>
      </c>
      <c r="H10525" s="119" t="s">
        <v>24</v>
      </c>
      <c r="I10525" s="86" t="s">
        <v>25</v>
      </c>
      <c r="J10525" s="493"/>
      <c r="K10525" s="493"/>
      <c r="L10525" s="198" t="s">
        <v>268</v>
      </c>
      <c r="M10525" s="85" t="s">
        <v>266</v>
      </c>
      <c r="N10525" s="83" t="s">
        <v>267</v>
      </c>
      <c r="O10525" s="466"/>
      <c r="P10525" s="467"/>
    </row>
    <row r="10526" spans="1:16" ht="15.75" x14ac:dyDescent="0.2">
      <c r="A10526" s="165">
        <v>45841</v>
      </c>
      <c r="B10526" s="166"/>
      <c r="C10526" s="166">
        <v>217330</v>
      </c>
      <c r="D10526" s="160"/>
      <c r="E10526" s="96"/>
      <c r="F10526" s="96"/>
      <c r="G10526" s="166"/>
      <c r="H10526" s="169"/>
      <c r="I10526" s="175"/>
      <c r="J10526" s="162"/>
      <c r="K10526" s="99"/>
      <c r="L10526" s="195"/>
      <c r="M10526" s="94"/>
      <c r="N10526" s="100"/>
      <c r="O10526" s="573"/>
      <c r="P10526" s="502"/>
    </row>
    <row r="10527" spans="1:16" ht="15.75" x14ac:dyDescent="0.2">
      <c r="A10527" s="165">
        <v>45845</v>
      </c>
      <c r="B10527" s="166">
        <v>217330</v>
      </c>
      <c r="C10527" s="166">
        <v>217789</v>
      </c>
      <c r="D10527" s="160">
        <f>+C10527-B10527</f>
        <v>459</v>
      </c>
      <c r="E10527" s="96" t="s">
        <v>1439</v>
      </c>
      <c r="F10527" s="96" t="s">
        <v>1083</v>
      </c>
      <c r="G10527" s="166">
        <v>44.7149</v>
      </c>
      <c r="H10527" s="169">
        <v>24.1</v>
      </c>
      <c r="I10527" s="175">
        <f>G10527*H10527</f>
        <v>1077.6290900000001</v>
      </c>
      <c r="J10527" s="162">
        <f>D10527/G10527</f>
        <v>10.26503469760639</v>
      </c>
      <c r="K10527" s="99">
        <v>45845</v>
      </c>
      <c r="L10527" s="195" t="s">
        <v>268</v>
      </c>
      <c r="M10527" s="94" t="s">
        <v>272</v>
      </c>
      <c r="N10527" s="100" t="s">
        <v>272</v>
      </c>
      <c r="O10527" s="573" t="s">
        <v>314</v>
      </c>
      <c r="P10527" s="502"/>
    </row>
    <row r="10528" spans="1:16" ht="15.75" x14ac:dyDescent="0.2">
      <c r="A10528" s="165">
        <v>45847</v>
      </c>
      <c r="B10528" s="166">
        <v>217789</v>
      </c>
      <c r="C10528" s="166">
        <v>218176</v>
      </c>
      <c r="D10528" s="160">
        <f>+C10528-B10528</f>
        <v>387</v>
      </c>
      <c r="E10528" s="96" t="s">
        <v>1438</v>
      </c>
      <c r="F10528" s="96" t="s">
        <v>918</v>
      </c>
      <c r="G10528" s="166">
        <v>32.244</v>
      </c>
      <c r="H10528" s="169">
        <v>24.1</v>
      </c>
      <c r="I10528" s="175">
        <f>G10528*H10528</f>
        <v>777.08040000000005</v>
      </c>
      <c r="J10528" s="162">
        <f>D10528/G10528</f>
        <v>12.002232973576479</v>
      </c>
      <c r="K10528" s="99">
        <v>45847</v>
      </c>
      <c r="L10528" s="195" t="s">
        <v>272</v>
      </c>
      <c r="M10528" s="94" t="s">
        <v>311</v>
      </c>
      <c r="N10528" s="100" t="s">
        <v>241</v>
      </c>
      <c r="O10528" s="573" t="s">
        <v>242</v>
      </c>
      <c r="P10528" s="502"/>
    </row>
    <row r="10529" spans="1:16" ht="15.75" x14ac:dyDescent="0.2">
      <c r="A10529" s="165">
        <v>45849</v>
      </c>
      <c r="B10529" s="166">
        <v>218176</v>
      </c>
      <c r="C10529" s="166">
        <v>218832</v>
      </c>
      <c r="D10529" s="160">
        <f>+C10529-B10529</f>
        <v>656</v>
      </c>
      <c r="E10529" s="96" t="s">
        <v>1437</v>
      </c>
      <c r="F10529" s="96" t="s">
        <v>1077</v>
      </c>
      <c r="G10529" s="166">
        <v>45.175899999999999</v>
      </c>
      <c r="H10529" s="169">
        <v>24.1</v>
      </c>
      <c r="I10529" s="175">
        <f>G10529*H10529</f>
        <v>1088.73919</v>
      </c>
      <c r="J10529" s="162">
        <f>D10529/G10529</f>
        <v>14.521016736799931</v>
      </c>
      <c r="K10529" s="99">
        <v>45849</v>
      </c>
      <c r="L10529" s="195" t="s">
        <v>272</v>
      </c>
      <c r="M10529" s="94" t="s">
        <v>311</v>
      </c>
      <c r="N10529" s="100" t="s">
        <v>229</v>
      </c>
      <c r="O10529" s="573" t="s">
        <v>385</v>
      </c>
      <c r="P10529" s="502"/>
    </row>
    <row r="10530" spans="1:16" ht="15.75" x14ac:dyDescent="0.2">
      <c r="A10530" s="165"/>
      <c r="B10530" s="166"/>
      <c r="C10530" s="166"/>
      <c r="D10530" s="160">
        <f>+C10530-B10530</f>
        <v>0</v>
      </c>
      <c r="E10530" s="96"/>
      <c r="F10530" s="96"/>
      <c r="G10530" s="166"/>
      <c r="H10530" s="169"/>
      <c r="I10530" s="175">
        <f>G10530*H10530</f>
        <v>0</v>
      </c>
      <c r="J10530" s="162" t="e">
        <f>D10530/G10530</f>
        <v>#DIV/0!</v>
      </c>
      <c r="K10530" s="99"/>
      <c r="L10530" s="195"/>
      <c r="M10530" s="94"/>
      <c r="N10530" s="100"/>
      <c r="O10530" s="573"/>
      <c r="P10530" s="502"/>
    </row>
    <row r="10531" spans="1:16" ht="16.5" thickBot="1" x14ac:dyDescent="0.25">
      <c r="A10531" s="93"/>
      <c r="B10531" s="132"/>
      <c r="C10531" s="132"/>
      <c r="D10531" s="160">
        <f>+C10531-B10531</f>
        <v>0</v>
      </c>
      <c r="E10531" s="96"/>
      <c r="F10531" s="96"/>
      <c r="G10531" s="96"/>
      <c r="H10531" s="97"/>
      <c r="I10531" s="91"/>
      <c r="J10531" s="98"/>
      <c r="K10531" s="92"/>
      <c r="L10531" s="196"/>
      <c r="M10531" s="183"/>
      <c r="N10531" s="101"/>
      <c r="O10531" s="574"/>
      <c r="P10531" s="568"/>
    </row>
    <row r="10532" spans="1:16" ht="16.5" thickBot="1" x14ac:dyDescent="0.25">
      <c r="A10532" s="416" t="s">
        <v>28</v>
      </c>
      <c r="B10532" s="104"/>
      <c r="C10532" s="105"/>
      <c r="D10532" s="106">
        <f>SUM(D10526:D10531)</f>
        <v>1502</v>
      </c>
      <c r="E10532" s="107"/>
      <c r="F10532" s="107"/>
      <c r="G10532" s="118">
        <f>SUM(G10526:G10531)</f>
        <v>122.1348</v>
      </c>
      <c r="H10532" s="105"/>
      <c r="I10532" s="118">
        <f>SUM(I10526:I10531)</f>
        <v>2943.4486800000004</v>
      </c>
      <c r="J10532" s="109">
        <f>D10532/G10532</f>
        <v>12.297887252445658</v>
      </c>
      <c r="K10532" s="110"/>
      <c r="L10532" s="197"/>
      <c r="M10532" s="111"/>
      <c r="N10532" s="112"/>
      <c r="O10532" s="468"/>
      <c r="P10532" s="469"/>
    </row>
    <row r="10533" spans="1:16" ht="15.75" x14ac:dyDescent="0.2">
      <c r="A10533" s="116"/>
      <c r="B10533" s="77"/>
      <c r="C10533" s="77"/>
      <c r="D10533" s="77"/>
      <c r="E10533" s="77"/>
      <c r="F10533" s="77"/>
      <c r="G10533" s="77"/>
      <c r="H10533" s="77"/>
      <c r="I10533" s="116"/>
      <c r="J10533" s="116"/>
      <c r="K10533" s="116"/>
      <c r="L10533" s="116"/>
      <c r="M10533" s="116"/>
      <c r="N10533" s="116"/>
      <c r="O10533" s="77"/>
      <c r="P10533" s="81"/>
    </row>
    <row r="10534" spans="1:16" ht="15.75" x14ac:dyDescent="0.2">
      <c r="A10534" s="116"/>
      <c r="B10534" s="77"/>
      <c r="C10534" s="77"/>
      <c r="D10534" s="77"/>
      <c r="E10534" s="77"/>
      <c r="F10534" s="77"/>
      <c r="G10534" s="77"/>
      <c r="H10534" s="77"/>
      <c r="I10534" s="116"/>
      <c r="J10534" s="116"/>
      <c r="K10534" s="116"/>
      <c r="L10534" s="116"/>
      <c r="M10534" s="116"/>
      <c r="N10534" s="116"/>
      <c r="O10534" s="77"/>
      <c r="P10534" s="81"/>
    </row>
    <row r="10535" spans="1:16" ht="15.75" x14ac:dyDescent="0.2">
      <c r="A10535" s="116"/>
      <c r="B10535" s="77"/>
      <c r="C10535" s="77"/>
      <c r="D10535" s="77"/>
      <c r="E10535" s="77"/>
      <c r="F10535" s="77"/>
      <c r="G10535" s="77"/>
      <c r="H10535" s="77"/>
      <c r="I10535" s="116"/>
      <c r="J10535" s="116"/>
      <c r="K10535" s="116"/>
      <c r="L10535" s="116"/>
      <c r="M10535" s="439"/>
      <c r="N10535" s="439"/>
      <c r="O10535" s="438"/>
      <c r="P10535" s="81"/>
    </row>
    <row r="10536" spans="1:16" ht="15.75" x14ac:dyDescent="0.2">
      <c r="A10536" s="115"/>
      <c r="B10536" s="470" t="s">
        <v>29</v>
      </c>
      <c r="C10536" s="470"/>
      <c r="D10536" s="470"/>
      <c r="E10536" s="116"/>
      <c r="F10536" s="116"/>
      <c r="G10536" s="116"/>
      <c r="H10536" s="115"/>
      <c r="I10536" s="116" t="s">
        <v>30</v>
      </c>
      <c r="J10536" s="115"/>
      <c r="K10536" s="116"/>
      <c r="L10536" s="116"/>
      <c r="M10536" s="116"/>
      <c r="N10536" s="116" t="s">
        <v>31</v>
      </c>
      <c r="O10536" s="116"/>
      <c r="P10536" s="115"/>
    </row>
    <row r="10537" spans="1:16" ht="15.75" x14ac:dyDescent="0.2">
      <c r="A10537" s="116"/>
      <c r="B10537" s="470" t="s">
        <v>230</v>
      </c>
      <c r="C10537" s="470"/>
      <c r="D10537" s="470"/>
      <c r="E10537" s="116"/>
      <c r="F10537" s="116"/>
      <c r="G10537" s="116"/>
      <c r="H10537" s="115"/>
      <c r="I10537" s="116" t="s">
        <v>438</v>
      </c>
      <c r="J10537" s="115"/>
      <c r="K10537" s="116"/>
      <c r="L10537" s="116"/>
      <c r="M10537" s="116"/>
      <c r="N10537" s="116" t="s">
        <v>220</v>
      </c>
      <c r="O10537" s="116"/>
      <c r="P10537" s="115"/>
    </row>
    <row r="10538" spans="1:16" ht="15.75" x14ac:dyDescent="0.2">
      <c r="A10538" s="470" t="s">
        <v>226</v>
      </c>
      <c r="B10538" s="470"/>
      <c r="C10538" s="470"/>
      <c r="D10538" s="470"/>
      <c r="E10538" s="470"/>
      <c r="F10538" s="116"/>
      <c r="G10538" s="116"/>
      <c r="H10538" s="115"/>
      <c r="I10538" s="116" t="s">
        <v>246</v>
      </c>
      <c r="J10538" s="115"/>
      <c r="K10538" s="116"/>
      <c r="L10538" s="116"/>
      <c r="M10538" s="116"/>
      <c r="N10538" s="116" t="s">
        <v>124</v>
      </c>
      <c r="O10538" s="116"/>
      <c r="P10538" s="115"/>
    </row>
    <row r="10539" spans="1:16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</row>
    <row r="10540" spans="1:16" x14ac:dyDescent="0.2">
      <c r="A10540" s="531" t="s">
        <v>269</v>
      </c>
      <c r="B10540" s="531"/>
      <c r="C10540" s="531"/>
      <c r="D10540" s="531"/>
      <c r="E10540" s="531"/>
      <c r="F10540"/>
      <c r="G10540"/>
      <c r="H10540"/>
      <c r="I10540"/>
      <c r="J10540"/>
      <c r="K10540"/>
      <c r="L10540"/>
      <c r="M10540"/>
      <c r="N10540"/>
      <c r="O10540"/>
      <c r="P10540"/>
    </row>
    <row r="10541" spans="1:16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</row>
    <row r="10542" spans="1:16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</row>
    <row r="10543" spans="1:16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</row>
    <row r="10544" spans="1:16" ht="15.75" x14ac:dyDescent="0.2">
      <c r="A10544" s="470" t="s">
        <v>180</v>
      </c>
      <c r="B10544" s="470"/>
      <c r="C10544" s="470"/>
      <c r="D10544" s="470"/>
      <c r="E10544" s="470"/>
      <c r="F10544" s="470"/>
      <c r="G10544" s="470"/>
      <c r="H10544" s="470"/>
      <c r="I10544" s="470"/>
      <c r="J10544" s="470"/>
      <c r="K10544" s="470"/>
      <c r="L10544" s="470"/>
      <c r="M10544" s="470"/>
      <c r="N10544" s="470"/>
      <c r="O10544" s="470"/>
      <c r="P10544" s="470"/>
    </row>
    <row r="10545" spans="1:16" ht="15.75" x14ac:dyDescent="0.2">
      <c r="A10545" s="470" t="s">
        <v>1</v>
      </c>
      <c r="B10545" s="470"/>
      <c r="C10545" s="470"/>
      <c r="D10545" s="470"/>
      <c r="E10545" s="470"/>
      <c r="F10545" s="470"/>
      <c r="G10545" s="470"/>
      <c r="H10545" s="470"/>
      <c r="I10545" s="470"/>
      <c r="J10545" s="470"/>
      <c r="K10545" s="470"/>
      <c r="L10545" s="470"/>
      <c r="M10545" s="470"/>
      <c r="N10545" s="470"/>
      <c r="O10545" s="470"/>
      <c r="P10545" s="470"/>
    </row>
    <row r="10546" spans="1:16" ht="15.75" x14ac:dyDescent="0.2">
      <c r="A10546" s="470"/>
      <c r="B10546" s="470"/>
      <c r="C10546" s="470"/>
      <c r="D10546" s="470"/>
      <c r="E10546" s="470"/>
      <c r="F10546" s="470"/>
      <c r="G10546" s="470"/>
      <c r="H10546" s="470"/>
      <c r="I10546" s="470"/>
      <c r="J10546" s="470"/>
      <c r="K10546" s="470"/>
      <c r="L10546" s="470"/>
      <c r="M10546" s="470"/>
      <c r="N10546" s="470"/>
      <c r="O10546" s="470"/>
      <c r="P10546" s="470"/>
    </row>
    <row r="10547" spans="1:16" ht="15.75" x14ac:dyDescent="0.2">
      <c r="A10547" s="507" t="s">
        <v>915</v>
      </c>
      <c r="B10547" s="507"/>
      <c r="C10547" s="507"/>
      <c r="D10547" s="507"/>
      <c r="E10547" s="507"/>
      <c r="F10547" s="507"/>
      <c r="G10547" s="507"/>
      <c r="H10547" s="507"/>
      <c r="I10547" s="507"/>
      <c r="J10547" s="507"/>
      <c r="K10547" s="507"/>
      <c r="L10547" s="507"/>
      <c r="M10547" s="507"/>
      <c r="N10547" s="507"/>
      <c r="O10547" s="507"/>
      <c r="P10547" s="507"/>
    </row>
    <row r="10548" spans="1:16" ht="15.75" x14ac:dyDescent="0.2">
      <c r="A10548" s="77"/>
      <c r="B10548" s="77"/>
      <c r="C10548" s="77"/>
      <c r="D10548" s="77"/>
      <c r="E10548" s="77"/>
      <c r="F10548" s="77"/>
      <c r="G10548" s="77"/>
      <c r="H10548" s="77"/>
      <c r="I10548" s="77"/>
      <c r="J10548" s="77"/>
      <c r="K10548" s="77"/>
      <c r="L10548" s="77"/>
      <c r="M10548" s="77"/>
      <c r="N10548" s="77"/>
      <c r="O10548" s="77"/>
      <c r="P10548" s="77"/>
    </row>
    <row r="10549" spans="1:16" ht="16.5" thickBot="1" x14ac:dyDescent="0.25">
      <c r="A10549" s="77"/>
      <c r="B10549" s="77"/>
      <c r="C10549" s="77"/>
      <c r="D10549" s="77"/>
      <c r="E10549" s="77"/>
      <c r="F10549" s="77"/>
      <c r="G10549" s="77"/>
      <c r="H10549" s="77"/>
      <c r="I10549" s="77"/>
      <c r="J10549" s="77"/>
      <c r="K10549" s="77"/>
      <c r="L10549" s="77"/>
      <c r="M10549" s="77"/>
      <c r="N10549" s="77"/>
      <c r="O10549" s="77"/>
      <c r="P10549" s="77"/>
    </row>
    <row r="10550" spans="1:16" ht="16.5" thickBot="1" x14ac:dyDescent="0.25">
      <c r="A10550" s="78" t="s">
        <v>2</v>
      </c>
      <c r="B10550" s="486" t="s">
        <v>126</v>
      </c>
      <c r="C10550" s="498"/>
      <c r="D10550" s="79" t="s">
        <v>3</v>
      </c>
      <c r="E10550" s="486">
        <v>2019</v>
      </c>
      <c r="F10550" s="487"/>
      <c r="G10550" s="487"/>
      <c r="H10550" s="498"/>
      <c r="I10550" s="79" t="s">
        <v>4</v>
      </c>
      <c r="J10550" s="80" t="s">
        <v>235</v>
      </c>
      <c r="K10550" s="80"/>
      <c r="L10550" s="80"/>
      <c r="M10550" s="80" t="s">
        <v>5</v>
      </c>
      <c r="N10550" s="486" t="s">
        <v>187</v>
      </c>
      <c r="O10550" s="487"/>
      <c r="P10550" s="488"/>
    </row>
    <row r="10551" spans="1:16" ht="16.5" thickBot="1" x14ac:dyDescent="0.25">
      <c r="A10551" s="77"/>
      <c r="B10551" s="77"/>
      <c r="C10551" s="77"/>
      <c r="D10551" s="77"/>
      <c r="E10551" s="77"/>
      <c r="F10551" s="77"/>
      <c r="G10551" s="77"/>
      <c r="H10551" s="77"/>
      <c r="I10551" s="77"/>
      <c r="J10551" s="77"/>
      <c r="K10551" s="77"/>
      <c r="L10551" s="77"/>
      <c r="M10551" s="77"/>
      <c r="N10551" s="77"/>
      <c r="O10551" s="77"/>
      <c r="P10551" s="77"/>
    </row>
    <row r="10552" spans="1:16" ht="16.5" thickBot="1" x14ac:dyDescent="0.25">
      <c r="A10552" s="78" t="s">
        <v>6</v>
      </c>
      <c r="B10552" s="486" t="s">
        <v>188</v>
      </c>
      <c r="C10552" s="498"/>
      <c r="D10552" s="79" t="s">
        <v>7</v>
      </c>
      <c r="E10552" s="486" t="s">
        <v>189</v>
      </c>
      <c r="F10552" s="487"/>
      <c r="G10552" s="487"/>
      <c r="H10552" s="498"/>
      <c r="I10552" s="79" t="s">
        <v>8</v>
      </c>
      <c r="J10552" s="80">
        <v>17</v>
      </c>
      <c r="K10552" s="80"/>
      <c r="L10552" s="80"/>
      <c r="M10552" s="80" t="s">
        <v>9</v>
      </c>
      <c r="N10552" s="80"/>
      <c r="O10552" s="200"/>
      <c r="P10552" s="201">
        <v>50</v>
      </c>
    </row>
    <row r="10553" spans="1:16" ht="16.5" thickBot="1" x14ac:dyDescent="0.25">
      <c r="A10553" s="77"/>
      <c r="B10553" s="77"/>
      <c r="C10553" s="77"/>
      <c r="D10553" s="77"/>
      <c r="E10553" s="77"/>
      <c r="F10553" s="77"/>
      <c r="G10553" s="77"/>
      <c r="H10553" s="77"/>
      <c r="I10553" s="77"/>
      <c r="J10553" s="77"/>
      <c r="K10553" s="77"/>
      <c r="L10553" s="77"/>
      <c r="M10553" s="77"/>
      <c r="N10553" s="77"/>
      <c r="O10553" s="77"/>
      <c r="P10553" s="77"/>
    </row>
    <row r="10554" spans="1:16" ht="16.5" thickBot="1" x14ac:dyDescent="0.25">
      <c r="A10554" s="484" t="s">
        <v>10</v>
      </c>
      <c r="B10554" s="485"/>
      <c r="C10554" s="486" t="s">
        <v>181</v>
      </c>
      <c r="D10554" s="487"/>
      <c r="E10554" s="487"/>
      <c r="F10554" s="487"/>
      <c r="G10554" s="487"/>
      <c r="H10554" s="487"/>
      <c r="I10554" s="487"/>
      <c r="J10554" s="487"/>
      <c r="K10554" s="487"/>
      <c r="L10554" s="487"/>
      <c r="M10554" s="487"/>
      <c r="N10554" s="487"/>
      <c r="O10554" s="487"/>
      <c r="P10554" s="488"/>
    </row>
    <row r="10555" spans="1:16" ht="16.5" thickBot="1" x14ac:dyDescent="0.25">
      <c r="A10555" s="77"/>
      <c r="B10555" s="77"/>
      <c r="C10555" s="77"/>
      <c r="D10555" s="77"/>
      <c r="E10555" s="77"/>
      <c r="F10555" s="77"/>
      <c r="G10555" s="77"/>
      <c r="H10555" s="77"/>
      <c r="I10555" s="77"/>
      <c r="J10555" s="77"/>
      <c r="K10555" s="77"/>
      <c r="L10555" s="77"/>
      <c r="M10555" s="77"/>
      <c r="N10555" s="77"/>
      <c r="O10555" s="77"/>
      <c r="P10555" s="77"/>
    </row>
    <row r="10556" spans="1:16" ht="16.5" thickBot="1" x14ac:dyDescent="0.25">
      <c r="A10556" s="484" t="s">
        <v>11</v>
      </c>
      <c r="B10556" s="485"/>
      <c r="C10556" s="486" t="s">
        <v>239</v>
      </c>
      <c r="D10556" s="487"/>
      <c r="E10556" s="487"/>
      <c r="F10556" s="487"/>
      <c r="G10556" s="487"/>
      <c r="H10556" s="487"/>
      <c r="I10556" s="487"/>
      <c r="J10556" s="487"/>
      <c r="K10556" s="487"/>
      <c r="L10556" s="487"/>
      <c r="M10556" s="487"/>
      <c r="N10556" s="487"/>
      <c r="O10556" s="487"/>
      <c r="P10556" s="488"/>
    </row>
    <row r="10557" spans="1:16" ht="16.5" thickBot="1" x14ac:dyDescent="0.25">
      <c r="A10557" s="81"/>
      <c r="B10557" s="81"/>
      <c r="C10557" s="81"/>
      <c r="D10557" s="81"/>
      <c r="E10557" s="81"/>
      <c r="F10557" s="81"/>
      <c r="G10557" s="81"/>
      <c r="H10557" s="81"/>
      <c r="I10557" s="81"/>
      <c r="J10557" s="81"/>
      <c r="K10557" s="81"/>
      <c r="L10557" s="81"/>
      <c r="M10557" s="81"/>
      <c r="N10557" s="81"/>
      <c r="O10557" s="81"/>
      <c r="P10557" s="81"/>
    </row>
    <row r="10558" spans="1:16" ht="16.5" thickBot="1" x14ac:dyDescent="0.25">
      <c r="A10558" s="489" t="s">
        <v>12</v>
      </c>
      <c r="B10558" s="491" t="s">
        <v>13</v>
      </c>
      <c r="C10558" s="463"/>
      <c r="D10558" s="492" t="s">
        <v>265</v>
      </c>
      <c r="E10558" s="494" t="s">
        <v>15</v>
      </c>
      <c r="F10558" s="495"/>
      <c r="G10558" s="495"/>
      <c r="H10558" s="495"/>
      <c r="I10558" s="496"/>
      <c r="J10558" s="492" t="s">
        <v>16</v>
      </c>
      <c r="K10558" s="492" t="s">
        <v>17</v>
      </c>
      <c r="L10558" s="494" t="s">
        <v>18</v>
      </c>
      <c r="M10558" s="495"/>
      <c r="N10558" s="496"/>
      <c r="O10558" s="464" t="s">
        <v>115</v>
      </c>
      <c r="P10558" s="465"/>
    </row>
    <row r="10559" spans="1:16" ht="32.25" thickBot="1" x14ac:dyDescent="0.25">
      <c r="A10559" s="490"/>
      <c r="B10559" s="82" t="s">
        <v>19</v>
      </c>
      <c r="C10559" s="83" t="s">
        <v>20</v>
      </c>
      <c r="D10559" s="493"/>
      <c r="E10559" s="84" t="s">
        <v>21</v>
      </c>
      <c r="F10559" s="84" t="s">
        <v>22</v>
      </c>
      <c r="G10559" s="85" t="s">
        <v>23</v>
      </c>
      <c r="H10559" s="119" t="s">
        <v>24</v>
      </c>
      <c r="I10559" s="86" t="s">
        <v>25</v>
      </c>
      <c r="J10559" s="493"/>
      <c r="K10559" s="493"/>
      <c r="L10559" s="198" t="s">
        <v>268</v>
      </c>
      <c r="M10559" s="85" t="s">
        <v>266</v>
      </c>
      <c r="N10559" s="83" t="s">
        <v>267</v>
      </c>
      <c r="O10559" s="466"/>
      <c r="P10559" s="467"/>
    </row>
    <row r="10560" spans="1:16" ht="15.75" x14ac:dyDescent="0.2">
      <c r="A10560" s="165">
        <v>45849</v>
      </c>
      <c r="B10560" s="166"/>
      <c r="C10560" s="166">
        <v>218832</v>
      </c>
      <c r="D10560" s="160"/>
      <c r="E10560" s="96"/>
      <c r="F10560" s="96"/>
      <c r="G10560" s="166"/>
      <c r="H10560" s="169"/>
      <c r="I10560" s="175"/>
      <c r="J10560" s="162"/>
      <c r="K10560" s="99"/>
      <c r="L10560" s="195"/>
      <c r="M10560" s="94"/>
      <c r="N10560" s="100"/>
      <c r="O10560" s="573"/>
      <c r="P10560" s="502"/>
    </row>
    <row r="10561" spans="1:16" ht="15.75" x14ac:dyDescent="0.2">
      <c r="A10561" s="165">
        <v>45856</v>
      </c>
      <c r="B10561" s="166">
        <v>218832</v>
      </c>
      <c r="C10561" s="166">
        <v>219438</v>
      </c>
      <c r="D10561" s="160">
        <f>+C10561-B10561</f>
        <v>606</v>
      </c>
      <c r="E10561" s="96" t="s">
        <v>1436</v>
      </c>
      <c r="F10561" s="96" t="s">
        <v>1071</v>
      </c>
      <c r="G10561" s="166">
        <v>45.859900000000003</v>
      </c>
      <c r="H10561" s="169">
        <v>23.99</v>
      </c>
      <c r="I10561" s="175">
        <f>G10561*H10561</f>
        <v>1100.179001</v>
      </c>
      <c r="J10561" s="162">
        <f>D10561/G10561</f>
        <v>13.214158774877397</v>
      </c>
      <c r="K10561" s="99">
        <v>45856</v>
      </c>
      <c r="L10561" s="195" t="s">
        <v>272</v>
      </c>
      <c r="M10561" s="94" t="s">
        <v>311</v>
      </c>
      <c r="N10561" s="100" t="s">
        <v>381</v>
      </c>
      <c r="O10561" s="573" t="s">
        <v>394</v>
      </c>
      <c r="P10561" s="502"/>
    </row>
    <row r="10562" spans="1:16" ht="15.75" x14ac:dyDescent="0.2">
      <c r="A10562" s="165"/>
      <c r="B10562" s="166"/>
      <c r="C10562" s="166"/>
      <c r="D10562" s="160">
        <f>+C10562-B10562</f>
        <v>0</v>
      </c>
      <c r="E10562" s="96"/>
      <c r="F10562" s="96"/>
      <c r="G10562" s="166"/>
      <c r="H10562" s="169"/>
      <c r="I10562" s="175">
        <f>G10562*H10562</f>
        <v>0</v>
      </c>
      <c r="J10562" s="162" t="e">
        <f>D10562/G10562</f>
        <v>#DIV/0!</v>
      </c>
      <c r="K10562" s="99"/>
      <c r="L10562" s="195"/>
      <c r="M10562" s="94"/>
      <c r="N10562" s="100"/>
      <c r="O10562" s="573"/>
      <c r="P10562" s="502"/>
    </row>
    <row r="10563" spans="1:16" ht="15.75" x14ac:dyDescent="0.2">
      <c r="A10563" s="165"/>
      <c r="B10563" s="166"/>
      <c r="C10563" s="166"/>
      <c r="D10563" s="160">
        <f>+C10563-B10563</f>
        <v>0</v>
      </c>
      <c r="E10563" s="96"/>
      <c r="F10563" s="96"/>
      <c r="G10563" s="166"/>
      <c r="H10563" s="169"/>
      <c r="I10563" s="175">
        <f>G10563*H10563</f>
        <v>0</v>
      </c>
      <c r="J10563" s="162" t="e">
        <f>D10563/G10563</f>
        <v>#DIV/0!</v>
      </c>
      <c r="K10563" s="99"/>
      <c r="L10563" s="195"/>
      <c r="M10563" s="94"/>
      <c r="N10563" s="100"/>
      <c r="O10563" s="573"/>
      <c r="P10563" s="502"/>
    </row>
    <row r="10564" spans="1:16" ht="15.75" x14ac:dyDescent="0.2">
      <c r="A10564" s="165"/>
      <c r="B10564" s="166"/>
      <c r="C10564" s="166"/>
      <c r="D10564" s="160">
        <f>+C10564-B10564</f>
        <v>0</v>
      </c>
      <c r="E10564" s="96"/>
      <c r="F10564" s="96"/>
      <c r="G10564" s="166"/>
      <c r="H10564" s="169"/>
      <c r="I10564" s="175">
        <f>G10564*H10564</f>
        <v>0</v>
      </c>
      <c r="J10564" s="162" t="e">
        <f>D10564/G10564</f>
        <v>#DIV/0!</v>
      </c>
      <c r="K10564" s="99"/>
      <c r="L10564" s="195"/>
      <c r="M10564" s="94"/>
      <c r="N10564" s="100"/>
      <c r="O10564" s="573"/>
      <c r="P10564" s="502"/>
    </row>
    <row r="10565" spans="1:16" ht="16.5" thickBot="1" x14ac:dyDescent="0.25">
      <c r="A10565" s="93"/>
      <c r="B10565" s="132"/>
      <c r="C10565" s="132"/>
      <c r="D10565" s="160">
        <f>+C10565-B10565</f>
        <v>0</v>
      </c>
      <c r="E10565" s="96"/>
      <c r="F10565" s="96"/>
      <c r="G10565" s="96"/>
      <c r="H10565" s="97"/>
      <c r="I10565" s="91"/>
      <c r="J10565" s="98"/>
      <c r="K10565" s="92"/>
      <c r="L10565" s="196"/>
      <c r="M10565" s="183"/>
      <c r="N10565" s="101"/>
      <c r="O10565" s="574"/>
      <c r="P10565" s="568"/>
    </row>
    <row r="10566" spans="1:16" ht="16.5" thickBot="1" x14ac:dyDescent="0.25">
      <c r="A10566" s="416" t="s">
        <v>28</v>
      </c>
      <c r="B10566" s="104"/>
      <c r="C10566" s="105"/>
      <c r="D10566" s="106">
        <f>SUM(D10560:D10565)</f>
        <v>606</v>
      </c>
      <c r="E10566" s="107"/>
      <c r="F10566" s="107"/>
      <c r="G10566" s="118">
        <f>SUM(G10560:G10565)</f>
        <v>45.859900000000003</v>
      </c>
      <c r="H10566" s="105"/>
      <c r="I10566" s="118">
        <f>SUM(I10560:I10565)</f>
        <v>1100.179001</v>
      </c>
      <c r="J10566" s="109">
        <f>D10566/G10566</f>
        <v>13.214158774877397</v>
      </c>
      <c r="K10566" s="110"/>
      <c r="L10566" s="197"/>
      <c r="M10566" s="111"/>
      <c r="N10566" s="112"/>
      <c r="O10566" s="468"/>
      <c r="P10566" s="469"/>
    </row>
    <row r="10567" spans="1:16" ht="15.75" x14ac:dyDescent="0.2">
      <c r="A10567" s="116"/>
      <c r="B10567" s="77"/>
      <c r="C10567" s="77"/>
      <c r="D10567" s="77"/>
      <c r="E10567" s="77"/>
      <c r="F10567" s="77"/>
      <c r="G10567" s="77"/>
      <c r="H10567" s="77"/>
      <c r="I10567" s="116"/>
      <c r="J10567" s="116"/>
      <c r="K10567" s="116"/>
      <c r="L10567" s="116"/>
      <c r="M10567" s="116"/>
      <c r="N10567" s="116"/>
      <c r="O10567" s="77"/>
      <c r="P10567" s="81"/>
    </row>
    <row r="10568" spans="1:16" ht="15.75" x14ac:dyDescent="0.2">
      <c r="A10568" s="116"/>
      <c r="B10568" s="77"/>
      <c r="C10568" s="77"/>
      <c r="D10568" s="77"/>
      <c r="E10568" s="77"/>
      <c r="F10568" s="77"/>
      <c r="G10568" s="77"/>
      <c r="H10568" s="77"/>
      <c r="I10568" s="116"/>
      <c r="J10568" s="116"/>
      <c r="K10568" s="116"/>
      <c r="L10568" s="116"/>
      <c r="M10568" s="116"/>
      <c r="N10568" s="116"/>
      <c r="O10568" s="77"/>
      <c r="P10568" s="81"/>
    </row>
    <row r="10569" spans="1:16" ht="15.75" x14ac:dyDescent="0.2">
      <c r="A10569" s="116"/>
      <c r="B10569" s="77"/>
      <c r="C10569" s="77"/>
      <c r="D10569" s="77"/>
      <c r="E10569" s="77"/>
      <c r="F10569" s="77"/>
      <c r="G10569" s="77"/>
      <c r="H10569" s="77"/>
      <c r="I10569" s="116"/>
      <c r="J10569" s="116"/>
      <c r="K10569" s="116"/>
      <c r="L10569" s="116"/>
      <c r="M10569" s="439"/>
      <c r="N10569" s="439"/>
      <c r="O10569" s="438"/>
      <c r="P10569" s="81"/>
    </row>
    <row r="10570" spans="1:16" ht="15.75" x14ac:dyDescent="0.2">
      <c r="A10570" s="115"/>
      <c r="B10570" s="470" t="s">
        <v>29</v>
      </c>
      <c r="C10570" s="470"/>
      <c r="D10570" s="470"/>
      <c r="E10570" s="116"/>
      <c r="F10570" s="116"/>
      <c r="G10570" s="116"/>
      <c r="H10570" s="115"/>
      <c r="I10570" s="116" t="s">
        <v>30</v>
      </c>
      <c r="J10570" s="115"/>
      <c r="K10570" s="116"/>
      <c r="L10570" s="116"/>
      <c r="M10570" s="116"/>
      <c r="N10570" s="116" t="s">
        <v>31</v>
      </c>
      <c r="O10570" s="116"/>
      <c r="P10570" s="115"/>
    </row>
    <row r="10571" spans="1:16" ht="15.75" x14ac:dyDescent="0.2">
      <c r="A10571" s="116"/>
      <c r="B10571" s="470" t="s">
        <v>230</v>
      </c>
      <c r="C10571" s="470"/>
      <c r="D10571" s="470"/>
      <c r="E10571" s="116"/>
      <c r="F10571" s="116"/>
      <c r="G10571" s="116"/>
      <c r="H10571" s="115"/>
      <c r="I10571" s="116" t="s">
        <v>438</v>
      </c>
      <c r="J10571" s="115"/>
      <c r="K10571" s="116"/>
      <c r="L10571" s="116"/>
      <c r="M10571" s="116"/>
      <c r="N10571" s="116" t="s">
        <v>220</v>
      </c>
      <c r="O10571" s="116"/>
      <c r="P10571" s="115"/>
    </row>
    <row r="10572" spans="1:16" ht="15.75" x14ac:dyDescent="0.2">
      <c r="A10572" s="470" t="s">
        <v>226</v>
      </c>
      <c r="B10572" s="470"/>
      <c r="C10572" s="470"/>
      <c r="D10572" s="470"/>
      <c r="E10572" s="470"/>
      <c r="F10572" s="116"/>
      <c r="G10572" s="116"/>
      <c r="H10572" s="115"/>
      <c r="I10572" s="116" t="s">
        <v>246</v>
      </c>
      <c r="J10572" s="115"/>
      <c r="K10572" s="116"/>
      <c r="L10572" s="116"/>
      <c r="M10572" s="116"/>
      <c r="N10572" s="116" t="s">
        <v>124</v>
      </c>
      <c r="O10572" s="116"/>
      <c r="P10572" s="115"/>
    </row>
    <row r="10573" spans="1:16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</row>
    <row r="10574" spans="1:16" x14ac:dyDescent="0.2">
      <c r="A10574" s="531" t="s">
        <v>269</v>
      </c>
      <c r="B10574" s="531"/>
      <c r="C10574" s="531"/>
      <c r="D10574" s="531"/>
      <c r="E10574" s="531"/>
      <c r="F10574"/>
      <c r="G10574"/>
      <c r="H10574"/>
      <c r="I10574"/>
      <c r="J10574"/>
      <c r="K10574"/>
      <c r="L10574"/>
      <c r="M10574"/>
      <c r="N10574"/>
      <c r="O10574"/>
      <c r="P10574"/>
    </row>
    <row r="10575" spans="1:16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</row>
    <row r="10576" spans="1:16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</row>
    <row r="10577" spans="1:16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</row>
    <row r="10578" spans="1:16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</row>
    <row r="10579" spans="1:16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</row>
    <row r="10580" spans="1:16" ht="15.75" x14ac:dyDescent="0.2">
      <c r="A10580" s="470" t="s">
        <v>180</v>
      </c>
      <c r="B10580" s="470"/>
      <c r="C10580" s="470"/>
      <c r="D10580" s="470"/>
      <c r="E10580" s="470"/>
      <c r="F10580" s="470"/>
      <c r="G10580" s="470"/>
      <c r="H10580" s="470"/>
      <c r="I10580" s="470"/>
      <c r="J10580" s="470"/>
      <c r="K10580" s="470"/>
      <c r="L10580" s="470"/>
      <c r="M10580" s="470"/>
      <c r="N10580" s="470"/>
      <c r="O10580" s="470"/>
      <c r="P10580" s="470"/>
    </row>
    <row r="10581" spans="1:16" ht="15.75" x14ac:dyDescent="0.2">
      <c r="A10581" s="470" t="s">
        <v>1</v>
      </c>
      <c r="B10581" s="470"/>
      <c r="C10581" s="470"/>
      <c r="D10581" s="470"/>
      <c r="E10581" s="470"/>
      <c r="F10581" s="470"/>
      <c r="G10581" s="470"/>
      <c r="H10581" s="470"/>
      <c r="I10581" s="470"/>
      <c r="J10581" s="470"/>
      <c r="K10581" s="470"/>
      <c r="L10581" s="470"/>
      <c r="M10581" s="470"/>
      <c r="N10581" s="470"/>
      <c r="O10581" s="470"/>
      <c r="P10581" s="470"/>
    </row>
    <row r="10582" spans="1:16" ht="15.75" x14ac:dyDescent="0.2">
      <c r="A10582" s="470"/>
      <c r="B10582" s="470"/>
      <c r="C10582" s="470"/>
      <c r="D10582" s="470"/>
      <c r="E10582" s="470"/>
      <c r="F10582" s="470"/>
      <c r="G10582" s="470"/>
      <c r="H10582" s="470"/>
      <c r="I10582" s="470"/>
      <c r="J10582" s="470"/>
      <c r="K10582" s="470"/>
      <c r="L10582" s="470"/>
      <c r="M10582" s="470"/>
      <c r="N10582" s="470"/>
      <c r="O10582" s="470"/>
      <c r="P10582" s="470"/>
    </row>
    <row r="10583" spans="1:16" ht="15.75" x14ac:dyDescent="0.2">
      <c r="A10583" s="507" t="s">
        <v>915</v>
      </c>
      <c r="B10583" s="507"/>
      <c r="C10583" s="507"/>
      <c r="D10583" s="507"/>
      <c r="E10583" s="507"/>
      <c r="F10583" s="507"/>
      <c r="G10583" s="507"/>
      <c r="H10583" s="507"/>
      <c r="I10583" s="507"/>
      <c r="J10583" s="507"/>
      <c r="K10583" s="507"/>
      <c r="L10583" s="507"/>
      <c r="M10583" s="507"/>
      <c r="N10583" s="507"/>
      <c r="O10583" s="507"/>
      <c r="P10583" s="507"/>
    </row>
    <row r="10584" spans="1:16" ht="15.75" x14ac:dyDescent="0.2">
      <c r="A10584" s="77"/>
      <c r="B10584" s="77"/>
      <c r="C10584" s="77"/>
      <c r="D10584" s="77"/>
      <c r="E10584" s="77"/>
      <c r="F10584" s="77"/>
      <c r="G10584" s="77"/>
      <c r="H10584" s="77"/>
      <c r="I10584" s="77"/>
      <c r="J10584" s="77"/>
      <c r="K10584" s="77"/>
      <c r="L10584" s="77"/>
      <c r="M10584" s="77"/>
      <c r="N10584" s="77"/>
      <c r="O10584" s="77"/>
      <c r="P10584" s="77"/>
    </row>
    <row r="10585" spans="1:16" ht="16.5" thickBot="1" x14ac:dyDescent="0.25">
      <c r="A10585" s="77"/>
      <c r="B10585" s="77"/>
      <c r="C10585" s="77"/>
      <c r="D10585" s="77"/>
      <c r="E10585" s="77"/>
      <c r="F10585" s="77"/>
      <c r="G10585" s="77"/>
      <c r="H10585" s="77"/>
      <c r="I10585" s="77"/>
      <c r="J10585" s="77"/>
      <c r="K10585" s="77"/>
      <c r="L10585" s="77"/>
      <c r="M10585" s="77"/>
      <c r="N10585" s="77"/>
      <c r="O10585" s="77"/>
      <c r="P10585" s="77"/>
    </row>
    <row r="10586" spans="1:16" ht="16.5" thickBot="1" x14ac:dyDescent="0.25">
      <c r="A10586" s="78" t="s">
        <v>2</v>
      </c>
      <c r="B10586" s="486" t="s">
        <v>126</v>
      </c>
      <c r="C10586" s="498"/>
      <c r="D10586" s="79" t="s">
        <v>3</v>
      </c>
      <c r="E10586" s="486">
        <v>2019</v>
      </c>
      <c r="F10586" s="487"/>
      <c r="G10586" s="487"/>
      <c r="H10586" s="498"/>
      <c r="I10586" s="79" t="s">
        <v>4</v>
      </c>
      <c r="J10586" s="80" t="s">
        <v>235</v>
      </c>
      <c r="K10586" s="80"/>
      <c r="L10586" s="80"/>
      <c r="M10586" s="80" t="s">
        <v>5</v>
      </c>
      <c r="N10586" s="486" t="s">
        <v>187</v>
      </c>
      <c r="O10586" s="487"/>
      <c r="P10586" s="488"/>
    </row>
    <row r="10587" spans="1:16" ht="16.5" thickBot="1" x14ac:dyDescent="0.25">
      <c r="A10587" s="77"/>
      <c r="B10587" s="77"/>
      <c r="C10587" s="77"/>
      <c r="D10587" s="77"/>
      <c r="E10587" s="77"/>
      <c r="F10587" s="77"/>
      <c r="G10587" s="77"/>
      <c r="H10587" s="77"/>
      <c r="I10587" s="77"/>
      <c r="J10587" s="77"/>
      <c r="K10587" s="77"/>
      <c r="L10587" s="77"/>
      <c r="M10587" s="77"/>
      <c r="N10587" s="77"/>
      <c r="O10587" s="77"/>
      <c r="P10587" s="77"/>
    </row>
    <row r="10588" spans="1:16" ht="16.5" thickBot="1" x14ac:dyDescent="0.25">
      <c r="A10588" s="78" t="s">
        <v>6</v>
      </c>
      <c r="B10588" s="486" t="s">
        <v>188</v>
      </c>
      <c r="C10588" s="498"/>
      <c r="D10588" s="79" t="s">
        <v>7</v>
      </c>
      <c r="E10588" s="486" t="s">
        <v>189</v>
      </c>
      <c r="F10588" s="487"/>
      <c r="G10588" s="487"/>
      <c r="H10588" s="498"/>
      <c r="I10588" s="79" t="s">
        <v>8</v>
      </c>
      <c r="J10588" s="80">
        <v>17</v>
      </c>
      <c r="K10588" s="80"/>
      <c r="L10588" s="80"/>
      <c r="M10588" s="80" t="s">
        <v>9</v>
      </c>
      <c r="N10588" s="80"/>
      <c r="O10588" s="200"/>
      <c r="P10588" s="201">
        <v>50</v>
      </c>
    </row>
    <row r="10589" spans="1:16" ht="16.5" thickBot="1" x14ac:dyDescent="0.25">
      <c r="A10589" s="77"/>
      <c r="B10589" s="77"/>
      <c r="C10589" s="77"/>
      <c r="D10589" s="77"/>
      <c r="E10589" s="77"/>
      <c r="F10589" s="77"/>
      <c r="G10589" s="77"/>
      <c r="H10589" s="77"/>
      <c r="I10589" s="77"/>
      <c r="J10589" s="77"/>
      <c r="K10589" s="77"/>
      <c r="L10589" s="77"/>
      <c r="M10589" s="77"/>
      <c r="N10589" s="77"/>
      <c r="O10589" s="77"/>
      <c r="P10589" s="77"/>
    </row>
    <row r="10590" spans="1:16" ht="16.5" thickBot="1" x14ac:dyDescent="0.25">
      <c r="A10590" s="484" t="s">
        <v>10</v>
      </c>
      <c r="B10590" s="485"/>
      <c r="C10590" s="486" t="s">
        <v>181</v>
      </c>
      <c r="D10590" s="487"/>
      <c r="E10590" s="487"/>
      <c r="F10590" s="487"/>
      <c r="G10590" s="487"/>
      <c r="H10590" s="487"/>
      <c r="I10590" s="487"/>
      <c r="J10590" s="487"/>
      <c r="K10590" s="487"/>
      <c r="L10590" s="487"/>
      <c r="M10590" s="487"/>
      <c r="N10590" s="487"/>
      <c r="O10590" s="487"/>
      <c r="P10590" s="488"/>
    </row>
    <row r="10591" spans="1:16" ht="16.5" thickBot="1" x14ac:dyDescent="0.25">
      <c r="A10591" s="77"/>
      <c r="B10591" s="77"/>
      <c r="C10591" s="77"/>
      <c r="D10591" s="77"/>
      <c r="E10591" s="77"/>
      <c r="F10591" s="77"/>
      <c r="G10591" s="77"/>
      <c r="H10591" s="77"/>
      <c r="I10591" s="77"/>
      <c r="J10591" s="77"/>
      <c r="K10591" s="77"/>
      <c r="L10591" s="77"/>
      <c r="M10591" s="77"/>
      <c r="N10591" s="77"/>
      <c r="O10591" s="77"/>
      <c r="P10591" s="77"/>
    </row>
    <row r="10592" spans="1:16" ht="16.5" thickBot="1" x14ac:dyDescent="0.25">
      <c r="A10592" s="484" t="s">
        <v>11</v>
      </c>
      <c r="B10592" s="485"/>
      <c r="C10592" s="486" t="s">
        <v>239</v>
      </c>
      <c r="D10592" s="487"/>
      <c r="E10592" s="487"/>
      <c r="F10592" s="487"/>
      <c r="G10592" s="487"/>
      <c r="H10592" s="487"/>
      <c r="I10592" s="487"/>
      <c r="J10592" s="487"/>
      <c r="K10592" s="487"/>
      <c r="L10592" s="487"/>
      <c r="M10592" s="487"/>
      <c r="N10592" s="487"/>
      <c r="O10592" s="487"/>
      <c r="P10592" s="488"/>
    </row>
    <row r="10593" spans="1:16" ht="16.5" thickBot="1" x14ac:dyDescent="0.25">
      <c r="A10593" s="81"/>
      <c r="B10593" s="81"/>
      <c r="C10593" s="81"/>
      <c r="D10593" s="81"/>
      <c r="E10593" s="81"/>
      <c r="F10593" s="81"/>
      <c r="G10593" s="81"/>
      <c r="H10593" s="81"/>
      <c r="I10593" s="81"/>
      <c r="J10593" s="81"/>
      <c r="K10593" s="81"/>
      <c r="L10593" s="81"/>
      <c r="M10593" s="81"/>
      <c r="N10593" s="81"/>
      <c r="O10593" s="81"/>
      <c r="P10593" s="81"/>
    </row>
    <row r="10594" spans="1:16" ht="16.5" thickBot="1" x14ac:dyDescent="0.25">
      <c r="A10594" s="489" t="s">
        <v>12</v>
      </c>
      <c r="B10594" s="491" t="s">
        <v>13</v>
      </c>
      <c r="C10594" s="463"/>
      <c r="D10594" s="492" t="s">
        <v>265</v>
      </c>
      <c r="E10594" s="494" t="s">
        <v>15</v>
      </c>
      <c r="F10594" s="495"/>
      <c r="G10594" s="495"/>
      <c r="H10594" s="495"/>
      <c r="I10594" s="496"/>
      <c r="J10594" s="492" t="s">
        <v>16</v>
      </c>
      <c r="K10594" s="492" t="s">
        <v>17</v>
      </c>
      <c r="L10594" s="494" t="s">
        <v>18</v>
      </c>
      <c r="M10594" s="495"/>
      <c r="N10594" s="496"/>
      <c r="O10594" s="464" t="s">
        <v>115</v>
      </c>
      <c r="P10594" s="465"/>
    </row>
    <row r="10595" spans="1:16" ht="32.25" thickBot="1" x14ac:dyDescent="0.25">
      <c r="A10595" s="490"/>
      <c r="B10595" s="82" t="s">
        <v>19</v>
      </c>
      <c r="C10595" s="83" t="s">
        <v>20</v>
      </c>
      <c r="D10595" s="493"/>
      <c r="E10595" s="84" t="s">
        <v>21</v>
      </c>
      <c r="F10595" s="84" t="s">
        <v>22</v>
      </c>
      <c r="G10595" s="85" t="s">
        <v>23</v>
      </c>
      <c r="H10595" s="119" t="s">
        <v>24</v>
      </c>
      <c r="I10595" s="86" t="s">
        <v>25</v>
      </c>
      <c r="J10595" s="493"/>
      <c r="K10595" s="493"/>
      <c r="L10595" s="198" t="s">
        <v>268</v>
      </c>
      <c r="M10595" s="85" t="s">
        <v>266</v>
      </c>
      <c r="N10595" s="83" t="s">
        <v>267</v>
      </c>
      <c r="O10595" s="466"/>
      <c r="P10595" s="467"/>
    </row>
    <row r="10596" spans="1:16" ht="15.75" x14ac:dyDescent="0.2">
      <c r="A10596" s="165">
        <v>45856</v>
      </c>
      <c r="B10596" s="166"/>
      <c r="C10596" s="166">
        <v>219438</v>
      </c>
      <c r="D10596" s="160"/>
      <c r="E10596" s="96"/>
      <c r="F10596" s="96"/>
      <c r="G10596" s="166"/>
      <c r="H10596" s="169"/>
      <c r="I10596" s="175"/>
      <c r="J10596" s="162"/>
      <c r="K10596" s="99"/>
      <c r="L10596" s="195"/>
      <c r="M10596" s="94"/>
      <c r="N10596" s="100"/>
      <c r="O10596" s="573"/>
      <c r="P10596" s="502"/>
    </row>
    <row r="10597" spans="1:16" ht="15.75" x14ac:dyDescent="0.2">
      <c r="A10597" s="165">
        <v>45859</v>
      </c>
      <c r="B10597" s="166">
        <v>219438</v>
      </c>
      <c r="C10597" s="166">
        <v>219916</v>
      </c>
      <c r="D10597" s="160">
        <f t="shared" ref="D10597:D10602" si="48">+C10597-B10597</f>
        <v>478</v>
      </c>
      <c r="E10597" s="96" t="s">
        <v>1435</v>
      </c>
      <c r="F10597" s="96" t="s">
        <v>916</v>
      </c>
      <c r="G10597" s="166">
        <v>40.511899999999997</v>
      </c>
      <c r="H10597" s="169">
        <v>23.99</v>
      </c>
      <c r="I10597" s="175">
        <f t="shared" ref="I10597:I10602" si="49">G10597*H10597</f>
        <v>971.88048099999992</v>
      </c>
      <c r="J10597" s="162">
        <f t="shared" ref="J10597:J10603" si="50">D10597/G10597</f>
        <v>11.799002268469266</v>
      </c>
      <c r="K10597" s="99">
        <v>45859</v>
      </c>
      <c r="L10597" s="195" t="s">
        <v>272</v>
      </c>
      <c r="M10597" s="94" t="s">
        <v>156</v>
      </c>
      <c r="N10597" s="100" t="s">
        <v>381</v>
      </c>
      <c r="O10597" s="573" t="s">
        <v>348</v>
      </c>
      <c r="P10597" s="502"/>
    </row>
    <row r="10598" spans="1:16" ht="15.75" x14ac:dyDescent="0.2">
      <c r="A10598" s="165">
        <v>45860</v>
      </c>
      <c r="B10598" s="166">
        <v>219916</v>
      </c>
      <c r="C10598" s="166">
        <v>220486</v>
      </c>
      <c r="D10598" s="160">
        <f t="shared" si="48"/>
        <v>570</v>
      </c>
      <c r="E10598" s="96" t="s">
        <v>1434</v>
      </c>
      <c r="F10598" s="96" t="s">
        <v>1279</v>
      </c>
      <c r="G10598" s="166">
        <v>41.686100000000003</v>
      </c>
      <c r="H10598" s="169">
        <v>23.99</v>
      </c>
      <c r="I10598" s="175">
        <f t="shared" si="49"/>
        <v>1000.049539</v>
      </c>
      <c r="J10598" s="162">
        <f t="shared" si="50"/>
        <v>13.673622622408907</v>
      </c>
      <c r="K10598" s="99">
        <v>45860</v>
      </c>
      <c r="L10598" s="195" t="s">
        <v>272</v>
      </c>
      <c r="M10598" s="94" t="s">
        <v>156</v>
      </c>
      <c r="N10598" s="100" t="s">
        <v>381</v>
      </c>
      <c r="O10598" s="573" t="s">
        <v>630</v>
      </c>
      <c r="P10598" s="502"/>
    </row>
    <row r="10599" spans="1:16" ht="15.75" x14ac:dyDescent="0.2">
      <c r="A10599" s="165">
        <v>45862</v>
      </c>
      <c r="B10599" s="166">
        <v>220486</v>
      </c>
      <c r="C10599" s="166">
        <v>220950</v>
      </c>
      <c r="D10599" s="160">
        <f t="shared" si="48"/>
        <v>464</v>
      </c>
      <c r="E10599" s="96" t="s">
        <v>1433</v>
      </c>
      <c r="F10599" s="96" t="s">
        <v>1067</v>
      </c>
      <c r="G10599" s="166">
        <v>45.859900000000003</v>
      </c>
      <c r="H10599" s="169">
        <v>23.99</v>
      </c>
      <c r="I10599" s="175">
        <f t="shared" si="49"/>
        <v>1100.179001</v>
      </c>
      <c r="J10599" s="162">
        <f t="shared" si="50"/>
        <v>10.117771735219657</v>
      </c>
      <c r="K10599" s="99">
        <v>45862</v>
      </c>
      <c r="L10599" s="195" t="s">
        <v>272</v>
      </c>
      <c r="M10599" s="94" t="s">
        <v>156</v>
      </c>
      <c r="N10599" s="100" t="s">
        <v>381</v>
      </c>
      <c r="O10599" s="573" t="s">
        <v>630</v>
      </c>
      <c r="P10599" s="502"/>
    </row>
    <row r="10600" spans="1:16" ht="15.75" x14ac:dyDescent="0.2">
      <c r="A10600" s="165">
        <v>45863</v>
      </c>
      <c r="B10600" s="166">
        <v>220950</v>
      </c>
      <c r="C10600" s="166">
        <v>221365</v>
      </c>
      <c r="D10600" s="160">
        <f t="shared" si="48"/>
        <v>415</v>
      </c>
      <c r="E10600" s="96" t="s">
        <v>1432</v>
      </c>
      <c r="F10600" s="96" t="s">
        <v>1065</v>
      </c>
      <c r="G10600" s="166">
        <v>42.521900000000002</v>
      </c>
      <c r="H10600" s="169">
        <v>23.99</v>
      </c>
      <c r="I10600" s="175">
        <f t="shared" si="49"/>
        <v>1020.100381</v>
      </c>
      <c r="J10600" s="162">
        <f t="shared" si="50"/>
        <v>9.7596767783189371</v>
      </c>
      <c r="K10600" s="99">
        <v>45863</v>
      </c>
      <c r="L10600" s="195" t="s">
        <v>272</v>
      </c>
      <c r="M10600" s="94" t="s">
        <v>156</v>
      </c>
      <c r="N10600" s="100" t="s">
        <v>381</v>
      </c>
      <c r="O10600" s="573" t="s">
        <v>242</v>
      </c>
      <c r="P10600" s="502"/>
    </row>
    <row r="10601" spans="1:16" ht="15.75" x14ac:dyDescent="0.2">
      <c r="A10601" s="165">
        <v>45864</v>
      </c>
      <c r="B10601" s="166">
        <v>221365</v>
      </c>
      <c r="C10601" s="166">
        <v>221771</v>
      </c>
      <c r="D10601" s="160">
        <f t="shared" si="48"/>
        <v>406</v>
      </c>
      <c r="E10601" s="96" t="s">
        <v>1431</v>
      </c>
      <c r="F10601" s="96" t="s">
        <v>1195</v>
      </c>
      <c r="G10601" s="437">
        <v>27.094200000000001</v>
      </c>
      <c r="H10601" s="169">
        <v>23.99</v>
      </c>
      <c r="I10601" s="175">
        <f t="shared" si="49"/>
        <v>649.98985800000003</v>
      </c>
      <c r="J10601" s="162">
        <f t="shared" si="50"/>
        <v>14.984756885237431</v>
      </c>
      <c r="K10601" s="99">
        <v>45864</v>
      </c>
      <c r="L10601" s="195" t="s">
        <v>272</v>
      </c>
      <c r="M10601" s="434" t="s">
        <v>156</v>
      </c>
      <c r="N10601" s="436" t="s">
        <v>694</v>
      </c>
      <c r="O10601" s="573" t="s">
        <v>242</v>
      </c>
      <c r="P10601" s="502"/>
    </row>
    <row r="10602" spans="1:16" ht="16.5" thickBot="1" x14ac:dyDescent="0.25">
      <c r="A10602" s="93"/>
      <c r="B10602" s="132"/>
      <c r="C10602" s="132"/>
      <c r="D10602" s="160">
        <f t="shared" si="48"/>
        <v>0</v>
      </c>
      <c r="E10602" s="96"/>
      <c r="F10602" s="96"/>
      <c r="G10602" s="96"/>
      <c r="H10602" s="97"/>
      <c r="I10602" s="175">
        <f t="shared" si="49"/>
        <v>0</v>
      </c>
      <c r="J10602" s="162" t="e">
        <f t="shared" si="50"/>
        <v>#DIV/0!</v>
      </c>
      <c r="K10602" s="92"/>
      <c r="L10602" s="196"/>
      <c r="M10602" s="183"/>
      <c r="N10602" s="101"/>
      <c r="O10602" s="574"/>
      <c r="P10602" s="568"/>
    </row>
    <row r="10603" spans="1:16" ht="16.5" thickBot="1" x14ac:dyDescent="0.25">
      <c r="A10603" s="416" t="s">
        <v>28</v>
      </c>
      <c r="B10603" s="104"/>
      <c r="C10603" s="105"/>
      <c r="D10603" s="106">
        <f>SUM(D10596:D10602)</f>
        <v>2333</v>
      </c>
      <c r="E10603" s="107"/>
      <c r="F10603" s="107"/>
      <c r="G10603" s="118">
        <f>SUM(G10596:G10602)</f>
        <v>197.67400000000004</v>
      </c>
      <c r="H10603" s="105"/>
      <c r="I10603" s="118">
        <f>SUM(I10596:I10602)</f>
        <v>4742.1992599999994</v>
      </c>
      <c r="J10603" s="109">
        <f t="shared" si="50"/>
        <v>11.802260287139429</v>
      </c>
      <c r="K10603" s="110"/>
      <c r="L10603" s="197"/>
      <c r="M10603" s="111"/>
      <c r="N10603" s="112"/>
      <c r="O10603" s="468"/>
      <c r="P10603" s="469"/>
    </row>
    <row r="10604" spans="1:16" ht="15.75" x14ac:dyDescent="0.2">
      <c r="A10604" s="116"/>
      <c r="B10604" s="77"/>
      <c r="C10604" s="77"/>
      <c r="D10604" s="77"/>
      <c r="E10604" s="77"/>
      <c r="F10604" s="77"/>
      <c r="G10604" s="77"/>
      <c r="H10604" s="77"/>
      <c r="I10604" s="116"/>
      <c r="J10604" s="116"/>
      <c r="K10604" s="116"/>
      <c r="L10604" s="116"/>
      <c r="M10604" s="116"/>
      <c r="N10604" s="116"/>
      <c r="O10604" s="77"/>
      <c r="P10604" s="81"/>
    </row>
    <row r="10605" spans="1:16" ht="15.75" x14ac:dyDescent="0.2">
      <c r="A10605" s="116"/>
      <c r="B10605" s="77"/>
      <c r="C10605" s="77"/>
      <c r="D10605" s="77"/>
      <c r="E10605" s="77"/>
      <c r="F10605" s="77"/>
      <c r="G10605" s="77"/>
      <c r="H10605" s="77"/>
      <c r="I10605" s="116"/>
      <c r="J10605" s="116"/>
      <c r="K10605" s="116"/>
      <c r="L10605" s="116"/>
      <c r="M10605" s="116"/>
      <c r="N10605" s="116"/>
      <c r="O10605" s="77"/>
      <c r="P10605" s="81"/>
    </row>
    <row r="10606" spans="1:16" ht="15.75" x14ac:dyDescent="0.2">
      <c r="A10606" s="116"/>
      <c r="B10606" s="77"/>
      <c r="C10606" s="77"/>
      <c r="D10606" s="77"/>
      <c r="E10606" s="77"/>
      <c r="F10606" s="77"/>
      <c r="G10606" s="77"/>
      <c r="H10606" s="77"/>
      <c r="I10606" s="116"/>
      <c r="J10606" s="116"/>
      <c r="K10606" s="116"/>
      <c r="L10606" s="116"/>
      <c r="M10606" s="439"/>
      <c r="N10606" s="439"/>
      <c r="O10606" s="438"/>
      <c r="P10606" s="81"/>
    </row>
    <row r="10607" spans="1:16" ht="15.75" x14ac:dyDescent="0.2">
      <c r="A10607" s="115"/>
      <c r="B10607" s="470" t="s">
        <v>29</v>
      </c>
      <c r="C10607" s="470"/>
      <c r="D10607" s="470"/>
      <c r="E10607" s="116"/>
      <c r="F10607" s="116"/>
      <c r="G10607" s="116"/>
      <c r="H10607" s="115"/>
      <c r="I10607" s="116" t="s">
        <v>30</v>
      </c>
      <c r="J10607" s="115"/>
      <c r="K10607" s="116"/>
      <c r="L10607" s="116"/>
      <c r="M10607" s="116"/>
      <c r="N10607" s="116" t="s">
        <v>31</v>
      </c>
      <c r="O10607" s="116"/>
      <c r="P10607" s="115"/>
    </row>
    <row r="10608" spans="1:16" ht="15.75" x14ac:dyDescent="0.2">
      <c r="A10608" s="116"/>
      <c r="B10608" s="470" t="s">
        <v>230</v>
      </c>
      <c r="C10608" s="470"/>
      <c r="D10608" s="470"/>
      <c r="E10608" s="116"/>
      <c r="F10608" s="116"/>
      <c r="G10608" s="116"/>
      <c r="H10608" s="115"/>
      <c r="I10608" s="116" t="s">
        <v>438</v>
      </c>
      <c r="J10608" s="115"/>
      <c r="K10608" s="116"/>
      <c r="L10608" s="116"/>
      <c r="M10608" s="116"/>
      <c r="N10608" s="116" t="s">
        <v>220</v>
      </c>
      <c r="O10608" s="116"/>
      <c r="P10608" s="115"/>
    </row>
    <row r="10609" spans="1:16" ht="15.75" x14ac:dyDescent="0.2">
      <c r="A10609" s="470" t="s">
        <v>226</v>
      </c>
      <c r="B10609" s="470"/>
      <c r="C10609" s="470"/>
      <c r="D10609" s="470"/>
      <c r="E10609" s="470"/>
      <c r="F10609" s="116"/>
      <c r="G10609" s="116"/>
      <c r="H10609" s="115"/>
      <c r="I10609" s="116" t="s">
        <v>246</v>
      </c>
      <c r="J10609" s="115"/>
      <c r="K10609" s="116"/>
      <c r="L10609" s="116"/>
      <c r="M10609" s="116"/>
      <c r="N10609" s="116" t="s">
        <v>124</v>
      </c>
      <c r="O10609" s="116"/>
      <c r="P10609" s="115"/>
    </row>
    <row r="10610" spans="1:16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</row>
    <row r="10611" spans="1:16" x14ac:dyDescent="0.2">
      <c r="A10611" s="531" t="s">
        <v>269</v>
      </c>
      <c r="B10611" s="531"/>
      <c r="C10611" s="531"/>
      <c r="D10611" s="531"/>
      <c r="E10611" s="531"/>
      <c r="F10611"/>
      <c r="G10611"/>
      <c r="H10611"/>
      <c r="I10611"/>
      <c r="J10611"/>
      <c r="K10611"/>
      <c r="L10611"/>
      <c r="M10611"/>
      <c r="N10611"/>
      <c r="O10611"/>
      <c r="P10611"/>
    </row>
    <row r="10612" spans="1:16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</row>
    <row r="10613" spans="1:16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</row>
    <row r="10614" spans="1:16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</row>
    <row r="10615" spans="1:16" ht="15.75" x14ac:dyDescent="0.2">
      <c r="A10615" s="470" t="s">
        <v>180</v>
      </c>
      <c r="B10615" s="470"/>
      <c r="C10615" s="470"/>
      <c r="D10615" s="470"/>
      <c r="E10615" s="470"/>
      <c r="F10615" s="470"/>
      <c r="G10615" s="470"/>
      <c r="H10615" s="470"/>
      <c r="I10615" s="470"/>
      <c r="J10615" s="470"/>
      <c r="K10615" s="470"/>
      <c r="L10615" s="470"/>
      <c r="M10615" s="470"/>
      <c r="N10615" s="470"/>
      <c r="O10615" s="470"/>
      <c r="P10615" s="470"/>
    </row>
    <row r="10616" spans="1:16" ht="15.75" x14ac:dyDescent="0.2">
      <c r="A10616" s="470" t="s">
        <v>1</v>
      </c>
      <c r="B10616" s="470"/>
      <c r="C10616" s="470"/>
      <c r="D10616" s="470"/>
      <c r="E10616" s="470"/>
      <c r="F10616" s="470"/>
      <c r="G10616" s="470"/>
      <c r="H10616" s="470"/>
      <c r="I10616" s="470"/>
      <c r="J10616" s="470"/>
      <c r="K10616" s="470"/>
      <c r="L10616" s="470"/>
      <c r="M10616" s="470"/>
      <c r="N10616" s="470"/>
      <c r="O10616" s="470"/>
      <c r="P10616" s="470"/>
    </row>
    <row r="10617" spans="1:16" ht="15.75" x14ac:dyDescent="0.2">
      <c r="A10617" s="470"/>
      <c r="B10617" s="470"/>
      <c r="C10617" s="470"/>
      <c r="D10617" s="470"/>
      <c r="E10617" s="470"/>
      <c r="F10617" s="470"/>
      <c r="G10617" s="470"/>
      <c r="H10617" s="470"/>
      <c r="I10617" s="470"/>
      <c r="J10617" s="470"/>
      <c r="K10617" s="470"/>
      <c r="L10617" s="470"/>
      <c r="M10617" s="470"/>
      <c r="N10617" s="470"/>
      <c r="O10617" s="470"/>
      <c r="P10617" s="470"/>
    </row>
    <row r="10618" spans="1:16" ht="15.75" x14ac:dyDescent="0.2">
      <c r="A10618" s="507" t="s">
        <v>915</v>
      </c>
      <c r="B10618" s="507"/>
      <c r="C10618" s="507"/>
      <c r="D10618" s="507"/>
      <c r="E10618" s="507"/>
      <c r="F10618" s="507"/>
      <c r="G10618" s="507"/>
      <c r="H10618" s="507"/>
      <c r="I10618" s="507"/>
      <c r="J10618" s="507"/>
      <c r="K10618" s="507"/>
      <c r="L10618" s="507"/>
      <c r="M10618" s="507"/>
      <c r="N10618" s="507"/>
      <c r="O10618" s="507"/>
      <c r="P10618" s="507"/>
    </row>
    <row r="10619" spans="1:16" ht="15.75" x14ac:dyDescent="0.2">
      <c r="A10619" s="77"/>
      <c r="B10619" s="77"/>
      <c r="C10619" s="77"/>
      <c r="D10619" s="77"/>
      <c r="E10619" s="77"/>
      <c r="F10619" s="77"/>
      <c r="G10619" s="77"/>
      <c r="H10619" s="77"/>
      <c r="I10619" s="77"/>
      <c r="J10619" s="77"/>
      <c r="K10619" s="77"/>
      <c r="L10619" s="77"/>
      <c r="M10619" s="77"/>
      <c r="N10619" s="77"/>
      <c r="O10619" s="77"/>
      <c r="P10619" s="77"/>
    </row>
    <row r="10620" spans="1:16" ht="16.5" thickBot="1" x14ac:dyDescent="0.25">
      <c r="A10620" s="77"/>
      <c r="B10620" s="77"/>
      <c r="C10620" s="77"/>
      <c r="D10620" s="77"/>
      <c r="E10620" s="77"/>
      <c r="F10620" s="77"/>
      <c r="G10620" s="77"/>
      <c r="H10620" s="77"/>
      <c r="I10620" s="77"/>
      <c r="J10620" s="77"/>
      <c r="K10620" s="77"/>
      <c r="L10620" s="77"/>
      <c r="M10620" s="77"/>
      <c r="N10620" s="77"/>
      <c r="O10620" s="77"/>
      <c r="P10620" s="77"/>
    </row>
    <row r="10621" spans="1:16" ht="16.5" thickBot="1" x14ac:dyDescent="0.25">
      <c r="A10621" s="78" t="s">
        <v>2</v>
      </c>
      <c r="B10621" s="486" t="s">
        <v>126</v>
      </c>
      <c r="C10621" s="498"/>
      <c r="D10621" s="79" t="s">
        <v>3</v>
      </c>
      <c r="E10621" s="486">
        <v>2019</v>
      </c>
      <c r="F10621" s="487"/>
      <c r="G10621" s="487"/>
      <c r="H10621" s="498"/>
      <c r="I10621" s="79" t="s">
        <v>4</v>
      </c>
      <c r="J10621" s="80" t="s">
        <v>235</v>
      </c>
      <c r="K10621" s="80"/>
      <c r="L10621" s="80"/>
      <c r="M10621" s="80" t="s">
        <v>5</v>
      </c>
      <c r="N10621" s="486" t="s">
        <v>187</v>
      </c>
      <c r="O10621" s="487"/>
      <c r="P10621" s="488"/>
    </row>
    <row r="10622" spans="1:16" ht="16.5" thickBot="1" x14ac:dyDescent="0.25">
      <c r="A10622" s="77"/>
      <c r="B10622" s="77"/>
      <c r="C10622" s="77"/>
      <c r="D10622" s="77"/>
      <c r="E10622" s="77"/>
      <c r="F10622" s="77"/>
      <c r="G10622" s="77"/>
      <c r="H10622" s="77"/>
      <c r="I10622" s="77"/>
      <c r="J10622" s="77"/>
      <c r="K10622" s="77"/>
      <c r="L10622" s="77"/>
      <c r="M10622" s="77"/>
      <c r="N10622" s="77"/>
      <c r="O10622" s="77"/>
      <c r="P10622" s="77"/>
    </row>
    <row r="10623" spans="1:16" ht="16.5" thickBot="1" x14ac:dyDescent="0.25">
      <c r="A10623" s="78" t="s">
        <v>6</v>
      </c>
      <c r="B10623" s="486" t="s">
        <v>188</v>
      </c>
      <c r="C10623" s="498"/>
      <c r="D10623" s="79" t="s">
        <v>7</v>
      </c>
      <c r="E10623" s="486" t="s">
        <v>189</v>
      </c>
      <c r="F10623" s="487"/>
      <c r="G10623" s="487"/>
      <c r="H10623" s="498"/>
      <c r="I10623" s="79" t="s">
        <v>8</v>
      </c>
      <c r="J10623" s="80">
        <v>17</v>
      </c>
      <c r="K10623" s="80"/>
      <c r="L10623" s="80"/>
      <c r="M10623" s="80" t="s">
        <v>9</v>
      </c>
      <c r="N10623" s="80"/>
      <c r="O10623" s="200"/>
      <c r="P10623" s="201">
        <v>50</v>
      </c>
    </row>
    <row r="10624" spans="1:16" ht="16.5" thickBot="1" x14ac:dyDescent="0.25">
      <c r="A10624" s="77"/>
      <c r="B10624" s="77"/>
      <c r="C10624" s="77"/>
      <c r="D10624" s="77"/>
      <c r="E10624" s="77"/>
      <c r="F10624" s="77"/>
      <c r="G10624" s="77"/>
      <c r="H10624" s="77"/>
      <c r="I10624" s="77"/>
      <c r="J10624" s="77"/>
      <c r="K10624" s="77"/>
      <c r="L10624" s="77"/>
      <c r="M10624" s="77"/>
      <c r="N10624" s="77"/>
      <c r="O10624" s="77"/>
      <c r="P10624" s="77"/>
    </row>
    <row r="10625" spans="1:16" ht="16.5" thickBot="1" x14ac:dyDescent="0.25">
      <c r="A10625" s="484" t="s">
        <v>10</v>
      </c>
      <c r="B10625" s="485"/>
      <c r="C10625" s="486" t="s">
        <v>181</v>
      </c>
      <c r="D10625" s="487"/>
      <c r="E10625" s="487"/>
      <c r="F10625" s="487"/>
      <c r="G10625" s="487"/>
      <c r="H10625" s="487"/>
      <c r="I10625" s="487"/>
      <c r="J10625" s="487"/>
      <c r="K10625" s="487"/>
      <c r="L10625" s="487"/>
      <c r="M10625" s="487"/>
      <c r="N10625" s="487"/>
      <c r="O10625" s="487"/>
      <c r="P10625" s="488"/>
    </row>
    <row r="10626" spans="1:16" ht="16.5" thickBot="1" x14ac:dyDescent="0.25">
      <c r="A10626" s="77"/>
      <c r="B10626" s="77"/>
      <c r="C10626" s="77"/>
      <c r="D10626" s="77"/>
      <c r="E10626" s="77"/>
      <c r="F10626" s="77"/>
      <c r="G10626" s="77"/>
      <c r="H10626" s="77"/>
      <c r="I10626" s="77"/>
      <c r="J10626" s="77"/>
      <c r="K10626" s="77"/>
      <c r="L10626" s="77"/>
      <c r="M10626" s="77"/>
      <c r="N10626" s="77"/>
      <c r="O10626" s="77"/>
      <c r="P10626" s="77"/>
    </row>
    <row r="10627" spans="1:16" ht="16.5" thickBot="1" x14ac:dyDescent="0.25">
      <c r="A10627" s="484" t="s">
        <v>11</v>
      </c>
      <c r="B10627" s="485"/>
      <c r="C10627" s="486" t="s">
        <v>239</v>
      </c>
      <c r="D10627" s="487"/>
      <c r="E10627" s="487"/>
      <c r="F10627" s="487"/>
      <c r="G10627" s="487"/>
      <c r="H10627" s="487"/>
      <c r="I10627" s="487"/>
      <c r="J10627" s="487"/>
      <c r="K10627" s="487"/>
      <c r="L10627" s="487"/>
      <c r="M10627" s="487"/>
      <c r="N10627" s="487"/>
      <c r="O10627" s="487"/>
      <c r="P10627" s="488"/>
    </row>
    <row r="10628" spans="1:16" ht="16.5" thickBot="1" x14ac:dyDescent="0.25">
      <c r="A10628" s="81"/>
      <c r="B10628" s="81"/>
      <c r="C10628" s="81"/>
      <c r="D10628" s="81"/>
      <c r="E10628" s="81"/>
      <c r="F10628" s="81"/>
      <c r="G10628" s="81"/>
      <c r="H10628" s="81"/>
      <c r="I10628" s="81"/>
      <c r="J10628" s="81"/>
      <c r="K10628" s="81"/>
      <c r="L10628" s="81"/>
      <c r="M10628" s="81"/>
      <c r="N10628" s="81"/>
      <c r="O10628" s="81"/>
      <c r="P10628" s="81"/>
    </row>
    <row r="10629" spans="1:16" ht="16.5" thickBot="1" x14ac:dyDescent="0.25">
      <c r="A10629" s="489" t="s">
        <v>12</v>
      </c>
      <c r="B10629" s="491" t="s">
        <v>13</v>
      </c>
      <c r="C10629" s="463"/>
      <c r="D10629" s="492" t="s">
        <v>265</v>
      </c>
      <c r="E10629" s="494" t="s">
        <v>15</v>
      </c>
      <c r="F10629" s="495"/>
      <c r="G10629" s="495"/>
      <c r="H10629" s="495"/>
      <c r="I10629" s="496"/>
      <c r="J10629" s="492" t="s">
        <v>16</v>
      </c>
      <c r="K10629" s="492" t="s">
        <v>17</v>
      </c>
      <c r="L10629" s="494" t="s">
        <v>18</v>
      </c>
      <c r="M10629" s="495"/>
      <c r="N10629" s="496"/>
      <c r="O10629" s="464" t="s">
        <v>115</v>
      </c>
      <c r="P10629" s="465"/>
    </row>
    <row r="10630" spans="1:16" ht="32.25" thickBot="1" x14ac:dyDescent="0.25">
      <c r="A10630" s="490"/>
      <c r="B10630" s="82" t="s">
        <v>19</v>
      </c>
      <c r="C10630" s="83" t="s">
        <v>20</v>
      </c>
      <c r="D10630" s="493"/>
      <c r="E10630" s="84" t="s">
        <v>21</v>
      </c>
      <c r="F10630" s="84" t="s">
        <v>22</v>
      </c>
      <c r="G10630" s="85" t="s">
        <v>23</v>
      </c>
      <c r="H10630" s="119" t="s">
        <v>24</v>
      </c>
      <c r="I10630" s="86" t="s">
        <v>25</v>
      </c>
      <c r="J10630" s="493"/>
      <c r="K10630" s="493"/>
      <c r="L10630" s="198" t="s">
        <v>268</v>
      </c>
      <c r="M10630" s="85" t="s">
        <v>266</v>
      </c>
      <c r="N10630" s="83" t="s">
        <v>267</v>
      </c>
      <c r="O10630" s="466"/>
      <c r="P10630" s="467"/>
    </row>
    <row r="10631" spans="1:16" ht="15.75" x14ac:dyDescent="0.2">
      <c r="A10631" s="165">
        <v>45864</v>
      </c>
      <c r="B10631" s="166"/>
      <c r="C10631" s="166">
        <v>221771</v>
      </c>
      <c r="D10631" s="160"/>
      <c r="E10631" s="96"/>
      <c r="F10631" s="96"/>
      <c r="G10631" s="166"/>
      <c r="H10631" s="169"/>
      <c r="I10631" s="175"/>
      <c r="J10631" s="162"/>
      <c r="K10631" s="99"/>
      <c r="L10631" s="195"/>
      <c r="M10631" s="94"/>
      <c r="N10631" s="100"/>
      <c r="O10631" s="573"/>
      <c r="P10631" s="502"/>
    </row>
    <row r="10632" spans="1:16" ht="15.75" x14ac:dyDescent="0.2">
      <c r="A10632" s="165">
        <v>45867</v>
      </c>
      <c r="B10632" s="166">
        <v>221771</v>
      </c>
      <c r="C10632" s="166">
        <v>222587</v>
      </c>
      <c r="D10632" s="160">
        <f>+C10632-B10632</f>
        <v>816</v>
      </c>
      <c r="E10632" s="96" t="s">
        <v>1430</v>
      </c>
      <c r="F10632" s="96" t="s">
        <v>1429</v>
      </c>
      <c r="G10632" s="166">
        <v>42.172199999999997</v>
      </c>
      <c r="H10632" s="169">
        <v>23.99</v>
      </c>
      <c r="I10632" s="175">
        <f>G10632*H10632</f>
        <v>1011.7110779999998</v>
      </c>
      <c r="J10632" s="162">
        <f>D10632/G10632</f>
        <v>19.349239546431061</v>
      </c>
      <c r="K10632" s="99">
        <v>45866</v>
      </c>
      <c r="L10632" s="195" t="s">
        <v>272</v>
      </c>
      <c r="M10632" s="94" t="s">
        <v>311</v>
      </c>
      <c r="N10632" s="100" t="s">
        <v>694</v>
      </c>
      <c r="O10632" s="573" t="s">
        <v>974</v>
      </c>
      <c r="P10632" s="502"/>
    </row>
    <row r="10633" spans="1:16" ht="15.75" x14ac:dyDescent="0.2">
      <c r="A10633" s="165"/>
      <c r="B10633" s="166"/>
      <c r="C10633" s="166"/>
      <c r="D10633" s="160">
        <f>+C10633-B10633</f>
        <v>0</v>
      </c>
      <c r="E10633" s="96"/>
      <c r="F10633" s="96"/>
      <c r="G10633" s="166"/>
      <c r="H10633" s="169"/>
      <c r="I10633" s="175">
        <f>G10633*H10633</f>
        <v>0</v>
      </c>
      <c r="J10633" s="162" t="e">
        <f>D10633/G10633</f>
        <v>#DIV/0!</v>
      </c>
      <c r="K10633" s="99"/>
      <c r="L10633" s="195"/>
      <c r="M10633" s="94"/>
      <c r="N10633" s="100"/>
      <c r="O10633" s="573"/>
      <c r="P10633" s="502"/>
    </row>
    <row r="10634" spans="1:16" ht="15.75" x14ac:dyDescent="0.2">
      <c r="A10634" s="165"/>
      <c r="B10634" s="166"/>
      <c r="C10634" s="166"/>
      <c r="D10634" s="160">
        <f>+C10634-B10634</f>
        <v>0</v>
      </c>
      <c r="E10634" s="96"/>
      <c r="F10634" s="96"/>
      <c r="G10634" s="166"/>
      <c r="H10634" s="169"/>
      <c r="I10634" s="175">
        <f>G10634*H10634</f>
        <v>0</v>
      </c>
      <c r="J10634" s="162" t="e">
        <f>D10634/G10634</f>
        <v>#DIV/0!</v>
      </c>
      <c r="K10634" s="99"/>
      <c r="L10634" s="195"/>
      <c r="M10634" s="94"/>
      <c r="N10634" s="100"/>
      <c r="O10634" s="573"/>
      <c r="P10634" s="502"/>
    </row>
    <row r="10635" spans="1:16" ht="15.75" x14ac:dyDescent="0.2">
      <c r="A10635" s="165"/>
      <c r="B10635" s="166"/>
      <c r="C10635" s="166"/>
      <c r="D10635" s="160">
        <f>+C10635-B10635</f>
        <v>0</v>
      </c>
      <c r="E10635" s="96"/>
      <c r="F10635" s="96"/>
      <c r="G10635" s="166"/>
      <c r="H10635" s="169"/>
      <c r="I10635" s="175">
        <f>G10635*H10635</f>
        <v>0</v>
      </c>
      <c r="J10635" s="162" t="e">
        <f>D10635/G10635</f>
        <v>#DIV/0!</v>
      </c>
      <c r="K10635" s="99"/>
      <c r="L10635" s="195"/>
      <c r="M10635" s="94"/>
      <c r="N10635" s="100"/>
      <c r="O10635" s="573"/>
      <c r="P10635" s="502"/>
    </row>
    <row r="10636" spans="1:16" ht="16.5" thickBot="1" x14ac:dyDescent="0.25">
      <c r="A10636" s="93"/>
      <c r="B10636" s="132"/>
      <c r="C10636" s="132"/>
      <c r="D10636" s="160">
        <f>+C10636-B10636</f>
        <v>0</v>
      </c>
      <c r="E10636" s="96"/>
      <c r="F10636" s="96"/>
      <c r="G10636" s="96"/>
      <c r="H10636" s="97"/>
      <c r="I10636" s="91"/>
      <c r="J10636" s="98"/>
      <c r="K10636" s="92"/>
      <c r="L10636" s="196"/>
      <c r="M10636" s="183"/>
      <c r="N10636" s="101"/>
      <c r="O10636" s="574"/>
      <c r="P10636" s="568"/>
    </row>
    <row r="10637" spans="1:16" ht="16.5" thickBot="1" x14ac:dyDescent="0.25">
      <c r="A10637" s="416" t="s">
        <v>28</v>
      </c>
      <c r="B10637" s="104"/>
      <c r="C10637" s="105"/>
      <c r="D10637" s="106">
        <f>SUM(D10631:D10636)</f>
        <v>816</v>
      </c>
      <c r="E10637" s="107"/>
      <c r="F10637" s="107"/>
      <c r="G10637" s="118">
        <f>SUM(G10631:G10636)</f>
        <v>42.172199999999997</v>
      </c>
      <c r="H10637" s="105"/>
      <c r="I10637" s="118">
        <f>SUM(I10631:I10636)</f>
        <v>1011.7110779999998</v>
      </c>
      <c r="J10637" s="109">
        <f>D10637/G10637</f>
        <v>19.349239546431061</v>
      </c>
      <c r="K10637" s="110"/>
      <c r="L10637" s="197"/>
      <c r="M10637" s="111"/>
      <c r="N10637" s="112"/>
      <c r="O10637" s="468"/>
      <c r="P10637" s="469"/>
    </row>
    <row r="10638" spans="1:16" ht="15.75" x14ac:dyDescent="0.2">
      <c r="A10638" s="116"/>
      <c r="B10638" s="77"/>
      <c r="C10638" s="77"/>
      <c r="D10638" s="77"/>
      <c r="E10638" s="77"/>
      <c r="F10638" s="77"/>
      <c r="G10638" s="77"/>
      <c r="H10638" s="77"/>
      <c r="I10638" s="116"/>
      <c r="J10638" s="116"/>
      <c r="K10638" s="116"/>
      <c r="L10638" s="116"/>
      <c r="M10638" s="116"/>
      <c r="N10638" s="116"/>
      <c r="O10638" s="77"/>
      <c r="P10638" s="81"/>
    </row>
    <row r="10639" spans="1:16" ht="15.75" x14ac:dyDescent="0.2">
      <c r="A10639" s="116"/>
      <c r="B10639" s="77"/>
      <c r="C10639" s="77"/>
      <c r="D10639" s="77"/>
      <c r="E10639" s="77"/>
      <c r="F10639" s="77"/>
      <c r="G10639" s="77"/>
      <c r="H10639" s="77"/>
      <c r="I10639" s="116"/>
      <c r="J10639" s="116"/>
      <c r="K10639" s="116"/>
      <c r="L10639" s="116"/>
      <c r="M10639" s="116"/>
      <c r="N10639" s="116"/>
      <c r="O10639" s="77"/>
      <c r="P10639" s="81"/>
    </row>
    <row r="10640" spans="1:16" ht="15.75" x14ac:dyDescent="0.2">
      <c r="A10640" s="116"/>
      <c r="B10640" s="77"/>
      <c r="C10640" s="77"/>
      <c r="D10640" s="77"/>
      <c r="E10640" s="77"/>
      <c r="F10640" s="77"/>
      <c r="G10640" s="77"/>
      <c r="H10640" s="77"/>
      <c r="I10640" s="116"/>
      <c r="J10640" s="116"/>
      <c r="K10640" s="116"/>
      <c r="L10640" s="116"/>
      <c r="M10640" s="439"/>
      <c r="N10640" s="439"/>
      <c r="O10640" s="438"/>
      <c r="P10640" s="81"/>
    </row>
    <row r="10641" spans="1:16" ht="15.75" x14ac:dyDescent="0.2">
      <c r="A10641" s="115"/>
      <c r="B10641" s="470" t="s">
        <v>29</v>
      </c>
      <c r="C10641" s="470"/>
      <c r="D10641" s="470"/>
      <c r="E10641" s="116"/>
      <c r="F10641" s="116"/>
      <c r="G10641" s="116"/>
      <c r="H10641" s="115"/>
      <c r="I10641" s="116" t="s">
        <v>30</v>
      </c>
      <c r="J10641" s="115"/>
      <c r="K10641" s="116"/>
      <c r="L10641" s="116"/>
      <c r="M10641" s="116"/>
      <c r="N10641" s="116" t="s">
        <v>31</v>
      </c>
      <c r="O10641" s="116"/>
      <c r="P10641" s="115"/>
    </row>
    <row r="10642" spans="1:16" ht="15.75" x14ac:dyDescent="0.2">
      <c r="A10642" s="116"/>
      <c r="B10642" s="470" t="s">
        <v>230</v>
      </c>
      <c r="C10642" s="470"/>
      <c r="D10642" s="470"/>
      <c r="E10642" s="116"/>
      <c r="F10642" s="116"/>
      <c r="G10642" s="116"/>
      <c r="H10642" s="115"/>
      <c r="I10642" s="116" t="s">
        <v>438</v>
      </c>
      <c r="J10642" s="115"/>
      <c r="K10642" s="116"/>
      <c r="L10642" s="116"/>
      <c r="M10642" s="116"/>
      <c r="N10642" s="116" t="s">
        <v>220</v>
      </c>
      <c r="O10642" s="116"/>
      <c r="P10642" s="115"/>
    </row>
    <row r="10643" spans="1:16" ht="15.75" x14ac:dyDescent="0.2">
      <c r="A10643" s="470" t="s">
        <v>226</v>
      </c>
      <c r="B10643" s="470"/>
      <c r="C10643" s="470"/>
      <c r="D10643" s="470"/>
      <c r="E10643" s="470"/>
      <c r="F10643" s="116"/>
      <c r="G10643" s="116"/>
      <c r="H10643" s="115"/>
      <c r="I10643" s="116" t="s">
        <v>246</v>
      </c>
      <c r="J10643" s="115"/>
      <c r="K10643" s="116"/>
      <c r="L10643" s="116"/>
      <c r="M10643" s="116"/>
      <c r="N10643" s="116" t="s">
        <v>124</v>
      </c>
      <c r="O10643" s="116"/>
      <c r="P10643" s="115"/>
    </row>
    <row r="10644" spans="1:16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</row>
    <row r="10645" spans="1:16" x14ac:dyDescent="0.2">
      <c r="A10645" s="531" t="s">
        <v>269</v>
      </c>
      <c r="B10645" s="531"/>
      <c r="C10645" s="531"/>
      <c r="D10645" s="531"/>
      <c r="E10645" s="531"/>
      <c r="F10645"/>
      <c r="G10645"/>
      <c r="H10645"/>
      <c r="I10645"/>
      <c r="J10645"/>
      <c r="K10645"/>
      <c r="L10645"/>
      <c r="M10645"/>
      <c r="N10645"/>
      <c r="O10645"/>
      <c r="P10645"/>
    </row>
    <row r="10646" spans="1:16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</row>
    <row r="10647" spans="1:16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</row>
    <row r="10648" spans="1:16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</row>
    <row r="10649" spans="1:16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</row>
    <row r="10650" spans="1:16" ht="15.75" x14ac:dyDescent="0.2">
      <c r="A10650" s="470" t="s">
        <v>180</v>
      </c>
      <c r="B10650" s="470"/>
      <c r="C10650" s="470"/>
      <c r="D10650" s="470"/>
      <c r="E10650" s="470"/>
      <c r="F10650" s="470"/>
      <c r="G10650" s="470"/>
      <c r="H10650" s="470"/>
      <c r="I10650" s="470"/>
      <c r="J10650" s="470"/>
      <c r="K10650" s="470"/>
      <c r="L10650" s="470"/>
      <c r="M10650" s="470"/>
      <c r="N10650" s="470"/>
      <c r="O10650" s="470"/>
      <c r="P10650" s="470"/>
    </row>
    <row r="10651" spans="1:16" ht="15.75" x14ac:dyDescent="0.2">
      <c r="A10651" s="470" t="s">
        <v>1</v>
      </c>
      <c r="B10651" s="470"/>
      <c r="C10651" s="470"/>
      <c r="D10651" s="470"/>
      <c r="E10651" s="470"/>
      <c r="F10651" s="470"/>
      <c r="G10651" s="470"/>
      <c r="H10651" s="470"/>
      <c r="I10651" s="470"/>
      <c r="J10651" s="470"/>
      <c r="K10651" s="470"/>
      <c r="L10651" s="470"/>
      <c r="M10651" s="470"/>
      <c r="N10651" s="470"/>
      <c r="O10651" s="470"/>
      <c r="P10651" s="470"/>
    </row>
    <row r="10652" spans="1:16" ht="15.75" x14ac:dyDescent="0.2">
      <c r="A10652" s="470"/>
      <c r="B10652" s="470"/>
      <c r="C10652" s="470"/>
      <c r="D10652" s="470"/>
      <c r="E10652" s="470"/>
      <c r="F10652" s="470"/>
      <c r="G10652" s="470"/>
      <c r="H10652" s="470"/>
      <c r="I10652" s="470"/>
      <c r="J10652" s="470"/>
      <c r="K10652" s="470"/>
      <c r="L10652" s="470"/>
      <c r="M10652" s="470"/>
      <c r="N10652" s="470"/>
      <c r="O10652" s="470"/>
      <c r="P10652" s="470"/>
    </row>
    <row r="10653" spans="1:16" ht="15.75" x14ac:dyDescent="0.2">
      <c r="A10653" s="507" t="s">
        <v>915</v>
      </c>
      <c r="B10653" s="507"/>
      <c r="C10653" s="507"/>
      <c r="D10653" s="507"/>
      <c r="E10653" s="507"/>
      <c r="F10653" s="507"/>
      <c r="G10653" s="507"/>
      <c r="H10653" s="507"/>
      <c r="I10653" s="507"/>
      <c r="J10653" s="507"/>
      <c r="K10653" s="507"/>
      <c r="L10653" s="507"/>
      <c r="M10653" s="507"/>
      <c r="N10653" s="507"/>
      <c r="O10653" s="507"/>
      <c r="P10653" s="507"/>
    </row>
    <row r="10654" spans="1:16" ht="15.75" x14ac:dyDescent="0.2">
      <c r="A10654" s="77"/>
      <c r="B10654" s="77"/>
      <c r="C10654" s="77"/>
      <c r="D10654" s="77"/>
      <c r="E10654" s="77"/>
      <c r="F10654" s="77"/>
      <c r="G10654" s="77"/>
      <c r="H10654" s="77"/>
      <c r="I10654" s="77"/>
      <c r="J10654" s="77"/>
      <c r="K10654" s="77"/>
      <c r="L10654" s="77"/>
      <c r="M10654" s="77"/>
      <c r="N10654" s="77"/>
      <c r="O10654" s="77"/>
      <c r="P10654" s="77"/>
    </row>
    <row r="10655" spans="1:16" ht="16.5" thickBot="1" x14ac:dyDescent="0.25">
      <c r="A10655" s="77"/>
      <c r="B10655" s="77"/>
      <c r="C10655" s="77"/>
      <c r="D10655" s="77"/>
      <c r="E10655" s="77"/>
      <c r="F10655" s="77"/>
      <c r="G10655" s="77"/>
      <c r="H10655" s="77"/>
      <c r="I10655" s="77"/>
      <c r="J10655" s="77"/>
      <c r="K10655" s="77"/>
      <c r="L10655" s="77"/>
      <c r="M10655" s="77"/>
      <c r="N10655" s="77"/>
      <c r="O10655" s="77"/>
      <c r="P10655" s="77"/>
    </row>
    <row r="10656" spans="1:16" ht="16.5" thickBot="1" x14ac:dyDescent="0.25">
      <c r="A10656" s="78" t="s">
        <v>2</v>
      </c>
      <c r="B10656" s="486" t="s">
        <v>126</v>
      </c>
      <c r="C10656" s="498"/>
      <c r="D10656" s="79" t="s">
        <v>3</v>
      </c>
      <c r="E10656" s="486">
        <v>2019</v>
      </c>
      <c r="F10656" s="487"/>
      <c r="G10656" s="487"/>
      <c r="H10656" s="498"/>
      <c r="I10656" s="79" t="s">
        <v>4</v>
      </c>
      <c r="J10656" s="80" t="s">
        <v>235</v>
      </c>
      <c r="K10656" s="80"/>
      <c r="L10656" s="80"/>
      <c r="M10656" s="80" t="s">
        <v>5</v>
      </c>
      <c r="N10656" s="486" t="s">
        <v>187</v>
      </c>
      <c r="O10656" s="487"/>
      <c r="P10656" s="488"/>
    </row>
    <row r="10657" spans="1:16" ht="16.5" thickBot="1" x14ac:dyDescent="0.25">
      <c r="A10657" s="77"/>
      <c r="B10657" s="77"/>
      <c r="C10657" s="77"/>
      <c r="D10657" s="77"/>
      <c r="E10657" s="77"/>
      <c r="F10657" s="77"/>
      <c r="G10657" s="77"/>
      <c r="H10657" s="77"/>
      <c r="I10657" s="77"/>
      <c r="J10657" s="77"/>
      <c r="K10657" s="77"/>
      <c r="L10657" s="77"/>
      <c r="M10657" s="77"/>
      <c r="N10657" s="77"/>
      <c r="O10657" s="77"/>
      <c r="P10657" s="77"/>
    </row>
    <row r="10658" spans="1:16" ht="16.5" thickBot="1" x14ac:dyDescent="0.25">
      <c r="A10658" s="78" t="s">
        <v>6</v>
      </c>
      <c r="B10658" s="486" t="s">
        <v>188</v>
      </c>
      <c r="C10658" s="498"/>
      <c r="D10658" s="79" t="s">
        <v>7</v>
      </c>
      <c r="E10658" s="486" t="s">
        <v>189</v>
      </c>
      <c r="F10658" s="487"/>
      <c r="G10658" s="487"/>
      <c r="H10658" s="498"/>
      <c r="I10658" s="79" t="s">
        <v>8</v>
      </c>
      <c r="J10658" s="80">
        <v>17</v>
      </c>
      <c r="K10658" s="80"/>
      <c r="L10658" s="80"/>
      <c r="M10658" s="80" t="s">
        <v>9</v>
      </c>
      <c r="N10658" s="80"/>
      <c r="O10658" s="200"/>
      <c r="P10658" s="201">
        <v>50</v>
      </c>
    </row>
    <row r="10659" spans="1:16" ht="16.5" thickBot="1" x14ac:dyDescent="0.25">
      <c r="A10659" s="77"/>
      <c r="B10659" s="77"/>
      <c r="C10659" s="77"/>
      <c r="D10659" s="77"/>
      <c r="E10659" s="77"/>
      <c r="F10659" s="77"/>
      <c r="G10659" s="77"/>
      <c r="H10659" s="77"/>
      <c r="I10659" s="77"/>
      <c r="J10659" s="77"/>
      <c r="K10659" s="77"/>
      <c r="L10659" s="77"/>
      <c r="M10659" s="77"/>
      <c r="N10659" s="77"/>
      <c r="O10659" s="77"/>
      <c r="P10659" s="77"/>
    </row>
    <row r="10660" spans="1:16" ht="16.5" thickBot="1" x14ac:dyDescent="0.25">
      <c r="A10660" s="484" t="s">
        <v>10</v>
      </c>
      <c r="B10660" s="485"/>
      <c r="C10660" s="486" t="s">
        <v>181</v>
      </c>
      <c r="D10660" s="487"/>
      <c r="E10660" s="487"/>
      <c r="F10660" s="487"/>
      <c r="G10660" s="487"/>
      <c r="H10660" s="487"/>
      <c r="I10660" s="487"/>
      <c r="J10660" s="487"/>
      <c r="K10660" s="487"/>
      <c r="L10660" s="487"/>
      <c r="M10660" s="487"/>
      <c r="N10660" s="487"/>
      <c r="O10660" s="487"/>
      <c r="P10660" s="488"/>
    </row>
    <row r="10661" spans="1:16" ht="16.5" thickBot="1" x14ac:dyDescent="0.25">
      <c r="A10661" s="77"/>
      <c r="B10661" s="77"/>
      <c r="C10661" s="77"/>
      <c r="D10661" s="77"/>
      <c r="E10661" s="77"/>
      <c r="F10661" s="77"/>
      <c r="G10661" s="77"/>
      <c r="H10661" s="77"/>
      <c r="I10661" s="77"/>
      <c r="J10661" s="77"/>
      <c r="K10661" s="77"/>
      <c r="L10661" s="77"/>
      <c r="M10661" s="77"/>
      <c r="N10661" s="77"/>
      <c r="O10661" s="77"/>
      <c r="P10661" s="77"/>
    </row>
    <row r="10662" spans="1:16" ht="16.5" thickBot="1" x14ac:dyDescent="0.25">
      <c r="A10662" s="484" t="s">
        <v>11</v>
      </c>
      <c r="B10662" s="485"/>
      <c r="C10662" s="486" t="s">
        <v>239</v>
      </c>
      <c r="D10662" s="487"/>
      <c r="E10662" s="487"/>
      <c r="F10662" s="487"/>
      <c r="G10662" s="487"/>
      <c r="H10662" s="487"/>
      <c r="I10662" s="487"/>
      <c r="J10662" s="487"/>
      <c r="K10662" s="487"/>
      <c r="L10662" s="487"/>
      <c r="M10662" s="487"/>
      <c r="N10662" s="487"/>
      <c r="O10662" s="487"/>
      <c r="P10662" s="488"/>
    </row>
    <row r="10663" spans="1:16" ht="16.5" thickBot="1" x14ac:dyDescent="0.25">
      <c r="A10663" s="81"/>
      <c r="B10663" s="81"/>
      <c r="C10663" s="81"/>
      <c r="D10663" s="81"/>
      <c r="E10663" s="81"/>
      <c r="F10663" s="81"/>
      <c r="G10663" s="81"/>
      <c r="H10663" s="81"/>
      <c r="I10663" s="81"/>
      <c r="J10663" s="81"/>
      <c r="K10663" s="81"/>
      <c r="L10663" s="81"/>
      <c r="M10663" s="81"/>
      <c r="N10663" s="81"/>
      <c r="O10663" s="81"/>
      <c r="P10663" s="81"/>
    </row>
    <row r="10664" spans="1:16" ht="16.5" thickBot="1" x14ac:dyDescent="0.25">
      <c r="A10664" s="489" t="s">
        <v>12</v>
      </c>
      <c r="B10664" s="491" t="s">
        <v>13</v>
      </c>
      <c r="C10664" s="463"/>
      <c r="D10664" s="492" t="s">
        <v>265</v>
      </c>
      <c r="E10664" s="494" t="s">
        <v>15</v>
      </c>
      <c r="F10664" s="495"/>
      <c r="G10664" s="495"/>
      <c r="H10664" s="495"/>
      <c r="I10664" s="496"/>
      <c r="J10664" s="492" t="s">
        <v>16</v>
      </c>
      <c r="K10664" s="492" t="s">
        <v>17</v>
      </c>
      <c r="L10664" s="494" t="s">
        <v>18</v>
      </c>
      <c r="M10664" s="495"/>
      <c r="N10664" s="496"/>
      <c r="O10664" s="464" t="s">
        <v>115</v>
      </c>
      <c r="P10664" s="465"/>
    </row>
    <row r="10665" spans="1:16" ht="32.25" thickBot="1" x14ac:dyDescent="0.25">
      <c r="A10665" s="490"/>
      <c r="B10665" s="82" t="s">
        <v>19</v>
      </c>
      <c r="C10665" s="83" t="s">
        <v>20</v>
      </c>
      <c r="D10665" s="493"/>
      <c r="E10665" s="84" t="s">
        <v>21</v>
      </c>
      <c r="F10665" s="84" t="s">
        <v>22</v>
      </c>
      <c r="G10665" s="85" t="s">
        <v>23</v>
      </c>
      <c r="H10665" s="119" t="s">
        <v>24</v>
      </c>
      <c r="I10665" s="86" t="s">
        <v>25</v>
      </c>
      <c r="J10665" s="493"/>
      <c r="K10665" s="493"/>
      <c r="L10665" s="198" t="s">
        <v>268</v>
      </c>
      <c r="M10665" s="85" t="s">
        <v>266</v>
      </c>
      <c r="N10665" s="83" t="s">
        <v>267</v>
      </c>
      <c r="O10665" s="466"/>
      <c r="P10665" s="467"/>
    </row>
    <row r="10666" spans="1:16" ht="15.75" x14ac:dyDescent="0.2">
      <c r="A10666" s="165">
        <v>45867</v>
      </c>
      <c r="B10666" s="166"/>
      <c r="C10666" s="166">
        <v>222587</v>
      </c>
      <c r="D10666" s="160"/>
      <c r="E10666" s="96"/>
      <c r="F10666" s="96"/>
      <c r="G10666" s="166"/>
      <c r="H10666" s="169"/>
      <c r="I10666" s="175"/>
      <c r="J10666" s="162"/>
      <c r="K10666" s="99"/>
      <c r="L10666" s="195"/>
      <c r="M10666" s="94"/>
      <c r="N10666" s="100"/>
      <c r="O10666" s="573"/>
      <c r="P10666" s="502"/>
    </row>
    <row r="10667" spans="1:16" ht="15.75" x14ac:dyDescent="0.2">
      <c r="A10667" s="165">
        <v>45870</v>
      </c>
      <c r="B10667" s="166">
        <v>222587</v>
      </c>
      <c r="C10667" s="166">
        <v>223033</v>
      </c>
      <c r="D10667" s="160">
        <f>+C10667-B10667</f>
        <v>446</v>
      </c>
      <c r="E10667" s="96" t="s">
        <v>1428</v>
      </c>
      <c r="F10667" s="96" t="s">
        <v>1338</v>
      </c>
      <c r="G10667" s="166">
        <v>38.4589</v>
      </c>
      <c r="H10667" s="169">
        <v>23.99</v>
      </c>
      <c r="I10667" s="175">
        <f>G10667*H10667</f>
        <v>922.62901099999999</v>
      </c>
      <c r="J10667" s="162">
        <f>D10667/G10667</f>
        <v>11.596795540174057</v>
      </c>
      <c r="K10667" s="99">
        <v>45870</v>
      </c>
      <c r="L10667" s="195" t="s">
        <v>272</v>
      </c>
      <c r="M10667" s="94" t="s">
        <v>156</v>
      </c>
      <c r="N10667" s="100" t="s">
        <v>381</v>
      </c>
      <c r="O10667" s="573" t="s">
        <v>1427</v>
      </c>
      <c r="P10667" s="502"/>
    </row>
    <row r="10668" spans="1:16" ht="15.75" x14ac:dyDescent="0.2">
      <c r="A10668" s="165">
        <v>45873</v>
      </c>
      <c r="B10668" s="166">
        <v>223033</v>
      </c>
      <c r="C10668" s="166">
        <v>223484</v>
      </c>
      <c r="D10668" s="160">
        <f>+C10668-B10668</f>
        <v>451</v>
      </c>
      <c r="E10668" s="96" t="s">
        <v>1426</v>
      </c>
      <c r="F10668" s="96" t="s">
        <v>1139</v>
      </c>
      <c r="G10668" s="166">
        <v>33.347200000000001</v>
      </c>
      <c r="H10668" s="169">
        <v>23.99</v>
      </c>
      <c r="I10668" s="175">
        <f>G10668*H10668</f>
        <v>799.99932799999999</v>
      </c>
      <c r="J10668" s="162">
        <f>D10668/G10668</f>
        <v>13.524373860474043</v>
      </c>
      <c r="K10668" s="99">
        <v>45873</v>
      </c>
      <c r="L10668" s="195" t="s">
        <v>268</v>
      </c>
      <c r="M10668" s="94" t="s">
        <v>272</v>
      </c>
      <c r="N10668" s="100" t="s">
        <v>272</v>
      </c>
      <c r="O10668" s="573" t="s">
        <v>316</v>
      </c>
      <c r="P10668" s="502"/>
    </row>
    <row r="10669" spans="1:16" ht="15.75" x14ac:dyDescent="0.2">
      <c r="A10669" s="165">
        <v>45875</v>
      </c>
      <c r="B10669" s="166">
        <v>223484</v>
      </c>
      <c r="C10669" s="166">
        <v>223915</v>
      </c>
      <c r="D10669" s="160">
        <f>+C10669-B10669</f>
        <v>431</v>
      </c>
      <c r="E10669" s="96" t="s">
        <v>1425</v>
      </c>
      <c r="F10669" s="96" t="s">
        <v>1193</v>
      </c>
      <c r="G10669" s="166">
        <v>37.606099999999998</v>
      </c>
      <c r="H10669" s="169">
        <v>23.99</v>
      </c>
      <c r="I10669" s="175">
        <f>G10669*H10669</f>
        <v>902.1703389999999</v>
      </c>
      <c r="J10669" s="162">
        <f>D10669/G10669</f>
        <v>11.46090660823643</v>
      </c>
      <c r="K10669" s="99">
        <v>45875</v>
      </c>
      <c r="L10669" s="195" t="s">
        <v>268</v>
      </c>
      <c r="M10669" s="94" t="s">
        <v>272</v>
      </c>
      <c r="N10669" s="100" t="s">
        <v>272</v>
      </c>
      <c r="O10669" s="573" t="s">
        <v>314</v>
      </c>
      <c r="P10669" s="502"/>
    </row>
    <row r="10670" spans="1:16" ht="15.75" x14ac:dyDescent="0.2">
      <c r="A10670" s="165"/>
      <c r="B10670" s="166"/>
      <c r="C10670" s="166"/>
      <c r="D10670" s="160">
        <f>+C10670-B10670</f>
        <v>0</v>
      </c>
      <c r="E10670" s="96"/>
      <c r="F10670" s="96"/>
      <c r="G10670" s="166"/>
      <c r="H10670" s="169"/>
      <c r="I10670" s="175">
        <f>G10670*H10670</f>
        <v>0</v>
      </c>
      <c r="J10670" s="162" t="e">
        <f>D10670/G10670</f>
        <v>#DIV/0!</v>
      </c>
      <c r="K10670" s="99"/>
      <c r="L10670" s="195"/>
      <c r="M10670" s="94"/>
      <c r="N10670" s="100"/>
      <c r="O10670" s="573"/>
      <c r="P10670" s="502"/>
    </row>
    <row r="10671" spans="1:16" ht="16.5" thickBot="1" x14ac:dyDescent="0.25">
      <c r="A10671" s="93"/>
      <c r="B10671" s="132"/>
      <c r="C10671" s="132"/>
      <c r="D10671" s="160">
        <f>+C10671-B10671</f>
        <v>0</v>
      </c>
      <c r="E10671" s="96"/>
      <c r="F10671" s="96"/>
      <c r="G10671" s="96"/>
      <c r="H10671" s="97"/>
      <c r="I10671" s="91"/>
      <c r="J10671" s="98"/>
      <c r="K10671" s="92"/>
      <c r="L10671" s="196"/>
      <c r="M10671" s="183"/>
      <c r="N10671" s="101"/>
      <c r="O10671" s="574"/>
      <c r="P10671" s="568"/>
    </row>
    <row r="10672" spans="1:16" ht="16.5" thickBot="1" x14ac:dyDescent="0.25">
      <c r="A10672" s="416" t="s">
        <v>28</v>
      </c>
      <c r="B10672" s="104"/>
      <c r="C10672" s="105"/>
      <c r="D10672" s="106">
        <f>SUM(D10666:D10671)</f>
        <v>1328</v>
      </c>
      <c r="E10672" s="107"/>
      <c r="F10672" s="107"/>
      <c r="G10672" s="118">
        <f>SUM(G10666:G10671)</f>
        <v>109.4122</v>
      </c>
      <c r="H10672" s="105"/>
      <c r="I10672" s="118">
        <f>SUM(I10666:I10671)</f>
        <v>2624.7986779999997</v>
      </c>
      <c r="J10672" s="109">
        <f>D10672/G10672</f>
        <v>12.13758611928103</v>
      </c>
      <c r="K10672" s="110"/>
      <c r="L10672" s="197"/>
      <c r="M10672" s="111"/>
      <c r="N10672" s="112"/>
      <c r="O10672" s="468"/>
      <c r="P10672" s="469"/>
    </row>
    <row r="10673" spans="1:16" ht="15.75" x14ac:dyDescent="0.2">
      <c r="A10673" s="116"/>
      <c r="B10673" s="77"/>
      <c r="C10673" s="77"/>
      <c r="D10673" s="77"/>
      <c r="E10673" s="77"/>
      <c r="F10673" s="77"/>
      <c r="G10673" s="77"/>
      <c r="H10673" s="77"/>
      <c r="I10673" s="116"/>
      <c r="J10673" s="116"/>
      <c r="K10673" s="116"/>
      <c r="L10673" s="116"/>
      <c r="M10673" s="116"/>
      <c r="N10673" s="116"/>
      <c r="O10673" s="77"/>
      <c r="P10673" s="81"/>
    </row>
    <row r="10674" spans="1:16" ht="15.75" x14ac:dyDescent="0.2">
      <c r="A10674" s="116"/>
      <c r="B10674" s="77"/>
      <c r="C10674" s="77"/>
      <c r="D10674" s="77"/>
      <c r="E10674" s="77"/>
      <c r="F10674" s="77"/>
      <c r="G10674" s="77"/>
      <c r="H10674" s="77"/>
      <c r="I10674" s="116"/>
      <c r="J10674" s="116"/>
      <c r="K10674" s="116"/>
      <c r="L10674" s="116"/>
      <c r="M10674" s="116"/>
      <c r="N10674" s="116"/>
      <c r="O10674" s="77"/>
      <c r="P10674" s="81"/>
    </row>
    <row r="10675" spans="1:16" ht="15.75" x14ac:dyDescent="0.2">
      <c r="A10675" s="116"/>
      <c r="B10675" s="77"/>
      <c r="C10675" s="77"/>
      <c r="D10675" s="77"/>
      <c r="E10675" s="77"/>
      <c r="F10675" s="77"/>
      <c r="G10675" s="77"/>
      <c r="H10675" s="77"/>
      <c r="I10675" s="116"/>
      <c r="J10675" s="116"/>
      <c r="K10675" s="116"/>
      <c r="L10675" s="116"/>
      <c r="M10675" s="439"/>
      <c r="N10675" s="439"/>
      <c r="O10675" s="438"/>
      <c r="P10675" s="81"/>
    </row>
    <row r="10676" spans="1:16" ht="15.75" x14ac:dyDescent="0.2">
      <c r="A10676" s="115"/>
      <c r="B10676" s="470" t="s">
        <v>29</v>
      </c>
      <c r="C10676" s="470"/>
      <c r="D10676" s="470"/>
      <c r="E10676" s="116"/>
      <c r="F10676" s="116"/>
      <c r="G10676" s="116"/>
      <c r="H10676" s="115"/>
      <c r="I10676" s="116" t="s">
        <v>30</v>
      </c>
      <c r="J10676" s="115"/>
      <c r="K10676" s="116"/>
      <c r="L10676" s="116"/>
      <c r="M10676" s="116"/>
      <c r="N10676" s="116" t="s">
        <v>31</v>
      </c>
      <c r="O10676" s="116"/>
      <c r="P10676" s="115"/>
    </row>
    <row r="10677" spans="1:16" ht="15.75" x14ac:dyDescent="0.2">
      <c r="A10677" s="116"/>
      <c r="B10677" s="470" t="s">
        <v>230</v>
      </c>
      <c r="C10677" s="470"/>
      <c r="D10677" s="470"/>
      <c r="E10677" s="116"/>
      <c r="F10677" s="116"/>
      <c r="G10677" s="116"/>
      <c r="H10677" s="115"/>
      <c r="I10677" s="116" t="s">
        <v>438</v>
      </c>
      <c r="J10677" s="115"/>
      <c r="K10677" s="116"/>
      <c r="L10677" s="116"/>
      <c r="M10677" s="116"/>
      <c r="N10677" s="116" t="s">
        <v>220</v>
      </c>
      <c r="O10677" s="116"/>
      <c r="P10677" s="115"/>
    </row>
    <row r="10678" spans="1:16" ht="15.75" x14ac:dyDescent="0.2">
      <c r="A10678" s="470" t="s">
        <v>226</v>
      </c>
      <c r="B10678" s="470"/>
      <c r="C10678" s="470"/>
      <c r="D10678" s="470"/>
      <c r="E10678" s="470"/>
      <c r="F10678" s="116"/>
      <c r="G10678" s="116"/>
      <c r="H10678" s="115"/>
      <c r="I10678" s="116" t="s">
        <v>246</v>
      </c>
      <c r="J10678" s="115"/>
      <c r="K10678" s="116"/>
      <c r="L10678" s="116"/>
      <c r="M10678" s="116"/>
      <c r="N10678" s="116" t="s">
        <v>124</v>
      </c>
      <c r="O10678" s="116"/>
      <c r="P10678" s="115"/>
    </row>
    <row r="10679" spans="1:16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</row>
    <row r="10680" spans="1:16" x14ac:dyDescent="0.2">
      <c r="A10680" s="531" t="s">
        <v>269</v>
      </c>
      <c r="B10680" s="531"/>
      <c r="C10680" s="531"/>
      <c r="D10680" s="531"/>
      <c r="E10680" s="531"/>
      <c r="F10680"/>
      <c r="G10680"/>
      <c r="H10680"/>
      <c r="I10680"/>
      <c r="J10680"/>
      <c r="K10680"/>
      <c r="L10680"/>
      <c r="M10680"/>
      <c r="N10680"/>
      <c r="O10680"/>
      <c r="P10680"/>
    </row>
    <row r="10681" spans="1:16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</row>
    <row r="10682" spans="1:16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</row>
    <row r="10683" spans="1:16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</row>
    <row r="10684" spans="1:16" ht="15.75" x14ac:dyDescent="0.2">
      <c r="A10684" s="470" t="s">
        <v>180</v>
      </c>
      <c r="B10684" s="470"/>
      <c r="C10684" s="470"/>
      <c r="D10684" s="470"/>
      <c r="E10684" s="470"/>
      <c r="F10684" s="470"/>
      <c r="G10684" s="470"/>
      <c r="H10684" s="470"/>
      <c r="I10684" s="470"/>
      <c r="J10684" s="470"/>
      <c r="K10684" s="470"/>
      <c r="L10684" s="470"/>
      <c r="M10684" s="470"/>
      <c r="N10684" s="470"/>
      <c r="O10684" s="470"/>
      <c r="P10684" s="470"/>
    </row>
    <row r="10685" spans="1:16" ht="15.75" x14ac:dyDescent="0.2">
      <c r="A10685" s="470" t="s">
        <v>1</v>
      </c>
      <c r="B10685" s="470"/>
      <c r="C10685" s="470"/>
      <c r="D10685" s="470"/>
      <c r="E10685" s="470"/>
      <c r="F10685" s="470"/>
      <c r="G10685" s="470"/>
      <c r="H10685" s="470"/>
      <c r="I10685" s="470"/>
      <c r="J10685" s="470"/>
      <c r="K10685" s="470"/>
      <c r="L10685" s="470"/>
      <c r="M10685" s="470"/>
      <c r="N10685" s="470"/>
      <c r="O10685" s="470"/>
      <c r="P10685" s="470"/>
    </row>
    <row r="10686" spans="1:16" ht="15.75" x14ac:dyDescent="0.2">
      <c r="A10686" s="470"/>
      <c r="B10686" s="470"/>
      <c r="C10686" s="470"/>
      <c r="D10686" s="470"/>
      <c r="E10686" s="470"/>
      <c r="F10686" s="470"/>
      <c r="G10686" s="470"/>
      <c r="H10686" s="470"/>
      <c r="I10686" s="470"/>
      <c r="J10686" s="470"/>
      <c r="K10686" s="470"/>
      <c r="L10686" s="470"/>
      <c r="M10686" s="470"/>
      <c r="N10686" s="470"/>
      <c r="O10686" s="470"/>
      <c r="P10686" s="470"/>
    </row>
    <row r="10687" spans="1:16" ht="15.75" x14ac:dyDescent="0.2">
      <c r="A10687" s="507" t="s">
        <v>915</v>
      </c>
      <c r="B10687" s="507"/>
      <c r="C10687" s="507"/>
      <c r="D10687" s="507"/>
      <c r="E10687" s="507"/>
      <c r="F10687" s="507"/>
      <c r="G10687" s="507"/>
      <c r="H10687" s="507"/>
      <c r="I10687" s="507"/>
      <c r="J10687" s="507"/>
      <c r="K10687" s="507"/>
      <c r="L10687" s="507"/>
      <c r="M10687" s="507"/>
      <c r="N10687" s="507"/>
      <c r="O10687" s="507"/>
      <c r="P10687" s="507"/>
    </row>
    <row r="10688" spans="1:16" ht="15.75" x14ac:dyDescent="0.2">
      <c r="A10688" s="77"/>
      <c r="B10688" s="77"/>
      <c r="C10688" s="77"/>
      <c r="D10688" s="77"/>
      <c r="E10688" s="77"/>
      <c r="F10688" s="77"/>
      <c r="G10688" s="77"/>
      <c r="H10688" s="77"/>
      <c r="I10688" s="77"/>
      <c r="J10688" s="77"/>
      <c r="K10688" s="77"/>
      <c r="L10688" s="77"/>
      <c r="M10688" s="77"/>
      <c r="N10688" s="77"/>
      <c r="O10688" s="77"/>
      <c r="P10688" s="77"/>
    </row>
    <row r="10689" spans="1:16" ht="16.5" thickBot="1" x14ac:dyDescent="0.25">
      <c r="A10689" s="77"/>
      <c r="B10689" s="77"/>
      <c r="C10689" s="77"/>
      <c r="D10689" s="77"/>
      <c r="E10689" s="77"/>
      <c r="F10689" s="77"/>
      <c r="G10689" s="77"/>
      <c r="H10689" s="77"/>
      <c r="I10689" s="77"/>
      <c r="J10689" s="77"/>
      <c r="K10689" s="77"/>
      <c r="L10689" s="77"/>
      <c r="M10689" s="77"/>
      <c r="N10689" s="77"/>
      <c r="O10689" s="77"/>
      <c r="P10689" s="77"/>
    </row>
    <row r="10690" spans="1:16" ht="16.5" thickBot="1" x14ac:dyDescent="0.25">
      <c r="A10690" s="78" t="s">
        <v>2</v>
      </c>
      <c r="B10690" s="486" t="s">
        <v>126</v>
      </c>
      <c r="C10690" s="498"/>
      <c r="D10690" s="79" t="s">
        <v>3</v>
      </c>
      <c r="E10690" s="486">
        <v>2019</v>
      </c>
      <c r="F10690" s="487"/>
      <c r="G10690" s="487"/>
      <c r="H10690" s="498"/>
      <c r="I10690" s="79" t="s">
        <v>4</v>
      </c>
      <c r="J10690" s="80" t="s">
        <v>235</v>
      </c>
      <c r="K10690" s="80"/>
      <c r="L10690" s="80"/>
      <c r="M10690" s="80" t="s">
        <v>5</v>
      </c>
      <c r="N10690" s="486" t="s">
        <v>187</v>
      </c>
      <c r="O10690" s="487"/>
      <c r="P10690" s="488"/>
    </row>
    <row r="10691" spans="1:16" ht="16.5" thickBot="1" x14ac:dyDescent="0.25">
      <c r="A10691" s="77"/>
      <c r="B10691" s="77"/>
      <c r="C10691" s="77"/>
      <c r="D10691" s="77"/>
      <c r="E10691" s="77"/>
      <c r="F10691" s="77"/>
      <c r="G10691" s="77"/>
      <c r="H10691" s="77"/>
      <c r="I10691" s="77"/>
      <c r="J10691" s="77"/>
      <c r="K10691" s="77"/>
      <c r="L10691" s="77"/>
      <c r="M10691" s="77"/>
      <c r="N10691" s="77"/>
      <c r="O10691" s="77"/>
      <c r="P10691" s="77"/>
    </row>
    <row r="10692" spans="1:16" ht="16.5" thickBot="1" x14ac:dyDescent="0.25">
      <c r="A10692" s="78" t="s">
        <v>6</v>
      </c>
      <c r="B10692" s="486" t="s">
        <v>188</v>
      </c>
      <c r="C10692" s="498"/>
      <c r="D10692" s="79" t="s">
        <v>7</v>
      </c>
      <c r="E10692" s="486" t="s">
        <v>189</v>
      </c>
      <c r="F10692" s="487"/>
      <c r="G10692" s="487"/>
      <c r="H10692" s="498"/>
      <c r="I10692" s="79" t="s">
        <v>8</v>
      </c>
      <c r="J10692" s="80">
        <v>17</v>
      </c>
      <c r="K10692" s="80"/>
      <c r="L10692" s="80"/>
      <c r="M10692" s="80" t="s">
        <v>9</v>
      </c>
      <c r="N10692" s="80"/>
      <c r="O10692" s="200"/>
      <c r="P10692" s="201">
        <v>50</v>
      </c>
    </row>
    <row r="10693" spans="1:16" ht="16.5" thickBot="1" x14ac:dyDescent="0.25">
      <c r="A10693" s="77"/>
      <c r="B10693" s="77"/>
      <c r="C10693" s="77"/>
      <c r="D10693" s="77"/>
      <c r="E10693" s="77"/>
      <c r="F10693" s="77"/>
      <c r="G10693" s="77"/>
      <c r="H10693" s="77"/>
      <c r="I10693" s="77"/>
      <c r="J10693" s="77"/>
      <c r="K10693" s="77"/>
      <c r="L10693" s="77"/>
      <c r="M10693" s="77"/>
      <c r="N10693" s="77"/>
      <c r="O10693" s="77"/>
      <c r="P10693" s="77"/>
    </row>
    <row r="10694" spans="1:16" ht="16.5" thickBot="1" x14ac:dyDescent="0.25">
      <c r="A10694" s="484" t="s">
        <v>10</v>
      </c>
      <c r="B10694" s="485"/>
      <c r="C10694" s="486" t="s">
        <v>181</v>
      </c>
      <c r="D10694" s="487"/>
      <c r="E10694" s="487"/>
      <c r="F10694" s="487"/>
      <c r="G10694" s="487"/>
      <c r="H10694" s="487"/>
      <c r="I10694" s="487"/>
      <c r="J10694" s="487"/>
      <c r="K10694" s="487"/>
      <c r="L10694" s="487"/>
      <c r="M10694" s="487"/>
      <c r="N10694" s="487"/>
      <c r="O10694" s="487"/>
      <c r="P10694" s="488"/>
    </row>
    <row r="10695" spans="1:16" ht="16.5" thickBot="1" x14ac:dyDescent="0.25">
      <c r="A10695" s="77"/>
      <c r="B10695" s="77"/>
      <c r="C10695" s="77"/>
      <c r="D10695" s="77"/>
      <c r="E10695" s="77"/>
      <c r="F10695" s="77"/>
      <c r="G10695" s="77"/>
      <c r="H10695" s="77"/>
      <c r="I10695" s="77"/>
      <c r="J10695" s="77"/>
      <c r="K10695" s="77"/>
      <c r="L10695" s="77"/>
      <c r="M10695" s="77"/>
      <c r="N10695" s="77"/>
      <c r="O10695" s="77"/>
      <c r="P10695" s="77"/>
    </row>
    <row r="10696" spans="1:16" ht="16.5" thickBot="1" x14ac:dyDescent="0.25">
      <c r="A10696" s="484" t="s">
        <v>11</v>
      </c>
      <c r="B10696" s="485"/>
      <c r="C10696" s="486" t="s">
        <v>239</v>
      </c>
      <c r="D10696" s="487"/>
      <c r="E10696" s="487"/>
      <c r="F10696" s="487"/>
      <c r="G10696" s="487"/>
      <c r="H10696" s="487"/>
      <c r="I10696" s="487"/>
      <c r="J10696" s="487"/>
      <c r="K10696" s="487"/>
      <c r="L10696" s="487"/>
      <c r="M10696" s="487"/>
      <c r="N10696" s="487"/>
      <c r="O10696" s="487"/>
      <c r="P10696" s="488"/>
    </row>
    <row r="10697" spans="1:16" ht="16.5" thickBot="1" x14ac:dyDescent="0.25">
      <c r="A10697" s="81"/>
      <c r="B10697" s="81"/>
      <c r="C10697" s="81"/>
      <c r="D10697" s="81"/>
      <c r="E10697" s="81"/>
      <c r="F10697" s="81"/>
      <c r="G10697" s="81"/>
      <c r="H10697" s="81"/>
      <c r="I10697" s="81"/>
      <c r="J10697" s="81"/>
      <c r="K10697" s="81"/>
      <c r="L10697" s="81"/>
      <c r="M10697" s="81"/>
      <c r="N10697" s="81"/>
      <c r="O10697" s="81"/>
      <c r="P10697" s="81"/>
    </row>
    <row r="10698" spans="1:16" ht="16.5" thickBot="1" x14ac:dyDescent="0.25">
      <c r="A10698" s="489" t="s">
        <v>12</v>
      </c>
      <c r="B10698" s="491" t="s">
        <v>13</v>
      </c>
      <c r="C10698" s="463"/>
      <c r="D10698" s="492" t="s">
        <v>265</v>
      </c>
      <c r="E10698" s="494" t="s">
        <v>15</v>
      </c>
      <c r="F10698" s="495"/>
      <c r="G10698" s="495"/>
      <c r="H10698" s="495"/>
      <c r="I10698" s="496"/>
      <c r="J10698" s="492" t="s">
        <v>16</v>
      </c>
      <c r="K10698" s="492" t="s">
        <v>17</v>
      </c>
      <c r="L10698" s="494" t="s">
        <v>18</v>
      </c>
      <c r="M10698" s="495"/>
      <c r="N10698" s="496"/>
      <c r="O10698" s="464" t="s">
        <v>115</v>
      </c>
      <c r="P10698" s="465"/>
    </row>
    <row r="10699" spans="1:16" ht="32.25" thickBot="1" x14ac:dyDescent="0.25">
      <c r="A10699" s="490"/>
      <c r="B10699" s="82" t="s">
        <v>19</v>
      </c>
      <c r="C10699" s="83" t="s">
        <v>20</v>
      </c>
      <c r="D10699" s="493"/>
      <c r="E10699" s="84" t="s">
        <v>21</v>
      </c>
      <c r="F10699" s="84" t="s">
        <v>22</v>
      </c>
      <c r="G10699" s="85" t="s">
        <v>23</v>
      </c>
      <c r="H10699" s="119" t="s">
        <v>24</v>
      </c>
      <c r="I10699" s="86" t="s">
        <v>25</v>
      </c>
      <c r="J10699" s="493"/>
      <c r="K10699" s="493"/>
      <c r="L10699" s="198" t="s">
        <v>268</v>
      </c>
      <c r="M10699" s="85" t="s">
        <v>266</v>
      </c>
      <c r="N10699" s="83" t="s">
        <v>267</v>
      </c>
      <c r="O10699" s="466"/>
      <c r="P10699" s="467"/>
    </row>
    <row r="10700" spans="1:16" ht="15.75" x14ac:dyDescent="0.2">
      <c r="A10700" s="165">
        <v>45875</v>
      </c>
      <c r="B10700" s="166"/>
      <c r="C10700" s="166">
        <v>223915</v>
      </c>
      <c r="D10700" s="160"/>
      <c r="E10700" s="96"/>
      <c r="F10700" s="96"/>
      <c r="G10700" s="166"/>
      <c r="H10700" s="169"/>
      <c r="I10700" s="175"/>
      <c r="J10700" s="162"/>
      <c r="K10700" s="99"/>
      <c r="L10700" s="195"/>
      <c r="M10700" s="94"/>
      <c r="N10700" s="100"/>
      <c r="O10700" s="573"/>
      <c r="P10700" s="502"/>
    </row>
    <row r="10701" spans="1:16" ht="15.75" x14ac:dyDescent="0.2">
      <c r="A10701" s="165">
        <v>45880</v>
      </c>
      <c r="B10701" s="166">
        <v>223915</v>
      </c>
      <c r="C10701" s="166">
        <v>224346</v>
      </c>
      <c r="D10701" s="160">
        <f>+C10701-B10701</f>
        <v>431</v>
      </c>
      <c r="E10701" s="96" t="s">
        <v>1424</v>
      </c>
      <c r="F10701" s="96" t="s">
        <v>1191</v>
      </c>
      <c r="G10701" s="166">
        <v>33.353099999999998</v>
      </c>
      <c r="H10701" s="169">
        <v>23.99</v>
      </c>
      <c r="I10701" s="175">
        <f>G10701*H10701</f>
        <v>800.14086899999984</v>
      </c>
      <c r="J10701" s="162">
        <f>D10701/G10701</f>
        <v>12.922337054126904</v>
      </c>
      <c r="K10701" s="99">
        <v>45880</v>
      </c>
      <c r="L10701" s="195" t="s">
        <v>268</v>
      </c>
      <c r="M10701" s="94" t="s">
        <v>272</v>
      </c>
      <c r="N10701" s="100" t="s">
        <v>272</v>
      </c>
      <c r="O10701" s="573" t="s">
        <v>630</v>
      </c>
      <c r="P10701" s="502"/>
    </row>
    <row r="10702" spans="1:16" ht="15.75" x14ac:dyDescent="0.2">
      <c r="A10702" s="165">
        <v>45882</v>
      </c>
      <c r="B10702" s="166">
        <v>224346</v>
      </c>
      <c r="C10702" s="166">
        <v>224760</v>
      </c>
      <c r="D10702" s="160">
        <f>+C10702-B10702</f>
        <v>414</v>
      </c>
      <c r="E10702" s="96" t="s">
        <v>1423</v>
      </c>
      <c r="F10702" s="96" t="s">
        <v>977</v>
      </c>
      <c r="G10702" s="166">
        <v>36.193800000000003</v>
      </c>
      <c r="H10702" s="169">
        <v>23.99</v>
      </c>
      <c r="I10702" s="175">
        <f>G10702*H10702</f>
        <v>868.28926200000001</v>
      </c>
      <c r="J10702" s="162">
        <f>D10702/G10702</f>
        <v>11.438423155347047</v>
      </c>
      <c r="K10702" s="99">
        <v>45882</v>
      </c>
      <c r="L10702" s="195" t="s">
        <v>272</v>
      </c>
      <c r="M10702" s="94" t="s">
        <v>311</v>
      </c>
      <c r="N10702" s="100" t="s">
        <v>241</v>
      </c>
      <c r="O10702" s="573" t="s">
        <v>630</v>
      </c>
      <c r="P10702" s="502"/>
    </row>
    <row r="10703" spans="1:16" ht="15.75" x14ac:dyDescent="0.2">
      <c r="A10703" s="165">
        <v>45884</v>
      </c>
      <c r="B10703" s="166">
        <v>224760</v>
      </c>
      <c r="C10703" s="166">
        <v>225272</v>
      </c>
      <c r="D10703" s="160">
        <f>+C10703-B10703</f>
        <v>512</v>
      </c>
      <c r="E10703" s="96" t="s">
        <v>1422</v>
      </c>
      <c r="F10703" s="96" t="s">
        <v>1170</v>
      </c>
      <c r="G10703" s="166">
        <v>42.280999999999999</v>
      </c>
      <c r="H10703" s="169">
        <v>23.99</v>
      </c>
      <c r="I10703" s="175">
        <f>G10703*H10703</f>
        <v>1014.3211899999999</v>
      </c>
      <c r="J10703" s="162">
        <f>D10703/G10703</f>
        <v>12.109458149050401</v>
      </c>
      <c r="K10703" s="99">
        <v>45884</v>
      </c>
      <c r="L10703" s="195" t="s">
        <v>268</v>
      </c>
      <c r="M10703" s="94" t="s">
        <v>272</v>
      </c>
      <c r="N10703" s="100" t="s">
        <v>272</v>
      </c>
      <c r="O10703" s="573" t="s">
        <v>627</v>
      </c>
      <c r="P10703" s="502"/>
    </row>
    <row r="10704" spans="1:16" ht="15.75" x14ac:dyDescent="0.2">
      <c r="A10704" s="165"/>
      <c r="B10704" s="166"/>
      <c r="C10704" s="166"/>
      <c r="D10704" s="160">
        <f>+C10704-B10704</f>
        <v>0</v>
      </c>
      <c r="E10704" s="96"/>
      <c r="F10704" s="96"/>
      <c r="G10704" s="166"/>
      <c r="H10704" s="169"/>
      <c r="I10704" s="175">
        <f>G10704*H10704</f>
        <v>0</v>
      </c>
      <c r="J10704" s="162" t="e">
        <f>D10704/G10704</f>
        <v>#DIV/0!</v>
      </c>
      <c r="K10704" s="99"/>
      <c r="L10704" s="195"/>
      <c r="M10704" s="94"/>
      <c r="N10704" s="100"/>
      <c r="O10704" s="573"/>
      <c r="P10704" s="502"/>
    </row>
    <row r="10705" spans="1:16" ht="16.5" thickBot="1" x14ac:dyDescent="0.25">
      <c r="A10705" s="93"/>
      <c r="B10705" s="132"/>
      <c r="C10705" s="132"/>
      <c r="D10705" s="160">
        <f>+C10705-B10705</f>
        <v>0</v>
      </c>
      <c r="E10705" s="96"/>
      <c r="F10705" s="96"/>
      <c r="G10705" s="96"/>
      <c r="H10705" s="97"/>
      <c r="I10705" s="91"/>
      <c r="J10705" s="98"/>
      <c r="K10705" s="92"/>
      <c r="L10705" s="196"/>
      <c r="M10705" s="183"/>
      <c r="N10705" s="101"/>
      <c r="O10705" s="574"/>
      <c r="P10705" s="568"/>
    </row>
    <row r="10706" spans="1:16" ht="16.5" thickBot="1" x14ac:dyDescent="0.25">
      <c r="A10706" s="416" t="s">
        <v>28</v>
      </c>
      <c r="B10706" s="104"/>
      <c r="C10706" s="105"/>
      <c r="D10706" s="106">
        <f>SUM(D10700:D10705)</f>
        <v>1357</v>
      </c>
      <c r="E10706" s="107"/>
      <c r="F10706" s="107"/>
      <c r="G10706" s="118">
        <f>SUM(G10700:G10705)</f>
        <v>111.8279</v>
      </c>
      <c r="H10706" s="105"/>
      <c r="I10706" s="118">
        <f>SUM(I10700:I10705)</f>
        <v>2682.7513209999997</v>
      </c>
      <c r="J10706" s="109">
        <f>D10706/G10706</f>
        <v>12.134717722500378</v>
      </c>
      <c r="K10706" s="110"/>
      <c r="L10706" s="197"/>
      <c r="M10706" s="111"/>
      <c r="N10706" s="112"/>
      <c r="O10706" s="468"/>
      <c r="P10706" s="469"/>
    </row>
    <row r="10707" spans="1:16" ht="15.75" x14ac:dyDescent="0.2">
      <c r="A10707" s="116"/>
      <c r="B10707" s="77"/>
      <c r="C10707" s="77"/>
      <c r="D10707" s="77"/>
      <c r="E10707" s="77"/>
      <c r="F10707" s="77"/>
      <c r="G10707" s="77"/>
      <c r="H10707" s="77"/>
      <c r="I10707" s="116"/>
      <c r="J10707" s="116"/>
      <c r="K10707" s="116"/>
      <c r="L10707" s="116"/>
      <c r="M10707" s="116"/>
      <c r="N10707" s="116"/>
      <c r="O10707" s="77"/>
      <c r="P10707" s="81"/>
    </row>
    <row r="10708" spans="1:16" ht="15.75" x14ac:dyDescent="0.2">
      <c r="A10708" s="116"/>
      <c r="B10708" s="77"/>
      <c r="C10708" s="77"/>
      <c r="D10708" s="77"/>
      <c r="E10708" s="77"/>
      <c r="F10708" s="77"/>
      <c r="G10708" s="77"/>
      <c r="H10708" s="77"/>
      <c r="I10708" s="116"/>
      <c r="J10708" s="116"/>
      <c r="K10708" s="116"/>
      <c r="L10708" s="116"/>
      <c r="M10708" s="116"/>
      <c r="N10708" s="116"/>
      <c r="O10708" s="77"/>
      <c r="P10708" s="81"/>
    </row>
    <row r="10709" spans="1:16" ht="15.75" x14ac:dyDescent="0.2">
      <c r="A10709" s="116"/>
      <c r="B10709" s="77"/>
      <c r="C10709" s="77"/>
      <c r="D10709" s="77"/>
      <c r="E10709" s="77"/>
      <c r="F10709" s="77"/>
      <c r="G10709" s="77"/>
      <c r="H10709" s="77"/>
      <c r="I10709" s="116"/>
      <c r="J10709" s="116"/>
      <c r="K10709" s="116"/>
      <c r="L10709" s="116"/>
      <c r="M10709" s="439"/>
      <c r="N10709" s="439"/>
      <c r="O10709" s="438"/>
      <c r="P10709" s="81"/>
    </row>
    <row r="10710" spans="1:16" ht="15.75" x14ac:dyDescent="0.2">
      <c r="A10710" s="115"/>
      <c r="B10710" s="470" t="s">
        <v>29</v>
      </c>
      <c r="C10710" s="470"/>
      <c r="D10710" s="470"/>
      <c r="E10710" s="116"/>
      <c r="F10710" s="116"/>
      <c r="G10710" s="116"/>
      <c r="H10710" s="115"/>
      <c r="I10710" s="116" t="s">
        <v>30</v>
      </c>
      <c r="J10710" s="115"/>
      <c r="K10710" s="116"/>
      <c r="L10710" s="116"/>
      <c r="M10710" s="116"/>
      <c r="N10710" s="116" t="s">
        <v>31</v>
      </c>
      <c r="O10710" s="116"/>
      <c r="P10710" s="115"/>
    </row>
    <row r="10711" spans="1:16" ht="15.75" x14ac:dyDescent="0.2">
      <c r="A10711" s="116"/>
      <c r="B10711" s="470" t="s">
        <v>230</v>
      </c>
      <c r="C10711" s="470"/>
      <c r="D10711" s="470"/>
      <c r="E10711" s="116"/>
      <c r="F10711" s="116"/>
      <c r="G10711" s="116"/>
      <c r="H10711" s="115"/>
      <c r="I10711" s="116" t="s">
        <v>438</v>
      </c>
      <c r="J10711" s="115"/>
      <c r="K10711" s="116"/>
      <c r="L10711" s="116"/>
      <c r="M10711" s="116"/>
      <c r="N10711" s="116" t="s">
        <v>220</v>
      </c>
      <c r="O10711" s="116"/>
      <c r="P10711" s="115"/>
    </row>
    <row r="10712" spans="1:16" ht="15.75" x14ac:dyDescent="0.2">
      <c r="A10712" s="470" t="s">
        <v>226</v>
      </c>
      <c r="B10712" s="470"/>
      <c r="C10712" s="470"/>
      <c r="D10712" s="470"/>
      <c r="E10712" s="470"/>
      <c r="F10712" s="116"/>
      <c r="G10712" s="116"/>
      <c r="H10712" s="115"/>
      <c r="I10712" s="116" t="s">
        <v>246</v>
      </c>
      <c r="J10712" s="115"/>
      <c r="K10712" s="116"/>
      <c r="L10712" s="116"/>
      <c r="M10712" s="116"/>
      <c r="N10712" s="116" t="s">
        <v>124</v>
      </c>
      <c r="O10712" s="116"/>
      <c r="P10712" s="115"/>
    </row>
    <row r="10713" spans="1:16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</row>
    <row r="10714" spans="1:16" x14ac:dyDescent="0.2">
      <c r="A10714" s="531" t="s">
        <v>269</v>
      </c>
      <c r="B10714" s="531"/>
      <c r="C10714" s="531"/>
      <c r="D10714" s="531"/>
      <c r="E10714" s="531"/>
      <c r="F10714"/>
      <c r="G10714"/>
      <c r="H10714"/>
      <c r="I10714"/>
      <c r="J10714"/>
      <c r="K10714"/>
      <c r="L10714"/>
      <c r="M10714"/>
      <c r="N10714"/>
      <c r="O10714"/>
      <c r="P10714"/>
    </row>
    <row r="10715" spans="1:16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</row>
    <row r="10716" spans="1:16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</row>
    <row r="10717" spans="1:16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</row>
    <row r="10718" spans="1:16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</row>
    <row r="10719" spans="1:16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</row>
    <row r="10720" spans="1:16" ht="15.75" x14ac:dyDescent="0.2">
      <c r="A10720" s="470" t="s">
        <v>180</v>
      </c>
      <c r="B10720" s="470"/>
      <c r="C10720" s="470"/>
      <c r="D10720" s="470"/>
      <c r="E10720" s="470"/>
      <c r="F10720" s="470"/>
      <c r="G10720" s="470"/>
      <c r="H10720" s="470"/>
      <c r="I10720" s="470"/>
      <c r="J10720" s="470"/>
      <c r="K10720" s="470"/>
      <c r="L10720" s="470"/>
      <c r="M10720" s="470"/>
      <c r="N10720" s="470"/>
      <c r="O10720" s="470"/>
      <c r="P10720" s="470"/>
    </row>
    <row r="10721" spans="1:16" ht="15.75" x14ac:dyDescent="0.2">
      <c r="A10721" s="470" t="s">
        <v>1</v>
      </c>
      <c r="B10721" s="470"/>
      <c r="C10721" s="470"/>
      <c r="D10721" s="470"/>
      <c r="E10721" s="470"/>
      <c r="F10721" s="470"/>
      <c r="G10721" s="470"/>
      <c r="H10721" s="470"/>
      <c r="I10721" s="470"/>
      <c r="J10721" s="470"/>
      <c r="K10721" s="470"/>
      <c r="L10721" s="470"/>
      <c r="M10721" s="470"/>
      <c r="N10721" s="470"/>
      <c r="O10721" s="470"/>
      <c r="P10721" s="470"/>
    </row>
    <row r="10722" spans="1:16" ht="15.75" x14ac:dyDescent="0.2">
      <c r="A10722" s="470"/>
      <c r="B10722" s="470"/>
      <c r="C10722" s="470"/>
      <c r="D10722" s="470"/>
      <c r="E10722" s="470"/>
      <c r="F10722" s="470"/>
      <c r="G10722" s="470"/>
      <c r="H10722" s="470"/>
      <c r="I10722" s="470"/>
      <c r="J10722" s="470"/>
      <c r="K10722" s="470"/>
      <c r="L10722" s="470"/>
      <c r="M10722" s="470"/>
      <c r="N10722" s="470"/>
      <c r="O10722" s="470"/>
      <c r="P10722" s="470"/>
    </row>
    <row r="10723" spans="1:16" ht="15.75" x14ac:dyDescent="0.2">
      <c r="A10723" s="507" t="s">
        <v>915</v>
      </c>
      <c r="B10723" s="507"/>
      <c r="C10723" s="507"/>
      <c r="D10723" s="507"/>
      <c r="E10723" s="507"/>
      <c r="F10723" s="507"/>
      <c r="G10723" s="507"/>
      <c r="H10723" s="507"/>
      <c r="I10723" s="507"/>
      <c r="J10723" s="507"/>
      <c r="K10723" s="507"/>
      <c r="L10723" s="507"/>
      <c r="M10723" s="507"/>
      <c r="N10723" s="507"/>
      <c r="O10723" s="507"/>
      <c r="P10723" s="507"/>
    </row>
    <row r="10724" spans="1:16" ht="15.75" x14ac:dyDescent="0.2">
      <c r="A10724" s="77"/>
      <c r="B10724" s="77"/>
      <c r="C10724" s="77"/>
      <c r="D10724" s="77"/>
      <c r="E10724" s="77"/>
      <c r="F10724" s="77"/>
      <c r="G10724" s="77"/>
      <c r="H10724" s="77"/>
      <c r="I10724" s="77"/>
      <c r="J10724" s="77"/>
      <c r="K10724" s="77"/>
      <c r="L10724" s="77"/>
      <c r="M10724" s="77"/>
      <c r="N10724" s="77"/>
      <c r="O10724" s="77"/>
      <c r="P10724" s="77"/>
    </row>
    <row r="10725" spans="1:16" ht="16.5" thickBot="1" x14ac:dyDescent="0.25">
      <c r="A10725" s="77"/>
      <c r="B10725" s="77"/>
      <c r="C10725" s="77"/>
      <c r="D10725" s="77"/>
      <c r="E10725" s="77"/>
      <c r="F10725" s="77"/>
      <c r="G10725" s="77"/>
      <c r="H10725" s="77"/>
      <c r="I10725" s="77"/>
      <c r="J10725" s="77"/>
      <c r="K10725" s="77"/>
      <c r="L10725" s="77"/>
      <c r="M10725" s="77"/>
      <c r="N10725" s="77"/>
      <c r="O10725" s="77"/>
      <c r="P10725" s="77"/>
    </row>
    <row r="10726" spans="1:16" ht="16.5" thickBot="1" x14ac:dyDescent="0.25">
      <c r="A10726" s="78" t="s">
        <v>2</v>
      </c>
      <c r="B10726" s="486" t="s">
        <v>126</v>
      </c>
      <c r="C10726" s="498"/>
      <c r="D10726" s="79" t="s">
        <v>3</v>
      </c>
      <c r="E10726" s="486">
        <v>2019</v>
      </c>
      <c r="F10726" s="487"/>
      <c r="G10726" s="487"/>
      <c r="H10726" s="498"/>
      <c r="I10726" s="79" t="s">
        <v>4</v>
      </c>
      <c r="J10726" s="80" t="s">
        <v>235</v>
      </c>
      <c r="K10726" s="80"/>
      <c r="L10726" s="80"/>
      <c r="M10726" s="80" t="s">
        <v>5</v>
      </c>
      <c r="N10726" s="486" t="s">
        <v>187</v>
      </c>
      <c r="O10726" s="487"/>
      <c r="P10726" s="488"/>
    </row>
    <row r="10727" spans="1:16" ht="16.5" thickBot="1" x14ac:dyDescent="0.25">
      <c r="A10727" s="77"/>
      <c r="B10727" s="77"/>
      <c r="C10727" s="77"/>
      <c r="D10727" s="77"/>
      <c r="E10727" s="77"/>
      <c r="F10727" s="77"/>
      <c r="G10727" s="77"/>
      <c r="H10727" s="77"/>
      <c r="I10727" s="77"/>
      <c r="J10727" s="77"/>
      <c r="K10727" s="77"/>
      <c r="L10727" s="77"/>
      <c r="M10727" s="77"/>
      <c r="N10727" s="77"/>
      <c r="O10727" s="77"/>
      <c r="P10727" s="77"/>
    </row>
    <row r="10728" spans="1:16" ht="16.5" thickBot="1" x14ac:dyDescent="0.25">
      <c r="A10728" s="78" t="s">
        <v>6</v>
      </c>
      <c r="B10728" s="486" t="s">
        <v>188</v>
      </c>
      <c r="C10728" s="498"/>
      <c r="D10728" s="79" t="s">
        <v>7</v>
      </c>
      <c r="E10728" s="486" t="s">
        <v>189</v>
      </c>
      <c r="F10728" s="487"/>
      <c r="G10728" s="487"/>
      <c r="H10728" s="498"/>
      <c r="I10728" s="79" t="s">
        <v>8</v>
      </c>
      <c r="J10728" s="80">
        <v>17</v>
      </c>
      <c r="K10728" s="80"/>
      <c r="L10728" s="80"/>
      <c r="M10728" s="80" t="s">
        <v>9</v>
      </c>
      <c r="N10728" s="80"/>
      <c r="O10728" s="200"/>
      <c r="P10728" s="201">
        <v>50</v>
      </c>
    </row>
    <row r="10729" spans="1:16" ht="16.5" thickBot="1" x14ac:dyDescent="0.25">
      <c r="A10729" s="77"/>
      <c r="B10729" s="77"/>
      <c r="C10729" s="77"/>
      <c r="D10729" s="77"/>
      <c r="E10729" s="77"/>
      <c r="F10729" s="77"/>
      <c r="G10729" s="77"/>
      <c r="H10729" s="77"/>
      <c r="I10729" s="77"/>
      <c r="J10729" s="77"/>
      <c r="K10729" s="77"/>
      <c r="L10729" s="77"/>
      <c r="M10729" s="77"/>
      <c r="N10729" s="77"/>
      <c r="O10729" s="77"/>
      <c r="P10729" s="77"/>
    </row>
    <row r="10730" spans="1:16" ht="16.5" thickBot="1" x14ac:dyDescent="0.25">
      <c r="A10730" s="484" t="s">
        <v>10</v>
      </c>
      <c r="B10730" s="485"/>
      <c r="C10730" s="486" t="s">
        <v>181</v>
      </c>
      <c r="D10730" s="487"/>
      <c r="E10730" s="487"/>
      <c r="F10730" s="487"/>
      <c r="G10730" s="487"/>
      <c r="H10730" s="487"/>
      <c r="I10730" s="487"/>
      <c r="J10730" s="487"/>
      <c r="K10730" s="487"/>
      <c r="L10730" s="487"/>
      <c r="M10730" s="487"/>
      <c r="N10730" s="487"/>
      <c r="O10730" s="487"/>
      <c r="P10730" s="488"/>
    </row>
    <row r="10731" spans="1:16" ht="16.5" thickBot="1" x14ac:dyDescent="0.25">
      <c r="A10731" s="77"/>
      <c r="B10731" s="77"/>
      <c r="C10731" s="77"/>
      <c r="D10731" s="77"/>
      <c r="E10731" s="77"/>
      <c r="F10731" s="77"/>
      <c r="G10731" s="77"/>
      <c r="H10731" s="77"/>
      <c r="I10731" s="77"/>
      <c r="J10731" s="77"/>
      <c r="K10731" s="77"/>
      <c r="L10731" s="77"/>
      <c r="M10731" s="77"/>
      <c r="N10731" s="77"/>
      <c r="O10731" s="77"/>
      <c r="P10731" s="77"/>
    </row>
    <row r="10732" spans="1:16" ht="16.5" thickBot="1" x14ac:dyDescent="0.25">
      <c r="A10732" s="484" t="s">
        <v>11</v>
      </c>
      <c r="B10732" s="485"/>
      <c r="C10732" s="486" t="s">
        <v>239</v>
      </c>
      <c r="D10732" s="487"/>
      <c r="E10732" s="487"/>
      <c r="F10732" s="487"/>
      <c r="G10732" s="487"/>
      <c r="H10732" s="487"/>
      <c r="I10732" s="487"/>
      <c r="J10732" s="487"/>
      <c r="K10732" s="487"/>
      <c r="L10732" s="487"/>
      <c r="M10732" s="487"/>
      <c r="N10732" s="487"/>
      <c r="O10732" s="487"/>
      <c r="P10732" s="488"/>
    </row>
    <row r="10733" spans="1:16" ht="16.5" thickBot="1" x14ac:dyDescent="0.25">
      <c r="A10733" s="81"/>
      <c r="B10733" s="81"/>
      <c r="C10733" s="81"/>
      <c r="D10733" s="81"/>
      <c r="E10733" s="81"/>
      <c r="F10733" s="81"/>
      <c r="G10733" s="81"/>
      <c r="H10733" s="81"/>
      <c r="I10733" s="81"/>
      <c r="J10733" s="81"/>
      <c r="K10733" s="81"/>
      <c r="L10733" s="81"/>
      <c r="M10733" s="81"/>
      <c r="N10733" s="81"/>
      <c r="O10733" s="81"/>
      <c r="P10733" s="81"/>
    </row>
    <row r="10734" spans="1:16" ht="16.5" thickBot="1" x14ac:dyDescent="0.25">
      <c r="A10734" s="489" t="s">
        <v>12</v>
      </c>
      <c r="B10734" s="491" t="s">
        <v>13</v>
      </c>
      <c r="C10734" s="463"/>
      <c r="D10734" s="492" t="s">
        <v>265</v>
      </c>
      <c r="E10734" s="494" t="s">
        <v>15</v>
      </c>
      <c r="F10734" s="495"/>
      <c r="G10734" s="495"/>
      <c r="H10734" s="495"/>
      <c r="I10734" s="496"/>
      <c r="J10734" s="492" t="s">
        <v>16</v>
      </c>
      <c r="K10734" s="492" t="s">
        <v>17</v>
      </c>
      <c r="L10734" s="494" t="s">
        <v>18</v>
      </c>
      <c r="M10734" s="495"/>
      <c r="N10734" s="496"/>
      <c r="O10734" s="464" t="s">
        <v>115</v>
      </c>
      <c r="P10734" s="465"/>
    </row>
    <row r="10735" spans="1:16" ht="32.25" thickBot="1" x14ac:dyDescent="0.25">
      <c r="A10735" s="490"/>
      <c r="B10735" s="82" t="s">
        <v>19</v>
      </c>
      <c r="C10735" s="83" t="s">
        <v>20</v>
      </c>
      <c r="D10735" s="493"/>
      <c r="E10735" s="84" t="s">
        <v>21</v>
      </c>
      <c r="F10735" s="84" t="s">
        <v>22</v>
      </c>
      <c r="G10735" s="85" t="s">
        <v>23</v>
      </c>
      <c r="H10735" s="119" t="s">
        <v>24</v>
      </c>
      <c r="I10735" s="86" t="s">
        <v>25</v>
      </c>
      <c r="J10735" s="493"/>
      <c r="K10735" s="493"/>
      <c r="L10735" s="198" t="s">
        <v>268</v>
      </c>
      <c r="M10735" s="85" t="s">
        <v>266</v>
      </c>
      <c r="N10735" s="83" t="s">
        <v>267</v>
      </c>
      <c r="O10735" s="466"/>
      <c r="P10735" s="467"/>
    </row>
    <row r="10736" spans="1:16" ht="15.75" x14ac:dyDescent="0.2">
      <c r="A10736" s="165">
        <v>45884</v>
      </c>
      <c r="B10736" s="166"/>
      <c r="C10736" s="166">
        <v>225272</v>
      </c>
      <c r="D10736" s="160"/>
      <c r="E10736" s="96"/>
      <c r="F10736" s="96"/>
      <c r="G10736" s="166"/>
      <c r="H10736" s="169"/>
      <c r="I10736" s="175"/>
      <c r="J10736" s="162"/>
      <c r="K10736" s="99"/>
      <c r="L10736" s="195"/>
      <c r="M10736" s="94"/>
      <c r="N10736" s="100"/>
      <c r="O10736" s="573"/>
      <c r="P10736" s="502"/>
    </row>
    <row r="10737" spans="1:16" ht="15.75" x14ac:dyDescent="0.2">
      <c r="A10737" s="165">
        <v>45890</v>
      </c>
      <c r="B10737" s="166">
        <v>225272</v>
      </c>
      <c r="C10737" s="166">
        <v>225723</v>
      </c>
      <c r="D10737" s="160">
        <f>+C10737-B10737</f>
        <v>451</v>
      </c>
      <c r="E10737" s="96" t="s">
        <v>1421</v>
      </c>
      <c r="F10737" s="96" t="s">
        <v>1055</v>
      </c>
      <c r="G10737" s="166">
        <v>31.270900000000001</v>
      </c>
      <c r="H10737" s="169">
        <v>23.99</v>
      </c>
      <c r="I10737" s="175">
        <f>G10737*H10737</f>
        <v>750.18889100000001</v>
      </c>
      <c r="J10737" s="162">
        <f>D10737/G10737</f>
        <v>14.422354329424481</v>
      </c>
      <c r="K10737" s="99">
        <v>45890</v>
      </c>
      <c r="L10737" s="195" t="s">
        <v>272</v>
      </c>
      <c r="M10737" s="94" t="s">
        <v>311</v>
      </c>
      <c r="N10737" s="100" t="s">
        <v>381</v>
      </c>
      <c r="O10737" s="573" t="s">
        <v>630</v>
      </c>
      <c r="P10737" s="502"/>
    </row>
    <row r="10738" spans="1:16" ht="15.75" x14ac:dyDescent="0.2">
      <c r="A10738" s="165"/>
      <c r="B10738" s="166"/>
      <c r="C10738" s="166"/>
      <c r="D10738" s="160">
        <f>+C10738-B10738</f>
        <v>0</v>
      </c>
      <c r="E10738" s="96"/>
      <c r="F10738" s="96"/>
      <c r="G10738" s="166"/>
      <c r="H10738" s="169"/>
      <c r="I10738" s="175">
        <f>G10738*H10738</f>
        <v>0</v>
      </c>
      <c r="J10738" s="162" t="e">
        <f>D10738/G10738</f>
        <v>#DIV/0!</v>
      </c>
      <c r="K10738" s="99"/>
      <c r="L10738" s="195"/>
      <c r="M10738" s="94"/>
      <c r="N10738" s="100"/>
      <c r="O10738" s="573"/>
      <c r="P10738" s="502"/>
    </row>
    <row r="10739" spans="1:16" ht="16.5" thickBot="1" x14ac:dyDescent="0.25">
      <c r="A10739" s="93"/>
      <c r="B10739" s="132"/>
      <c r="C10739" s="132"/>
      <c r="D10739" s="160">
        <f>+C10739-B10739</f>
        <v>0</v>
      </c>
      <c r="E10739" s="96"/>
      <c r="F10739" s="96"/>
      <c r="G10739" s="96"/>
      <c r="H10739" s="97"/>
      <c r="I10739" s="91"/>
      <c r="J10739" s="98"/>
      <c r="K10739" s="92"/>
      <c r="L10739" s="196"/>
      <c r="M10739" s="183"/>
      <c r="N10739" s="101"/>
      <c r="O10739" s="574"/>
      <c r="P10739" s="568"/>
    </row>
    <row r="10740" spans="1:16" ht="16.5" thickBot="1" x14ac:dyDescent="0.25">
      <c r="A10740" s="416" t="s">
        <v>28</v>
      </c>
      <c r="B10740" s="104"/>
      <c r="C10740" s="105"/>
      <c r="D10740" s="106">
        <f>SUM(D10736:D10739)</f>
        <v>451</v>
      </c>
      <c r="E10740" s="107"/>
      <c r="F10740" s="107"/>
      <c r="G10740" s="118">
        <f>SUM(G10736:G10739)</f>
        <v>31.270900000000001</v>
      </c>
      <c r="H10740" s="105"/>
      <c r="I10740" s="118">
        <f>SUM(I10736:I10739)</f>
        <v>750.18889100000001</v>
      </c>
      <c r="J10740" s="109">
        <f>D10740/G10740</f>
        <v>14.422354329424481</v>
      </c>
      <c r="K10740" s="110"/>
      <c r="L10740" s="197"/>
      <c r="M10740" s="111"/>
      <c r="N10740" s="112"/>
      <c r="O10740" s="468"/>
      <c r="P10740" s="469"/>
    </row>
    <row r="10741" spans="1:16" ht="15.75" x14ac:dyDescent="0.2">
      <c r="A10741" s="116"/>
      <c r="B10741" s="77"/>
      <c r="C10741" s="77"/>
      <c r="D10741" s="77"/>
      <c r="E10741" s="77"/>
      <c r="F10741" s="77"/>
      <c r="G10741" s="77"/>
      <c r="H10741" s="77"/>
      <c r="I10741" s="116"/>
      <c r="J10741" s="116"/>
      <c r="K10741" s="116"/>
      <c r="L10741" s="116"/>
      <c r="M10741" s="116"/>
      <c r="N10741" s="116"/>
      <c r="O10741" s="77"/>
      <c r="P10741" s="81"/>
    </row>
    <row r="10742" spans="1:16" ht="15.75" x14ac:dyDescent="0.2">
      <c r="A10742" s="116"/>
      <c r="B10742" s="77"/>
      <c r="C10742" s="77"/>
      <c r="D10742" s="77"/>
      <c r="E10742" s="77"/>
      <c r="F10742" s="77"/>
      <c r="G10742" s="77"/>
      <c r="H10742" s="77"/>
      <c r="I10742" s="116"/>
      <c r="J10742" s="116"/>
      <c r="K10742" s="116"/>
      <c r="L10742" s="116"/>
      <c r="M10742" s="116"/>
      <c r="N10742" s="116"/>
      <c r="O10742" s="77"/>
      <c r="P10742" s="81"/>
    </row>
    <row r="10743" spans="1:16" ht="15.75" x14ac:dyDescent="0.2">
      <c r="A10743" s="116"/>
      <c r="B10743" s="77"/>
      <c r="C10743" s="77"/>
      <c r="D10743" s="77"/>
      <c r="E10743" s="77"/>
      <c r="F10743" s="77"/>
      <c r="G10743" s="77"/>
      <c r="H10743" s="77"/>
      <c r="I10743" s="116"/>
      <c r="J10743" s="116"/>
      <c r="K10743" s="116"/>
      <c r="L10743" s="116"/>
      <c r="M10743" s="439"/>
      <c r="N10743" s="439"/>
      <c r="O10743" s="438"/>
      <c r="P10743" s="81"/>
    </row>
    <row r="10744" spans="1:16" ht="15.75" x14ac:dyDescent="0.2">
      <c r="A10744" s="115"/>
      <c r="B10744" s="470" t="s">
        <v>29</v>
      </c>
      <c r="C10744" s="470"/>
      <c r="D10744" s="470"/>
      <c r="E10744" s="116"/>
      <c r="F10744" s="116"/>
      <c r="G10744" s="116"/>
      <c r="H10744" s="115"/>
      <c r="I10744" s="116" t="s">
        <v>30</v>
      </c>
      <c r="J10744" s="115"/>
      <c r="K10744" s="116"/>
      <c r="L10744" s="116"/>
      <c r="M10744" s="116"/>
      <c r="N10744" s="116" t="s">
        <v>31</v>
      </c>
      <c r="O10744" s="116"/>
      <c r="P10744" s="115"/>
    </row>
    <row r="10745" spans="1:16" ht="15.75" x14ac:dyDescent="0.2">
      <c r="A10745" s="116"/>
      <c r="B10745" s="470" t="s">
        <v>230</v>
      </c>
      <c r="C10745" s="470"/>
      <c r="D10745" s="470"/>
      <c r="E10745" s="116"/>
      <c r="F10745" s="116"/>
      <c r="G10745" s="116"/>
      <c r="H10745" s="115"/>
      <c r="I10745" s="116" t="s">
        <v>438</v>
      </c>
      <c r="J10745" s="115"/>
      <c r="K10745" s="116"/>
      <c r="L10745" s="116"/>
      <c r="M10745" s="116"/>
      <c r="N10745" s="116" t="s">
        <v>220</v>
      </c>
      <c r="O10745" s="116"/>
      <c r="P10745" s="115"/>
    </row>
    <row r="10746" spans="1:16" ht="15.75" x14ac:dyDescent="0.2">
      <c r="A10746" s="470" t="s">
        <v>226</v>
      </c>
      <c r="B10746" s="470"/>
      <c r="C10746" s="470"/>
      <c r="D10746" s="470"/>
      <c r="E10746" s="470"/>
      <c r="F10746" s="116"/>
      <c r="G10746" s="116"/>
      <c r="H10746" s="115"/>
      <c r="I10746" s="116" t="s">
        <v>246</v>
      </c>
      <c r="J10746" s="115"/>
      <c r="K10746" s="116"/>
      <c r="L10746" s="116"/>
      <c r="M10746" s="116"/>
      <c r="N10746" s="116" t="s">
        <v>124</v>
      </c>
      <c r="O10746" s="116"/>
      <c r="P10746" s="115"/>
    </row>
    <row r="10747" spans="1:16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</row>
    <row r="10748" spans="1:16" x14ac:dyDescent="0.2">
      <c r="A10748" s="531" t="s">
        <v>269</v>
      </c>
      <c r="B10748" s="531"/>
      <c r="C10748" s="531"/>
      <c r="D10748" s="531"/>
      <c r="E10748" s="531"/>
      <c r="F10748"/>
      <c r="G10748"/>
      <c r="H10748"/>
      <c r="I10748"/>
      <c r="J10748"/>
      <c r="K10748"/>
      <c r="L10748"/>
      <c r="M10748"/>
      <c r="N10748"/>
      <c r="O10748"/>
      <c r="P10748"/>
    </row>
    <row r="10749" spans="1:16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</row>
    <row r="10750" spans="1:16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</row>
    <row r="10751" spans="1:16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</row>
    <row r="10752" spans="1:16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</row>
    <row r="10753" spans="1:16" ht="15.75" x14ac:dyDescent="0.2">
      <c r="A10753" s="470" t="s">
        <v>180</v>
      </c>
      <c r="B10753" s="470"/>
      <c r="C10753" s="470"/>
      <c r="D10753" s="470"/>
      <c r="E10753" s="470"/>
      <c r="F10753" s="470"/>
      <c r="G10753" s="470"/>
      <c r="H10753" s="470"/>
      <c r="I10753" s="470"/>
      <c r="J10753" s="470"/>
      <c r="K10753" s="470"/>
      <c r="L10753" s="470"/>
      <c r="M10753" s="470"/>
      <c r="N10753" s="470"/>
      <c r="O10753" s="470"/>
      <c r="P10753" s="470"/>
    </row>
    <row r="10754" spans="1:16" ht="15.75" x14ac:dyDescent="0.2">
      <c r="A10754" s="470" t="s">
        <v>1</v>
      </c>
      <c r="B10754" s="470"/>
      <c r="C10754" s="470"/>
      <c r="D10754" s="470"/>
      <c r="E10754" s="470"/>
      <c r="F10754" s="470"/>
      <c r="G10754" s="470"/>
      <c r="H10754" s="470"/>
      <c r="I10754" s="470"/>
      <c r="J10754" s="470"/>
      <c r="K10754" s="470"/>
      <c r="L10754" s="470"/>
      <c r="M10754" s="470"/>
      <c r="N10754" s="470"/>
      <c r="O10754" s="470"/>
      <c r="P10754" s="470"/>
    </row>
    <row r="10755" spans="1:16" ht="15.75" x14ac:dyDescent="0.2">
      <c r="A10755" s="470"/>
      <c r="B10755" s="470"/>
      <c r="C10755" s="470"/>
      <c r="D10755" s="470"/>
      <c r="E10755" s="470"/>
      <c r="F10755" s="470"/>
      <c r="G10755" s="470"/>
      <c r="H10755" s="470"/>
      <c r="I10755" s="470"/>
      <c r="J10755" s="470"/>
      <c r="K10755" s="470"/>
      <c r="L10755" s="470"/>
      <c r="M10755" s="470"/>
      <c r="N10755" s="470"/>
      <c r="O10755" s="470"/>
      <c r="P10755" s="470"/>
    </row>
    <row r="10756" spans="1:16" ht="15.75" x14ac:dyDescent="0.2">
      <c r="A10756" s="507" t="s">
        <v>915</v>
      </c>
      <c r="B10756" s="507"/>
      <c r="C10756" s="507"/>
      <c r="D10756" s="507"/>
      <c r="E10756" s="507"/>
      <c r="F10756" s="507"/>
      <c r="G10756" s="507"/>
      <c r="H10756" s="507"/>
      <c r="I10756" s="507"/>
      <c r="J10756" s="507"/>
      <c r="K10756" s="507"/>
      <c r="L10756" s="507"/>
      <c r="M10756" s="507"/>
      <c r="N10756" s="507"/>
      <c r="O10756" s="507"/>
      <c r="P10756" s="507"/>
    </row>
    <row r="10757" spans="1:16" ht="15.75" x14ac:dyDescent="0.2">
      <c r="A10757" s="77"/>
      <c r="B10757" s="77"/>
      <c r="C10757" s="77"/>
      <c r="D10757" s="77"/>
      <c r="E10757" s="77"/>
      <c r="F10757" s="77"/>
      <c r="G10757" s="77"/>
      <c r="H10757" s="77"/>
      <c r="I10757" s="77"/>
      <c r="J10757" s="77"/>
      <c r="K10757" s="77"/>
      <c r="L10757" s="77"/>
      <c r="M10757" s="77"/>
      <c r="N10757" s="77"/>
      <c r="O10757" s="77"/>
      <c r="P10757" s="77"/>
    </row>
    <row r="10758" spans="1:16" ht="16.5" thickBot="1" x14ac:dyDescent="0.25">
      <c r="A10758" s="77"/>
      <c r="B10758" s="77"/>
      <c r="C10758" s="77"/>
      <c r="D10758" s="77"/>
      <c r="E10758" s="77"/>
      <c r="F10758" s="77"/>
      <c r="G10758" s="77"/>
      <c r="H10758" s="77"/>
      <c r="I10758" s="77"/>
      <c r="J10758" s="77"/>
      <c r="K10758" s="77"/>
      <c r="L10758" s="77"/>
      <c r="M10758" s="77"/>
      <c r="N10758" s="77"/>
      <c r="O10758" s="77"/>
      <c r="P10758" s="77"/>
    </row>
    <row r="10759" spans="1:16" ht="16.5" thickBot="1" x14ac:dyDescent="0.25">
      <c r="A10759" s="78" t="s">
        <v>2</v>
      </c>
      <c r="B10759" s="486" t="s">
        <v>126</v>
      </c>
      <c r="C10759" s="498"/>
      <c r="D10759" s="79" t="s">
        <v>3</v>
      </c>
      <c r="E10759" s="486">
        <v>2019</v>
      </c>
      <c r="F10759" s="487"/>
      <c r="G10759" s="487"/>
      <c r="H10759" s="498"/>
      <c r="I10759" s="79" t="s">
        <v>4</v>
      </c>
      <c r="J10759" s="80" t="s">
        <v>235</v>
      </c>
      <c r="K10759" s="80"/>
      <c r="L10759" s="80"/>
      <c r="M10759" s="80" t="s">
        <v>5</v>
      </c>
      <c r="N10759" s="486" t="s">
        <v>187</v>
      </c>
      <c r="O10759" s="487"/>
      <c r="P10759" s="488"/>
    </row>
    <row r="10760" spans="1:16" ht="16.5" thickBot="1" x14ac:dyDescent="0.25">
      <c r="A10760" s="77"/>
      <c r="B10760" s="77"/>
      <c r="C10760" s="77"/>
      <c r="D10760" s="77"/>
      <c r="E10760" s="77"/>
      <c r="F10760" s="77"/>
      <c r="G10760" s="77"/>
      <c r="H10760" s="77"/>
      <c r="I10760" s="77"/>
      <c r="J10760" s="77"/>
      <c r="K10760" s="77"/>
      <c r="L10760" s="77"/>
      <c r="M10760" s="77"/>
      <c r="N10760" s="77"/>
      <c r="O10760" s="77"/>
      <c r="P10760" s="77"/>
    </row>
    <row r="10761" spans="1:16" ht="16.5" thickBot="1" x14ac:dyDescent="0.25">
      <c r="A10761" s="78" t="s">
        <v>6</v>
      </c>
      <c r="B10761" s="486" t="s">
        <v>188</v>
      </c>
      <c r="C10761" s="498"/>
      <c r="D10761" s="79" t="s">
        <v>7</v>
      </c>
      <c r="E10761" s="486" t="s">
        <v>189</v>
      </c>
      <c r="F10761" s="487"/>
      <c r="G10761" s="487"/>
      <c r="H10761" s="498"/>
      <c r="I10761" s="79" t="s">
        <v>8</v>
      </c>
      <c r="J10761" s="80">
        <v>17</v>
      </c>
      <c r="K10761" s="80"/>
      <c r="L10761" s="80"/>
      <c r="M10761" s="80" t="s">
        <v>9</v>
      </c>
      <c r="N10761" s="80"/>
      <c r="O10761" s="200"/>
      <c r="P10761" s="201">
        <v>50</v>
      </c>
    </row>
    <row r="10762" spans="1:16" ht="16.5" thickBot="1" x14ac:dyDescent="0.25">
      <c r="A10762" s="77"/>
      <c r="B10762" s="77"/>
      <c r="C10762" s="77"/>
      <c r="D10762" s="77"/>
      <c r="E10762" s="77"/>
      <c r="F10762" s="77"/>
      <c r="G10762" s="77"/>
      <c r="H10762" s="77"/>
      <c r="I10762" s="77"/>
      <c r="J10762" s="77"/>
      <c r="K10762" s="77"/>
      <c r="L10762" s="77"/>
      <c r="M10762" s="77"/>
      <c r="N10762" s="77"/>
      <c r="O10762" s="77"/>
      <c r="P10762" s="77"/>
    </row>
    <row r="10763" spans="1:16" ht="16.5" thickBot="1" x14ac:dyDescent="0.25">
      <c r="A10763" s="484" t="s">
        <v>10</v>
      </c>
      <c r="B10763" s="485"/>
      <c r="C10763" s="486" t="s">
        <v>181</v>
      </c>
      <c r="D10763" s="487"/>
      <c r="E10763" s="487"/>
      <c r="F10763" s="487"/>
      <c r="G10763" s="487"/>
      <c r="H10763" s="487"/>
      <c r="I10763" s="487"/>
      <c r="J10763" s="487"/>
      <c r="K10763" s="487"/>
      <c r="L10763" s="487"/>
      <c r="M10763" s="487"/>
      <c r="N10763" s="487"/>
      <c r="O10763" s="487"/>
      <c r="P10763" s="488"/>
    </row>
    <row r="10764" spans="1:16" ht="16.5" thickBot="1" x14ac:dyDescent="0.25">
      <c r="A10764" s="77"/>
      <c r="B10764" s="77"/>
      <c r="C10764" s="77"/>
      <c r="D10764" s="77"/>
      <c r="E10764" s="77"/>
      <c r="F10764" s="77"/>
      <c r="G10764" s="77"/>
      <c r="H10764" s="77"/>
      <c r="I10764" s="77"/>
      <c r="J10764" s="77"/>
      <c r="K10764" s="77"/>
      <c r="L10764" s="77"/>
      <c r="M10764" s="77"/>
      <c r="N10764" s="77"/>
      <c r="O10764" s="77"/>
      <c r="P10764" s="77"/>
    </row>
    <row r="10765" spans="1:16" ht="16.5" thickBot="1" x14ac:dyDescent="0.25">
      <c r="A10765" s="484" t="s">
        <v>11</v>
      </c>
      <c r="B10765" s="485"/>
      <c r="C10765" s="486" t="s">
        <v>239</v>
      </c>
      <c r="D10765" s="487"/>
      <c r="E10765" s="487"/>
      <c r="F10765" s="487"/>
      <c r="G10765" s="487"/>
      <c r="H10765" s="487"/>
      <c r="I10765" s="487"/>
      <c r="J10765" s="487"/>
      <c r="K10765" s="487"/>
      <c r="L10765" s="487"/>
      <c r="M10765" s="487"/>
      <c r="N10765" s="487"/>
      <c r="O10765" s="487"/>
      <c r="P10765" s="488"/>
    </row>
    <row r="10766" spans="1:16" ht="16.5" thickBot="1" x14ac:dyDescent="0.25">
      <c r="A10766" s="81"/>
      <c r="B10766" s="81"/>
      <c r="C10766" s="81"/>
      <c r="D10766" s="81"/>
      <c r="E10766" s="81"/>
      <c r="F10766" s="81"/>
      <c r="G10766" s="81"/>
      <c r="H10766" s="81"/>
      <c r="I10766" s="81"/>
      <c r="J10766" s="81"/>
      <c r="K10766" s="81"/>
      <c r="L10766" s="81"/>
      <c r="M10766" s="81"/>
      <c r="N10766" s="81"/>
      <c r="O10766" s="81"/>
      <c r="P10766" s="81"/>
    </row>
    <row r="10767" spans="1:16" ht="16.5" thickBot="1" x14ac:dyDescent="0.25">
      <c r="A10767" s="489" t="s">
        <v>12</v>
      </c>
      <c r="B10767" s="491" t="s">
        <v>13</v>
      </c>
      <c r="C10767" s="463"/>
      <c r="D10767" s="492" t="s">
        <v>265</v>
      </c>
      <c r="E10767" s="494" t="s">
        <v>15</v>
      </c>
      <c r="F10767" s="495"/>
      <c r="G10767" s="495"/>
      <c r="H10767" s="495"/>
      <c r="I10767" s="496"/>
      <c r="J10767" s="492" t="s">
        <v>16</v>
      </c>
      <c r="K10767" s="492" t="s">
        <v>17</v>
      </c>
      <c r="L10767" s="494" t="s">
        <v>18</v>
      </c>
      <c r="M10767" s="495"/>
      <c r="N10767" s="496"/>
      <c r="O10767" s="464" t="s">
        <v>115</v>
      </c>
      <c r="P10767" s="465"/>
    </row>
    <row r="10768" spans="1:16" ht="32.25" thickBot="1" x14ac:dyDescent="0.25">
      <c r="A10768" s="490"/>
      <c r="B10768" s="82" t="s">
        <v>19</v>
      </c>
      <c r="C10768" s="83" t="s">
        <v>20</v>
      </c>
      <c r="D10768" s="493"/>
      <c r="E10768" s="84" t="s">
        <v>21</v>
      </c>
      <c r="F10768" s="84" t="s">
        <v>22</v>
      </c>
      <c r="G10768" s="85" t="s">
        <v>23</v>
      </c>
      <c r="H10768" s="119" t="s">
        <v>24</v>
      </c>
      <c r="I10768" s="86" t="s">
        <v>25</v>
      </c>
      <c r="J10768" s="493"/>
      <c r="K10768" s="493"/>
      <c r="L10768" s="198" t="s">
        <v>268</v>
      </c>
      <c r="M10768" s="85" t="s">
        <v>266</v>
      </c>
      <c r="N10768" s="83" t="s">
        <v>267</v>
      </c>
      <c r="O10768" s="466"/>
      <c r="P10768" s="467"/>
    </row>
    <row r="10769" spans="1:16" ht="15.75" x14ac:dyDescent="0.2">
      <c r="A10769" s="165">
        <v>45890</v>
      </c>
      <c r="B10769" s="166"/>
      <c r="C10769" s="166">
        <v>225723</v>
      </c>
      <c r="D10769" s="160">
        <f t="shared" ref="D10769:D10774" si="51">+C10769-B10769</f>
        <v>225723</v>
      </c>
      <c r="E10769" s="96"/>
      <c r="F10769" s="96"/>
      <c r="G10769" s="166"/>
      <c r="H10769" s="169"/>
      <c r="I10769" s="175"/>
      <c r="J10769" s="162"/>
      <c r="K10769" s="99"/>
      <c r="L10769" s="195"/>
      <c r="M10769" s="94"/>
      <c r="N10769" s="100"/>
      <c r="O10769" s="573"/>
      <c r="P10769" s="502"/>
    </row>
    <row r="10770" spans="1:16" ht="15.75" x14ac:dyDescent="0.2">
      <c r="A10770" s="165">
        <v>45894</v>
      </c>
      <c r="B10770" s="166">
        <v>225723</v>
      </c>
      <c r="C10770" s="166">
        <v>226274</v>
      </c>
      <c r="D10770" s="160">
        <f t="shared" si="51"/>
        <v>551</v>
      </c>
      <c r="E10770" s="96" t="s">
        <v>1420</v>
      </c>
      <c r="F10770" s="96" t="s">
        <v>1053</v>
      </c>
      <c r="G10770" s="166">
        <v>42.831200000000003</v>
      </c>
      <c r="H10770" s="169">
        <v>23.99</v>
      </c>
      <c r="I10770" s="175">
        <f>G10770*H10770</f>
        <v>1027.5204879999999</v>
      </c>
      <c r="J10770" s="162">
        <f>D10770/G10770</f>
        <v>12.864453949457404</v>
      </c>
      <c r="K10770" s="99">
        <v>45894</v>
      </c>
      <c r="L10770" s="195" t="s">
        <v>272</v>
      </c>
      <c r="M10770" s="94" t="s">
        <v>311</v>
      </c>
      <c r="N10770" s="100" t="s">
        <v>570</v>
      </c>
      <c r="O10770" s="573" t="s">
        <v>630</v>
      </c>
      <c r="P10770" s="502"/>
    </row>
    <row r="10771" spans="1:16" ht="15.75" x14ac:dyDescent="0.2">
      <c r="A10771" s="165">
        <v>45896</v>
      </c>
      <c r="B10771" s="166">
        <v>226274</v>
      </c>
      <c r="C10771" s="166">
        <v>226767</v>
      </c>
      <c r="D10771" s="160">
        <f t="shared" si="51"/>
        <v>493</v>
      </c>
      <c r="E10771" s="96" t="s">
        <v>1419</v>
      </c>
      <c r="F10771" s="96" t="s">
        <v>1168</v>
      </c>
      <c r="G10771" s="166">
        <v>30</v>
      </c>
      <c r="H10771" s="169">
        <v>23.99</v>
      </c>
      <c r="I10771" s="175">
        <f>G10771*H10771</f>
        <v>719.69999999999993</v>
      </c>
      <c r="J10771" s="162">
        <f>D10771/G10771</f>
        <v>16.433333333333334</v>
      </c>
      <c r="K10771" s="99">
        <v>45896</v>
      </c>
      <c r="L10771" s="195" t="s">
        <v>272</v>
      </c>
      <c r="M10771" s="94" t="s">
        <v>311</v>
      </c>
      <c r="N10771" s="100" t="s">
        <v>570</v>
      </c>
      <c r="O10771" s="573" t="s">
        <v>630</v>
      </c>
      <c r="P10771" s="502"/>
    </row>
    <row r="10772" spans="1:16" ht="15.75" x14ac:dyDescent="0.2">
      <c r="A10772" s="165">
        <v>45898</v>
      </c>
      <c r="B10772" s="166">
        <v>226767</v>
      </c>
      <c r="C10772" s="166">
        <v>227250</v>
      </c>
      <c r="D10772" s="160">
        <f t="shared" si="51"/>
        <v>483</v>
      </c>
      <c r="E10772" s="96" t="s">
        <v>1418</v>
      </c>
      <c r="F10772" s="96" t="s">
        <v>1051</v>
      </c>
      <c r="G10772" s="166">
        <v>41.686999999999998</v>
      </c>
      <c r="H10772" s="169">
        <v>23.99</v>
      </c>
      <c r="I10772" s="175">
        <f>G10772*H10772</f>
        <v>1000.0711299999999</v>
      </c>
      <c r="J10772" s="162">
        <f>D10772/G10772</f>
        <v>11.586345863218749</v>
      </c>
      <c r="K10772" s="99">
        <v>45898</v>
      </c>
      <c r="L10772" s="195" t="s">
        <v>272</v>
      </c>
      <c r="M10772" s="94" t="s">
        <v>311</v>
      </c>
      <c r="N10772" s="100" t="s">
        <v>570</v>
      </c>
      <c r="O10772" s="573" t="s">
        <v>630</v>
      </c>
      <c r="P10772" s="502"/>
    </row>
    <row r="10773" spans="1:16" ht="15.75" x14ac:dyDescent="0.2">
      <c r="A10773" s="165"/>
      <c r="B10773" s="166"/>
      <c r="C10773" s="166"/>
      <c r="D10773" s="160">
        <f t="shared" si="51"/>
        <v>0</v>
      </c>
      <c r="E10773" s="96"/>
      <c r="F10773" s="96"/>
      <c r="G10773" s="166"/>
      <c r="H10773" s="169"/>
      <c r="I10773" s="175">
        <f>G10773*H10773</f>
        <v>0</v>
      </c>
      <c r="J10773" s="162" t="e">
        <f>D10773/G10773</f>
        <v>#DIV/0!</v>
      </c>
      <c r="K10773" s="99"/>
      <c r="L10773" s="195"/>
      <c r="M10773" s="94"/>
      <c r="N10773" s="100"/>
      <c r="O10773" s="573"/>
      <c r="P10773" s="502"/>
    </row>
    <row r="10774" spans="1:16" ht="16.5" thickBot="1" x14ac:dyDescent="0.25">
      <c r="A10774" s="93"/>
      <c r="B10774" s="132"/>
      <c r="C10774" s="132"/>
      <c r="D10774" s="160">
        <f t="shared" si="51"/>
        <v>0</v>
      </c>
      <c r="E10774" s="96"/>
      <c r="F10774" s="96"/>
      <c r="G10774" s="96"/>
      <c r="H10774" s="97"/>
      <c r="I10774" s="91"/>
      <c r="J10774" s="98"/>
      <c r="K10774" s="92"/>
      <c r="L10774" s="196"/>
      <c r="M10774" s="183"/>
      <c r="N10774" s="101"/>
      <c r="O10774" s="574"/>
      <c r="P10774" s="568"/>
    </row>
    <row r="10775" spans="1:16" ht="16.5" thickBot="1" x14ac:dyDescent="0.25">
      <c r="A10775" s="416" t="s">
        <v>28</v>
      </c>
      <c r="B10775" s="104"/>
      <c r="C10775" s="105"/>
      <c r="D10775" s="106">
        <f>SUM(D10769:D10774)</f>
        <v>227250</v>
      </c>
      <c r="E10775" s="107"/>
      <c r="F10775" s="107"/>
      <c r="G10775" s="118">
        <f>SUM(G10769:G10774)</f>
        <v>114.51819999999999</v>
      </c>
      <c r="H10775" s="105"/>
      <c r="I10775" s="118">
        <f>SUM(I10769:I10774)</f>
        <v>2747.2916179999997</v>
      </c>
      <c r="J10775" s="109">
        <f>D10775/G10775</f>
        <v>1984.4007328092828</v>
      </c>
      <c r="K10775" s="110"/>
      <c r="L10775" s="197"/>
      <c r="M10775" s="111"/>
      <c r="N10775" s="112"/>
      <c r="O10775" s="468"/>
      <c r="P10775" s="469"/>
    </row>
    <row r="10776" spans="1:16" ht="15.75" x14ac:dyDescent="0.2">
      <c r="A10776" s="116"/>
      <c r="B10776" s="77"/>
      <c r="C10776" s="77"/>
      <c r="D10776" s="77"/>
      <c r="E10776" s="77"/>
      <c r="F10776" s="77"/>
      <c r="G10776" s="77"/>
      <c r="H10776" s="77"/>
      <c r="I10776" s="116"/>
      <c r="J10776" s="116"/>
      <c r="K10776" s="116"/>
      <c r="L10776" s="116"/>
      <c r="M10776" s="116"/>
      <c r="N10776" s="116"/>
      <c r="O10776" s="77"/>
      <c r="P10776" s="81"/>
    </row>
    <row r="10777" spans="1:16" ht="15.75" x14ac:dyDescent="0.2">
      <c r="A10777" s="116"/>
      <c r="B10777" s="77"/>
      <c r="C10777" s="77"/>
      <c r="D10777" s="77"/>
      <c r="E10777" s="77"/>
      <c r="F10777" s="77"/>
      <c r="G10777" s="77"/>
      <c r="H10777" s="77"/>
      <c r="I10777" s="116"/>
      <c r="J10777" s="116"/>
      <c r="K10777" s="116"/>
      <c r="L10777" s="116"/>
      <c r="M10777" s="116"/>
      <c r="N10777" s="116"/>
      <c r="O10777" s="77"/>
      <c r="P10777" s="81"/>
    </row>
    <row r="10778" spans="1:16" ht="15.75" x14ac:dyDescent="0.2">
      <c r="A10778" s="116"/>
      <c r="B10778" s="77"/>
      <c r="C10778" s="77"/>
      <c r="D10778" s="77"/>
      <c r="E10778" s="77"/>
      <c r="F10778" s="77"/>
      <c r="G10778" s="77"/>
      <c r="H10778" s="77"/>
      <c r="I10778" s="116"/>
      <c r="J10778" s="116"/>
      <c r="K10778" s="116"/>
      <c r="L10778" s="116"/>
      <c r="M10778" s="439"/>
      <c r="N10778" s="439"/>
      <c r="O10778" s="438"/>
      <c r="P10778" s="81"/>
    </row>
    <row r="10779" spans="1:16" ht="15.75" x14ac:dyDescent="0.2">
      <c r="A10779" s="115"/>
      <c r="B10779" s="470" t="s">
        <v>29</v>
      </c>
      <c r="C10779" s="470"/>
      <c r="D10779" s="470"/>
      <c r="E10779" s="116"/>
      <c r="F10779" s="116"/>
      <c r="G10779" s="116"/>
      <c r="H10779" s="115"/>
      <c r="I10779" s="116" t="s">
        <v>30</v>
      </c>
      <c r="J10779" s="115"/>
      <c r="K10779" s="116"/>
      <c r="L10779" s="116"/>
      <c r="M10779" s="116"/>
      <c r="N10779" s="116" t="s">
        <v>31</v>
      </c>
      <c r="O10779" s="116"/>
      <c r="P10779" s="115"/>
    </row>
    <row r="10780" spans="1:16" ht="15.75" x14ac:dyDescent="0.2">
      <c r="A10780" s="116"/>
      <c r="B10780" s="470" t="s">
        <v>230</v>
      </c>
      <c r="C10780" s="470"/>
      <c r="D10780" s="470"/>
      <c r="E10780" s="116"/>
      <c r="F10780" s="116"/>
      <c r="G10780" s="116"/>
      <c r="H10780" s="115"/>
      <c r="I10780" s="116" t="s">
        <v>438</v>
      </c>
      <c r="J10780" s="115"/>
      <c r="K10780" s="116"/>
      <c r="L10780" s="116"/>
      <c r="M10780" s="116"/>
      <c r="N10780" s="116" t="s">
        <v>220</v>
      </c>
      <c r="O10780" s="116"/>
      <c r="P10780" s="115"/>
    </row>
    <row r="10781" spans="1:16" ht="15.75" x14ac:dyDescent="0.2">
      <c r="A10781" s="470" t="s">
        <v>226</v>
      </c>
      <c r="B10781" s="470"/>
      <c r="C10781" s="470"/>
      <c r="D10781" s="470"/>
      <c r="E10781" s="470"/>
      <c r="F10781" s="116"/>
      <c r="G10781" s="116"/>
      <c r="H10781" s="115"/>
      <c r="I10781" s="116" t="s">
        <v>246</v>
      </c>
      <c r="J10781" s="115"/>
      <c r="K10781" s="116"/>
      <c r="L10781" s="116"/>
      <c r="M10781" s="116"/>
      <c r="N10781" s="116" t="s">
        <v>124</v>
      </c>
      <c r="O10781" s="116"/>
      <c r="P10781" s="115"/>
    </row>
    <row r="10782" spans="1:16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</row>
    <row r="10783" spans="1:16" x14ac:dyDescent="0.2">
      <c r="A10783" s="531" t="s">
        <v>269</v>
      </c>
      <c r="B10783" s="531"/>
      <c r="C10783" s="531"/>
      <c r="D10783" s="531"/>
      <c r="E10783" s="531"/>
      <c r="F10783"/>
      <c r="G10783"/>
      <c r="H10783"/>
      <c r="I10783"/>
      <c r="J10783"/>
      <c r="K10783"/>
      <c r="L10783"/>
      <c r="M10783"/>
      <c r="N10783"/>
      <c r="O10783"/>
      <c r="P10783"/>
    </row>
    <row r="10784" spans="1:16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</row>
    <row r="10785" spans="1:16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</row>
    <row r="10786" spans="1:16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</row>
    <row r="10787" spans="1:16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</row>
    <row r="10788" spans="1:16" ht="15.75" x14ac:dyDescent="0.2">
      <c r="A10788" s="470" t="s">
        <v>180</v>
      </c>
      <c r="B10788" s="470"/>
      <c r="C10788" s="470"/>
      <c r="D10788" s="470"/>
      <c r="E10788" s="470"/>
      <c r="F10788" s="470"/>
      <c r="G10788" s="470"/>
      <c r="H10788" s="470"/>
      <c r="I10788" s="470"/>
      <c r="J10788" s="470"/>
      <c r="K10788" s="470"/>
      <c r="L10788" s="470"/>
      <c r="M10788" s="470"/>
      <c r="N10788" s="470"/>
      <c r="O10788" s="470"/>
      <c r="P10788" s="470"/>
    </row>
    <row r="10789" spans="1:16" ht="15.75" x14ac:dyDescent="0.2">
      <c r="A10789" s="470" t="s">
        <v>1</v>
      </c>
      <c r="B10789" s="470"/>
      <c r="C10789" s="470"/>
      <c r="D10789" s="470"/>
      <c r="E10789" s="470"/>
      <c r="F10789" s="470"/>
      <c r="G10789" s="470"/>
      <c r="H10789" s="470"/>
      <c r="I10789" s="470"/>
      <c r="J10789" s="470"/>
      <c r="K10789" s="470"/>
      <c r="L10789" s="470"/>
      <c r="M10789" s="470"/>
      <c r="N10789" s="470"/>
      <c r="O10789" s="470"/>
      <c r="P10789" s="470"/>
    </row>
    <row r="10790" spans="1:16" ht="15.75" x14ac:dyDescent="0.2">
      <c r="A10790" s="470"/>
      <c r="B10790" s="470"/>
      <c r="C10790" s="470"/>
      <c r="D10790" s="470"/>
      <c r="E10790" s="470"/>
      <c r="F10790" s="470"/>
      <c r="G10790" s="470"/>
      <c r="H10790" s="470"/>
      <c r="I10790" s="470"/>
      <c r="J10790" s="470"/>
      <c r="K10790" s="470"/>
      <c r="L10790" s="470"/>
      <c r="M10790" s="470"/>
      <c r="N10790" s="470"/>
      <c r="O10790" s="470"/>
      <c r="P10790" s="470"/>
    </row>
    <row r="10791" spans="1:16" ht="15.75" x14ac:dyDescent="0.2">
      <c r="A10791" s="507" t="s">
        <v>915</v>
      </c>
      <c r="B10791" s="507"/>
      <c r="C10791" s="507"/>
      <c r="D10791" s="507"/>
      <c r="E10791" s="507"/>
      <c r="F10791" s="507"/>
      <c r="G10791" s="507"/>
      <c r="H10791" s="507"/>
      <c r="I10791" s="507"/>
      <c r="J10791" s="507"/>
      <c r="K10791" s="507"/>
      <c r="L10791" s="507"/>
      <c r="M10791" s="507"/>
      <c r="N10791" s="507"/>
      <c r="O10791" s="507"/>
      <c r="P10791" s="507"/>
    </row>
    <row r="10792" spans="1:16" ht="15.75" x14ac:dyDescent="0.2">
      <c r="A10792" s="77"/>
      <c r="B10792" s="77"/>
      <c r="C10792" s="77"/>
      <c r="D10792" s="77"/>
      <c r="E10792" s="77"/>
      <c r="F10792" s="77"/>
      <c r="G10792" s="77"/>
      <c r="H10792" s="77"/>
      <c r="I10792" s="77"/>
      <c r="J10792" s="77"/>
      <c r="K10792" s="77"/>
      <c r="L10792" s="77"/>
      <c r="M10792" s="77"/>
      <c r="N10792" s="77"/>
      <c r="O10792" s="77"/>
      <c r="P10792" s="77"/>
    </row>
    <row r="10793" spans="1:16" ht="16.5" thickBot="1" x14ac:dyDescent="0.25">
      <c r="A10793" s="77"/>
      <c r="B10793" s="77"/>
      <c r="C10793" s="77"/>
      <c r="D10793" s="77"/>
      <c r="E10793" s="77"/>
      <c r="F10793" s="77"/>
      <c r="G10793" s="77"/>
      <c r="H10793" s="77"/>
      <c r="I10793" s="77"/>
      <c r="J10793" s="77"/>
      <c r="K10793" s="77"/>
      <c r="L10793" s="77"/>
      <c r="M10793" s="77"/>
      <c r="N10793" s="77"/>
      <c r="O10793" s="77"/>
      <c r="P10793" s="77"/>
    </row>
    <row r="10794" spans="1:16" ht="16.5" thickBot="1" x14ac:dyDescent="0.25">
      <c r="A10794" s="78" t="s">
        <v>2</v>
      </c>
      <c r="B10794" s="486" t="s">
        <v>126</v>
      </c>
      <c r="C10794" s="498"/>
      <c r="D10794" s="79" t="s">
        <v>3</v>
      </c>
      <c r="E10794" s="486">
        <v>2019</v>
      </c>
      <c r="F10794" s="487"/>
      <c r="G10794" s="487"/>
      <c r="H10794" s="498"/>
      <c r="I10794" s="79" t="s">
        <v>4</v>
      </c>
      <c r="J10794" s="80" t="s">
        <v>235</v>
      </c>
      <c r="K10794" s="80"/>
      <c r="L10794" s="80"/>
      <c r="M10794" s="80" t="s">
        <v>5</v>
      </c>
      <c r="N10794" s="486" t="s">
        <v>187</v>
      </c>
      <c r="O10794" s="487"/>
      <c r="P10794" s="488"/>
    </row>
    <row r="10795" spans="1:16" ht="16.5" thickBot="1" x14ac:dyDescent="0.25">
      <c r="A10795" s="77"/>
      <c r="B10795" s="77"/>
      <c r="C10795" s="77"/>
      <c r="D10795" s="77"/>
      <c r="E10795" s="77"/>
      <c r="F10795" s="77"/>
      <c r="G10795" s="77"/>
      <c r="H10795" s="77"/>
      <c r="I10795" s="77"/>
      <c r="J10795" s="77"/>
      <c r="K10795" s="77"/>
      <c r="L10795" s="77"/>
      <c r="M10795" s="77"/>
      <c r="N10795" s="77"/>
      <c r="O10795" s="77"/>
      <c r="P10795" s="77"/>
    </row>
    <row r="10796" spans="1:16" ht="16.5" thickBot="1" x14ac:dyDescent="0.25">
      <c r="A10796" s="78" t="s">
        <v>6</v>
      </c>
      <c r="B10796" s="486" t="s">
        <v>188</v>
      </c>
      <c r="C10796" s="498"/>
      <c r="D10796" s="79" t="s">
        <v>7</v>
      </c>
      <c r="E10796" s="486" t="s">
        <v>189</v>
      </c>
      <c r="F10796" s="487"/>
      <c r="G10796" s="487"/>
      <c r="H10796" s="498"/>
      <c r="I10796" s="79" t="s">
        <v>8</v>
      </c>
      <c r="J10796" s="80">
        <v>17</v>
      </c>
      <c r="K10796" s="80"/>
      <c r="L10796" s="80"/>
      <c r="M10796" s="80" t="s">
        <v>9</v>
      </c>
      <c r="N10796" s="80"/>
      <c r="O10796" s="200"/>
      <c r="P10796" s="201">
        <v>50</v>
      </c>
    </row>
    <row r="10797" spans="1:16" ht="16.5" thickBot="1" x14ac:dyDescent="0.25">
      <c r="A10797" s="77"/>
      <c r="B10797" s="77"/>
      <c r="C10797" s="77"/>
      <c r="D10797" s="77"/>
      <c r="E10797" s="77"/>
      <c r="F10797" s="77"/>
      <c r="G10797" s="77"/>
      <c r="H10797" s="77"/>
      <c r="I10797" s="77"/>
      <c r="J10797" s="77"/>
      <c r="K10797" s="77"/>
      <c r="L10797" s="77"/>
      <c r="M10797" s="77"/>
      <c r="N10797" s="77"/>
      <c r="O10797" s="77"/>
      <c r="P10797" s="77"/>
    </row>
    <row r="10798" spans="1:16" ht="16.5" thickBot="1" x14ac:dyDescent="0.25">
      <c r="A10798" s="484" t="s">
        <v>10</v>
      </c>
      <c r="B10798" s="485"/>
      <c r="C10798" s="486" t="s">
        <v>181</v>
      </c>
      <c r="D10798" s="487"/>
      <c r="E10798" s="487"/>
      <c r="F10798" s="487"/>
      <c r="G10798" s="487"/>
      <c r="H10798" s="487"/>
      <c r="I10798" s="487"/>
      <c r="J10798" s="487"/>
      <c r="K10798" s="487"/>
      <c r="L10798" s="487"/>
      <c r="M10798" s="487"/>
      <c r="N10798" s="487"/>
      <c r="O10798" s="487"/>
      <c r="P10798" s="488"/>
    </row>
    <row r="10799" spans="1:16" ht="16.5" thickBot="1" x14ac:dyDescent="0.25">
      <c r="A10799" s="77"/>
      <c r="B10799" s="77"/>
      <c r="C10799" s="77"/>
      <c r="D10799" s="77"/>
      <c r="E10799" s="77"/>
      <c r="F10799" s="77"/>
      <c r="G10799" s="77"/>
      <c r="H10799" s="77"/>
      <c r="I10799" s="77"/>
      <c r="J10799" s="77"/>
      <c r="K10799" s="77"/>
      <c r="L10799" s="77"/>
      <c r="M10799" s="77"/>
      <c r="N10799" s="77"/>
      <c r="O10799" s="77"/>
      <c r="P10799" s="77"/>
    </row>
    <row r="10800" spans="1:16" ht="16.5" thickBot="1" x14ac:dyDescent="0.25">
      <c r="A10800" s="484" t="s">
        <v>11</v>
      </c>
      <c r="B10800" s="485"/>
      <c r="C10800" s="486" t="s">
        <v>239</v>
      </c>
      <c r="D10800" s="487"/>
      <c r="E10800" s="487"/>
      <c r="F10800" s="487"/>
      <c r="G10800" s="487"/>
      <c r="H10800" s="487"/>
      <c r="I10800" s="487"/>
      <c r="J10800" s="487"/>
      <c r="K10800" s="487"/>
      <c r="L10800" s="487"/>
      <c r="M10800" s="487"/>
      <c r="N10800" s="487"/>
      <c r="O10800" s="487"/>
      <c r="P10800" s="488"/>
    </row>
    <row r="10801" spans="1:16" ht="16.5" thickBot="1" x14ac:dyDescent="0.25">
      <c r="A10801" s="81"/>
      <c r="B10801" s="81"/>
      <c r="C10801" s="81"/>
      <c r="D10801" s="81"/>
      <c r="E10801" s="81"/>
      <c r="F10801" s="81"/>
      <c r="G10801" s="81"/>
      <c r="H10801" s="81"/>
      <c r="I10801" s="81"/>
      <c r="J10801" s="81"/>
      <c r="K10801" s="81"/>
      <c r="L10801" s="81"/>
      <c r="M10801" s="81"/>
      <c r="N10801" s="81"/>
      <c r="O10801" s="81"/>
      <c r="P10801" s="81"/>
    </row>
    <row r="10802" spans="1:16" ht="16.5" thickBot="1" x14ac:dyDescent="0.25">
      <c r="A10802" s="489" t="s">
        <v>12</v>
      </c>
      <c r="B10802" s="491" t="s">
        <v>13</v>
      </c>
      <c r="C10802" s="463"/>
      <c r="D10802" s="492" t="s">
        <v>265</v>
      </c>
      <c r="E10802" s="494" t="s">
        <v>15</v>
      </c>
      <c r="F10802" s="495"/>
      <c r="G10802" s="495"/>
      <c r="H10802" s="495"/>
      <c r="I10802" s="496"/>
      <c r="J10802" s="492" t="s">
        <v>16</v>
      </c>
      <c r="K10802" s="492" t="s">
        <v>17</v>
      </c>
      <c r="L10802" s="494" t="s">
        <v>18</v>
      </c>
      <c r="M10802" s="495"/>
      <c r="N10802" s="496"/>
      <c r="O10802" s="464" t="s">
        <v>115</v>
      </c>
      <c r="P10802" s="465"/>
    </row>
    <row r="10803" spans="1:16" ht="32.25" thickBot="1" x14ac:dyDescent="0.25">
      <c r="A10803" s="490"/>
      <c r="B10803" s="82" t="s">
        <v>19</v>
      </c>
      <c r="C10803" s="83" t="s">
        <v>20</v>
      </c>
      <c r="D10803" s="493"/>
      <c r="E10803" s="84" t="s">
        <v>21</v>
      </c>
      <c r="F10803" s="84" t="s">
        <v>22</v>
      </c>
      <c r="G10803" s="85" t="s">
        <v>23</v>
      </c>
      <c r="H10803" s="119" t="s">
        <v>24</v>
      </c>
      <c r="I10803" s="86" t="s">
        <v>25</v>
      </c>
      <c r="J10803" s="493"/>
      <c r="K10803" s="493"/>
      <c r="L10803" s="198" t="s">
        <v>268</v>
      </c>
      <c r="M10803" s="85" t="s">
        <v>266</v>
      </c>
      <c r="N10803" s="83" t="s">
        <v>267</v>
      </c>
      <c r="O10803" s="466"/>
      <c r="P10803" s="467"/>
    </row>
    <row r="10804" spans="1:16" ht="15.75" x14ac:dyDescent="0.2">
      <c r="A10804" s="165">
        <v>45898</v>
      </c>
      <c r="B10804" s="166"/>
      <c r="C10804" s="166">
        <v>227250</v>
      </c>
      <c r="D10804" s="160"/>
      <c r="E10804" s="96"/>
      <c r="F10804" s="96"/>
      <c r="G10804" s="166"/>
      <c r="H10804" s="169"/>
      <c r="I10804" s="175"/>
      <c r="J10804" s="162"/>
      <c r="K10804" s="99"/>
      <c r="L10804" s="195"/>
      <c r="M10804" s="94"/>
      <c r="N10804" s="100"/>
      <c r="O10804" s="573"/>
      <c r="P10804" s="502"/>
    </row>
    <row r="10805" spans="1:16" ht="15.75" x14ac:dyDescent="0.2">
      <c r="A10805" s="165">
        <v>45901</v>
      </c>
      <c r="B10805" s="166">
        <v>227250</v>
      </c>
      <c r="C10805" s="166">
        <v>227894</v>
      </c>
      <c r="D10805" s="160">
        <f>+C10805-B10805</f>
        <v>644</v>
      </c>
      <c r="E10805" s="96" t="s">
        <v>1417</v>
      </c>
      <c r="F10805" s="96" t="s">
        <v>1260</v>
      </c>
      <c r="G10805" s="166">
        <v>40</v>
      </c>
      <c r="H10805" s="169">
        <v>23.99</v>
      </c>
      <c r="I10805" s="175">
        <f>G10805*H10805</f>
        <v>959.59999999999991</v>
      </c>
      <c r="J10805" s="162">
        <f>D10805/G10805</f>
        <v>16.100000000000001</v>
      </c>
      <c r="K10805" s="99">
        <v>45901</v>
      </c>
      <c r="L10805" s="195" t="s">
        <v>272</v>
      </c>
      <c r="M10805" s="94" t="s">
        <v>156</v>
      </c>
      <c r="N10805" s="100" t="s">
        <v>381</v>
      </c>
      <c r="O10805" s="573" t="s">
        <v>257</v>
      </c>
      <c r="P10805" s="502"/>
    </row>
    <row r="10806" spans="1:16" ht="15.75" x14ac:dyDescent="0.2">
      <c r="A10806" s="165">
        <v>45904</v>
      </c>
      <c r="B10806" s="166">
        <v>227894</v>
      </c>
      <c r="C10806" s="166">
        <v>228352</v>
      </c>
      <c r="D10806" s="160">
        <f>+C10806-B10806</f>
        <v>458</v>
      </c>
      <c r="E10806" s="96" t="s">
        <v>1416</v>
      </c>
      <c r="F10806" s="96" t="s">
        <v>969</v>
      </c>
      <c r="G10806" s="166">
        <v>45.358899999999998</v>
      </c>
      <c r="H10806" s="169">
        <v>23.99</v>
      </c>
      <c r="I10806" s="175">
        <f>G10806*H10806</f>
        <v>1088.1600109999999</v>
      </c>
      <c r="J10806" s="162">
        <f>D10806/G10806</f>
        <v>10.097246626351168</v>
      </c>
      <c r="K10806" s="99">
        <v>45904</v>
      </c>
      <c r="L10806" s="195" t="s">
        <v>272</v>
      </c>
      <c r="M10806" s="94" t="s">
        <v>156</v>
      </c>
      <c r="N10806" s="100" t="s">
        <v>381</v>
      </c>
      <c r="O10806" s="573" t="s">
        <v>257</v>
      </c>
      <c r="P10806" s="502"/>
    </row>
    <row r="10807" spans="1:16" ht="15.75" x14ac:dyDescent="0.2">
      <c r="A10807" s="165"/>
      <c r="B10807" s="166"/>
      <c r="C10807" s="166"/>
      <c r="D10807" s="160">
        <f>+C10807-B10807</f>
        <v>0</v>
      </c>
      <c r="E10807" s="96"/>
      <c r="F10807" s="96"/>
      <c r="G10807" s="166"/>
      <c r="H10807" s="169"/>
      <c r="I10807" s="175">
        <f>G10807*H10807</f>
        <v>0</v>
      </c>
      <c r="J10807" s="162" t="e">
        <f>D10807/G10807</f>
        <v>#DIV/0!</v>
      </c>
      <c r="K10807" s="99"/>
      <c r="L10807" s="195"/>
      <c r="M10807" s="94"/>
      <c r="N10807" s="100"/>
      <c r="O10807" s="573"/>
      <c r="P10807" s="502"/>
    </row>
    <row r="10808" spans="1:16" ht="15.75" x14ac:dyDescent="0.2">
      <c r="A10808" s="165"/>
      <c r="B10808" s="166"/>
      <c r="C10808" s="166"/>
      <c r="D10808" s="160">
        <f>+C10808-B10808</f>
        <v>0</v>
      </c>
      <c r="E10808" s="96"/>
      <c r="F10808" s="96"/>
      <c r="G10808" s="166"/>
      <c r="H10808" s="169"/>
      <c r="I10808" s="175">
        <f>G10808*H10808</f>
        <v>0</v>
      </c>
      <c r="J10808" s="162" t="e">
        <f>D10808/G10808</f>
        <v>#DIV/0!</v>
      </c>
      <c r="K10808" s="99"/>
      <c r="L10808" s="195"/>
      <c r="M10808" s="94"/>
      <c r="N10808" s="100"/>
      <c r="O10808" s="573"/>
      <c r="P10808" s="502"/>
    </row>
    <row r="10809" spans="1:16" ht="16.5" thickBot="1" x14ac:dyDescent="0.25">
      <c r="A10809" s="93"/>
      <c r="B10809" s="132"/>
      <c r="C10809" s="132"/>
      <c r="D10809" s="160">
        <f>+C10809-B10809</f>
        <v>0</v>
      </c>
      <c r="E10809" s="96"/>
      <c r="F10809" s="96"/>
      <c r="G10809" s="96"/>
      <c r="H10809" s="97"/>
      <c r="I10809" s="91"/>
      <c r="J10809" s="98"/>
      <c r="K10809" s="92"/>
      <c r="L10809" s="196"/>
      <c r="M10809" s="183"/>
      <c r="N10809" s="101"/>
      <c r="O10809" s="574"/>
      <c r="P10809" s="568"/>
    </row>
    <row r="10810" spans="1:16" ht="16.5" thickBot="1" x14ac:dyDescent="0.25">
      <c r="A10810" s="416" t="s">
        <v>28</v>
      </c>
      <c r="B10810" s="104"/>
      <c r="C10810" s="105"/>
      <c r="D10810" s="106">
        <f>SUM(D10804:D10809)</f>
        <v>1102</v>
      </c>
      <c r="E10810" s="107"/>
      <c r="F10810" s="107"/>
      <c r="G10810" s="118">
        <f>SUM(G10804:G10809)</f>
        <v>85.358900000000006</v>
      </c>
      <c r="H10810" s="105"/>
      <c r="I10810" s="118">
        <f>SUM(I10804:I10809)</f>
        <v>2047.7600109999998</v>
      </c>
      <c r="J10810" s="109">
        <f>D10810/G10810</f>
        <v>12.910194484699311</v>
      </c>
      <c r="K10810" s="110"/>
      <c r="L10810" s="197"/>
      <c r="M10810" s="111"/>
      <c r="N10810" s="112"/>
      <c r="O10810" s="468"/>
      <c r="P10810" s="469"/>
    </row>
    <row r="10811" spans="1:16" ht="15.75" x14ac:dyDescent="0.2">
      <c r="A10811" s="116"/>
      <c r="B10811" s="77"/>
      <c r="C10811" s="77"/>
      <c r="D10811" s="77"/>
      <c r="E10811" s="77"/>
      <c r="F10811" s="77"/>
      <c r="G10811" s="77"/>
      <c r="H10811" s="77"/>
      <c r="I10811" s="116"/>
      <c r="J10811" s="116"/>
      <c r="K10811" s="116"/>
      <c r="L10811" s="116"/>
      <c r="M10811" s="116"/>
      <c r="N10811" s="116"/>
      <c r="O10811" s="77"/>
      <c r="P10811" s="81"/>
    </row>
    <row r="10812" spans="1:16" ht="15.75" x14ac:dyDescent="0.2">
      <c r="A10812" s="116"/>
      <c r="B10812" s="77"/>
      <c r="C10812" s="77"/>
      <c r="D10812" s="77"/>
      <c r="E10812" s="77"/>
      <c r="F10812" s="77"/>
      <c r="G10812" s="77"/>
      <c r="H10812" s="77"/>
      <c r="I10812" s="116"/>
      <c r="J10812" s="116"/>
      <c r="K10812" s="116"/>
      <c r="L10812" s="116"/>
      <c r="M10812" s="116"/>
      <c r="N10812" s="116"/>
      <c r="O10812" s="77"/>
      <c r="P10812" s="81"/>
    </row>
    <row r="10813" spans="1:16" ht="15.75" x14ac:dyDescent="0.2">
      <c r="A10813" s="116"/>
      <c r="B10813" s="77"/>
      <c r="C10813" s="77"/>
      <c r="D10813" s="77"/>
      <c r="E10813" s="77"/>
      <c r="F10813" s="77"/>
      <c r="G10813" s="77"/>
      <c r="H10813" s="77"/>
      <c r="I10813" s="116"/>
      <c r="J10813" s="116"/>
      <c r="K10813" s="116"/>
      <c r="L10813" s="116"/>
      <c r="M10813" s="439"/>
      <c r="N10813" s="439"/>
      <c r="O10813" s="438"/>
      <c r="P10813" s="81"/>
    </row>
    <row r="10814" spans="1:16" ht="15.75" x14ac:dyDescent="0.2">
      <c r="A10814" s="115"/>
      <c r="B10814" s="470" t="s">
        <v>29</v>
      </c>
      <c r="C10814" s="470"/>
      <c r="D10814" s="470"/>
      <c r="E10814" s="116"/>
      <c r="F10814" s="116"/>
      <c r="G10814" s="116"/>
      <c r="H10814" s="115"/>
      <c r="I10814" s="116" t="s">
        <v>30</v>
      </c>
      <c r="J10814" s="115"/>
      <c r="K10814" s="116"/>
      <c r="L10814" s="116"/>
      <c r="M10814" s="116"/>
      <c r="N10814" s="116" t="s">
        <v>31</v>
      </c>
      <c r="O10814" s="116"/>
      <c r="P10814" s="115"/>
    </row>
    <row r="10815" spans="1:16" ht="15.75" x14ac:dyDescent="0.2">
      <c r="A10815" s="116"/>
      <c r="B10815" s="470" t="s">
        <v>230</v>
      </c>
      <c r="C10815" s="470"/>
      <c r="D10815" s="470"/>
      <c r="E10815" s="116"/>
      <c r="F10815" s="116"/>
      <c r="G10815" s="116"/>
      <c r="H10815" s="115"/>
      <c r="I10815" s="116" t="s">
        <v>438</v>
      </c>
      <c r="J10815" s="115"/>
      <c r="K10815" s="116"/>
      <c r="L10815" s="116"/>
      <c r="M10815" s="116"/>
      <c r="N10815" s="116" t="s">
        <v>220</v>
      </c>
      <c r="O10815" s="116"/>
      <c r="P10815" s="115"/>
    </row>
    <row r="10816" spans="1:16" ht="15.75" x14ac:dyDescent="0.2">
      <c r="A10816" s="470" t="s">
        <v>226</v>
      </c>
      <c r="B10816" s="470"/>
      <c r="C10816" s="470"/>
      <c r="D10816" s="470"/>
      <c r="E10816" s="470"/>
      <c r="F10816" s="116"/>
      <c r="G10816" s="116"/>
      <c r="H10816" s="115"/>
      <c r="I10816" s="116" t="s">
        <v>246</v>
      </c>
      <c r="J10816" s="115"/>
      <c r="K10816" s="116"/>
      <c r="L10816" s="116"/>
      <c r="M10816" s="116"/>
      <c r="N10816" s="116" t="s">
        <v>124</v>
      </c>
      <c r="O10816" s="116"/>
      <c r="P10816" s="115"/>
    </row>
    <row r="10817" spans="1:16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</row>
    <row r="10818" spans="1:16" x14ac:dyDescent="0.2">
      <c r="A10818" s="531" t="s">
        <v>269</v>
      </c>
      <c r="B10818" s="531"/>
      <c r="C10818" s="531"/>
      <c r="D10818" s="531"/>
      <c r="E10818" s="531"/>
      <c r="F10818"/>
      <c r="G10818"/>
      <c r="H10818"/>
      <c r="I10818"/>
      <c r="J10818"/>
      <c r="K10818"/>
      <c r="L10818"/>
      <c r="M10818"/>
      <c r="N10818"/>
      <c r="O10818"/>
      <c r="P10818"/>
    </row>
    <row r="10819" spans="1:16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</row>
    <row r="10820" spans="1:16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</row>
    <row r="10821" spans="1:16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</row>
    <row r="10822" spans="1:16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</row>
    <row r="10823" spans="1:16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</row>
    <row r="10824" spans="1:16" ht="15.75" x14ac:dyDescent="0.2">
      <c r="A10824" s="470" t="s">
        <v>180</v>
      </c>
      <c r="B10824" s="470"/>
      <c r="C10824" s="470"/>
      <c r="D10824" s="470"/>
      <c r="E10824" s="470"/>
      <c r="F10824" s="470"/>
      <c r="G10824" s="470"/>
      <c r="H10824" s="470"/>
      <c r="I10824" s="470"/>
      <c r="J10824" s="470"/>
      <c r="K10824" s="470"/>
      <c r="L10824" s="470"/>
      <c r="M10824" s="470"/>
      <c r="N10824" s="470"/>
      <c r="O10824" s="470"/>
      <c r="P10824" s="470"/>
    </row>
    <row r="10825" spans="1:16" ht="15.75" x14ac:dyDescent="0.2">
      <c r="A10825" s="470" t="s">
        <v>1</v>
      </c>
      <c r="B10825" s="470"/>
      <c r="C10825" s="470"/>
      <c r="D10825" s="470"/>
      <c r="E10825" s="470"/>
      <c r="F10825" s="470"/>
      <c r="G10825" s="470"/>
      <c r="H10825" s="470"/>
      <c r="I10825" s="470"/>
      <c r="J10825" s="470"/>
      <c r="K10825" s="470"/>
      <c r="L10825" s="470"/>
      <c r="M10825" s="470"/>
      <c r="N10825" s="470"/>
      <c r="O10825" s="470"/>
      <c r="P10825" s="470"/>
    </row>
    <row r="10826" spans="1:16" ht="15.75" x14ac:dyDescent="0.2">
      <c r="A10826" s="470"/>
      <c r="B10826" s="470"/>
      <c r="C10826" s="470"/>
      <c r="D10826" s="470"/>
      <c r="E10826" s="470"/>
      <c r="F10826" s="470"/>
      <c r="G10826" s="470"/>
      <c r="H10826" s="470"/>
      <c r="I10826" s="470"/>
      <c r="J10826" s="470"/>
      <c r="K10826" s="470"/>
      <c r="L10826" s="470"/>
      <c r="M10826" s="470"/>
      <c r="N10826" s="470"/>
      <c r="O10826" s="470"/>
      <c r="P10826" s="470"/>
    </row>
    <row r="10827" spans="1:16" ht="15.75" x14ac:dyDescent="0.2">
      <c r="A10827" s="507" t="s">
        <v>915</v>
      </c>
      <c r="B10827" s="507"/>
      <c r="C10827" s="507"/>
      <c r="D10827" s="507"/>
      <c r="E10827" s="507"/>
      <c r="F10827" s="507"/>
      <c r="G10827" s="507"/>
      <c r="H10827" s="507"/>
      <c r="I10827" s="507"/>
      <c r="J10827" s="507"/>
      <c r="K10827" s="507"/>
      <c r="L10827" s="507"/>
      <c r="M10827" s="507"/>
      <c r="N10827" s="507"/>
      <c r="O10827" s="507"/>
      <c r="P10827" s="507"/>
    </row>
    <row r="10828" spans="1:16" ht="15.75" x14ac:dyDescent="0.2">
      <c r="A10828" s="77"/>
      <c r="B10828" s="77"/>
      <c r="C10828" s="77"/>
      <c r="D10828" s="77"/>
      <c r="E10828" s="77"/>
      <c r="F10828" s="77"/>
      <c r="G10828" s="77"/>
      <c r="H10828" s="77"/>
      <c r="I10828" s="77"/>
      <c r="J10828" s="77"/>
      <c r="K10828" s="77"/>
      <c r="L10828" s="77"/>
      <c r="M10828" s="77"/>
      <c r="N10828" s="77"/>
      <c r="O10828" s="77"/>
      <c r="P10828" s="77"/>
    </row>
    <row r="10829" spans="1:16" ht="16.5" thickBot="1" x14ac:dyDescent="0.25">
      <c r="A10829" s="77"/>
      <c r="B10829" s="77"/>
      <c r="C10829" s="77"/>
      <c r="D10829" s="77"/>
      <c r="E10829" s="77"/>
      <c r="F10829" s="77"/>
      <c r="G10829" s="77"/>
      <c r="H10829" s="77"/>
      <c r="I10829" s="77"/>
      <c r="J10829" s="77"/>
      <c r="K10829" s="77"/>
      <c r="L10829" s="77"/>
      <c r="M10829" s="77"/>
      <c r="N10829" s="77"/>
      <c r="O10829" s="77"/>
      <c r="P10829" s="77"/>
    </row>
    <row r="10830" spans="1:16" ht="16.5" thickBot="1" x14ac:dyDescent="0.25">
      <c r="A10830" s="78" t="s">
        <v>2</v>
      </c>
      <c r="B10830" s="486" t="s">
        <v>126</v>
      </c>
      <c r="C10830" s="498"/>
      <c r="D10830" s="79" t="s">
        <v>3</v>
      </c>
      <c r="E10830" s="486">
        <v>2019</v>
      </c>
      <c r="F10830" s="487"/>
      <c r="G10830" s="487"/>
      <c r="H10830" s="498"/>
      <c r="I10830" s="79" t="s">
        <v>4</v>
      </c>
      <c r="J10830" s="80" t="s">
        <v>235</v>
      </c>
      <c r="K10830" s="80"/>
      <c r="L10830" s="80"/>
      <c r="M10830" s="80" t="s">
        <v>5</v>
      </c>
      <c r="N10830" s="486" t="s">
        <v>187</v>
      </c>
      <c r="O10830" s="487"/>
      <c r="P10830" s="488"/>
    </row>
    <row r="10831" spans="1:16" ht="16.5" thickBot="1" x14ac:dyDescent="0.25">
      <c r="A10831" s="77"/>
      <c r="B10831" s="77"/>
      <c r="C10831" s="77"/>
      <c r="D10831" s="77"/>
      <c r="E10831" s="77"/>
      <c r="F10831" s="77"/>
      <c r="G10831" s="77"/>
      <c r="H10831" s="77"/>
      <c r="I10831" s="77"/>
      <c r="J10831" s="77"/>
      <c r="K10831" s="77"/>
      <c r="L10831" s="77"/>
      <c r="M10831" s="77"/>
      <c r="N10831" s="77"/>
      <c r="O10831" s="77"/>
      <c r="P10831" s="77"/>
    </row>
    <row r="10832" spans="1:16" ht="16.5" thickBot="1" x14ac:dyDescent="0.25">
      <c r="A10832" s="78" t="s">
        <v>6</v>
      </c>
      <c r="B10832" s="486" t="s">
        <v>188</v>
      </c>
      <c r="C10832" s="498"/>
      <c r="D10832" s="79" t="s">
        <v>7</v>
      </c>
      <c r="E10832" s="486" t="s">
        <v>189</v>
      </c>
      <c r="F10832" s="487"/>
      <c r="G10832" s="487"/>
      <c r="H10832" s="498"/>
      <c r="I10832" s="79" t="s">
        <v>8</v>
      </c>
      <c r="J10832" s="80">
        <v>17</v>
      </c>
      <c r="K10832" s="80"/>
      <c r="L10832" s="80"/>
      <c r="M10832" s="80" t="s">
        <v>9</v>
      </c>
      <c r="N10832" s="80"/>
      <c r="O10832" s="200"/>
      <c r="P10832" s="201">
        <v>50</v>
      </c>
    </row>
    <row r="10833" spans="1:16" ht="16.5" thickBot="1" x14ac:dyDescent="0.25">
      <c r="A10833" s="77"/>
      <c r="B10833" s="77"/>
      <c r="C10833" s="77"/>
      <c r="D10833" s="77"/>
      <c r="E10833" s="77"/>
      <c r="F10833" s="77"/>
      <c r="G10833" s="77"/>
      <c r="H10833" s="77"/>
      <c r="I10833" s="77"/>
      <c r="J10833" s="77"/>
      <c r="K10833" s="77"/>
      <c r="L10833" s="77"/>
      <c r="M10833" s="77"/>
      <c r="N10833" s="77"/>
      <c r="O10833" s="77"/>
      <c r="P10833" s="77"/>
    </row>
    <row r="10834" spans="1:16" ht="16.5" thickBot="1" x14ac:dyDescent="0.25">
      <c r="A10834" s="484" t="s">
        <v>10</v>
      </c>
      <c r="B10834" s="485"/>
      <c r="C10834" s="486" t="s">
        <v>181</v>
      </c>
      <c r="D10834" s="487"/>
      <c r="E10834" s="487"/>
      <c r="F10834" s="487"/>
      <c r="G10834" s="487"/>
      <c r="H10834" s="487"/>
      <c r="I10834" s="487"/>
      <c r="J10834" s="487"/>
      <c r="K10834" s="487"/>
      <c r="L10834" s="487"/>
      <c r="M10834" s="487"/>
      <c r="N10834" s="487"/>
      <c r="O10834" s="487"/>
      <c r="P10834" s="488"/>
    </row>
    <row r="10835" spans="1:16" ht="16.5" thickBot="1" x14ac:dyDescent="0.25">
      <c r="A10835" s="77"/>
      <c r="B10835" s="77"/>
      <c r="C10835" s="77"/>
      <c r="D10835" s="77"/>
      <c r="E10835" s="77"/>
      <c r="F10835" s="77"/>
      <c r="G10835" s="77"/>
      <c r="H10835" s="77"/>
      <c r="I10835" s="77"/>
      <c r="J10835" s="77"/>
      <c r="K10835" s="77"/>
      <c r="L10835" s="77"/>
      <c r="M10835" s="77"/>
      <c r="N10835" s="77"/>
      <c r="O10835" s="77"/>
      <c r="P10835" s="77"/>
    </row>
    <row r="10836" spans="1:16" ht="16.5" thickBot="1" x14ac:dyDescent="0.25">
      <c r="A10836" s="484" t="s">
        <v>11</v>
      </c>
      <c r="B10836" s="485"/>
      <c r="C10836" s="486" t="s">
        <v>239</v>
      </c>
      <c r="D10836" s="487"/>
      <c r="E10836" s="487"/>
      <c r="F10836" s="487"/>
      <c r="G10836" s="487"/>
      <c r="H10836" s="487"/>
      <c r="I10836" s="487"/>
      <c r="J10836" s="487"/>
      <c r="K10836" s="487"/>
      <c r="L10836" s="487"/>
      <c r="M10836" s="487"/>
      <c r="N10836" s="487"/>
      <c r="O10836" s="487"/>
      <c r="P10836" s="488"/>
    </row>
    <row r="10837" spans="1:16" ht="16.5" thickBot="1" x14ac:dyDescent="0.25">
      <c r="A10837" s="81"/>
      <c r="B10837" s="81"/>
      <c r="C10837" s="81"/>
      <c r="D10837" s="81"/>
      <c r="E10837" s="81"/>
      <c r="F10837" s="81"/>
      <c r="G10837" s="81"/>
      <c r="H10837" s="81"/>
      <c r="I10837" s="81"/>
      <c r="J10837" s="81"/>
      <c r="K10837" s="81"/>
      <c r="L10837" s="81"/>
      <c r="M10837" s="81"/>
      <c r="N10837" s="81"/>
      <c r="O10837" s="81"/>
      <c r="P10837" s="81"/>
    </row>
    <row r="10838" spans="1:16" ht="16.5" thickBot="1" x14ac:dyDescent="0.25">
      <c r="A10838" s="489" t="s">
        <v>12</v>
      </c>
      <c r="B10838" s="491" t="s">
        <v>13</v>
      </c>
      <c r="C10838" s="463"/>
      <c r="D10838" s="492" t="s">
        <v>265</v>
      </c>
      <c r="E10838" s="494" t="s">
        <v>15</v>
      </c>
      <c r="F10838" s="495"/>
      <c r="G10838" s="495"/>
      <c r="H10838" s="495"/>
      <c r="I10838" s="496"/>
      <c r="J10838" s="492" t="s">
        <v>16</v>
      </c>
      <c r="K10838" s="492" t="s">
        <v>17</v>
      </c>
      <c r="L10838" s="494" t="s">
        <v>18</v>
      </c>
      <c r="M10838" s="495"/>
      <c r="N10838" s="496"/>
      <c r="O10838" s="464" t="s">
        <v>115</v>
      </c>
      <c r="P10838" s="465"/>
    </row>
    <row r="10839" spans="1:16" ht="32.25" thickBot="1" x14ac:dyDescent="0.25">
      <c r="A10839" s="490"/>
      <c r="B10839" s="82" t="s">
        <v>19</v>
      </c>
      <c r="C10839" s="83" t="s">
        <v>20</v>
      </c>
      <c r="D10839" s="493"/>
      <c r="E10839" s="84" t="s">
        <v>21</v>
      </c>
      <c r="F10839" s="84" t="s">
        <v>22</v>
      </c>
      <c r="G10839" s="85" t="s">
        <v>23</v>
      </c>
      <c r="H10839" s="119" t="s">
        <v>24</v>
      </c>
      <c r="I10839" s="86" t="s">
        <v>25</v>
      </c>
      <c r="J10839" s="493"/>
      <c r="K10839" s="493"/>
      <c r="L10839" s="198" t="s">
        <v>268</v>
      </c>
      <c r="M10839" s="85" t="s">
        <v>266</v>
      </c>
      <c r="N10839" s="83" t="s">
        <v>267</v>
      </c>
      <c r="O10839" s="466"/>
      <c r="P10839" s="467"/>
    </row>
    <row r="10840" spans="1:16" ht="15.75" x14ac:dyDescent="0.2">
      <c r="A10840" s="165">
        <v>45904</v>
      </c>
      <c r="B10840" s="166"/>
      <c r="C10840" s="166">
        <v>228352</v>
      </c>
      <c r="D10840" s="160"/>
      <c r="E10840" s="96"/>
      <c r="F10840" s="96"/>
      <c r="G10840" s="166"/>
      <c r="H10840" s="169"/>
      <c r="I10840" s="175"/>
      <c r="J10840" s="162"/>
      <c r="K10840" s="99"/>
      <c r="L10840" s="195"/>
      <c r="M10840" s="94"/>
      <c r="N10840" s="100"/>
      <c r="O10840" s="573"/>
      <c r="P10840" s="502"/>
    </row>
    <row r="10841" spans="1:16" ht="15.75" x14ac:dyDescent="0.2">
      <c r="A10841" s="165">
        <v>45908</v>
      </c>
      <c r="B10841" s="166">
        <v>228352</v>
      </c>
      <c r="C10841" s="166">
        <v>228835</v>
      </c>
      <c r="D10841" s="160">
        <f>+C10841-B10841</f>
        <v>483</v>
      </c>
      <c r="E10841" s="96" t="s">
        <v>1415</v>
      </c>
      <c r="F10841" s="96" t="s">
        <v>1184</v>
      </c>
      <c r="G10841" s="166">
        <v>37.515599999999999</v>
      </c>
      <c r="H10841" s="169">
        <v>23.99</v>
      </c>
      <c r="I10841" s="175">
        <f>G10841*H10841</f>
        <v>899.99924399999998</v>
      </c>
      <c r="J10841" s="162">
        <f>D10841/G10841</f>
        <v>12.874644148034418</v>
      </c>
      <c r="K10841" s="99">
        <v>45908</v>
      </c>
      <c r="L10841" s="195" t="s">
        <v>272</v>
      </c>
      <c r="M10841" s="94" t="s">
        <v>311</v>
      </c>
      <c r="N10841" s="100" t="s">
        <v>241</v>
      </c>
      <c r="O10841" s="573" t="s">
        <v>630</v>
      </c>
      <c r="P10841" s="502"/>
    </row>
    <row r="10842" spans="1:16" ht="15.75" x14ac:dyDescent="0.2">
      <c r="A10842" s="165">
        <v>45909</v>
      </c>
      <c r="B10842" s="166">
        <v>228835</v>
      </c>
      <c r="C10842" s="166">
        <v>229260</v>
      </c>
      <c r="D10842" s="160">
        <f>+C10842-B10842</f>
        <v>425</v>
      </c>
      <c r="E10842" s="96" t="s">
        <v>1414</v>
      </c>
      <c r="F10842" s="96" t="s">
        <v>967</v>
      </c>
      <c r="G10842" s="166">
        <v>41.683999999999997</v>
      </c>
      <c r="H10842" s="169">
        <v>23.99</v>
      </c>
      <c r="I10842" s="175">
        <f>G10842*H10842</f>
        <v>999.99915999999985</v>
      </c>
      <c r="J10842" s="162">
        <f>D10842/G10842</f>
        <v>10.195758564437195</v>
      </c>
      <c r="K10842" s="99">
        <v>45909</v>
      </c>
      <c r="L10842" s="195" t="s">
        <v>272</v>
      </c>
      <c r="M10842" s="94" t="s">
        <v>311</v>
      </c>
      <c r="N10842" s="100" t="s">
        <v>570</v>
      </c>
      <c r="O10842" s="573" t="s">
        <v>630</v>
      </c>
      <c r="P10842" s="502"/>
    </row>
    <row r="10843" spans="1:16" ht="16.5" thickBot="1" x14ac:dyDescent="0.25">
      <c r="A10843" s="165"/>
      <c r="B10843" s="166"/>
      <c r="C10843" s="166"/>
      <c r="D10843" s="160">
        <f>+C10843-B10843</f>
        <v>0</v>
      </c>
      <c r="E10843" s="96"/>
      <c r="F10843" s="96"/>
      <c r="G10843" s="166"/>
      <c r="H10843" s="169"/>
      <c r="I10843" s="175">
        <f>G10843*H10843</f>
        <v>0</v>
      </c>
      <c r="J10843" s="162" t="e">
        <f>D10843/G10843</f>
        <v>#DIV/0!</v>
      </c>
      <c r="K10843" s="99"/>
      <c r="L10843" s="195"/>
      <c r="M10843" s="94"/>
      <c r="N10843" s="100"/>
      <c r="O10843" s="573"/>
      <c r="P10843" s="502"/>
    </row>
    <row r="10844" spans="1:16" ht="16.5" thickBot="1" x14ac:dyDescent="0.25">
      <c r="A10844" s="416" t="s">
        <v>28</v>
      </c>
      <c r="B10844" s="104"/>
      <c r="C10844" s="105"/>
      <c r="D10844" s="106">
        <f>SUM(D10840:D10843)</f>
        <v>908</v>
      </c>
      <c r="E10844" s="107"/>
      <c r="F10844" s="107"/>
      <c r="G10844" s="118">
        <f>SUM(G10840:G10843)</f>
        <v>79.199600000000004</v>
      </c>
      <c r="H10844" s="105"/>
      <c r="I10844" s="118">
        <f>SUM(I10840:I10843)</f>
        <v>1899.9984039999999</v>
      </c>
      <c r="J10844" s="109">
        <f>D10844/G10844</f>
        <v>11.464704367193773</v>
      </c>
      <c r="K10844" s="110"/>
      <c r="L10844" s="197"/>
      <c r="M10844" s="111"/>
      <c r="N10844" s="112"/>
      <c r="O10844" s="468"/>
      <c r="P10844" s="469"/>
    </row>
    <row r="10845" spans="1:16" ht="15.75" x14ac:dyDescent="0.2">
      <c r="A10845" s="116"/>
      <c r="B10845" s="77"/>
      <c r="C10845" s="77"/>
      <c r="D10845" s="77"/>
      <c r="E10845" s="77"/>
      <c r="F10845" s="77"/>
      <c r="G10845" s="77"/>
      <c r="H10845" s="77"/>
      <c r="I10845" s="116"/>
      <c r="J10845" s="116"/>
      <c r="K10845" s="116"/>
      <c r="L10845" s="116"/>
      <c r="M10845" s="116"/>
      <c r="N10845" s="116"/>
      <c r="O10845" s="77"/>
      <c r="P10845" s="81"/>
    </row>
    <row r="10846" spans="1:16" ht="15.75" x14ac:dyDescent="0.2">
      <c r="A10846" s="116"/>
      <c r="B10846" s="77"/>
      <c r="C10846" s="77"/>
      <c r="D10846" s="77"/>
      <c r="E10846" s="77"/>
      <c r="F10846" s="77"/>
      <c r="G10846" s="77"/>
      <c r="H10846" s="77"/>
      <c r="I10846" s="116"/>
      <c r="J10846" s="116"/>
      <c r="K10846" s="116"/>
      <c r="L10846" s="116"/>
      <c r="M10846" s="116"/>
      <c r="N10846" s="116"/>
      <c r="O10846" s="77"/>
      <c r="P10846" s="81"/>
    </row>
    <row r="10847" spans="1:16" ht="15.75" x14ac:dyDescent="0.2">
      <c r="A10847" s="116"/>
      <c r="B10847" s="77"/>
      <c r="C10847" s="77"/>
      <c r="D10847" s="77"/>
      <c r="E10847" s="77"/>
      <c r="F10847" s="77"/>
      <c r="G10847" s="77"/>
      <c r="H10847" s="77"/>
      <c r="I10847" s="116"/>
      <c r="J10847" s="116"/>
      <c r="K10847" s="116"/>
      <c r="L10847" s="116"/>
      <c r="M10847" s="439"/>
      <c r="N10847" s="439"/>
      <c r="O10847" s="438"/>
      <c r="P10847" s="81"/>
    </row>
    <row r="10848" spans="1:16" ht="15.75" x14ac:dyDescent="0.2">
      <c r="A10848" s="115"/>
      <c r="B10848" s="470" t="s">
        <v>29</v>
      </c>
      <c r="C10848" s="470"/>
      <c r="D10848" s="470"/>
      <c r="E10848" s="116"/>
      <c r="F10848" s="116"/>
      <c r="G10848" s="116"/>
      <c r="H10848" s="115"/>
      <c r="I10848" s="116" t="s">
        <v>30</v>
      </c>
      <c r="J10848" s="115"/>
      <c r="K10848" s="116"/>
      <c r="L10848" s="116"/>
      <c r="M10848" s="116"/>
      <c r="N10848" s="116" t="s">
        <v>31</v>
      </c>
      <c r="O10848" s="116"/>
      <c r="P10848" s="115"/>
    </row>
    <row r="10849" spans="1:16" ht="15.75" x14ac:dyDescent="0.2">
      <c r="A10849" s="116"/>
      <c r="B10849" s="470" t="s">
        <v>230</v>
      </c>
      <c r="C10849" s="470"/>
      <c r="D10849" s="470"/>
      <c r="E10849" s="116"/>
      <c r="F10849" s="116"/>
      <c r="G10849" s="116"/>
      <c r="H10849" s="115"/>
      <c r="I10849" s="116" t="s">
        <v>438</v>
      </c>
      <c r="J10849" s="115"/>
      <c r="K10849" s="116"/>
      <c r="L10849" s="116"/>
      <c r="M10849" s="116"/>
      <c r="N10849" s="116" t="s">
        <v>220</v>
      </c>
      <c r="O10849" s="116"/>
      <c r="P10849" s="115"/>
    </row>
    <row r="10850" spans="1:16" ht="15.75" x14ac:dyDescent="0.2">
      <c r="A10850" s="470" t="s">
        <v>226</v>
      </c>
      <c r="B10850" s="470"/>
      <c r="C10850" s="470"/>
      <c r="D10850" s="470"/>
      <c r="E10850" s="470"/>
      <c r="F10850" s="116"/>
      <c r="G10850" s="116"/>
      <c r="H10850" s="115"/>
      <c r="I10850" s="116" t="s">
        <v>246</v>
      </c>
      <c r="J10850" s="115"/>
      <c r="K10850" s="116"/>
      <c r="L10850" s="116"/>
      <c r="M10850" s="116"/>
      <c r="N10850" s="116" t="s">
        <v>124</v>
      </c>
      <c r="O10850" s="116"/>
      <c r="P10850" s="115"/>
    </row>
    <row r="10851" spans="1:16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</row>
    <row r="10852" spans="1:16" x14ac:dyDescent="0.2">
      <c r="A10852" s="531" t="s">
        <v>269</v>
      </c>
      <c r="B10852" s="531"/>
      <c r="C10852" s="531"/>
      <c r="D10852" s="531"/>
      <c r="E10852" s="531"/>
      <c r="F10852"/>
      <c r="G10852"/>
      <c r="H10852"/>
      <c r="I10852"/>
      <c r="J10852"/>
      <c r="K10852"/>
      <c r="L10852"/>
      <c r="M10852"/>
      <c r="N10852"/>
      <c r="O10852"/>
      <c r="P10852"/>
    </row>
    <row r="10853" spans="1:16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</row>
    <row r="10854" spans="1:16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</row>
    <row r="10855" spans="1:16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</row>
    <row r="10856" spans="1:16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</row>
    <row r="10857" spans="1:16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</row>
    <row r="10858" spans="1:16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</row>
    <row r="10859" spans="1:16" ht="15.75" x14ac:dyDescent="0.2">
      <c r="A10859" s="470" t="s">
        <v>180</v>
      </c>
      <c r="B10859" s="470"/>
      <c r="C10859" s="470"/>
      <c r="D10859" s="470"/>
      <c r="E10859" s="470"/>
      <c r="F10859" s="470"/>
      <c r="G10859" s="470"/>
      <c r="H10859" s="470"/>
      <c r="I10859" s="470"/>
      <c r="J10859" s="470"/>
      <c r="K10859" s="470"/>
      <c r="L10859" s="470"/>
      <c r="M10859" s="470"/>
      <c r="N10859" s="470"/>
      <c r="O10859" s="470"/>
      <c r="P10859" s="470"/>
    </row>
    <row r="10860" spans="1:16" ht="15.75" x14ac:dyDescent="0.2">
      <c r="A10860" s="470" t="s">
        <v>1</v>
      </c>
      <c r="B10860" s="470"/>
      <c r="C10860" s="470"/>
      <c r="D10860" s="470"/>
      <c r="E10860" s="470"/>
      <c r="F10860" s="470"/>
      <c r="G10860" s="470"/>
      <c r="H10860" s="470"/>
      <c r="I10860" s="470"/>
      <c r="J10860" s="470"/>
      <c r="K10860" s="470"/>
      <c r="L10860" s="470"/>
      <c r="M10860" s="470"/>
      <c r="N10860" s="470"/>
      <c r="O10860" s="470"/>
      <c r="P10860" s="470"/>
    </row>
    <row r="10861" spans="1:16" ht="15.75" x14ac:dyDescent="0.2">
      <c r="A10861" s="470"/>
      <c r="B10861" s="470"/>
      <c r="C10861" s="470"/>
      <c r="D10861" s="470"/>
      <c r="E10861" s="470"/>
      <c r="F10861" s="470"/>
      <c r="G10861" s="470"/>
      <c r="H10861" s="470"/>
      <c r="I10861" s="470"/>
      <c r="J10861" s="470"/>
      <c r="K10861" s="470"/>
      <c r="L10861" s="470"/>
      <c r="M10861" s="470"/>
      <c r="N10861" s="470"/>
      <c r="O10861" s="470"/>
      <c r="P10861" s="470"/>
    </row>
    <row r="10862" spans="1:16" ht="15.75" x14ac:dyDescent="0.2">
      <c r="A10862" s="507" t="s">
        <v>915</v>
      </c>
      <c r="B10862" s="507"/>
      <c r="C10862" s="507"/>
      <c r="D10862" s="507"/>
      <c r="E10862" s="507"/>
      <c r="F10862" s="507"/>
      <c r="G10862" s="507"/>
      <c r="H10862" s="507"/>
      <c r="I10862" s="507"/>
      <c r="J10862" s="507"/>
      <c r="K10862" s="507"/>
      <c r="L10862" s="507"/>
      <c r="M10862" s="507"/>
      <c r="N10862" s="507"/>
      <c r="O10862" s="507"/>
      <c r="P10862" s="507"/>
    </row>
    <row r="10863" spans="1:16" ht="15.75" x14ac:dyDescent="0.2">
      <c r="A10863" s="77"/>
      <c r="B10863" s="77"/>
      <c r="C10863" s="77"/>
      <c r="D10863" s="77"/>
      <c r="E10863" s="77"/>
      <c r="F10863" s="77"/>
      <c r="G10863" s="77"/>
      <c r="H10863" s="77"/>
      <c r="I10863" s="77"/>
      <c r="J10863" s="77"/>
      <c r="K10863" s="77"/>
      <c r="L10863" s="77"/>
      <c r="M10863" s="77"/>
      <c r="N10863" s="77"/>
      <c r="O10863" s="77"/>
      <c r="P10863" s="77"/>
    </row>
    <row r="10864" spans="1:16" ht="16.5" thickBot="1" x14ac:dyDescent="0.25">
      <c r="A10864" s="77"/>
      <c r="B10864" s="77"/>
      <c r="C10864" s="77"/>
      <c r="D10864" s="77"/>
      <c r="E10864" s="77"/>
      <c r="F10864" s="77"/>
      <c r="G10864" s="77"/>
      <c r="H10864" s="77"/>
      <c r="I10864" s="77"/>
      <c r="J10864" s="77"/>
      <c r="K10864" s="77"/>
      <c r="L10864" s="77"/>
      <c r="M10864" s="77"/>
      <c r="N10864" s="77"/>
      <c r="O10864" s="77"/>
      <c r="P10864" s="77"/>
    </row>
    <row r="10865" spans="1:16" ht="16.5" thickBot="1" x14ac:dyDescent="0.25">
      <c r="A10865" s="78" t="s">
        <v>2</v>
      </c>
      <c r="B10865" s="486" t="s">
        <v>126</v>
      </c>
      <c r="C10865" s="498"/>
      <c r="D10865" s="79" t="s">
        <v>3</v>
      </c>
      <c r="E10865" s="486">
        <v>2019</v>
      </c>
      <c r="F10865" s="487"/>
      <c r="G10865" s="487"/>
      <c r="H10865" s="498"/>
      <c r="I10865" s="79" t="s">
        <v>4</v>
      </c>
      <c r="J10865" s="80" t="s">
        <v>235</v>
      </c>
      <c r="K10865" s="80"/>
      <c r="L10865" s="80"/>
      <c r="M10865" s="80" t="s">
        <v>5</v>
      </c>
      <c r="N10865" s="486" t="s">
        <v>187</v>
      </c>
      <c r="O10865" s="487"/>
      <c r="P10865" s="488"/>
    </row>
    <row r="10866" spans="1:16" ht="16.5" thickBot="1" x14ac:dyDescent="0.25">
      <c r="A10866" s="77"/>
      <c r="B10866" s="77"/>
      <c r="C10866" s="77"/>
      <c r="D10866" s="77"/>
      <c r="E10866" s="77"/>
      <c r="F10866" s="77"/>
      <c r="G10866" s="77"/>
      <c r="H10866" s="77"/>
      <c r="I10866" s="77"/>
      <c r="J10866" s="77"/>
      <c r="K10866" s="77"/>
      <c r="L10866" s="77"/>
      <c r="M10866" s="77"/>
      <c r="N10866" s="77"/>
      <c r="O10866" s="77"/>
      <c r="P10866" s="77"/>
    </row>
    <row r="10867" spans="1:16" ht="16.5" thickBot="1" x14ac:dyDescent="0.25">
      <c r="A10867" s="78" t="s">
        <v>6</v>
      </c>
      <c r="B10867" s="486" t="s">
        <v>188</v>
      </c>
      <c r="C10867" s="498"/>
      <c r="D10867" s="79" t="s">
        <v>7</v>
      </c>
      <c r="E10867" s="486" t="s">
        <v>189</v>
      </c>
      <c r="F10867" s="487"/>
      <c r="G10867" s="487"/>
      <c r="H10867" s="498"/>
      <c r="I10867" s="79" t="s">
        <v>8</v>
      </c>
      <c r="J10867" s="80">
        <v>17</v>
      </c>
      <c r="K10867" s="80"/>
      <c r="L10867" s="80"/>
      <c r="M10867" s="80" t="s">
        <v>9</v>
      </c>
      <c r="N10867" s="80"/>
      <c r="O10867" s="200"/>
      <c r="P10867" s="201">
        <v>50</v>
      </c>
    </row>
    <row r="10868" spans="1:16" ht="16.5" thickBot="1" x14ac:dyDescent="0.25">
      <c r="A10868" s="77"/>
      <c r="B10868" s="77"/>
      <c r="C10868" s="77"/>
      <c r="D10868" s="77"/>
      <c r="E10868" s="77"/>
      <c r="F10868" s="77"/>
      <c r="G10868" s="77"/>
      <c r="H10868" s="77"/>
      <c r="I10868" s="77"/>
      <c r="J10868" s="77"/>
      <c r="K10868" s="77"/>
      <c r="L10868" s="77"/>
      <c r="M10868" s="77"/>
      <c r="N10868" s="77"/>
      <c r="O10868" s="77"/>
      <c r="P10868" s="77"/>
    </row>
    <row r="10869" spans="1:16" ht="16.5" thickBot="1" x14ac:dyDescent="0.25">
      <c r="A10869" s="484" t="s">
        <v>10</v>
      </c>
      <c r="B10869" s="485"/>
      <c r="C10869" s="486" t="s">
        <v>181</v>
      </c>
      <c r="D10869" s="487"/>
      <c r="E10869" s="487"/>
      <c r="F10869" s="487"/>
      <c r="G10869" s="487"/>
      <c r="H10869" s="487"/>
      <c r="I10869" s="487"/>
      <c r="J10869" s="487"/>
      <c r="K10869" s="487"/>
      <c r="L10869" s="487"/>
      <c r="M10869" s="487"/>
      <c r="N10869" s="487"/>
      <c r="O10869" s="487"/>
      <c r="P10869" s="488"/>
    </row>
    <row r="10870" spans="1:16" ht="16.5" thickBot="1" x14ac:dyDescent="0.25">
      <c r="A10870" s="77"/>
      <c r="B10870" s="77"/>
      <c r="C10870" s="77"/>
      <c r="D10870" s="77"/>
      <c r="E10870" s="77"/>
      <c r="F10870" s="77"/>
      <c r="G10870" s="77"/>
      <c r="H10870" s="77"/>
      <c r="I10870" s="77"/>
      <c r="J10870" s="77"/>
      <c r="K10870" s="77"/>
      <c r="L10870" s="77"/>
      <c r="M10870" s="77"/>
      <c r="N10870" s="77"/>
      <c r="O10870" s="77"/>
      <c r="P10870" s="77"/>
    </row>
    <row r="10871" spans="1:16" ht="16.5" thickBot="1" x14ac:dyDescent="0.25">
      <c r="A10871" s="484" t="s">
        <v>11</v>
      </c>
      <c r="B10871" s="485"/>
      <c r="C10871" s="486" t="s">
        <v>239</v>
      </c>
      <c r="D10871" s="487"/>
      <c r="E10871" s="487"/>
      <c r="F10871" s="487"/>
      <c r="G10871" s="487"/>
      <c r="H10871" s="487"/>
      <c r="I10871" s="487"/>
      <c r="J10871" s="487"/>
      <c r="K10871" s="487"/>
      <c r="L10871" s="487"/>
      <c r="M10871" s="487"/>
      <c r="N10871" s="487"/>
      <c r="O10871" s="487"/>
      <c r="P10871" s="488"/>
    </row>
    <row r="10872" spans="1:16" ht="16.5" thickBot="1" x14ac:dyDescent="0.25">
      <c r="A10872" s="81"/>
      <c r="B10872" s="81"/>
      <c r="C10872" s="81"/>
      <c r="D10872" s="81"/>
      <c r="E10872" s="81"/>
      <c r="F10872" s="81"/>
      <c r="G10872" s="81"/>
      <c r="H10872" s="81"/>
      <c r="I10872" s="81"/>
      <c r="J10872" s="81"/>
      <c r="K10872" s="81"/>
      <c r="L10872" s="81"/>
      <c r="M10872" s="81"/>
      <c r="N10872" s="81"/>
      <c r="O10872" s="81"/>
      <c r="P10872" s="81"/>
    </row>
    <row r="10873" spans="1:16" ht="16.5" thickBot="1" x14ac:dyDescent="0.25">
      <c r="A10873" s="489" t="s">
        <v>12</v>
      </c>
      <c r="B10873" s="491" t="s">
        <v>13</v>
      </c>
      <c r="C10873" s="463"/>
      <c r="D10873" s="492" t="s">
        <v>265</v>
      </c>
      <c r="E10873" s="494" t="s">
        <v>15</v>
      </c>
      <c r="F10873" s="495"/>
      <c r="G10873" s="495"/>
      <c r="H10873" s="495"/>
      <c r="I10873" s="496"/>
      <c r="J10873" s="492" t="s">
        <v>16</v>
      </c>
      <c r="K10873" s="492" t="s">
        <v>17</v>
      </c>
      <c r="L10873" s="494" t="s">
        <v>18</v>
      </c>
      <c r="M10873" s="495"/>
      <c r="N10873" s="496"/>
      <c r="O10873" s="464" t="s">
        <v>115</v>
      </c>
      <c r="P10873" s="465"/>
    </row>
    <row r="10874" spans="1:16" ht="32.25" thickBot="1" x14ac:dyDescent="0.25">
      <c r="A10874" s="490"/>
      <c r="B10874" s="82" t="s">
        <v>19</v>
      </c>
      <c r="C10874" s="83" t="s">
        <v>20</v>
      </c>
      <c r="D10874" s="493"/>
      <c r="E10874" s="84" t="s">
        <v>21</v>
      </c>
      <c r="F10874" s="84" t="s">
        <v>22</v>
      </c>
      <c r="G10874" s="85" t="s">
        <v>23</v>
      </c>
      <c r="H10874" s="119" t="s">
        <v>24</v>
      </c>
      <c r="I10874" s="86" t="s">
        <v>25</v>
      </c>
      <c r="J10874" s="493"/>
      <c r="K10874" s="493"/>
      <c r="L10874" s="198" t="s">
        <v>268</v>
      </c>
      <c r="M10874" s="85" t="s">
        <v>266</v>
      </c>
      <c r="N10874" s="83" t="s">
        <v>267</v>
      </c>
      <c r="O10874" s="466"/>
      <c r="P10874" s="467"/>
    </row>
    <row r="10875" spans="1:16" ht="15.75" x14ac:dyDescent="0.2">
      <c r="A10875" s="165">
        <v>45909</v>
      </c>
      <c r="B10875" s="166"/>
      <c r="C10875" s="166">
        <v>229260</v>
      </c>
      <c r="D10875" s="160"/>
      <c r="E10875" s="96"/>
      <c r="F10875" s="96"/>
      <c r="G10875" s="166"/>
      <c r="H10875" s="169"/>
      <c r="I10875" s="175"/>
      <c r="J10875" s="162"/>
      <c r="K10875" s="99"/>
      <c r="L10875" s="195"/>
      <c r="M10875" s="94"/>
      <c r="N10875" s="100"/>
      <c r="O10875" s="573"/>
      <c r="P10875" s="502"/>
    </row>
    <row r="10876" spans="1:16" ht="15.75" x14ac:dyDescent="0.2">
      <c r="A10876" s="165">
        <v>45917</v>
      </c>
      <c r="B10876" s="166">
        <v>229260</v>
      </c>
      <c r="C10876" s="166">
        <v>229834</v>
      </c>
      <c r="D10876" s="160">
        <f>+C10876-B10876</f>
        <v>574</v>
      </c>
      <c r="E10876" s="96" t="s">
        <v>1413</v>
      </c>
      <c r="F10876" s="96" t="s">
        <v>1041</v>
      </c>
      <c r="G10876" s="166">
        <v>40.025799999999997</v>
      </c>
      <c r="H10876" s="169">
        <v>23.99</v>
      </c>
      <c r="I10876" s="175">
        <f>G10876*H10876</f>
        <v>960.21894199999986</v>
      </c>
      <c r="J10876" s="162">
        <f>D10876/G10876</f>
        <v>14.34075021611061</v>
      </c>
      <c r="K10876" s="99">
        <v>45917</v>
      </c>
      <c r="L10876" s="195" t="s">
        <v>272</v>
      </c>
      <c r="M10876" s="94" t="s">
        <v>311</v>
      </c>
      <c r="N10876" s="100" t="s">
        <v>570</v>
      </c>
      <c r="O10876" s="573" t="s">
        <v>630</v>
      </c>
      <c r="P10876" s="502"/>
    </row>
    <row r="10877" spans="1:16" ht="15.75" x14ac:dyDescent="0.2">
      <c r="A10877" s="165">
        <v>45920</v>
      </c>
      <c r="B10877" s="166">
        <v>229834</v>
      </c>
      <c r="C10877" s="166">
        <v>230399</v>
      </c>
      <c r="D10877" s="160">
        <f>+C10877-B10877</f>
        <v>565</v>
      </c>
      <c r="E10877" s="96" t="s">
        <v>1412</v>
      </c>
      <c r="F10877" s="96" t="s">
        <v>1411</v>
      </c>
      <c r="G10877" s="166">
        <v>41.689900000000002</v>
      </c>
      <c r="H10877" s="169">
        <v>23.99</v>
      </c>
      <c r="I10877" s="175">
        <f>G10877*H10877</f>
        <v>1000.1407009999999</v>
      </c>
      <c r="J10877" s="162">
        <f>D10877/G10877</f>
        <v>13.552443157695269</v>
      </c>
      <c r="K10877" s="99">
        <v>45920</v>
      </c>
      <c r="L10877" s="195" t="s">
        <v>272</v>
      </c>
      <c r="M10877" s="94" t="s">
        <v>311</v>
      </c>
      <c r="N10877" s="100" t="s">
        <v>570</v>
      </c>
      <c r="O10877" s="573" t="s">
        <v>1182</v>
      </c>
      <c r="P10877" s="502"/>
    </row>
    <row r="10878" spans="1:16" ht="15.75" x14ac:dyDescent="0.2">
      <c r="A10878" s="165"/>
      <c r="B10878" s="166"/>
      <c r="C10878" s="166"/>
      <c r="D10878" s="160">
        <f>+C10878-B10878</f>
        <v>0</v>
      </c>
      <c r="E10878" s="96"/>
      <c r="F10878" s="96"/>
      <c r="G10878" s="166"/>
      <c r="H10878" s="169"/>
      <c r="I10878" s="175">
        <f>G10878*H10878</f>
        <v>0</v>
      </c>
      <c r="J10878" s="162" t="e">
        <f>D10878/G10878</f>
        <v>#DIV/0!</v>
      </c>
      <c r="K10878" s="99"/>
      <c r="L10878" s="195"/>
      <c r="M10878" s="94"/>
      <c r="N10878" s="100"/>
      <c r="O10878" s="573"/>
      <c r="P10878" s="502"/>
    </row>
    <row r="10879" spans="1:16" ht="15.75" x14ac:dyDescent="0.2">
      <c r="A10879" s="165"/>
      <c r="B10879" s="166"/>
      <c r="C10879" s="166"/>
      <c r="D10879" s="160">
        <f>+C10879-B10879</f>
        <v>0</v>
      </c>
      <c r="E10879" s="96"/>
      <c r="F10879" s="96"/>
      <c r="G10879" s="166"/>
      <c r="H10879" s="169"/>
      <c r="I10879" s="175">
        <f>G10879*H10879</f>
        <v>0</v>
      </c>
      <c r="J10879" s="162" t="e">
        <f>D10879/G10879</f>
        <v>#DIV/0!</v>
      </c>
      <c r="K10879" s="99"/>
      <c r="L10879" s="195"/>
      <c r="M10879" s="94"/>
      <c r="N10879" s="100"/>
      <c r="O10879" s="573"/>
      <c r="P10879" s="502"/>
    </row>
    <row r="10880" spans="1:16" ht="16.5" thickBot="1" x14ac:dyDescent="0.25">
      <c r="A10880" s="93"/>
      <c r="B10880" s="132"/>
      <c r="C10880" s="132"/>
      <c r="D10880" s="160">
        <f>+C10880-B10880</f>
        <v>0</v>
      </c>
      <c r="E10880" s="96"/>
      <c r="F10880" s="96"/>
      <c r="G10880" s="96"/>
      <c r="H10880" s="97"/>
      <c r="I10880" s="91"/>
      <c r="J10880" s="98"/>
      <c r="K10880" s="92"/>
      <c r="L10880" s="196"/>
      <c r="M10880" s="183"/>
      <c r="N10880" s="101"/>
      <c r="O10880" s="574"/>
      <c r="P10880" s="568"/>
    </row>
    <row r="10881" spans="1:16" ht="16.5" thickBot="1" x14ac:dyDescent="0.25">
      <c r="A10881" s="416" t="s">
        <v>28</v>
      </c>
      <c r="B10881" s="104"/>
      <c r="C10881" s="105"/>
      <c r="D10881" s="106">
        <f>SUM(D10875:D10880)</f>
        <v>1139</v>
      </c>
      <c r="E10881" s="107"/>
      <c r="F10881" s="107"/>
      <c r="G10881" s="118">
        <f>SUM(G10875:G10880)</f>
        <v>81.715699999999998</v>
      </c>
      <c r="H10881" s="105"/>
      <c r="I10881" s="118">
        <f>SUM(I10875:I10880)</f>
        <v>1960.3596429999998</v>
      </c>
      <c r="J10881" s="109">
        <f>D10881/G10881</f>
        <v>13.938569944331384</v>
      </c>
      <c r="K10881" s="110"/>
      <c r="L10881" s="197"/>
      <c r="M10881" s="111"/>
      <c r="N10881" s="112"/>
      <c r="O10881" s="468"/>
      <c r="P10881" s="469"/>
    </row>
    <row r="10882" spans="1:16" ht="15.75" x14ac:dyDescent="0.2">
      <c r="A10882" s="116"/>
      <c r="B10882" s="77"/>
      <c r="C10882" s="77"/>
      <c r="D10882" s="77"/>
      <c r="E10882" s="77"/>
      <c r="F10882" s="77"/>
      <c r="G10882" s="77"/>
      <c r="H10882" s="77"/>
      <c r="I10882" s="116"/>
      <c r="J10882" s="116"/>
      <c r="K10882" s="116"/>
      <c r="L10882" s="116"/>
      <c r="M10882" s="116"/>
      <c r="N10882" s="116"/>
      <c r="O10882" s="77"/>
      <c r="P10882" s="81"/>
    </row>
    <row r="10883" spans="1:16" ht="15.75" x14ac:dyDescent="0.2">
      <c r="A10883" s="116"/>
      <c r="B10883" s="77"/>
      <c r="C10883" s="77"/>
      <c r="D10883" s="77"/>
      <c r="E10883" s="77"/>
      <c r="F10883" s="77"/>
      <c r="G10883" s="77"/>
      <c r="H10883" s="77"/>
      <c r="I10883" s="116"/>
      <c r="J10883" s="116"/>
      <c r="K10883" s="116"/>
      <c r="L10883" s="116"/>
      <c r="M10883" s="116"/>
      <c r="N10883" s="116"/>
      <c r="O10883" s="77"/>
      <c r="P10883" s="81"/>
    </row>
    <row r="10884" spans="1:16" ht="15.75" x14ac:dyDescent="0.2">
      <c r="A10884" s="116"/>
      <c r="B10884" s="77"/>
      <c r="C10884" s="77"/>
      <c r="D10884" s="77"/>
      <c r="E10884" s="77"/>
      <c r="F10884" s="77"/>
      <c r="G10884" s="77"/>
      <c r="H10884" s="77"/>
      <c r="I10884" s="116"/>
      <c r="J10884" s="116"/>
      <c r="K10884" s="116"/>
      <c r="L10884" s="116"/>
      <c r="M10884" s="439"/>
      <c r="N10884" s="439"/>
      <c r="O10884" s="438"/>
      <c r="P10884" s="81"/>
    </row>
    <row r="10885" spans="1:16" ht="15.75" x14ac:dyDescent="0.2">
      <c r="A10885" s="115"/>
      <c r="B10885" s="470" t="s">
        <v>29</v>
      </c>
      <c r="C10885" s="470"/>
      <c r="D10885" s="470"/>
      <c r="E10885" s="116"/>
      <c r="F10885" s="116"/>
      <c r="G10885" s="116"/>
      <c r="H10885" s="115"/>
      <c r="I10885" s="116" t="s">
        <v>30</v>
      </c>
      <c r="J10885" s="115"/>
      <c r="K10885" s="116"/>
      <c r="L10885" s="116"/>
      <c r="M10885" s="116"/>
      <c r="N10885" s="116" t="s">
        <v>31</v>
      </c>
      <c r="O10885" s="116"/>
      <c r="P10885" s="115"/>
    </row>
    <row r="10886" spans="1:16" ht="15.75" x14ac:dyDescent="0.2">
      <c r="A10886" s="116"/>
      <c r="B10886" s="470" t="s">
        <v>230</v>
      </c>
      <c r="C10886" s="470"/>
      <c r="D10886" s="470"/>
      <c r="E10886" s="116"/>
      <c r="F10886" s="116"/>
      <c r="G10886" s="116"/>
      <c r="H10886" s="115"/>
      <c r="I10886" s="116" t="s">
        <v>438</v>
      </c>
      <c r="J10886" s="115"/>
      <c r="K10886" s="116"/>
      <c r="L10886" s="116"/>
      <c r="M10886" s="116"/>
      <c r="N10886" s="116" t="s">
        <v>220</v>
      </c>
      <c r="O10886" s="116"/>
      <c r="P10886" s="115"/>
    </row>
    <row r="10887" spans="1:16" ht="15.75" x14ac:dyDescent="0.2">
      <c r="A10887" s="470" t="s">
        <v>226</v>
      </c>
      <c r="B10887" s="470"/>
      <c r="C10887" s="470"/>
      <c r="D10887" s="470"/>
      <c r="E10887" s="470"/>
      <c r="F10887" s="116"/>
      <c r="G10887" s="116"/>
      <c r="H10887" s="115"/>
      <c r="I10887" s="116" t="s">
        <v>246</v>
      </c>
      <c r="J10887" s="115"/>
      <c r="K10887" s="116"/>
      <c r="L10887" s="116"/>
      <c r="M10887" s="116"/>
      <c r="N10887" s="116" t="s">
        <v>124</v>
      </c>
      <c r="O10887" s="116"/>
      <c r="P10887" s="115"/>
    </row>
    <row r="10888" spans="1:16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</row>
    <row r="10889" spans="1:16" x14ac:dyDescent="0.2">
      <c r="A10889" s="531" t="s">
        <v>269</v>
      </c>
      <c r="B10889" s="531"/>
      <c r="C10889" s="531"/>
      <c r="D10889" s="531"/>
      <c r="E10889" s="531"/>
      <c r="F10889"/>
      <c r="G10889"/>
      <c r="H10889"/>
      <c r="I10889"/>
      <c r="J10889"/>
      <c r="K10889"/>
      <c r="L10889"/>
      <c r="M10889"/>
      <c r="N10889"/>
      <c r="O10889"/>
      <c r="P10889"/>
    </row>
    <row r="10890" spans="1:16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</row>
    <row r="10891" spans="1:16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</row>
    <row r="10892" spans="1:16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</row>
    <row r="10893" spans="1:16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</row>
    <row r="10894" spans="1:16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</row>
    <row r="10895" spans="1:16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</row>
    <row r="10896" spans="1:16" ht="15.75" x14ac:dyDescent="0.2">
      <c r="A10896" s="470" t="s">
        <v>180</v>
      </c>
      <c r="B10896" s="470"/>
      <c r="C10896" s="470"/>
      <c r="D10896" s="470"/>
      <c r="E10896" s="470"/>
      <c r="F10896" s="470"/>
      <c r="G10896" s="470"/>
      <c r="H10896" s="470"/>
      <c r="I10896" s="470"/>
      <c r="J10896" s="470"/>
      <c r="K10896" s="470"/>
      <c r="L10896" s="470"/>
      <c r="M10896" s="470"/>
      <c r="N10896" s="470"/>
      <c r="O10896" s="470"/>
      <c r="P10896" s="470"/>
    </row>
    <row r="10897" spans="1:16" ht="15.75" x14ac:dyDescent="0.2">
      <c r="A10897" s="470" t="s">
        <v>1</v>
      </c>
      <c r="B10897" s="470"/>
      <c r="C10897" s="470"/>
      <c r="D10897" s="470"/>
      <c r="E10897" s="470"/>
      <c r="F10897" s="470"/>
      <c r="G10897" s="470"/>
      <c r="H10897" s="470"/>
      <c r="I10897" s="470"/>
      <c r="J10897" s="470"/>
      <c r="K10897" s="470"/>
      <c r="L10897" s="470"/>
      <c r="M10897" s="470"/>
      <c r="N10897" s="470"/>
      <c r="O10897" s="470"/>
      <c r="P10897" s="470"/>
    </row>
    <row r="10898" spans="1:16" ht="15.75" x14ac:dyDescent="0.2">
      <c r="A10898" s="470"/>
      <c r="B10898" s="470"/>
      <c r="C10898" s="470"/>
      <c r="D10898" s="470"/>
      <c r="E10898" s="470"/>
      <c r="F10898" s="470"/>
      <c r="G10898" s="470"/>
      <c r="H10898" s="470"/>
      <c r="I10898" s="470"/>
      <c r="J10898" s="470"/>
      <c r="K10898" s="470"/>
      <c r="L10898" s="470"/>
      <c r="M10898" s="470"/>
      <c r="N10898" s="470"/>
      <c r="O10898" s="470"/>
      <c r="P10898" s="470"/>
    </row>
    <row r="10899" spans="1:16" ht="15.75" x14ac:dyDescent="0.2">
      <c r="A10899" s="507" t="s">
        <v>915</v>
      </c>
      <c r="B10899" s="507"/>
      <c r="C10899" s="507"/>
      <c r="D10899" s="507"/>
      <c r="E10899" s="507"/>
      <c r="F10899" s="507"/>
      <c r="G10899" s="507"/>
      <c r="H10899" s="507"/>
      <c r="I10899" s="507"/>
      <c r="J10899" s="507"/>
      <c r="K10899" s="507"/>
      <c r="L10899" s="507"/>
      <c r="M10899" s="507"/>
      <c r="N10899" s="507"/>
      <c r="O10899" s="507"/>
      <c r="P10899" s="507"/>
    </row>
    <row r="10900" spans="1:16" ht="15.75" x14ac:dyDescent="0.2">
      <c r="A10900" s="77"/>
      <c r="B10900" s="77"/>
      <c r="C10900" s="77"/>
      <c r="D10900" s="77"/>
      <c r="E10900" s="77"/>
      <c r="F10900" s="77"/>
      <c r="G10900" s="77"/>
      <c r="H10900" s="77"/>
      <c r="I10900" s="77"/>
      <c r="J10900" s="77"/>
      <c r="K10900" s="77"/>
      <c r="L10900" s="77"/>
      <c r="M10900" s="77"/>
      <c r="N10900" s="77"/>
      <c r="O10900" s="77"/>
      <c r="P10900" s="77"/>
    </row>
    <row r="10901" spans="1:16" ht="16.5" thickBot="1" x14ac:dyDescent="0.25">
      <c r="A10901" s="77"/>
      <c r="B10901" s="77"/>
      <c r="C10901" s="77"/>
      <c r="D10901" s="77"/>
      <c r="E10901" s="77"/>
      <c r="F10901" s="77"/>
      <c r="G10901" s="77"/>
      <c r="H10901" s="77"/>
      <c r="I10901" s="77"/>
      <c r="J10901" s="77"/>
      <c r="K10901" s="77"/>
      <c r="L10901" s="77"/>
      <c r="M10901" s="77"/>
      <c r="N10901" s="77"/>
      <c r="O10901" s="77"/>
      <c r="P10901" s="77"/>
    </row>
    <row r="10902" spans="1:16" ht="16.5" thickBot="1" x14ac:dyDescent="0.25">
      <c r="A10902" s="78" t="s">
        <v>2</v>
      </c>
      <c r="B10902" s="486" t="s">
        <v>126</v>
      </c>
      <c r="C10902" s="498"/>
      <c r="D10902" s="79" t="s">
        <v>3</v>
      </c>
      <c r="E10902" s="486">
        <v>2019</v>
      </c>
      <c r="F10902" s="487"/>
      <c r="G10902" s="487"/>
      <c r="H10902" s="498"/>
      <c r="I10902" s="79" t="s">
        <v>4</v>
      </c>
      <c r="J10902" s="80" t="s">
        <v>235</v>
      </c>
      <c r="K10902" s="80"/>
      <c r="L10902" s="80"/>
      <c r="M10902" s="80" t="s">
        <v>5</v>
      </c>
      <c r="N10902" s="486" t="s">
        <v>187</v>
      </c>
      <c r="O10902" s="487"/>
      <c r="P10902" s="488"/>
    </row>
    <row r="10903" spans="1:16" ht="16.5" thickBot="1" x14ac:dyDescent="0.25">
      <c r="A10903" s="77"/>
      <c r="B10903" s="77"/>
      <c r="C10903" s="77"/>
      <c r="D10903" s="77"/>
      <c r="E10903" s="77"/>
      <c r="F10903" s="77"/>
      <c r="G10903" s="77"/>
      <c r="H10903" s="77"/>
      <c r="I10903" s="77"/>
      <c r="J10903" s="77"/>
      <c r="K10903" s="77"/>
      <c r="L10903" s="77"/>
      <c r="M10903" s="77"/>
      <c r="N10903" s="77"/>
      <c r="O10903" s="77"/>
      <c r="P10903" s="77"/>
    </row>
    <row r="10904" spans="1:16" ht="16.5" thickBot="1" x14ac:dyDescent="0.25">
      <c r="A10904" s="78" t="s">
        <v>6</v>
      </c>
      <c r="B10904" s="486" t="s">
        <v>188</v>
      </c>
      <c r="C10904" s="498"/>
      <c r="D10904" s="79" t="s">
        <v>7</v>
      </c>
      <c r="E10904" s="486" t="s">
        <v>189</v>
      </c>
      <c r="F10904" s="487"/>
      <c r="G10904" s="487"/>
      <c r="H10904" s="498"/>
      <c r="I10904" s="79" t="s">
        <v>8</v>
      </c>
      <c r="J10904" s="80">
        <v>17</v>
      </c>
      <c r="K10904" s="80"/>
      <c r="L10904" s="80"/>
      <c r="M10904" s="80" t="s">
        <v>9</v>
      </c>
      <c r="N10904" s="80"/>
      <c r="O10904" s="200"/>
      <c r="P10904" s="201">
        <v>50</v>
      </c>
    </row>
    <row r="10905" spans="1:16" ht="16.5" thickBot="1" x14ac:dyDescent="0.25">
      <c r="A10905" s="77"/>
      <c r="B10905" s="77"/>
      <c r="C10905" s="77"/>
      <c r="D10905" s="77"/>
      <c r="E10905" s="77"/>
      <c r="F10905" s="77"/>
      <c r="G10905" s="77"/>
      <c r="H10905" s="77"/>
      <c r="I10905" s="77"/>
      <c r="J10905" s="77"/>
      <c r="K10905" s="77"/>
      <c r="L10905" s="77"/>
      <c r="M10905" s="77"/>
      <c r="N10905" s="77"/>
      <c r="O10905" s="77"/>
      <c r="P10905" s="77"/>
    </row>
    <row r="10906" spans="1:16" ht="16.5" thickBot="1" x14ac:dyDescent="0.25">
      <c r="A10906" s="484" t="s">
        <v>10</v>
      </c>
      <c r="B10906" s="485"/>
      <c r="C10906" s="486" t="s">
        <v>181</v>
      </c>
      <c r="D10906" s="487"/>
      <c r="E10906" s="487"/>
      <c r="F10906" s="487"/>
      <c r="G10906" s="487"/>
      <c r="H10906" s="487"/>
      <c r="I10906" s="487"/>
      <c r="J10906" s="487"/>
      <c r="K10906" s="487"/>
      <c r="L10906" s="487"/>
      <c r="M10906" s="487"/>
      <c r="N10906" s="487"/>
      <c r="O10906" s="487"/>
      <c r="P10906" s="488"/>
    </row>
    <row r="10907" spans="1:16" ht="16.5" thickBot="1" x14ac:dyDescent="0.25">
      <c r="A10907" s="77"/>
      <c r="B10907" s="77"/>
      <c r="C10907" s="77"/>
      <c r="D10907" s="77"/>
      <c r="E10907" s="77"/>
      <c r="F10907" s="77"/>
      <c r="G10907" s="77"/>
      <c r="H10907" s="77"/>
      <c r="I10907" s="77"/>
      <c r="J10907" s="77"/>
      <c r="K10907" s="77"/>
      <c r="L10907" s="77"/>
      <c r="M10907" s="77"/>
      <c r="N10907" s="77"/>
      <c r="O10907" s="77"/>
      <c r="P10907" s="77"/>
    </row>
    <row r="10908" spans="1:16" ht="16.5" thickBot="1" x14ac:dyDescent="0.25">
      <c r="A10908" s="484" t="s">
        <v>11</v>
      </c>
      <c r="B10908" s="485"/>
      <c r="C10908" s="486" t="s">
        <v>239</v>
      </c>
      <c r="D10908" s="487"/>
      <c r="E10908" s="487"/>
      <c r="F10908" s="487"/>
      <c r="G10908" s="487"/>
      <c r="H10908" s="487"/>
      <c r="I10908" s="487"/>
      <c r="J10908" s="487"/>
      <c r="K10908" s="487"/>
      <c r="L10908" s="487"/>
      <c r="M10908" s="487"/>
      <c r="N10908" s="487"/>
      <c r="O10908" s="487"/>
      <c r="P10908" s="488"/>
    </row>
    <row r="10909" spans="1:16" ht="16.5" thickBot="1" x14ac:dyDescent="0.25">
      <c r="A10909" s="81"/>
      <c r="B10909" s="81"/>
      <c r="C10909" s="81"/>
      <c r="D10909" s="81"/>
      <c r="E10909" s="81"/>
      <c r="F10909" s="81"/>
      <c r="G10909" s="81"/>
      <c r="H10909" s="81"/>
      <c r="I10909" s="81"/>
      <c r="J10909" s="81"/>
      <c r="K10909" s="81"/>
      <c r="L10909" s="81"/>
      <c r="M10909" s="81"/>
      <c r="N10909" s="81"/>
      <c r="O10909" s="81"/>
      <c r="P10909" s="81"/>
    </row>
    <row r="10910" spans="1:16" ht="16.5" thickBot="1" x14ac:dyDescent="0.25">
      <c r="A10910" s="489" t="s">
        <v>12</v>
      </c>
      <c r="B10910" s="491" t="s">
        <v>13</v>
      </c>
      <c r="C10910" s="463"/>
      <c r="D10910" s="492" t="s">
        <v>265</v>
      </c>
      <c r="E10910" s="494" t="s">
        <v>15</v>
      </c>
      <c r="F10910" s="495"/>
      <c r="G10910" s="495"/>
      <c r="H10910" s="495"/>
      <c r="I10910" s="496"/>
      <c r="J10910" s="492" t="s">
        <v>16</v>
      </c>
      <c r="K10910" s="492" t="s">
        <v>17</v>
      </c>
      <c r="L10910" s="494" t="s">
        <v>18</v>
      </c>
      <c r="M10910" s="495"/>
      <c r="N10910" s="496"/>
      <c r="O10910" s="464" t="s">
        <v>115</v>
      </c>
      <c r="P10910" s="465"/>
    </row>
    <row r="10911" spans="1:16" ht="32.25" thickBot="1" x14ac:dyDescent="0.25">
      <c r="A10911" s="490"/>
      <c r="B10911" s="82" t="s">
        <v>19</v>
      </c>
      <c r="C10911" s="83" t="s">
        <v>20</v>
      </c>
      <c r="D10911" s="493"/>
      <c r="E10911" s="84" t="s">
        <v>21</v>
      </c>
      <c r="F10911" s="84" t="s">
        <v>22</v>
      </c>
      <c r="G10911" s="85" t="s">
        <v>23</v>
      </c>
      <c r="H10911" s="119" t="s">
        <v>24</v>
      </c>
      <c r="I10911" s="86" t="s">
        <v>25</v>
      </c>
      <c r="J10911" s="493"/>
      <c r="K10911" s="493"/>
      <c r="L10911" s="198" t="s">
        <v>268</v>
      </c>
      <c r="M10911" s="85" t="s">
        <v>266</v>
      </c>
      <c r="N10911" s="83" t="s">
        <v>267</v>
      </c>
      <c r="O10911" s="466"/>
      <c r="P10911" s="467"/>
    </row>
    <row r="10912" spans="1:16" ht="15.75" x14ac:dyDescent="0.2">
      <c r="A10912" s="165">
        <v>45920</v>
      </c>
      <c r="B10912" s="166"/>
      <c r="C10912" s="166">
        <v>230399</v>
      </c>
      <c r="D10912" s="160"/>
      <c r="E10912" s="96"/>
      <c r="F10912" s="96"/>
      <c r="G10912" s="166"/>
      <c r="H10912" s="169"/>
      <c r="I10912" s="175"/>
      <c r="J10912" s="162"/>
      <c r="K10912" s="99"/>
      <c r="L10912" s="195"/>
      <c r="M10912" s="94"/>
      <c r="N10912" s="100"/>
      <c r="O10912" s="573"/>
      <c r="P10912" s="502"/>
    </row>
    <row r="10913" spans="1:16" ht="15.75" x14ac:dyDescent="0.2">
      <c r="A10913" s="165">
        <v>45922</v>
      </c>
      <c r="B10913" s="166">
        <v>230399</v>
      </c>
      <c r="C10913" s="166">
        <v>231020</v>
      </c>
      <c r="D10913" s="160">
        <f>+C10913-B10913</f>
        <v>621</v>
      </c>
      <c r="E10913" s="96" t="s">
        <v>1410</v>
      </c>
      <c r="F10913" s="96" t="s">
        <v>1179</v>
      </c>
      <c r="G10913" s="166">
        <v>20.841999999999999</v>
      </c>
      <c r="H10913" s="169">
        <v>23.99</v>
      </c>
      <c r="I10913" s="175">
        <f>G10913*H10913</f>
        <v>499.99957999999992</v>
      </c>
      <c r="J10913" s="162">
        <f>D10913/G10913</f>
        <v>29.795605028308227</v>
      </c>
      <c r="K10913" s="99">
        <v>45923</v>
      </c>
      <c r="L10913" s="195" t="s">
        <v>268</v>
      </c>
      <c r="M10913" s="94" t="s">
        <v>272</v>
      </c>
      <c r="N10913" s="100" t="s">
        <v>272</v>
      </c>
      <c r="O10913" s="573" t="s">
        <v>247</v>
      </c>
      <c r="P10913" s="502"/>
    </row>
    <row r="10914" spans="1:16" ht="15.75" x14ac:dyDescent="0.2">
      <c r="A10914" s="165">
        <v>45924</v>
      </c>
      <c r="B10914" s="166">
        <v>231020</v>
      </c>
      <c r="C10914" s="166">
        <v>231262</v>
      </c>
      <c r="D10914" s="160">
        <f>+C10914-B10914</f>
        <v>242</v>
      </c>
      <c r="E10914" s="96" t="s">
        <v>1409</v>
      </c>
      <c r="F10914" s="96" t="s">
        <v>1036</v>
      </c>
      <c r="G10914" s="166">
        <v>22.498999999999999</v>
      </c>
      <c r="H10914" s="169">
        <v>23.99</v>
      </c>
      <c r="I10914" s="175">
        <f>G10914*H10914</f>
        <v>539.75100999999995</v>
      </c>
      <c r="J10914" s="162">
        <f>D10914/G10914</f>
        <v>10.756033601493399</v>
      </c>
      <c r="K10914" s="99">
        <v>45924</v>
      </c>
      <c r="L10914" s="195" t="s">
        <v>272</v>
      </c>
      <c r="M10914" s="94" t="s">
        <v>311</v>
      </c>
      <c r="N10914" s="100" t="s">
        <v>241</v>
      </c>
      <c r="O10914" s="573" t="s">
        <v>1029</v>
      </c>
      <c r="P10914" s="502"/>
    </row>
    <row r="10915" spans="1:16" ht="15.75" x14ac:dyDescent="0.2">
      <c r="A10915" s="165"/>
      <c r="B10915" s="166"/>
      <c r="C10915" s="166"/>
      <c r="D10915" s="160">
        <f>+C10915-B10915</f>
        <v>0</v>
      </c>
      <c r="E10915" s="96"/>
      <c r="F10915" s="96"/>
      <c r="G10915" s="166"/>
      <c r="H10915" s="169"/>
      <c r="I10915" s="175">
        <f>G10915*H10915</f>
        <v>0</v>
      </c>
      <c r="J10915" s="162" t="e">
        <f>D10915/G10915</f>
        <v>#DIV/0!</v>
      </c>
      <c r="K10915" s="99"/>
      <c r="L10915" s="195"/>
      <c r="M10915" s="94"/>
      <c r="N10915" s="100"/>
      <c r="O10915" s="573"/>
      <c r="P10915" s="502"/>
    </row>
    <row r="10916" spans="1:16" ht="15.75" x14ac:dyDescent="0.2">
      <c r="A10916" s="165"/>
      <c r="B10916" s="166"/>
      <c r="C10916" s="166"/>
      <c r="D10916" s="160">
        <f>+C10916-B10916</f>
        <v>0</v>
      </c>
      <c r="E10916" s="96"/>
      <c r="F10916" s="96"/>
      <c r="G10916" s="166"/>
      <c r="H10916" s="169"/>
      <c r="I10916" s="175">
        <f>G10916*H10916</f>
        <v>0</v>
      </c>
      <c r="J10916" s="162" t="e">
        <f>D10916/G10916</f>
        <v>#DIV/0!</v>
      </c>
      <c r="K10916" s="99"/>
      <c r="L10916" s="195"/>
      <c r="M10916" s="94"/>
      <c r="N10916" s="100"/>
      <c r="O10916" s="573"/>
      <c r="P10916" s="502"/>
    </row>
    <row r="10917" spans="1:16" ht="16.5" thickBot="1" x14ac:dyDescent="0.25">
      <c r="A10917" s="93"/>
      <c r="B10917" s="132"/>
      <c r="C10917" s="132"/>
      <c r="D10917" s="160">
        <f>+C10917-B10917</f>
        <v>0</v>
      </c>
      <c r="E10917" s="96"/>
      <c r="F10917" s="96"/>
      <c r="G10917" s="96"/>
      <c r="H10917" s="97"/>
      <c r="I10917" s="91"/>
      <c r="J10917" s="98"/>
      <c r="K10917" s="92"/>
      <c r="L10917" s="196"/>
      <c r="M10917" s="183"/>
      <c r="N10917" s="101"/>
      <c r="O10917" s="574"/>
      <c r="P10917" s="568"/>
    </row>
    <row r="10918" spans="1:16" ht="16.5" thickBot="1" x14ac:dyDescent="0.25">
      <c r="A10918" s="416" t="s">
        <v>28</v>
      </c>
      <c r="B10918" s="104"/>
      <c r="C10918" s="105"/>
      <c r="D10918" s="106">
        <f>SUM(D10912:D10917)</f>
        <v>863</v>
      </c>
      <c r="E10918" s="107"/>
      <c r="F10918" s="107"/>
      <c r="G10918" s="118">
        <f>SUM(G10912:G10917)</f>
        <v>43.340999999999994</v>
      </c>
      <c r="H10918" s="105"/>
      <c r="I10918" s="118">
        <f>SUM(I10912:I10917)</f>
        <v>1039.7505899999999</v>
      </c>
      <c r="J10918" s="109">
        <f>D10918/G10918</f>
        <v>19.911861747536978</v>
      </c>
      <c r="K10918" s="110"/>
      <c r="L10918" s="197"/>
      <c r="M10918" s="111"/>
      <c r="N10918" s="112"/>
      <c r="O10918" s="468"/>
      <c r="P10918" s="469"/>
    </row>
    <row r="10919" spans="1:16" ht="15.75" x14ac:dyDescent="0.2">
      <c r="A10919" s="116"/>
      <c r="B10919" s="77"/>
      <c r="C10919" s="77"/>
      <c r="D10919" s="77"/>
      <c r="E10919" s="77"/>
      <c r="F10919" s="77"/>
      <c r="G10919" s="77"/>
      <c r="H10919" s="77"/>
      <c r="I10919" s="116"/>
      <c r="J10919" s="116"/>
      <c r="K10919" s="116"/>
      <c r="L10919" s="116"/>
      <c r="M10919" s="116"/>
      <c r="N10919" s="116"/>
      <c r="O10919" s="77"/>
      <c r="P10919" s="81"/>
    </row>
    <row r="10920" spans="1:16" ht="15.75" x14ac:dyDescent="0.2">
      <c r="A10920" s="116"/>
      <c r="B10920" s="77"/>
      <c r="C10920" s="77"/>
      <c r="D10920" s="77"/>
      <c r="E10920" s="77"/>
      <c r="F10920" s="77"/>
      <c r="G10920" s="77"/>
      <c r="H10920" s="77"/>
      <c r="I10920" s="116"/>
      <c r="J10920" s="116"/>
      <c r="K10920" s="116"/>
      <c r="L10920" s="116"/>
      <c r="M10920" s="116"/>
      <c r="N10920" s="116"/>
      <c r="O10920" s="77"/>
      <c r="P10920" s="81"/>
    </row>
    <row r="10921" spans="1:16" ht="15.75" x14ac:dyDescent="0.2">
      <c r="A10921" s="116"/>
      <c r="B10921" s="77"/>
      <c r="C10921" s="77"/>
      <c r="D10921" s="77"/>
      <c r="E10921" s="77"/>
      <c r="F10921" s="77"/>
      <c r="G10921" s="77"/>
      <c r="H10921" s="77"/>
      <c r="I10921" s="116"/>
      <c r="J10921" s="116"/>
      <c r="K10921" s="116"/>
      <c r="L10921" s="116"/>
      <c r="M10921" s="439"/>
      <c r="N10921" s="439"/>
      <c r="O10921" s="438"/>
      <c r="P10921" s="81"/>
    </row>
    <row r="10922" spans="1:16" ht="15.75" x14ac:dyDescent="0.2">
      <c r="A10922" s="115"/>
      <c r="B10922" s="470" t="s">
        <v>29</v>
      </c>
      <c r="C10922" s="470"/>
      <c r="D10922" s="470"/>
      <c r="E10922" s="116"/>
      <c r="F10922" s="116"/>
      <c r="G10922" s="116"/>
      <c r="H10922" s="115"/>
      <c r="I10922" s="116" t="s">
        <v>30</v>
      </c>
      <c r="J10922" s="115"/>
      <c r="K10922" s="116"/>
      <c r="L10922" s="116"/>
      <c r="M10922" s="116"/>
      <c r="N10922" s="116" t="s">
        <v>31</v>
      </c>
      <c r="O10922" s="116"/>
      <c r="P10922" s="115"/>
    </row>
    <row r="10923" spans="1:16" ht="15.75" x14ac:dyDescent="0.2">
      <c r="A10923" s="116"/>
      <c r="B10923" s="470" t="s">
        <v>230</v>
      </c>
      <c r="C10923" s="470"/>
      <c r="D10923" s="470"/>
      <c r="E10923" s="116"/>
      <c r="F10923" s="116"/>
      <c r="G10923" s="116"/>
      <c r="H10923" s="115"/>
      <c r="I10923" s="116" t="s">
        <v>438</v>
      </c>
      <c r="J10923" s="115"/>
      <c r="K10923" s="116"/>
      <c r="L10923" s="116"/>
      <c r="M10923" s="116"/>
      <c r="N10923" s="116" t="s">
        <v>220</v>
      </c>
      <c r="O10923" s="116"/>
      <c r="P10923" s="115"/>
    </row>
    <row r="10924" spans="1:16" ht="15.75" x14ac:dyDescent="0.2">
      <c r="A10924" s="470" t="s">
        <v>226</v>
      </c>
      <c r="B10924" s="470"/>
      <c r="C10924" s="470"/>
      <c r="D10924" s="470"/>
      <c r="E10924" s="470"/>
      <c r="F10924" s="116"/>
      <c r="G10924" s="116"/>
      <c r="H10924" s="115"/>
      <c r="I10924" s="116" t="s">
        <v>246</v>
      </c>
      <c r="J10924" s="115"/>
      <c r="K10924" s="116"/>
      <c r="L10924" s="116"/>
      <c r="M10924" s="116"/>
      <c r="N10924" s="116" t="s">
        <v>124</v>
      </c>
      <c r="O10924" s="116"/>
      <c r="P10924" s="115"/>
    </row>
    <row r="10925" spans="1:16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</row>
    <row r="10926" spans="1:16" x14ac:dyDescent="0.2">
      <c r="A10926" s="531" t="s">
        <v>269</v>
      </c>
      <c r="B10926" s="531"/>
      <c r="C10926" s="531"/>
      <c r="D10926" s="531"/>
      <c r="E10926" s="531"/>
      <c r="F10926"/>
      <c r="G10926"/>
      <c r="H10926"/>
      <c r="I10926"/>
      <c r="J10926"/>
      <c r="K10926"/>
      <c r="L10926"/>
      <c r="M10926"/>
      <c r="N10926"/>
      <c r="O10926"/>
      <c r="P10926"/>
    </row>
    <row r="10927" spans="1:16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</row>
    <row r="10928" spans="1:16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</row>
    <row r="10929" spans="1:16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</row>
    <row r="10930" spans="1:16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</row>
    <row r="10931" spans="1:16" ht="15.75" x14ac:dyDescent="0.2">
      <c r="A10931" s="470" t="s">
        <v>180</v>
      </c>
      <c r="B10931" s="470"/>
      <c r="C10931" s="470"/>
      <c r="D10931" s="470"/>
      <c r="E10931" s="470"/>
      <c r="F10931" s="470"/>
      <c r="G10931" s="470"/>
      <c r="H10931" s="470"/>
      <c r="I10931" s="470"/>
      <c r="J10931" s="470"/>
      <c r="K10931" s="470"/>
      <c r="L10931" s="470"/>
      <c r="M10931" s="470"/>
      <c r="N10931" s="470"/>
      <c r="O10931" s="470"/>
      <c r="P10931" s="470"/>
    </row>
    <row r="10932" spans="1:16" ht="15.75" x14ac:dyDescent="0.2">
      <c r="A10932" s="470" t="s">
        <v>1</v>
      </c>
      <c r="B10932" s="470"/>
      <c r="C10932" s="470"/>
      <c r="D10932" s="470"/>
      <c r="E10932" s="470"/>
      <c r="F10932" s="470"/>
      <c r="G10932" s="470"/>
      <c r="H10932" s="470"/>
      <c r="I10932" s="470"/>
      <c r="J10932" s="470"/>
      <c r="K10932" s="470"/>
      <c r="L10932" s="470"/>
      <c r="M10932" s="470"/>
      <c r="N10932" s="470"/>
      <c r="O10932" s="470"/>
      <c r="P10932" s="470"/>
    </row>
    <row r="10933" spans="1:16" ht="15.75" x14ac:dyDescent="0.2">
      <c r="A10933" s="470"/>
      <c r="B10933" s="470"/>
      <c r="C10933" s="470"/>
      <c r="D10933" s="470"/>
      <c r="E10933" s="470"/>
      <c r="F10933" s="470"/>
      <c r="G10933" s="470"/>
      <c r="H10933" s="470"/>
      <c r="I10933" s="470"/>
      <c r="J10933" s="470"/>
      <c r="K10933" s="470"/>
      <c r="L10933" s="470"/>
      <c r="M10933" s="470"/>
      <c r="N10933" s="470"/>
      <c r="O10933" s="470"/>
      <c r="P10933" s="470"/>
    </row>
    <row r="10934" spans="1:16" ht="15.75" x14ac:dyDescent="0.2">
      <c r="A10934" s="507" t="s">
        <v>915</v>
      </c>
      <c r="B10934" s="507"/>
      <c r="C10934" s="507"/>
      <c r="D10934" s="507"/>
      <c r="E10934" s="507"/>
      <c r="F10934" s="507"/>
      <c r="G10934" s="507"/>
      <c r="H10934" s="507"/>
      <c r="I10934" s="507"/>
      <c r="J10934" s="507"/>
      <c r="K10934" s="507"/>
      <c r="L10934" s="507"/>
      <c r="M10934" s="507"/>
      <c r="N10934" s="507"/>
      <c r="O10934" s="507"/>
      <c r="P10934" s="507"/>
    </row>
    <row r="10935" spans="1:16" ht="15.75" x14ac:dyDescent="0.2">
      <c r="A10935" s="77"/>
      <c r="B10935" s="77"/>
      <c r="C10935" s="77"/>
      <c r="D10935" s="77"/>
      <c r="E10935" s="77"/>
      <c r="F10935" s="77"/>
      <c r="G10935" s="77"/>
      <c r="H10935" s="77"/>
      <c r="I10935" s="77"/>
      <c r="J10935" s="77"/>
      <c r="K10935" s="77"/>
      <c r="L10935" s="77"/>
      <c r="M10935" s="77"/>
      <c r="N10935" s="77"/>
      <c r="O10935" s="77"/>
      <c r="P10935" s="77"/>
    </row>
    <row r="10936" spans="1:16" ht="16.5" thickBot="1" x14ac:dyDescent="0.25">
      <c r="A10936" s="77"/>
      <c r="B10936" s="77"/>
      <c r="C10936" s="77"/>
      <c r="D10936" s="77"/>
      <c r="E10936" s="77"/>
      <c r="F10936" s="77"/>
      <c r="G10936" s="77"/>
      <c r="H10936" s="77"/>
      <c r="I10936" s="77"/>
      <c r="J10936" s="77"/>
      <c r="K10936" s="77"/>
      <c r="L10936" s="77"/>
      <c r="M10936" s="77"/>
      <c r="N10936" s="77"/>
      <c r="O10936" s="77"/>
      <c r="P10936" s="77"/>
    </row>
    <row r="10937" spans="1:16" ht="16.5" thickBot="1" x14ac:dyDescent="0.25">
      <c r="A10937" s="78" t="s">
        <v>2</v>
      </c>
      <c r="B10937" s="486" t="s">
        <v>126</v>
      </c>
      <c r="C10937" s="498"/>
      <c r="D10937" s="79" t="s">
        <v>3</v>
      </c>
      <c r="E10937" s="486">
        <v>2019</v>
      </c>
      <c r="F10937" s="487"/>
      <c r="G10937" s="487"/>
      <c r="H10937" s="498"/>
      <c r="I10937" s="79" t="s">
        <v>4</v>
      </c>
      <c r="J10937" s="80" t="s">
        <v>235</v>
      </c>
      <c r="K10937" s="80"/>
      <c r="L10937" s="80"/>
      <c r="M10937" s="80" t="s">
        <v>5</v>
      </c>
      <c r="N10937" s="486" t="s">
        <v>187</v>
      </c>
      <c r="O10937" s="487"/>
      <c r="P10937" s="488"/>
    </row>
    <row r="10938" spans="1:16" ht="16.5" thickBot="1" x14ac:dyDescent="0.25">
      <c r="A10938" s="77"/>
      <c r="B10938" s="77"/>
      <c r="C10938" s="77"/>
      <c r="D10938" s="77"/>
      <c r="E10938" s="77"/>
      <c r="F10938" s="77"/>
      <c r="G10938" s="77"/>
      <c r="H10938" s="77"/>
      <c r="I10938" s="77"/>
      <c r="J10938" s="77"/>
      <c r="K10938" s="77"/>
      <c r="L10938" s="77"/>
      <c r="M10938" s="77"/>
      <c r="N10938" s="77"/>
      <c r="O10938" s="77"/>
      <c r="P10938" s="77"/>
    </row>
    <row r="10939" spans="1:16" ht="16.5" thickBot="1" x14ac:dyDescent="0.25">
      <c r="A10939" s="78" t="s">
        <v>6</v>
      </c>
      <c r="B10939" s="486" t="s">
        <v>188</v>
      </c>
      <c r="C10939" s="498"/>
      <c r="D10939" s="79" t="s">
        <v>7</v>
      </c>
      <c r="E10939" s="486" t="s">
        <v>189</v>
      </c>
      <c r="F10939" s="487"/>
      <c r="G10939" s="487"/>
      <c r="H10939" s="498"/>
      <c r="I10939" s="79" t="s">
        <v>8</v>
      </c>
      <c r="J10939" s="80">
        <v>17</v>
      </c>
      <c r="K10939" s="80"/>
      <c r="L10939" s="80"/>
      <c r="M10939" s="80" t="s">
        <v>9</v>
      </c>
      <c r="N10939" s="80"/>
      <c r="O10939" s="200"/>
      <c r="P10939" s="201">
        <v>50</v>
      </c>
    </row>
    <row r="10940" spans="1:16" ht="16.5" thickBot="1" x14ac:dyDescent="0.25">
      <c r="A10940" s="77"/>
      <c r="B10940" s="77"/>
      <c r="C10940" s="77"/>
      <c r="D10940" s="77"/>
      <c r="E10940" s="77"/>
      <c r="F10940" s="77"/>
      <c r="G10940" s="77"/>
      <c r="H10940" s="77"/>
      <c r="I10940" s="77"/>
      <c r="J10940" s="77"/>
      <c r="K10940" s="77"/>
      <c r="L10940" s="77"/>
      <c r="M10940" s="77"/>
      <c r="N10940" s="77"/>
      <c r="O10940" s="77"/>
      <c r="P10940" s="77"/>
    </row>
    <row r="10941" spans="1:16" ht="16.5" thickBot="1" x14ac:dyDescent="0.25">
      <c r="A10941" s="484" t="s">
        <v>10</v>
      </c>
      <c r="B10941" s="485"/>
      <c r="C10941" s="486" t="s">
        <v>181</v>
      </c>
      <c r="D10941" s="487"/>
      <c r="E10941" s="487"/>
      <c r="F10941" s="487"/>
      <c r="G10941" s="487"/>
      <c r="H10941" s="487"/>
      <c r="I10941" s="487"/>
      <c r="J10941" s="487"/>
      <c r="K10941" s="487"/>
      <c r="L10941" s="487"/>
      <c r="M10941" s="487"/>
      <c r="N10941" s="487"/>
      <c r="O10941" s="487"/>
      <c r="P10941" s="488"/>
    </row>
    <row r="10942" spans="1:16" ht="16.5" thickBot="1" x14ac:dyDescent="0.25">
      <c r="A10942" s="77"/>
      <c r="B10942" s="77"/>
      <c r="C10942" s="77"/>
      <c r="D10942" s="77"/>
      <c r="E10942" s="77"/>
      <c r="F10942" s="77"/>
      <c r="G10942" s="77"/>
      <c r="H10942" s="77"/>
      <c r="I10942" s="77"/>
      <c r="J10942" s="77"/>
      <c r="K10942" s="77"/>
      <c r="L10942" s="77"/>
      <c r="M10942" s="77"/>
      <c r="N10942" s="77"/>
      <c r="O10942" s="77"/>
      <c r="P10942" s="77"/>
    </row>
    <row r="10943" spans="1:16" ht="16.5" thickBot="1" x14ac:dyDescent="0.25">
      <c r="A10943" s="484" t="s">
        <v>11</v>
      </c>
      <c r="B10943" s="485"/>
      <c r="C10943" s="486" t="s">
        <v>239</v>
      </c>
      <c r="D10943" s="487"/>
      <c r="E10943" s="487"/>
      <c r="F10943" s="487"/>
      <c r="G10943" s="487"/>
      <c r="H10943" s="487"/>
      <c r="I10943" s="487"/>
      <c r="J10943" s="487"/>
      <c r="K10943" s="487"/>
      <c r="L10943" s="487"/>
      <c r="M10943" s="487"/>
      <c r="N10943" s="487"/>
      <c r="O10943" s="487"/>
      <c r="P10943" s="488"/>
    </row>
    <row r="10944" spans="1:16" ht="16.5" thickBot="1" x14ac:dyDescent="0.25">
      <c r="A10944" s="81"/>
      <c r="B10944" s="81"/>
      <c r="C10944" s="81"/>
      <c r="D10944" s="81"/>
      <c r="E10944" s="81"/>
      <c r="F10944" s="81"/>
      <c r="G10944" s="81"/>
      <c r="H10944" s="81"/>
      <c r="I10944" s="81"/>
      <c r="J10944" s="81"/>
      <c r="K10944" s="81"/>
      <c r="L10944" s="81"/>
      <c r="M10944" s="81"/>
      <c r="N10944" s="81"/>
      <c r="O10944" s="81"/>
      <c r="P10944" s="81"/>
    </row>
    <row r="10945" spans="1:16" ht="16.5" thickBot="1" x14ac:dyDescent="0.25">
      <c r="A10945" s="489" t="s">
        <v>12</v>
      </c>
      <c r="B10945" s="491" t="s">
        <v>13</v>
      </c>
      <c r="C10945" s="463"/>
      <c r="D10945" s="492" t="s">
        <v>265</v>
      </c>
      <c r="E10945" s="494" t="s">
        <v>15</v>
      </c>
      <c r="F10945" s="495"/>
      <c r="G10945" s="495"/>
      <c r="H10945" s="495"/>
      <c r="I10945" s="496"/>
      <c r="J10945" s="492" t="s">
        <v>16</v>
      </c>
      <c r="K10945" s="492" t="s">
        <v>17</v>
      </c>
      <c r="L10945" s="494" t="s">
        <v>18</v>
      </c>
      <c r="M10945" s="495"/>
      <c r="N10945" s="496"/>
      <c r="O10945" s="464" t="s">
        <v>115</v>
      </c>
      <c r="P10945" s="465"/>
    </row>
    <row r="10946" spans="1:16" ht="32.25" thickBot="1" x14ac:dyDescent="0.25">
      <c r="A10946" s="490"/>
      <c r="B10946" s="82" t="s">
        <v>19</v>
      </c>
      <c r="C10946" s="83" t="s">
        <v>20</v>
      </c>
      <c r="D10946" s="493"/>
      <c r="E10946" s="84" t="s">
        <v>21</v>
      </c>
      <c r="F10946" s="84" t="s">
        <v>22</v>
      </c>
      <c r="G10946" s="85" t="s">
        <v>23</v>
      </c>
      <c r="H10946" s="119" t="s">
        <v>24</v>
      </c>
      <c r="I10946" s="86" t="s">
        <v>25</v>
      </c>
      <c r="J10946" s="493"/>
      <c r="K10946" s="493"/>
      <c r="L10946" s="198" t="s">
        <v>268</v>
      </c>
      <c r="M10946" s="85" t="s">
        <v>266</v>
      </c>
      <c r="N10946" s="83" t="s">
        <v>267</v>
      </c>
      <c r="O10946" s="466"/>
      <c r="P10946" s="467"/>
    </row>
    <row r="10947" spans="1:16" ht="15.75" x14ac:dyDescent="0.2">
      <c r="A10947" s="165">
        <v>45924</v>
      </c>
      <c r="B10947" s="166"/>
      <c r="C10947" s="166">
        <v>231262</v>
      </c>
      <c r="D10947" s="160"/>
      <c r="E10947" s="96"/>
      <c r="F10947" s="96"/>
      <c r="G10947" s="166"/>
      <c r="H10947" s="169"/>
      <c r="I10947" s="175"/>
      <c r="J10947" s="162"/>
      <c r="K10947" s="99"/>
      <c r="L10947" s="195"/>
      <c r="M10947" s="94"/>
      <c r="N10947" s="100"/>
      <c r="O10947" s="573"/>
      <c r="P10947" s="502"/>
    </row>
    <row r="10948" spans="1:16" ht="15.75" x14ac:dyDescent="0.2">
      <c r="A10948" s="165">
        <v>45923</v>
      </c>
      <c r="B10948" s="166">
        <v>231262</v>
      </c>
      <c r="C10948" s="166">
        <v>231729</v>
      </c>
      <c r="D10948" s="160">
        <f>+C10948-B10948</f>
        <v>467</v>
      </c>
      <c r="E10948" s="96" t="s">
        <v>1408</v>
      </c>
      <c r="F10948" s="96" t="s">
        <v>1407</v>
      </c>
      <c r="G10948" s="166">
        <v>30</v>
      </c>
      <c r="H10948" s="169">
        <v>23.99</v>
      </c>
      <c r="I10948" s="175">
        <f>G10948*H10948</f>
        <v>719.69999999999993</v>
      </c>
      <c r="J10948" s="162">
        <f>D10948/G10948</f>
        <v>15.566666666666666</v>
      </c>
      <c r="K10948" s="99">
        <v>45929</v>
      </c>
      <c r="L10948" s="195" t="s">
        <v>272</v>
      </c>
      <c r="M10948" s="94" t="s">
        <v>311</v>
      </c>
      <c r="N10948" s="100" t="s">
        <v>381</v>
      </c>
      <c r="O10948" s="573" t="s">
        <v>630</v>
      </c>
      <c r="P10948" s="502"/>
    </row>
    <row r="10949" spans="1:16" ht="15.75" x14ac:dyDescent="0.2">
      <c r="A10949" s="165">
        <v>45930</v>
      </c>
      <c r="B10949" s="166">
        <v>231729</v>
      </c>
      <c r="C10949" s="166">
        <v>232204</v>
      </c>
      <c r="D10949" s="160">
        <f>+C10949-B10949</f>
        <v>475</v>
      </c>
      <c r="E10949" s="96" t="s">
        <v>1406</v>
      </c>
      <c r="F10949" s="96" t="s">
        <v>961</v>
      </c>
      <c r="G10949" s="166">
        <v>45.802799999999998</v>
      </c>
      <c r="H10949" s="169">
        <v>23.99</v>
      </c>
      <c r="I10949" s="175">
        <f>G10949*H10949</f>
        <v>1098.8091719999998</v>
      </c>
      <c r="J10949" s="162">
        <f>D10949/G10949</f>
        <v>10.37054503218144</v>
      </c>
      <c r="K10949" s="99">
        <v>45930</v>
      </c>
      <c r="L10949" s="195" t="s">
        <v>272</v>
      </c>
      <c r="M10949" s="94" t="s">
        <v>311</v>
      </c>
      <c r="N10949" s="100" t="s">
        <v>381</v>
      </c>
      <c r="O10949" s="573" t="s">
        <v>1182</v>
      </c>
      <c r="P10949" s="502"/>
    </row>
    <row r="10950" spans="1:16" ht="15.75" x14ac:dyDescent="0.2">
      <c r="A10950" s="165"/>
      <c r="B10950" s="166"/>
      <c r="C10950" s="166"/>
      <c r="D10950" s="160">
        <f>+C10950-B10950</f>
        <v>0</v>
      </c>
      <c r="E10950" s="96"/>
      <c r="F10950" s="96"/>
      <c r="G10950" s="166"/>
      <c r="H10950" s="169"/>
      <c r="I10950" s="175">
        <f>G10950*H10950</f>
        <v>0</v>
      </c>
      <c r="J10950" s="162" t="e">
        <f>D10950/G10950</f>
        <v>#DIV/0!</v>
      </c>
      <c r="K10950" s="99"/>
      <c r="L10950" s="195"/>
      <c r="M10950" s="94"/>
      <c r="N10950" s="100"/>
      <c r="O10950" s="573"/>
      <c r="P10950" s="502"/>
    </row>
    <row r="10951" spans="1:16" ht="15.75" x14ac:dyDescent="0.2">
      <c r="A10951" s="165"/>
      <c r="B10951" s="166"/>
      <c r="C10951" s="166"/>
      <c r="D10951" s="160">
        <f>+C10951-B10951</f>
        <v>0</v>
      </c>
      <c r="E10951" s="96"/>
      <c r="F10951" s="96"/>
      <c r="G10951" s="166"/>
      <c r="H10951" s="169"/>
      <c r="I10951" s="175">
        <f>G10951*H10951</f>
        <v>0</v>
      </c>
      <c r="J10951" s="162" t="e">
        <f>D10951/G10951</f>
        <v>#DIV/0!</v>
      </c>
      <c r="K10951" s="99"/>
      <c r="L10951" s="195"/>
      <c r="M10951" s="94"/>
      <c r="N10951" s="100"/>
      <c r="O10951" s="573"/>
      <c r="P10951" s="502"/>
    </row>
    <row r="10952" spans="1:16" ht="16.5" thickBot="1" x14ac:dyDescent="0.25">
      <c r="A10952" s="93"/>
      <c r="B10952" s="132"/>
      <c r="C10952" s="132"/>
      <c r="D10952" s="160">
        <f>+C10952-B10952</f>
        <v>0</v>
      </c>
      <c r="E10952" s="96"/>
      <c r="F10952" s="96"/>
      <c r="G10952" s="96"/>
      <c r="H10952" s="97"/>
      <c r="I10952" s="91"/>
      <c r="J10952" s="98"/>
      <c r="K10952" s="92"/>
      <c r="L10952" s="196"/>
      <c r="M10952" s="183"/>
      <c r="N10952" s="101"/>
      <c r="O10952" s="574"/>
      <c r="P10952" s="568"/>
    </row>
    <row r="10953" spans="1:16" ht="16.5" thickBot="1" x14ac:dyDescent="0.25">
      <c r="A10953" s="416" t="s">
        <v>28</v>
      </c>
      <c r="B10953" s="104"/>
      <c r="C10953" s="105"/>
      <c r="D10953" s="106">
        <f>SUM(D10947:D10952)</f>
        <v>942</v>
      </c>
      <c r="E10953" s="107"/>
      <c r="F10953" s="107"/>
      <c r="G10953" s="118">
        <f>SUM(G10947:G10952)</f>
        <v>75.802799999999991</v>
      </c>
      <c r="H10953" s="105"/>
      <c r="I10953" s="118">
        <f>SUM(I10947:I10952)</f>
        <v>1818.5091719999996</v>
      </c>
      <c r="J10953" s="109">
        <f>D10953/G10953</f>
        <v>12.426981589070589</v>
      </c>
      <c r="K10953" s="110"/>
      <c r="L10953" s="197"/>
      <c r="M10953" s="111"/>
      <c r="N10953" s="112"/>
      <c r="O10953" s="468"/>
      <c r="P10953" s="469"/>
    </row>
    <row r="10954" spans="1:16" ht="15.75" x14ac:dyDescent="0.2">
      <c r="A10954" s="116"/>
      <c r="B10954" s="77"/>
      <c r="C10954" s="77"/>
      <c r="D10954" s="77"/>
      <c r="E10954" s="77"/>
      <c r="F10954" s="77"/>
      <c r="G10954" s="77"/>
      <c r="H10954" s="77"/>
      <c r="I10954" s="116"/>
      <c r="J10954" s="116"/>
      <c r="K10954" s="116"/>
      <c r="L10954" s="116"/>
      <c r="M10954" s="116"/>
      <c r="N10954" s="116"/>
      <c r="O10954" s="77"/>
      <c r="P10954" s="81"/>
    </row>
    <row r="10955" spans="1:16" ht="15.75" x14ac:dyDescent="0.2">
      <c r="A10955" s="116"/>
      <c r="B10955" s="77"/>
      <c r="C10955" s="77"/>
      <c r="D10955" s="77"/>
      <c r="E10955" s="77"/>
      <c r="F10955" s="77"/>
      <c r="G10955" s="77"/>
      <c r="H10955" s="77"/>
      <c r="I10955" s="116"/>
      <c r="J10955" s="116"/>
      <c r="K10955" s="116"/>
      <c r="L10955" s="116"/>
      <c r="M10955" s="116"/>
      <c r="N10955" s="116"/>
      <c r="O10955" s="77"/>
      <c r="P10955" s="81"/>
    </row>
    <row r="10956" spans="1:16" ht="15.75" x14ac:dyDescent="0.2">
      <c r="A10956" s="116"/>
      <c r="B10956" s="77"/>
      <c r="C10956" s="77"/>
      <c r="D10956" s="77"/>
      <c r="E10956" s="77"/>
      <c r="F10956" s="77"/>
      <c r="G10956" s="77"/>
      <c r="H10956" s="77"/>
      <c r="I10956" s="116"/>
      <c r="J10956" s="116"/>
      <c r="K10956" s="116"/>
      <c r="L10956" s="116"/>
      <c r="M10956" s="439"/>
      <c r="N10956" s="439"/>
      <c r="O10956" s="438"/>
      <c r="P10956" s="81"/>
    </row>
    <row r="10957" spans="1:16" ht="15.75" x14ac:dyDescent="0.2">
      <c r="A10957" s="115"/>
      <c r="B10957" s="470" t="s">
        <v>29</v>
      </c>
      <c r="C10957" s="470"/>
      <c r="D10957" s="470"/>
      <c r="E10957" s="116"/>
      <c r="F10957" s="116"/>
      <c r="G10957" s="116"/>
      <c r="H10957" s="115"/>
      <c r="I10957" s="116" t="s">
        <v>30</v>
      </c>
      <c r="J10957" s="115"/>
      <c r="K10957" s="116"/>
      <c r="L10957" s="116"/>
      <c r="M10957" s="116"/>
      <c r="N10957" s="116" t="s">
        <v>31</v>
      </c>
      <c r="O10957" s="116"/>
      <c r="P10957" s="115"/>
    </row>
    <row r="10958" spans="1:16" ht="15.75" x14ac:dyDescent="0.2">
      <c r="A10958" s="116"/>
      <c r="B10958" s="470" t="s">
        <v>230</v>
      </c>
      <c r="C10958" s="470"/>
      <c r="D10958" s="470"/>
      <c r="E10958" s="116"/>
      <c r="F10958" s="116"/>
      <c r="G10958" s="116"/>
      <c r="H10958" s="115"/>
      <c r="I10958" s="116" t="s">
        <v>438</v>
      </c>
      <c r="J10958" s="115"/>
      <c r="K10958" s="116"/>
      <c r="L10958" s="116"/>
      <c r="M10958" s="116"/>
      <c r="N10958" s="116" t="s">
        <v>220</v>
      </c>
      <c r="O10958" s="116"/>
      <c r="P10958" s="115"/>
    </row>
    <row r="10959" spans="1:16" ht="15.75" x14ac:dyDescent="0.2">
      <c r="A10959" s="470" t="s">
        <v>226</v>
      </c>
      <c r="B10959" s="470"/>
      <c r="C10959" s="470"/>
      <c r="D10959" s="470"/>
      <c r="E10959" s="470"/>
      <c r="F10959" s="116"/>
      <c r="G10959" s="116"/>
      <c r="H10959" s="115"/>
      <c r="I10959" s="116" t="s">
        <v>246</v>
      </c>
      <c r="J10959" s="115"/>
      <c r="K10959" s="116"/>
      <c r="L10959" s="116"/>
      <c r="M10959" s="116"/>
      <c r="N10959" s="116" t="s">
        <v>124</v>
      </c>
      <c r="O10959" s="116"/>
      <c r="P10959" s="115"/>
    </row>
    <row r="10960" spans="1:16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</row>
    <row r="10961" spans="1:16" x14ac:dyDescent="0.2">
      <c r="A10961" s="531" t="s">
        <v>269</v>
      </c>
      <c r="B10961" s="531"/>
      <c r="C10961" s="531"/>
      <c r="D10961" s="531"/>
      <c r="E10961" s="531"/>
      <c r="F10961"/>
      <c r="G10961"/>
      <c r="H10961"/>
      <c r="I10961"/>
      <c r="J10961"/>
      <c r="K10961"/>
      <c r="L10961"/>
      <c r="M10961"/>
      <c r="N10961"/>
      <c r="O10961"/>
      <c r="P10961"/>
    </row>
    <row r="10962" spans="1:16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</row>
    <row r="10963" spans="1:16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</row>
    <row r="10964" spans="1:16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</row>
    <row r="10965" spans="1:16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</row>
    <row r="10966" spans="1:16" ht="15.75" x14ac:dyDescent="0.2">
      <c r="A10966" s="470" t="s">
        <v>180</v>
      </c>
      <c r="B10966" s="470"/>
      <c r="C10966" s="470"/>
      <c r="D10966" s="470"/>
      <c r="E10966" s="470"/>
      <c r="F10966" s="470"/>
      <c r="G10966" s="470"/>
      <c r="H10966" s="470"/>
      <c r="I10966" s="470"/>
      <c r="J10966" s="470"/>
      <c r="K10966" s="470"/>
      <c r="L10966" s="470"/>
      <c r="M10966" s="470"/>
      <c r="N10966" s="470"/>
      <c r="O10966" s="470"/>
      <c r="P10966" s="470"/>
    </row>
    <row r="10967" spans="1:16" ht="15.75" x14ac:dyDescent="0.2">
      <c r="A10967" s="470" t="s">
        <v>1</v>
      </c>
      <c r="B10967" s="470"/>
      <c r="C10967" s="470"/>
      <c r="D10967" s="470"/>
      <c r="E10967" s="470"/>
      <c r="F10967" s="470"/>
      <c r="G10967" s="470"/>
      <c r="H10967" s="470"/>
      <c r="I10967" s="470"/>
      <c r="J10967" s="470"/>
      <c r="K10967" s="470"/>
      <c r="L10967" s="470"/>
      <c r="M10967" s="470"/>
      <c r="N10967" s="470"/>
      <c r="O10967" s="470"/>
      <c r="P10967" s="470"/>
    </row>
    <row r="10968" spans="1:16" ht="15.75" x14ac:dyDescent="0.2">
      <c r="A10968" s="470"/>
      <c r="B10968" s="470"/>
      <c r="C10968" s="470"/>
      <c r="D10968" s="470"/>
      <c r="E10968" s="470"/>
      <c r="F10968" s="470"/>
      <c r="G10968" s="470"/>
      <c r="H10968" s="470"/>
      <c r="I10968" s="470"/>
      <c r="J10968" s="470"/>
      <c r="K10968" s="470"/>
      <c r="L10968" s="470"/>
      <c r="M10968" s="470"/>
      <c r="N10968" s="470"/>
      <c r="O10968" s="470"/>
      <c r="P10968" s="470"/>
    </row>
    <row r="10969" spans="1:16" ht="15.75" x14ac:dyDescent="0.2">
      <c r="A10969" s="507" t="s">
        <v>926</v>
      </c>
      <c r="B10969" s="507"/>
      <c r="C10969" s="507"/>
      <c r="D10969" s="507"/>
      <c r="E10969" s="507"/>
      <c r="F10969" s="507"/>
      <c r="G10969" s="507"/>
      <c r="H10969" s="507"/>
      <c r="I10969" s="507"/>
      <c r="J10969" s="507"/>
      <c r="K10969" s="507"/>
      <c r="L10969" s="507"/>
      <c r="M10969" s="507"/>
      <c r="N10969" s="507"/>
      <c r="O10969" s="507"/>
      <c r="P10969" s="507"/>
    </row>
    <row r="10970" spans="1:16" ht="15.75" x14ac:dyDescent="0.2">
      <c r="A10970" s="77"/>
      <c r="B10970" s="77"/>
      <c r="C10970" s="77"/>
      <c r="D10970" s="77"/>
      <c r="E10970" s="77"/>
      <c r="F10970" s="77"/>
      <c r="G10970" s="77"/>
      <c r="H10970" s="77"/>
      <c r="I10970" s="77"/>
      <c r="J10970" s="77"/>
      <c r="K10970" s="77"/>
      <c r="L10970" s="77"/>
      <c r="M10970" s="77"/>
      <c r="N10970" s="77"/>
      <c r="O10970" s="77"/>
      <c r="P10970" s="77"/>
    </row>
    <row r="10971" spans="1:16" ht="16.5" thickBot="1" x14ac:dyDescent="0.25">
      <c r="A10971" s="77"/>
      <c r="B10971" s="77"/>
      <c r="C10971" s="77"/>
      <c r="D10971" s="77"/>
      <c r="E10971" s="77"/>
      <c r="F10971" s="77"/>
      <c r="G10971" s="77"/>
      <c r="H10971" s="77"/>
      <c r="I10971" s="77"/>
      <c r="J10971" s="77"/>
      <c r="K10971" s="77"/>
      <c r="L10971" s="77"/>
      <c r="M10971" s="77"/>
      <c r="N10971" s="77"/>
      <c r="O10971" s="77"/>
      <c r="P10971" s="77"/>
    </row>
    <row r="10972" spans="1:16" ht="16.5" thickBot="1" x14ac:dyDescent="0.25">
      <c r="A10972" s="78" t="s">
        <v>2</v>
      </c>
      <c r="B10972" s="486" t="s">
        <v>126</v>
      </c>
      <c r="C10972" s="498"/>
      <c r="D10972" s="79" t="s">
        <v>3</v>
      </c>
      <c r="E10972" s="486">
        <v>2019</v>
      </c>
      <c r="F10972" s="487"/>
      <c r="G10972" s="487"/>
      <c r="H10972" s="498"/>
      <c r="I10972" s="79" t="s">
        <v>4</v>
      </c>
      <c r="J10972" s="80" t="s">
        <v>235</v>
      </c>
      <c r="K10972" s="80"/>
      <c r="L10972" s="80"/>
      <c r="M10972" s="80" t="s">
        <v>5</v>
      </c>
      <c r="N10972" s="486" t="s">
        <v>187</v>
      </c>
      <c r="O10972" s="487"/>
      <c r="P10972" s="488"/>
    </row>
    <row r="10973" spans="1:16" ht="16.5" thickBot="1" x14ac:dyDescent="0.25">
      <c r="A10973" s="77"/>
      <c r="B10973" s="77"/>
      <c r="C10973" s="77"/>
      <c r="D10973" s="77"/>
      <c r="E10973" s="77"/>
      <c r="F10973" s="77"/>
      <c r="G10973" s="77"/>
      <c r="H10973" s="77"/>
      <c r="I10973" s="77"/>
      <c r="J10973" s="77"/>
      <c r="K10973" s="77"/>
      <c r="L10973" s="77"/>
      <c r="M10973" s="77"/>
      <c r="N10973" s="77"/>
      <c r="O10973" s="77"/>
      <c r="P10973" s="77"/>
    </row>
    <row r="10974" spans="1:16" ht="16.5" thickBot="1" x14ac:dyDescent="0.25">
      <c r="A10974" s="78" t="s">
        <v>6</v>
      </c>
      <c r="B10974" s="486" t="s">
        <v>188</v>
      </c>
      <c r="C10974" s="498"/>
      <c r="D10974" s="79" t="s">
        <v>7</v>
      </c>
      <c r="E10974" s="486" t="s">
        <v>189</v>
      </c>
      <c r="F10974" s="487"/>
      <c r="G10974" s="487"/>
      <c r="H10974" s="498"/>
      <c r="I10974" s="79" t="s">
        <v>8</v>
      </c>
      <c r="J10974" s="80">
        <v>17</v>
      </c>
      <c r="K10974" s="80"/>
      <c r="L10974" s="80"/>
      <c r="M10974" s="80" t="s">
        <v>9</v>
      </c>
      <c r="N10974" s="80"/>
      <c r="O10974" s="200"/>
      <c r="P10974" s="201">
        <v>50</v>
      </c>
    </row>
    <row r="10975" spans="1:16" ht="16.5" thickBot="1" x14ac:dyDescent="0.25">
      <c r="A10975" s="77"/>
      <c r="B10975" s="77"/>
      <c r="C10975" s="77"/>
      <c r="D10975" s="77"/>
      <c r="E10975" s="77"/>
      <c r="F10975" s="77"/>
      <c r="G10975" s="77"/>
      <c r="H10975" s="77"/>
      <c r="I10975" s="77"/>
      <c r="J10975" s="77"/>
      <c r="K10975" s="77"/>
      <c r="L10975" s="77"/>
      <c r="M10975" s="77"/>
      <c r="N10975" s="77"/>
      <c r="O10975" s="77"/>
      <c r="P10975" s="77"/>
    </row>
    <row r="10976" spans="1:16" ht="16.5" thickBot="1" x14ac:dyDescent="0.25">
      <c r="A10976" s="484" t="s">
        <v>10</v>
      </c>
      <c r="B10976" s="485"/>
      <c r="C10976" s="486" t="s">
        <v>1176</v>
      </c>
      <c r="D10976" s="487"/>
      <c r="E10976" s="487"/>
      <c r="F10976" s="487"/>
      <c r="G10976" s="487"/>
      <c r="H10976" s="487"/>
      <c r="I10976" s="487"/>
      <c r="J10976" s="487"/>
      <c r="K10976" s="487"/>
      <c r="L10976" s="487"/>
      <c r="M10976" s="487"/>
      <c r="N10976" s="487"/>
      <c r="O10976" s="487"/>
      <c r="P10976" s="488"/>
    </row>
    <row r="10977" spans="1:16" ht="16.5" thickBot="1" x14ac:dyDescent="0.25">
      <c r="A10977" s="77"/>
      <c r="B10977" s="77"/>
      <c r="C10977" s="77"/>
      <c r="D10977" s="77"/>
      <c r="E10977" s="77"/>
      <c r="F10977" s="77"/>
      <c r="G10977" s="77"/>
      <c r="H10977" s="77"/>
      <c r="I10977" s="77"/>
      <c r="J10977" s="77"/>
      <c r="K10977" s="77"/>
      <c r="L10977" s="77"/>
      <c r="M10977" s="77"/>
      <c r="N10977" s="77"/>
      <c r="O10977" s="77"/>
      <c r="P10977" s="77"/>
    </row>
    <row r="10978" spans="1:16" ht="16.5" thickBot="1" x14ac:dyDescent="0.25">
      <c r="A10978" s="484" t="s">
        <v>11</v>
      </c>
      <c r="B10978" s="485"/>
      <c r="C10978" s="486" t="s">
        <v>1175</v>
      </c>
      <c r="D10978" s="487"/>
      <c r="E10978" s="487"/>
      <c r="F10978" s="487"/>
      <c r="G10978" s="487"/>
      <c r="H10978" s="487"/>
      <c r="I10978" s="487"/>
      <c r="J10978" s="487"/>
      <c r="K10978" s="487"/>
      <c r="L10978" s="487"/>
      <c r="M10978" s="487"/>
      <c r="N10978" s="487"/>
      <c r="O10978" s="487"/>
      <c r="P10978" s="488"/>
    </row>
    <row r="10979" spans="1:16" ht="16.5" thickBot="1" x14ac:dyDescent="0.25">
      <c r="A10979" s="81"/>
      <c r="B10979" s="81"/>
      <c r="C10979" s="81"/>
      <c r="D10979" s="81"/>
      <c r="E10979" s="81"/>
      <c r="F10979" s="81"/>
      <c r="G10979" s="81"/>
      <c r="H10979" s="81"/>
      <c r="I10979" s="81"/>
      <c r="J10979" s="81"/>
      <c r="K10979" s="81"/>
      <c r="L10979" s="81"/>
      <c r="M10979" s="81"/>
      <c r="N10979" s="81"/>
      <c r="O10979" s="81"/>
      <c r="P10979" s="81"/>
    </row>
    <row r="10980" spans="1:16" ht="16.5" thickBot="1" x14ac:dyDescent="0.25">
      <c r="A10980" s="489" t="s">
        <v>12</v>
      </c>
      <c r="B10980" s="491" t="s">
        <v>13</v>
      </c>
      <c r="C10980" s="463"/>
      <c r="D10980" s="492" t="s">
        <v>265</v>
      </c>
      <c r="E10980" s="494" t="s">
        <v>15</v>
      </c>
      <c r="F10980" s="495"/>
      <c r="G10980" s="495"/>
      <c r="H10980" s="495"/>
      <c r="I10980" s="496"/>
      <c r="J10980" s="492" t="s">
        <v>16</v>
      </c>
      <c r="K10980" s="492" t="s">
        <v>17</v>
      </c>
      <c r="L10980" s="494" t="s">
        <v>18</v>
      </c>
      <c r="M10980" s="495"/>
      <c r="N10980" s="496"/>
      <c r="O10980" s="464" t="s">
        <v>115</v>
      </c>
      <c r="P10980" s="465"/>
    </row>
    <row r="10981" spans="1:16" ht="32.25" thickBot="1" x14ac:dyDescent="0.25">
      <c r="A10981" s="490"/>
      <c r="B10981" s="82" t="s">
        <v>19</v>
      </c>
      <c r="C10981" s="83" t="s">
        <v>20</v>
      </c>
      <c r="D10981" s="493"/>
      <c r="E10981" s="84" t="s">
        <v>21</v>
      </c>
      <c r="F10981" s="84" t="s">
        <v>22</v>
      </c>
      <c r="G10981" s="85" t="s">
        <v>23</v>
      </c>
      <c r="H10981" s="119" t="s">
        <v>24</v>
      </c>
      <c r="I10981" s="86" t="s">
        <v>25</v>
      </c>
      <c r="J10981" s="493"/>
      <c r="K10981" s="493"/>
      <c r="L10981" s="198" t="s">
        <v>268</v>
      </c>
      <c r="M10981" s="85" t="s">
        <v>266</v>
      </c>
      <c r="N10981" s="83" t="s">
        <v>267</v>
      </c>
      <c r="O10981" s="466"/>
      <c r="P10981" s="467"/>
    </row>
    <row r="10982" spans="1:16" ht="15.75" x14ac:dyDescent="0.2">
      <c r="A10982" s="165">
        <v>45930</v>
      </c>
      <c r="B10982" s="166"/>
      <c r="C10982" s="166">
        <v>232204</v>
      </c>
      <c r="D10982" s="160"/>
      <c r="E10982" s="96"/>
      <c r="F10982" s="96"/>
      <c r="G10982" s="166"/>
      <c r="H10982" s="169"/>
      <c r="I10982" s="175"/>
      <c r="J10982" s="162"/>
      <c r="K10982" s="99"/>
      <c r="L10982" s="195"/>
      <c r="M10982" s="94"/>
      <c r="N10982" s="100"/>
      <c r="O10982" s="573"/>
      <c r="P10982" s="502"/>
    </row>
    <row r="10983" spans="1:16" ht="15.75" x14ac:dyDescent="0.2">
      <c r="A10983" s="165">
        <v>45931</v>
      </c>
      <c r="B10983" s="166">
        <v>232204</v>
      </c>
      <c r="C10983" s="166">
        <v>232622</v>
      </c>
      <c r="D10983" s="160">
        <f>+C10983-B10983</f>
        <v>418</v>
      </c>
      <c r="E10983" s="96" t="s">
        <v>1405</v>
      </c>
      <c r="F10983" s="96" t="s">
        <v>929</v>
      </c>
      <c r="G10983" s="166">
        <v>30.485199999999999</v>
      </c>
      <c r="H10983" s="169">
        <v>23.99</v>
      </c>
      <c r="I10983" s="175">
        <f>G10983*H10983</f>
        <v>731.33994799999994</v>
      </c>
      <c r="J10983" s="162">
        <f>D10983/G10983</f>
        <v>13.711571516670384</v>
      </c>
      <c r="K10983" s="99">
        <v>45931</v>
      </c>
      <c r="L10983" s="195" t="s">
        <v>272</v>
      </c>
      <c r="M10983" s="94" t="s">
        <v>311</v>
      </c>
      <c r="N10983" s="100" t="s">
        <v>241</v>
      </c>
      <c r="O10983" s="573" t="s">
        <v>1403</v>
      </c>
      <c r="P10983" s="502"/>
    </row>
    <row r="10984" spans="1:16" ht="15.75" x14ac:dyDescent="0.2">
      <c r="A10984" s="165">
        <v>45933</v>
      </c>
      <c r="B10984" s="166">
        <v>232622</v>
      </c>
      <c r="C10984" s="166">
        <v>233066</v>
      </c>
      <c r="D10984" s="160">
        <f>+C10984-B10984</f>
        <v>444</v>
      </c>
      <c r="E10984" s="96" t="s">
        <v>1404</v>
      </c>
      <c r="F10984" s="96" t="s">
        <v>957</v>
      </c>
      <c r="G10984" s="166">
        <v>36.531100000000002</v>
      </c>
      <c r="H10984" s="169">
        <v>23.99</v>
      </c>
      <c r="I10984" s="175">
        <f>G10984*H10984</f>
        <v>876.38108899999997</v>
      </c>
      <c r="J10984" s="162">
        <f>D10984/G10984</f>
        <v>12.154027664099903</v>
      </c>
      <c r="K10984" s="99">
        <v>45933</v>
      </c>
      <c r="L10984" s="195" t="s">
        <v>272</v>
      </c>
      <c r="M10984" s="94" t="s">
        <v>311</v>
      </c>
      <c r="N10984" s="100" t="s">
        <v>381</v>
      </c>
      <c r="O10984" s="573" t="s">
        <v>1403</v>
      </c>
      <c r="P10984" s="502"/>
    </row>
    <row r="10985" spans="1:16" ht="15.75" x14ac:dyDescent="0.2">
      <c r="A10985" s="165"/>
      <c r="B10985" s="166"/>
      <c r="C10985" s="166"/>
      <c r="D10985" s="160">
        <f>+C10985-B10985</f>
        <v>0</v>
      </c>
      <c r="E10985" s="96"/>
      <c r="F10985" s="96"/>
      <c r="G10985" s="166"/>
      <c r="H10985" s="169"/>
      <c r="I10985" s="175">
        <f>G10985*H10985</f>
        <v>0</v>
      </c>
      <c r="J10985" s="162" t="e">
        <f>D10985/G10985</f>
        <v>#DIV/0!</v>
      </c>
      <c r="K10985" s="99"/>
      <c r="L10985" s="195"/>
      <c r="M10985" s="94"/>
      <c r="N10985" s="100"/>
      <c r="O10985" s="573"/>
      <c r="P10985" s="502"/>
    </row>
    <row r="10986" spans="1:16" ht="15.75" x14ac:dyDescent="0.2">
      <c r="A10986" s="165"/>
      <c r="B10986" s="166"/>
      <c r="C10986" s="166"/>
      <c r="D10986" s="160">
        <f>+C10986-B10986</f>
        <v>0</v>
      </c>
      <c r="E10986" s="96"/>
      <c r="F10986" s="96"/>
      <c r="G10986" s="166"/>
      <c r="H10986" s="169"/>
      <c r="I10986" s="175">
        <f>G10986*H10986</f>
        <v>0</v>
      </c>
      <c r="J10986" s="162" t="e">
        <f>D10986/G10986</f>
        <v>#DIV/0!</v>
      </c>
      <c r="K10986" s="99"/>
      <c r="L10986" s="195"/>
      <c r="M10986" s="94"/>
      <c r="N10986" s="100"/>
      <c r="O10986" s="573"/>
      <c r="P10986" s="502"/>
    </row>
    <row r="10987" spans="1:16" ht="16.5" thickBot="1" x14ac:dyDescent="0.25">
      <c r="A10987" s="93"/>
      <c r="B10987" s="132"/>
      <c r="C10987" s="132"/>
      <c r="D10987" s="160">
        <f>+C10987-B10987</f>
        <v>0</v>
      </c>
      <c r="E10987" s="96"/>
      <c r="F10987" s="96"/>
      <c r="G10987" s="96"/>
      <c r="H10987" s="97"/>
      <c r="I10987" s="91"/>
      <c r="J10987" s="98"/>
      <c r="K10987" s="92"/>
      <c r="L10987" s="196"/>
      <c r="M10987" s="183"/>
      <c r="N10987" s="101"/>
      <c r="O10987" s="574"/>
      <c r="P10987" s="568"/>
    </row>
    <row r="10988" spans="1:16" ht="16.5" thickBot="1" x14ac:dyDescent="0.25">
      <c r="A10988" s="416" t="s">
        <v>28</v>
      </c>
      <c r="B10988" s="104"/>
      <c r="C10988" s="105"/>
      <c r="D10988" s="106">
        <f>SUM(D10982:D10987)</f>
        <v>862</v>
      </c>
      <c r="E10988" s="107"/>
      <c r="F10988" s="107"/>
      <c r="G10988" s="118">
        <f>SUM(G10982:G10987)</f>
        <v>67.016300000000001</v>
      </c>
      <c r="H10988" s="105"/>
      <c r="I10988" s="118">
        <f>SUM(I10982:I10987)</f>
        <v>1607.7210369999998</v>
      </c>
      <c r="J10988" s="109">
        <f>D10988/G10988</f>
        <v>12.86254239640207</v>
      </c>
      <c r="K10988" s="110"/>
      <c r="L10988" s="197"/>
      <c r="M10988" s="111"/>
      <c r="N10988" s="112"/>
      <c r="O10988" s="468"/>
      <c r="P10988" s="469"/>
    </row>
    <row r="10989" spans="1:16" ht="15.75" x14ac:dyDescent="0.2">
      <c r="A10989" s="116"/>
      <c r="B10989" s="77"/>
      <c r="C10989" s="77"/>
      <c r="D10989" s="77"/>
      <c r="E10989" s="77"/>
      <c r="F10989" s="77"/>
      <c r="G10989" s="77"/>
      <c r="H10989" s="77"/>
      <c r="I10989" s="116"/>
      <c r="J10989" s="116"/>
      <c r="K10989" s="116"/>
      <c r="L10989" s="116"/>
      <c r="M10989" s="116"/>
      <c r="N10989" s="116"/>
      <c r="O10989" s="77"/>
      <c r="P10989" s="81"/>
    </row>
    <row r="10990" spans="1:16" ht="15.75" x14ac:dyDescent="0.2">
      <c r="A10990" s="116"/>
      <c r="B10990" s="77"/>
      <c r="C10990" s="77"/>
      <c r="D10990" s="77"/>
      <c r="E10990" s="77"/>
      <c r="F10990" s="77"/>
      <c r="G10990" s="77"/>
      <c r="H10990" s="77"/>
      <c r="I10990" s="116"/>
      <c r="J10990" s="116"/>
      <c r="K10990" s="116"/>
      <c r="L10990" s="116"/>
      <c r="M10990" s="116"/>
      <c r="N10990" s="116"/>
      <c r="O10990" s="77"/>
      <c r="P10990" s="81"/>
    </row>
    <row r="10991" spans="1:16" ht="15.75" x14ac:dyDescent="0.2">
      <c r="A10991" s="116"/>
      <c r="B10991" s="77"/>
      <c r="C10991" s="77"/>
      <c r="D10991" s="77"/>
      <c r="E10991" s="77"/>
      <c r="F10991" s="77"/>
      <c r="G10991" s="77"/>
      <c r="H10991" s="77"/>
      <c r="I10991" s="116"/>
      <c r="J10991" s="116"/>
      <c r="K10991" s="116"/>
      <c r="L10991" s="116"/>
      <c r="M10991" s="439"/>
      <c r="N10991" s="439"/>
      <c r="O10991" s="438"/>
      <c r="P10991" s="81"/>
    </row>
    <row r="10992" spans="1:16" ht="15.75" x14ac:dyDescent="0.2">
      <c r="A10992" s="115"/>
      <c r="B10992" s="470" t="s">
        <v>29</v>
      </c>
      <c r="C10992" s="470"/>
      <c r="D10992" s="470"/>
      <c r="E10992" s="116"/>
      <c r="F10992" s="116"/>
      <c r="G10992" s="116"/>
      <c r="H10992" s="115"/>
      <c r="I10992" s="116" t="s">
        <v>30</v>
      </c>
      <c r="J10992" s="115"/>
      <c r="K10992" s="116"/>
      <c r="L10992" s="116"/>
      <c r="M10992" s="116"/>
      <c r="N10992" s="116" t="s">
        <v>31</v>
      </c>
      <c r="O10992" s="116"/>
      <c r="P10992" s="115"/>
    </row>
    <row r="10993" spans="1:16" ht="15.75" x14ac:dyDescent="0.2">
      <c r="A10993" s="116"/>
      <c r="B10993" s="470" t="s">
        <v>230</v>
      </c>
      <c r="C10993" s="470"/>
      <c r="D10993" s="470"/>
      <c r="E10993" s="116"/>
      <c r="F10993" s="116"/>
      <c r="G10993" s="116"/>
      <c r="H10993" s="115"/>
      <c r="I10993" s="116" t="s">
        <v>438</v>
      </c>
      <c r="J10993" s="115"/>
      <c r="K10993" s="116"/>
      <c r="L10993" s="116"/>
      <c r="M10993" s="116"/>
      <c r="N10993" s="116" t="s">
        <v>220</v>
      </c>
      <c r="O10993" s="116"/>
      <c r="P10993" s="115"/>
    </row>
    <row r="10994" spans="1:16" ht="15.75" x14ac:dyDescent="0.2">
      <c r="A10994" s="470" t="s">
        <v>226</v>
      </c>
      <c r="B10994" s="470"/>
      <c r="C10994" s="470"/>
      <c r="D10994" s="470"/>
      <c r="E10994" s="470"/>
      <c r="F10994" s="116"/>
      <c r="G10994" s="116"/>
      <c r="H10994" s="115"/>
      <c r="I10994" s="116" t="s">
        <v>246</v>
      </c>
      <c r="J10994" s="115"/>
      <c r="K10994" s="116"/>
      <c r="L10994" s="116"/>
      <c r="M10994" s="116"/>
      <c r="N10994" s="116" t="s">
        <v>124</v>
      </c>
      <c r="O10994" s="116"/>
      <c r="P10994" s="115"/>
    </row>
    <row r="10995" spans="1:16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</row>
    <row r="10996" spans="1:16" x14ac:dyDescent="0.2">
      <c r="A10996" s="531" t="s">
        <v>269</v>
      </c>
      <c r="B10996" s="531"/>
      <c r="C10996" s="531"/>
      <c r="D10996" s="531"/>
      <c r="E10996" s="531"/>
      <c r="F10996"/>
      <c r="G10996"/>
      <c r="H10996"/>
      <c r="I10996"/>
      <c r="J10996"/>
      <c r="K10996"/>
      <c r="L10996"/>
      <c r="M10996"/>
      <c r="N10996"/>
      <c r="O10996"/>
      <c r="P10996"/>
    </row>
    <row r="10997" spans="1:16" x14ac:dyDescent="0.2">
      <c r="A10997" s="532" t="s">
        <v>923</v>
      </c>
      <c r="B10997" s="533"/>
      <c r="C10997" s="533"/>
      <c r="D10997" s="533"/>
      <c r="E10997" s="533"/>
      <c r="F10997" s="533"/>
      <c r="G10997" s="533"/>
      <c r="H10997" s="533"/>
      <c r="I10997" s="533"/>
      <c r="J10997" s="533"/>
      <c r="K10997" s="533"/>
      <c r="L10997" s="533"/>
      <c r="M10997" s="533"/>
      <c r="N10997" s="533"/>
      <c r="O10997" s="533"/>
      <c r="P10997" s="534"/>
    </row>
    <row r="10998" spans="1:16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</row>
    <row r="10999" spans="1:16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</row>
    <row r="11000" spans="1:16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</row>
    <row r="11001" spans="1:16" ht="15.75" x14ac:dyDescent="0.2">
      <c r="A11001" s="470" t="s">
        <v>180</v>
      </c>
      <c r="B11001" s="470"/>
      <c r="C11001" s="470"/>
      <c r="D11001" s="470"/>
      <c r="E11001" s="470"/>
      <c r="F11001" s="470"/>
      <c r="G11001" s="470"/>
      <c r="H11001" s="470"/>
      <c r="I11001" s="470"/>
      <c r="J11001" s="470"/>
      <c r="K11001" s="470"/>
      <c r="L11001" s="470"/>
      <c r="M11001" s="470"/>
      <c r="N11001" s="470"/>
      <c r="O11001" s="470"/>
      <c r="P11001" s="470"/>
    </row>
    <row r="11002" spans="1:16" ht="15.75" x14ac:dyDescent="0.2">
      <c r="A11002" s="470" t="s">
        <v>1</v>
      </c>
      <c r="B11002" s="470"/>
      <c r="C11002" s="470"/>
      <c r="D11002" s="470"/>
      <c r="E11002" s="470"/>
      <c r="F11002" s="470"/>
      <c r="G11002" s="470"/>
      <c r="H11002" s="470"/>
      <c r="I11002" s="470"/>
      <c r="J11002" s="470"/>
      <c r="K11002" s="470"/>
      <c r="L11002" s="470"/>
      <c r="M11002" s="470"/>
      <c r="N11002" s="470"/>
      <c r="O11002" s="470"/>
      <c r="P11002" s="470"/>
    </row>
    <row r="11003" spans="1:16" ht="15.75" x14ac:dyDescent="0.2">
      <c r="A11003" s="470"/>
      <c r="B11003" s="470"/>
      <c r="C11003" s="470"/>
      <c r="D11003" s="470"/>
      <c r="E11003" s="470"/>
      <c r="F11003" s="470"/>
      <c r="G11003" s="470"/>
      <c r="H11003" s="470"/>
      <c r="I11003" s="470"/>
      <c r="J11003" s="470"/>
      <c r="K11003" s="470"/>
      <c r="L11003" s="470"/>
      <c r="M11003" s="470"/>
      <c r="N11003" s="470"/>
      <c r="O11003" s="470"/>
      <c r="P11003" s="470"/>
    </row>
    <row r="11004" spans="1:16" ht="15.75" x14ac:dyDescent="0.2">
      <c r="A11004" s="507" t="s">
        <v>926</v>
      </c>
      <c r="B11004" s="507"/>
      <c r="C11004" s="507"/>
      <c r="D11004" s="507"/>
      <c r="E11004" s="507"/>
      <c r="F11004" s="507"/>
      <c r="G11004" s="507"/>
      <c r="H11004" s="507"/>
      <c r="I11004" s="507"/>
      <c r="J11004" s="507"/>
      <c r="K11004" s="507"/>
      <c r="L11004" s="507"/>
      <c r="M11004" s="507"/>
      <c r="N11004" s="507"/>
      <c r="O11004" s="507"/>
      <c r="P11004" s="507"/>
    </row>
    <row r="11005" spans="1:16" ht="15.75" x14ac:dyDescent="0.2">
      <c r="A11005" s="77"/>
      <c r="B11005" s="77"/>
      <c r="C11005" s="77"/>
      <c r="D11005" s="77"/>
      <c r="E11005" s="77"/>
      <c r="F11005" s="77"/>
      <c r="G11005" s="77"/>
      <c r="H11005" s="77"/>
      <c r="I11005" s="77"/>
      <c r="J11005" s="77"/>
      <c r="K11005" s="77"/>
      <c r="L11005" s="77"/>
      <c r="M11005" s="77"/>
      <c r="N11005" s="77"/>
      <c r="O11005" s="77"/>
      <c r="P11005" s="77"/>
    </row>
    <row r="11006" spans="1:16" ht="16.5" thickBot="1" x14ac:dyDescent="0.25">
      <c r="A11006" s="77"/>
      <c r="B11006" s="77"/>
      <c r="C11006" s="77"/>
      <c r="D11006" s="77"/>
      <c r="E11006" s="77"/>
      <c r="F11006" s="77"/>
      <c r="G11006" s="77"/>
      <c r="H11006" s="77"/>
      <c r="I11006" s="77"/>
      <c r="J11006" s="77"/>
      <c r="K11006" s="77"/>
      <c r="L11006" s="77"/>
      <c r="M11006" s="77"/>
      <c r="N11006" s="77"/>
      <c r="O11006" s="77"/>
      <c r="P11006" s="77"/>
    </row>
    <row r="11007" spans="1:16" ht="16.5" thickBot="1" x14ac:dyDescent="0.25">
      <c r="A11007" s="78" t="s">
        <v>2</v>
      </c>
      <c r="B11007" s="486" t="s">
        <v>126</v>
      </c>
      <c r="C11007" s="498"/>
      <c r="D11007" s="79" t="s">
        <v>3</v>
      </c>
      <c r="E11007" s="486">
        <v>2019</v>
      </c>
      <c r="F11007" s="487"/>
      <c r="G11007" s="487"/>
      <c r="H11007" s="498"/>
      <c r="I11007" s="79" t="s">
        <v>4</v>
      </c>
      <c r="J11007" s="80" t="s">
        <v>235</v>
      </c>
      <c r="K11007" s="80"/>
      <c r="L11007" s="80"/>
      <c r="M11007" s="80" t="s">
        <v>5</v>
      </c>
      <c r="N11007" s="486" t="s">
        <v>187</v>
      </c>
      <c r="O11007" s="487"/>
      <c r="P11007" s="488"/>
    </row>
    <row r="11008" spans="1:16" ht="16.5" thickBot="1" x14ac:dyDescent="0.25">
      <c r="A11008" s="77"/>
      <c r="B11008" s="77"/>
      <c r="C11008" s="77"/>
      <c r="D11008" s="77"/>
      <c r="E11008" s="77"/>
      <c r="F11008" s="77"/>
      <c r="G11008" s="77"/>
      <c r="H11008" s="77"/>
      <c r="I11008" s="77"/>
      <c r="J11008" s="77"/>
      <c r="K11008" s="77"/>
      <c r="L11008" s="77"/>
      <c r="M11008" s="77"/>
      <c r="N11008" s="77"/>
      <c r="O11008" s="77"/>
      <c r="P11008" s="77"/>
    </row>
    <row r="11009" spans="1:16" ht="16.5" thickBot="1" x14ac:dyDescent="0.25">
      <c r="A11009" s="78" t="s">
        <v>6</v>
      </c>
      <c r="B11009" s="486" t="s">
        <v>188</v>
      </c>
      <c r="C11009" s="498"/>
      <c r="D11009" s="79" t="s">
        <v>7</v>
      </c>
      <c r="E11009" s="486" t="s">
        <v>189</v>
      </c>
      <c r="F11009" s="487"/>
      <c r="G11009" s="487"/>
      <c r="H11009" s="498"/>
      <c r="I11009" s="79" t="s">
        <v>8</v>
      </c>
      <c r="J11009" s="80">
        <v>17</v>
      </c>
      <c r="K11009" s="80"/>
      <c r="L11009" s="80"/>
      <c r="M11009" s="80" t="s">
        <v>9</v>
      </c>
      <c r="N11009" s="80"/>
      <c r="O11009" s="200"/>
      <c r="P11009" s="201">
        <v>50</v>
      </c>
    </row>
    <row r="11010" spans="1:16" ht="16.5" thickBot="1" x14ac:dyDescent="0.25">
      <c r="A11010" s="77"/>
      <c r="B11010" s="77"/>
      <c r="C11010" s="77"/>
      <c r="D11010" s="77"/>
      <c r="E11010" s="77"/>
      <c r="F11010" s="77"/>
      <c r="G11010" s="77"/>
      <c r="H11010" s="77"/>
      <c r="I11010" s="77"/>
      <c r="J11010" s="77"/>
      <c r="K11010" s="77"/>
      <c r="L11010" s="77"/>
      <c r="M11010" s="77"/>
      <c r="N11010" s="77"/>
      <c r="O11010" s="77"/>
      <c r="P11010" s="77"/>
    </row>
    <row r="11011" spans="1:16" ht="16.5" thickBot="1" x14ac:dyDescent="0.25">
      <c r="A11011" s="484" t="s">
        <v>10</v>
      </c>
      <c r="B11011" s="485"/>
      <c r="C11011" s="486" t="s">
        <v>1176</v>
      </c>
      <c r="D11011" s="487"/>
      <c r="E11011" s="487"/>
      <c r="F11011" s="487"/>
      <c r="G11011" s="487"/>
      <c r="H11011" s="487"/>
      <c r="I11011" s="487"/>
      <c r="J11011" s="487"/>
      <c r="K11011" s="487"/>
      <c r="L11011" s="487"/>
      <c r="M11011" s="487"/>
      <c r="N11011" s="487"/>
      <c r="O11011" s="487"/>
      <c r="P11011" s="488"/>
    </row>
    <row r="11012" spans="1:16" ht="16.5" thickBot="1" x14ac:dyDescent="0.25">
      <c r="A11012" s="77"/>
      <c r="B11012" s="77"/>
      <c r="C11012" s="77"/>
      <c r="D11012" s="77"/>
      <c r="E11012" s="77"/>
      <c r="F11012" s="77"/>
      <c r="G11012" s="77"/>
      <c r="H11012" s="77"/>
      <c r="I11012" s="77"/>
      <c r="J11012" s="77"/>
      <c r="K11012" s="77"/>
      <c r="L11012" s="77"/>
      <c r="M11012" s="77"/>
      <c r="N11012" s="77"/>
      <c r="O11012" s="77"/>
      <c r="P11012" s="77"/>
    </row>
    <row r="11013" spans="1:16" ht="16.5" thickBot="1" x14ac:dyDescent="0.25">
      <c r="A11013" s="484" t="s">
        <v>11</v>
      </c>
      <c r="B11013" s="485"/>
      <c r="C11013" s="486" t="s">
        <v>1175</v>
      </c>
      <c r="D11013" s="487"/>
      <c r="E11013" s="487"/>
      <c r="F11013" s="487"/>
      <c r="G11013" s="487"/>
      <c r="H11013" s="487"/>
      <c r="I11013" s="487"/>
      <c r="J11013" s="487"/>
      <c r="K11013" s="487"/>
      <c r="L11013" s="487"/>
      <c r="M11013" s="487"/>
      <c r="N11013" s="487"/>
      <c r="O11013" s="487"/>
      <c r="P11013" s="488"/>
    </row>
    <row r="11014" spans="1:16" ht="16.5" thickBot="1" x14ac:dyDescent="0.25">
      <c r="A11014" s="81"/>
      <c r="B11014" s="81"/>
      <c r="C11014" s="81"/>
      <c r="D11014" s="81"/>
      <c r="E11014" s="81"/>
      <c r="F11014" s="81"/>
      <c r="G11014" s="81"/>
      <c r="H11014" s="81"/>
      <c r="I11014" s="81"/>
      <c r="J11014" s="81"/>
      <c r="K11014" s="81"/>
      <c r="L11014" s="81"/>
      <c r="M11014" s="81"/>
      <c r="N11014" s="81"/>
      <c r="O11014" s="81"/>
      <c r="P11014" s="81"/>
    </row>
    <row r="11015" spans="1:16" ht="16.5" thickBot="1" x14ac:dyDescent="0.25">
      <c r="A11015" s="489" t="s">
        <v>12</v>
      </c>
      <c r="B11015" s="491" t="s">
        <v>13</v>
      </c>
      <c r="C11015" s="463"/>
      <c r="D11015" s="492" t="s">
        <v>265</v>
      </c>
      <c r="E11015" s="494" t="s">
        <v>15</v>
      </c>
      <c r="F11015" s="495"/>
      <c r="G11015" s="495"/>
      <c r="H11015" s="495"/>
      <c r="I11015" s="496"/>
      <c r="J11015" s="492" t="s">
        <v>16</v>
      </c>
      <c r="K11015" s="492" t="s">
        <v>17</v>
      </c>
      <c r="L11015" s="494" t="s">
        <v>18</v>
      </c>
      <c r="M11015" s="495"/>
      <c r="N11015" s="496"/>
      <c r="O11015" s="464" t="s">
        <v>115</v>
      </c>
      <c r="P11015" s="465"/>
    </row>
    <row r="11016" spans="1:16" ht="32.25" thickBot="1" x14ac:dyDescent="0.25">
      <c r="A11016" s="490"/>
      <c r="B11016" s="82" t="s">
        <v>19</v>
      </c>
      <c r="C11016" s="83" t="s">
        <v>20</v>
      </c>
      <c r="D11016" s="493"/>
      <c r="E11016" s="84" t="s">
        <v>21</v>
      </c>
      <c r="F11016" s="84" t="s">
        <v>22</v>
      </c>
      <c r="G11016" s="85" t="s">
        <v>23</v>
      </c>
      <c r="H11016" s="119" t="s">
        <v>24</v>
      </c>
      <c r="I11016" s="86" t="s">
        <v>25</v>
      </c>
      <c r="J11016" s="493"/>
      <c r="K11016" s="493"/>
      <c r="L11016" s="198" t="s">
        <v>268</v>
      </c>
      <c r="M11016" s="85" t="s">
        <v>266</v>
      </c>
      <c r="N11016" s="83" t="s">
        <v>267</v>
      </c>
      <c r="O11016" s="466"/>
      <c r="P11016" s="467"/>
    </row>
    <row r="11017" spans="1:16" ht="15.75" x14ac:dyDescent="0.2">
      <c r="A11017" s="165">
        <v>45933</v>
      </c>
      <c r="B11017" s="166"/>
      <c r="C11017" s="166">
        <v>233066</v>
      </c>
      <c r="D11017" s="160"/>
      <c r="E11017" s="96"/>
      <c r="F11017" s="96"/>
      <c r="G11017" s="166"/>
      <c r="H11017" s="169"/>
      <c r="I11017" s="175"/>
      <c r="J11017" s="162"/>
      <c r="K11017" s="99"/>
      <c r="L11017" s="195"/>
      <c r="M11017" s="94"/>
      <c r="N11017" s="100"/>
      <c r="O11017" s="573"/>
      <c r="P11017" s="502"/>
    </row>
    <row r="11018" spans="1:16" ht="15.75" x14ac:dyDescent="0.2">
      <c r="A11018" s="165">
        <v>45937</v>
      </c>
      <c r="B11018" s="166">
        <v>233066</v>
      </c>
      <c r="C11018" s="166">
        <v>233704</v>
      </c>
      <c r="D11018" s="160">
        <f>+C11018-B11018</f>
        <v>638</v>
      </c>
      <c r="E11018" s="96" t="s">
        <v>1402</v>
      </c>
      <c r="F11018" s="96" t="s">
        <v>927</v>
      </c>
      <c r="G11018" s="166">
        <v>37.5261</v>
      </c>
      <c r="H11018" s="169">
        <v>23.99</v>
      </c>
      <c r="I11018" s="175">
        <f>G11018*H11018</f>
        <v>900.25113899999997</v>
      </c>
      <c r="J11018" s="162">
        <f>D11018/G11018</f>
        <v>17.001500289132096</v>
      </c>
      <c r="K11018" s="99">
        <v>45937</v>
      </c>
      <c r="L11018" s="195" t="s">
        <v>268</v>
      </c>
      <c r="M11018" s="94" t="s">
        <v>272</v>
      </c>
      <c r="N11018" s="100" t="s">
        <v>272</v>
      </c>
      <c r="O11018" s="573" t="s">
        <v>1401</v>
      </c>
      <c r="P11018" s="502"/>
    </row>
    <row r="11019" spans="1:16" ht="15.75" x14ac:dyDescent="0.2">
      <c r="A11019" s="165"/>
      <c r="B11019" s="166"/>
      <c r="C11019" s="166"/>
      <c r="D11019" s="160">
        <f>+C11019-B11019</f>
        <v>0</v>
      </c>
      <c r="E11019" s="96"/>
      <c r="F11019" s="96"/>
      <c r="G11019" s="166"/>
      <c r="H11019" s="169"/>
      <c r="I11019" s="175">
        <f>G11019*H11019</f>
        <v>0</v>
      </c>
      <c r="J11019" s="162" t="e">
        <f>D11019/G11019</f>
        <v>#DIV/0!</v>
      </c>
      <c r="K11019" s="99"/>
      <c r="L11019" s="195" t="s">
        <v>272</v>
      </c>
      <c r="M11019" s="94"/>
      <c r="N11019" s="100"/>
      <c r="O11019" s="573"/>
      <c r="P11019" s="502"/>
    </row>
    <row r="11020" spans="1:16" ht="16.5" thickBot="1" x14ac:dyDescent="0.25">
      <c r="A11020" s="93"/>
      <c r="B11020" s="132"/>
      <c r="C11020" s="132"/>
      <c r="D11020" s="160">
        <f>+C11020-B11020</f>
        <v>0</v>
      </c>
      <c r="E11020" s="96"/>
      <c r="F11020" s="96"/>
      <c r="G11020" s="96"/>
      <c r="H11020" s="97"/>
      <c r="I11020" s="91"/>
      <c r="J11020" s="98"/>
      <c r="K11020" s="92"/>
      <c r="L11020" s="196"/>
      <c r="M11020" s="183"/>
      <c r="N11020" s="101"/>
      <c r="O11020" s="574"/>
      <c r="P11020" s="568"/>
    </row>
    <row r="11021" spans="1:16" ht="16.5" thickBot="1" x14ac:dyDescent="0.25">
      <c r="A11021" s="416" t="s">
        <v>28</v>
      </c>
      <c r="B11021" s="104"/>
      <c r="C11021" s="105"/>
      <c r="D11021" s="106">
        <f>SUM(D11017:D11020)</f>
        <v>638</v>
      </c>
      <c r="E11021" s="107"/>
      <c r="F11021" s="107"/>
      <c r="G11021" s="118">
        <f>SUM(G11017:G11020)</f>
        <v>37.5261</v>
      </c>
      <c r="H11021" s="105"/>
      <c r="I11021" s="118">
        <f>SUM(I11017:I11020)</f>
        <v>900.25113899999997</v>
      </c>
      <c r="J11021" s="109">
        <f>D11021/G11021</f>
        <v>17.001500289132096</v>
      </c>
      <c r="K11021" s="110"/>
      <c r="L11021" s="197"/>
      <c r="M11021" s="111"/>
      <c r="N11021" s="112"/>
      <c r="O11021" s="468"/>
      <c r="P11021" s="469"/>
    </row>
    <row r="11022" spans="1:16" ht="15.75" x14ac:dyDescent="0.2">
      <c r="A11022" s="116"/>
      <c r="B11022" s="77"/>
      <c r="C11022" s="77"/>
      <c r="D11022" s="77"/>
      <c r="E11022" s="77"/>
      <c r="F11022" s="77"/>
      <c r="G11022" s="77"/>
      <c r="H11022" s="77"/>
      <c r="I11022" s="116"/>
      <c r="J11022" s="116"/>
      <c r="K11022" s="116"/>
      <c r="L11022" s="116"/>
      <c r="M11022" s="116"/>
      <c r="N11022" s="116"/>
      <c r="O11022" s="77"/>
      <c r="P11022" s="81"/>
    </row>
    <row r="11023" spans="1:16" ht="15.75" x14ac:dyDescent="0.2">
      <c r="A11023" s="116"/>
      <c r="B11023" s="77"/>
      <c r="C11023" s="77"/>
      <c r="D11023" s="77"/>
      <c r="E11023" s="77"/>
      <c r="F11023" s="77"/>
      <c r="G11023" s="77"/>
      <c r="H11023" s="77"/>
      <c r="I11023" s="116"/>
      <c r="J11023" s="116"/>
      <c r="K11023" s="116"/>
      <c r="L11023" s="116"/>
      <c r="M11023" s="116"/>
      <c r="N11023" s="116"/>
      <c r="O11023" s="77"/>
      <c r="P11023" s="81"/>
    </row>
    <row r="11024" spans="1:16" ht="15.75" x14ac:dyDescent="0.2">
      <c r="A11024" s="116"/>
      <c r="B11024" s="77"/>
      <c r="C11024" s="77"/>
      <c r="D11024" s="77"/>
      <c r="E11024" s="77"/>
      <c r="F11024" s="77"/>
      <c r="G11024" s="77"/>
      <c r="H11024" s="77"/>
      <c r="I11024" s="116"/>
      <c r="J11024" s="116"/>
      <c r="K11024" s="116"/>
      <c r="L11024" s="116"/>
      <c r="M11024" s="439"/>
      <c r="N11024" s="439"/>
      <c r="O11024" s="438"/>
      <c r="P11024" s="81"/>
    </row>
    <row r="11025" spans="1:16" ht="15.75" x14ac:dyDescent="0.2">
      <c r="A11025" s="115"/>
      <c r="B11025" s="470" t="s">
        <v>29</v>
      </c>
      <c r="C11025" s="470"/>
      <c r="D11025" s="470"/>
      <c r="E11025" s="116"/>
      <c r="F11025" s="116"/>
      <c r="G11025" s="116"/>
      <c r="H11025" s="115"/>
      <c r="I11025" s="116" t="s">
        <v>30</v>
      </c>
      <c r="J11025" s="115"/>
      <c r="K11025" s="116"/>
      <c r="L11025" s="116"/>
      <c r="M11025" s="116"/>
      <c r="N11025" s="116" t="s">
        <v>31</v>
      </c>
      <c r="O11025" s="116"/>
      <c r="P11025" s="115"/>
    </row>
    <row r="11026" spans="1:16" ht="15.75" x14ac:dyDescent="0.2">
      <c r="A11026" s="116"/>
      <c r="B11026" s="470" t="s">
        <v>230</v>
      </c>
      <c r="C11026" s="470"/>
      <c r="D11026" s="470"/>
      <c r="E11026" s="116"/>
      <c r="F11026" s="116"/>
      <c r="G11026" s="116"/>
      <c r="H11026" s="115"/>
      <c r="I11026" s="116" t="s">
        <v>438</v>
      </c>
      <c r="J11026" s="115"/>
      <c r="K11026" s="116"/>
      <c r="L11026" s="116"/>
      <c r="M11026" s="116"/>
      <c r="N11026" s="116" t="s">
        <v>220</v>
      </c>
      <c r="O11026" s="116"/>
      <c r="P11026" s="115"/>
    </row>
    <row r="11027" spans="1:16" ht="15.75" x14ac:dyDescent="0.2">
      <c r="A11027" s="470" t="s">
        <v>226</v>
      </c>
      <c r="B11027" s="470"/>
      <c r="C11027" s="470"/>
      <c r="D11027" s="470"/>
      <c r="E11027" s="470"/>
      <c r="F11027" s="116"/>
      <c r="G11027" s="116"/>
      <c r="H11027" s="115"/>
      <c r="I11027" s="116" t="s">
        <v>246</v>
      </c>
      <c r="J11027" s="115"/>
      <c r="K11027" s="116"/>
      <c r="L11027" s="116"/>
      <c r="M11027" s="116"/>
      <c r="N11027" s="116" t="s">
        <v>124</v>
      </c>
      <c r="O11027" s="116"/>
      <c r="P11027" s="115"/>
    </row>
    <row r="11028" spans="1:16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</row>
    <row r="11029" spans="1:16" x14ac:dyDescent="0.2">
      <c r="A11029" s="531" t="s">
        <v>269</v>
      </c>
      <c r="B11029" s="531"/>
      <c r="C11029" s="531"/>
      <c r="D11029" s="531"/>
      <c r="E11029" s="531"/>
      <c r="F11029"/>
      <c r="G11029"/>
      <c r="H11029"/>
      <c r="I11029"/>
      <c r="J11029"/>
      <c r="K11029"/>
      <c r="L11029"/>
      <c r="M11029"/>
      <c r="N11029"/>
      <c r="O11029"/>
      <c r="P11029"/>
    </row>
    <row r="11030" spans="1:16" x14ac:dyDescent="0.2">
      <c r="A11030" s="532" t="s">
        <v>923</v>
      </c>
      <c r="B11030" s="533"/>
      <c r="C11030" s="533"/>
      <c r="D11030" s="533"/>
      <c r="E11030" s="533"/>
      <c r="F11030" s="533"/>
      <c r="G11030" s="533"/>
      <c r="H11030" s="533"/>
      <c r="I11030" s="533"/>
      <c r="J11030" s="533"/>
      <c r="K11030" s="533"/>
      <c r="L11030" s="533"/>
      <c r="M11030" s="533"/>
      <c r="N11030" s="533"/>
      <c r="O11030" s="533"/>
      <c r="P11030" s="534"/>
    </row>
    <row r="11031" spans="1:16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</row>
    <row r="11032" spans="1:16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</row>
    <row r="11033" spans="1:16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</row>
    <row r="11034" spans="1:16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</row>
    <row r="11035" spans="1:16" ht="15.75" x14ac:dyDescent="0.2">
      <c r="A11035" s="470" t="s">
        <v>180</v>
      </c>
      <c r="B11035" s="470"/>
      <c r="C11035" s="470"/>
      <c r="D11035" s="470"/>
      <c r="E11035" s="470"/>
      <c r="F11035" s="470"/>
      <c r="G11035" s="470"/>
      <c r="H11035" s="470"/>
      <c r="I11035" s="470"/>
      <c r="J11035" s="470"/>
      <c r="K11035" s="470"/>
      <c r="L11035" s="470"/>
      <c r="M11035" s="470"/>
      <c r="N11035" s="470"/>
      <c r="O11035" s="470"/>
      <c r="P11035" s="470"/>
    </row>
    <row r="11036" spans="1:16" ht="15.75" x14ac:dyDescent="0.2">
      <c r="A11036" s="470" t="s">
        <v>1</v>
      </c>
      <c r="B11036" s="470"/>
      <c r="C11036" s="470"/>
      <c r="D11036" s="470"/>
      <c r="E11036" s="470"/>
      <c r="F11036" s="470"/>
      <c r="G11036" s="470"/>
      <c r="H11036" s="470"/>
      <c r="I11036" s="470"/>
      <c r="J11036" s="470"/>
      <c r="K11036" s="470"/>
      <c r="L11036" s="470"/>
      <c r="M11036" s="470"/>
      <c r="N11036" s="470"/>
      <c r="O11036" s="470"/>
      <c r="P11036" s="470"/>
    </row>
    <row r="11037" spans="1:16" ht="15.75" x14ac:dyDescent="0.2">
      <c r="A11037" s="470"/>
      <c r="B11037" s="470"/>
      <c r="C11037" s="470"/>
      <c r="D11037" s="470"/>
      <c r="E11037" s="470"/>
      <c r="F11037" s="470"/>
      <c r="G11037" s="470"/>
      <c r="H11037" s="470"/>
      <c r="I11037" s="470"/>
      <c r="J11037" s="470"/>
      <c r="K11037" s="470"/>
      <c r="L11037" s="470"/>
      <c r="M11037" s="470"/>
      <c r="N11037" s="470"/>
      <c r="O11037" s="470"/>
      <c r="P11037" s="470"/>
    </row>
    <row r="11038" spans="1:16" ht="15.75" x14ac:dyDescent="0.2">
      <c r="A11038" s="507" t="s">
        <v>926</v>
      </c>
      <c r="B11038" s="507"/>
      <c r="C11038" s="507"/>
      <c r="D11038" s="507"/>
      <c r="E11038" s="507"/>
      <c r="F11038" s="507"/>
      <c r="G11038" s="507"/>
      <c r="H11038" s="507"/>
      <c r="I11038" s="507"/>
      <c r="J11038" s="507"/>
      <c r="K11038" s="507"/>
      <c r="L11038" s="507"/>
      <c r="M11038" s="507"/>
      <c r="N11038" s="507"/>
      <c r="O11038" s="507"/>
      <c r="P11038" s="507"/>
    </row>
    <row r="11039" spans="1:16" ht="15.75" x14ac:dyDescent="0.2">
      <c r="A11039" s="77"/>
      <c r="B11039" s="77"/>
      <c r="C11039" s="77"/>
      <c r="D11039" s="77"/>
      <c r="E11039" s="77"/>
      <c r="F11039" s="77"/>
      <c r="G11039" s="77"/>
      <c r="H11039" s="77"/>
      <c r="I11039" s="77"/>
      <c r="J11039" s="77"/>
      <c r="K11039" s="77"/>
      <c r="L11039" s="77"/>
      <c r="M11039" s="77"/>
      <c r="N11039" s="77"/>
      <c r="O11039" s="77"/>
      <c r="P11039" s="77"/>
    </row>
    <row r="11040" spans="1:16" ht="16.5" thickBot="1" x14ac:dyDescent="0.25">
      <c r="A11040" s="77"/>
      <c r="B11040" s="77"/>
      <c r="C11040" s="77"/>
      <c r="D11040" s="77"/>
      <c r="E11040" s="77"/>
      <c r="F11040" s="77"/>
      <c r="G11040" s="77"/>
      <c r="H11040" s="77"/>
      <c r="I11040" s="77"/>
      <c r="J11040" s="77"/>
      <c r="K11040" s="77"/>
      <c r="L11040" s="77"/>
      <c r="M11040" s="77"/>
      <c r="N11040" s="77"/>
      <c r="O11040" s="77"/>
      <c r="P11040" s="77"/>
    </row>
    <row r="11041" spans="1:16" ht="16.5" thickBot="1" x14ac:dyDescent="0.25">
      <c r="A11041" s="78" t="s">
        <v>2</v>
      </c>
      <c r="B11041" s="486" t="s">
        <v>126</v>
      </c>
      <c r="C11041" s="498"/>
      <c r="D11041" s="79" t="s">
        <v>3</v>
      </c>
      <c r="E11041" s="486">
        <v>2019</v>
      </c>
      <c r="F11041" s="487"/>
      <c r="G11041" s="487"/>
      <c r="H11041" s="498"/>
      <c r="I11041" s="79" t="s">
        <v>4</v>
      </c>
      <c r="J11041" s="80" t="s">
        <v>235</v>
      </c>
      <c r="K11041" s="80"/>
      <c r="L11041" s="80"/>
      <c r="M11041" s="80" t="s">
        <v>5</v>
      </c>
      <c r="N11041" s="486" t="s">
        <v>187</v>
      </c>
      <c r="O11041" s="487"/>
      <c r="P11041" s="488"/>
    </row>
    <row r="11042" spans="1:16" ht="16.5" thickBot="1" x14ac:dyDescent="0.25">
      <c r="A11042" s="77"/>
      <c r="B11042" s="77"/>
      <c r="C11042" s="77"/>
      <c r="D11042" s="77"/>
      <c r="E11042" s="77"/>
      <c r="F11042" s="77"/>
      <c r="G11042" s="77"/>
      <c r="H11042" s="77"/>
      <c r="I11042" s="77"/>
      <c r="J11042" s="77"/>
      <c r="K11042" s="77"/>
      <c r="L11042" s="77"/>
      <c r="M11042" s="77"/>
      <c r="N11042" s="77"/>
      <c r="O11042" s="77"/>
      <c r="P11042" s="77"/>
    </row>
    <row r="11043" spans="1:16" ht="16.5" thickBot="1" x14ac:dyDescent="0.25">
      <c r="A11043" s="78" t="s">
        <v>6</v>
      </c>
      <c r="B11043" s="486" t="s">
        <v>188</v>
      </c>
      <c r="C11043" s="498"/>
      <c r="D11043" s="79" t="s">
        <v>7</v>
      </c>
      <c r="E11043" s="486" t="s">
        <v>189</v>
      </c>
      <c r="F11043" s="487"/>
      <c r="G11043" s="487"/>
      <c r="H11043" s="498"/>
      <c r="I11043" s="79" t="s">
        <v>8</v>
      </c>
      <c r="J11043" s="80">
        <v>17</v>
      </c>
      <c r="K11043" s="80"/>
      <c r="L11043" s="80"/>
      <c r="M11043" s="80" t="s">
        <v>9</v>
      </c>
      <c r="N11043" s="80"/>
      <c r="O11043" s="200"/>
      <c r="P11043" s="201">
        <v>50</v>
      </c>
    </row>
    <row r="11044" spans="1:16" ht="16.5" thickBot="1" x14ac:dyDescent="0.25">
      <c r="A11044" s="77"/>
      <c r="B11044" s="77"/>
      <c r="C11044" s="77"/>
      <c r="D11044" s="77"/>
      <c r="E11044" s="77"/>
      <c r="F11044" s="77"/>
      <c r="G11044" s="77"/>
      <c r="H11044" s="77"/>
      <c r="I11044" s="77"/>
      <c r="J11044" s="77"/>
      <c r="K11044" s="77"/>
      <c r="L11044" s="77"/>
      <c r="M11044" s="77"/>
      <c r="N11044" s="77"/>
      <c r="O11044" s="77"/>
      <c r="P11044" s="77"/>
    </row>
    <row r="11045" spans="1:16" ht="16.5" thickBot="1" x14ac:dyDescent="0.25">
      <c r="A11045" s="484" t="s">
        <v>10</v>
      </c>
      <c r="B11045" s="485"/>
      <c r="C11045" s="486" t="s">
        <v>1176</v>
      </c>
      <c r="D11045" s="487"/>
      <c r="E11045" s="487"/>
      <c r="F11045" s="487"/>
      <c r="G11045" s="487"/>
      <c r="H11045" s="487"/>
      <c r="I11045" s="487"/>
      <c r="J11045" s="487"/>
      <c r="K11045" s="487"/>
      <c r="L11045" s="487"/>
      <c r="M11045" s="487"/>
      <c r="N11045" s="487"/>
      <c r="O11045" s="487"/>
      <c r="P11045" s="488"/>
    </row>
    <row r="11046" spans="1:16" ht="16.5" thickBot="1" x14ac:dyDescent="0.25">
      <c r="A11046" s="77"/>
      <c r="B11046" s="77"/>
      <c r="C11046" s="77"/>
      <c r="D11046" s="77"/>
      <c r="E11046" s="77"/>
      <c r="F11046" s="77"/>
      <c r="G11046" s="77"/>
      <c r="H11046" s="77"/>
      <c r="I11046" s="77"/>
      <c r="J11046" s="77"/>
      <c r="K11046" s="77"/>
      <c r="L11046" s="77"/>
      <c r="M11046" s="77"/>
      <c r="N11046" s="77"/>
      <c r="O11046" s="77"/>
      <c r="P11046" s="77"/>
    </row>
    <row r="11047" spans="1:16" ht="16.5" thickBot="1" x14ac:dyDescent="0.25">
      <c r="A11047" s="484" t="s">
        <v>11</v>
      </c>
      <c r="B11047" s="485"/>
      <c r="C11047" s="486" t="s">
        <v>1175</v>
      </c>
      <c r="D11047" s="487"/>
      <c r="E11047" s="487"/>
      <c r="F11047" s="487"/>
      <c r="G11047" s="487"/>
      <c r="H11047" s="487"/>
      <c r="I11047" s="487"/>
      <c r="J11047" s="487"/>
      <c r="K11047" s="487"/>
      <c r="L11047" s="487"/>
      <c r="M11047" s="487"/>
      <c r="N11047" s="487"/>
      <c r="O11047" s="487"/>
      <c r="P11047" s="488"/>
    </row>
    <row r="11048" spans="1:16" ht="16.5" thickBot="1" x14ac:dyDescent="0.25">
      <c r="A11048" s="81"/>
      <c r="B11048" s="81"/>
      <c r="C11048" s="81"/>
      <c r="D11048" s="81"/>
      <c r="E11048" s="81"/>
      <c r="F11048" s="81"/>
      <c r="G11048" s="81"/>
      <c r="H11048" s="81"/>
      <c r="I11048" s="81"/>
      <c r="J11048" s="81"/>
      <c r="K11048" s="81"/>
      <c r="L11048" s="81"/>
      <c r="M11048" s="81"/>
      <c r="N11048" s="81"/>
      <c r="O11048" s="81"/>
      <c r="P11048" s="81"/>
    </row>
    <row r="11049" spans="1:16" ht="16.5" thickBot="1" x14ac:dyDescent="0.25">
      <c r="A11049" s="489" t="s">
        <v>12</v>
      </c>
      <c r="B11049" s="491" t="s">
        <v>13</v>
      </c>
      <c r="C11049" s="463"/>
      <c r="D11049" s="492" t="s">
        <v>265</v>
      </c>
      <c r="E11049" s="494" t="s">
        <v>15</v>
      </c>
      <c r="F11049" s="495"/>
      <c r="G11049" s="495"/>
      <c r="H11049" s="495"/>
      <c r="I11049" s="496"/>
      <c r="J11049" s="492" t="s">
        <v>16</v>
      </c>
      <c r="K11049" s="492" t="s">
        <v>17</v>
      </c>
      <c r="L11049" s="494" t="s">
        <v>18</v>
      </c>
      <c r="M11049" s="495"/>
      <c r="N11049" s="496"/>
      <c r="O11049" s="464" t="s">
        <v>115</v>
      </c>
      <c r="P11049" s="465"/>
    </row>
    <row r="11050" spans="1:16" ht="32.25" thickBot="1" x14ac:dyDescent="0.25">
      <c r="A11050" s="490"/>
      <c r="B11050" s="82" t="s">
        <v>19</v>
      </c>
      <c r="C11050" s="83" t="s">
        <v>20</v>
      </c>
      <c r="D11050" s="493"/>
      <c r="E11050" s="84" t="s">
        <v>21</v>
      </c>
      <c r="F11050" s="84" t="s">
        <v>22</v>
      </c>
      <c r="G11050" s="85" t="s">
        <v>23</v>
      </c>
      <c r="H11050" s="119" t="s">
        <v>24</v>
      </c>
      <c r="I11050" s="86" t="s">
        <v>25</v>
      </c>
      <c r="J11050" s="493"/>
      <c r="K11050" s="493"/>
      <c r="L11050" s="198" t="s">
        <v>268</v>
      </c>
      <c r="M11050" s="85" t="s">
        <v>266</v>
      </c>
      <c r="N11050" s="83" t="s">
        <v>267</v>
      </c>
      <c r="O11050" s="466"/>
      <c r="P11050" s="467"/>
    </row>
    <row r="11051" spans="1:16" ht="15.75" x14ac:dyDescent="0.2">
      <c r="A11051" s="165">
        <v>45937</v>
      </c>
      <c r="B11051" s="166"/>
      <c r="C11051" s="166">
        <v>233704</v>
      </c>
      <c r="D11051" s="160"/>
      <c r="E11051" s="96"/>
      <c r="F11051" s="96"/>
      <c r="G11051" s="166"/>
      <c r="H11051" s="169"/>
      <c r="I11051" s="175"/>
      <c r="J11051" s="162"/>
      <c r="K11051" s="99"/>
      <c r="L11051" s="195"/>
      <c r="M11051" s="94"/>
      <c r="N11051" s="100"/>
      <c r="O11051" s="573"/>
      <c r="P11051" s="502"/>
    </row>
    <row r="11052" spans="1:16" ht="15.75" x14ac:dyDescent="0.2">
      <c r="A11052" s="165">
        <v>45941</v>
      </c>
      <c r="B11052" s="166">
        <v>233704</v>
      </c>
      <c r="C11052" s="166">
        <v>234332</v>
      </c>
      <c r="D11052" s="160">
        <f>+C11052-B11052</f>
        <v>628</v>
      </c>
      <c r="E11052" s="96" t="s">
        <v>1400</v>
      </c>
      <c r="F11052" s="96" t="s">
        <v>1399</v>
      </c>
      <c r="G11052" s="166">
        <v>47.6111</v>
      </c>
      <c r="H11052" s="169">
        <v>23.99</v>
      </c>
      <c r="I11052" s="175">
        <f>G11052*H11052</f>
        <v>1142.1902889999999</v>
      </c>
      <c r="J11052" s="162">
        <f>D11052/G11052</f>
        <v>13.190201444621108</v>
      </c>
      <c r="K11052" s="99">
        <v>45943</v>
      </c>
      <c r="L11052" s="195" t="s">
        <v>272</v>
      </c>
      <c r="M11052" s="94" t="s">
        <v>156</v>
      </c>
      <c r="N11052" s="100" t="s">
        <v>381</v>
      </c>
      <c r="O11052" s="573"/>
      <c r="P11052" s="502"/>
    </row>
    <row r="11053" spans="1:16" ht="15.75" x14ac:dyDescent="0.2">
      <c r="A11053" s="165">
        <v>45945</v>
      </c>
      <c r="B11053" s="166">
        <v>234332</v>
      </c>
      <c r="C11053" s="166">
        <v>234838</v>
      </c>
      <c r="D11053" s="160">
        <f>+C11053-B11053</f>
        <v>506</v>
      </c>
      <c r="E11053" s="96" t="s">
        <v>1398</v>
      </c>
      <c r="F11053" s="96" t="s">
        <v>1160</v>
      </c>
      <c r="G11053" s="166">
        <v>36.353099999999998</v>
      </c>
      <c r="H11053" s="169">
        <v>23.99</v>
      </c>
      <c r="I11053" s="175">
        <f>G11053*H11053</f>
        <v>872.11086899999987</v>
      </c>
      <c r="J11053" s="162">
        <f>D11053/G11053</f>
        <v>13.91903303982329</v>
      </c>
      <c r="K11053" s="99">
        <v>45945</v>
      </c>
      <c r="L11053" s="195" t="s">
        <v>272</v>
      </c>
      <c r="M11053" s="94" t="s">
        <v>156</v>
      </c>
      <c r="N11053" s="100" t="s">
        <v>381</v>
      </c>
      <c r="O11053" s="573"/>
      <c r="P11053" s="502"/>
    </row>
    <row r="11054" spans="1:16" ht="15.75" x14ac:dyDescent="0.2">
      <c r="A11054" s="165">
        <v>45947</v>
      </c>
      <c r="B11054" s="166">
        <v>234838</v>
      </c>
      <c r="C11054" s="166">
        <v>235375</v>
      </c>
      <c r="D11054" s="160">
        <f>+C11054-B11054</f>
        <v>537</v>
      </c>
      <c r="E11054" s="96" t="s">
        <v>1397</v>
      </c>
      <c r="F11054" s="96" t="s">
        <v>954</v>
      </c>
      <c r="G11054" s="166">
        <v>40.462800000000001</v>
      </c>
      <c r="H11054" s="169">
        <v>25.95</v>
      </c>
      <c r="I11054" s="175">
        <f>G11054*H11054</f>
        <v>1050.0096599999999</v>
      </c>
      <c r="J11054" s="162">
        <f>D11054/G11054</f>
        <v>13.27144933123758</v>
      </c>
      <c r="K11054" s="99">
        <v>45947</v>
      </c>
      <c r="L11054" s="195" t="s">
        <v>272</v>
      </c>
      <c r="M11054" s="94" t="s">
        <v>156</v>
      </c>
      <c r="N11054" s="100" t="s">
        <v>381</v>
      </c>
      <c r="O11054" s="573"/>
      <c r="P11054" s="502"/>
    </row>
    <row r="11055" spans="1:16" ht="15.75" x14ac:dyDescent="0.2">
      <c r="A11055" s="165"/>
      <c r="B11055" s="166"/>
      <c r="C11055" s="166"/>
      <c r="D11055" s="160">
        <f>+C11055-B11055</f>
        <v>0</v>
      </c>
      <c r="E11055" s="96"/>
      <c r="F11055" s="96"/>
      <c r="G11055" s="166"/>
      <c r="H11055" s="169"/>
      <c r="I11055" s="175">
        <f>G11055*H11055</f>
        <v>0</v>
      </c>
      <c r="J11055" s="162" t="e">
        <f>D11055/G11055</f>
        <v>#DIV/0!</v>
      </c>
      <c r="K11055" s="99"/>
      <c r="L11055" s="195"/>
      <c r="M11055" s="94"/>
      <c r="N11055" s="100"/>
      <c r="O11055" s="573"/>
      <c r="P11055" s="502"/>
    </row>
    <row r="11056" spans="1:16" ht="16.5" thickBot="1" x14ac:dyDescent="0.25">
      <c r="A11056" s="93"/>
      <c r="B11056" s="132"/>
      <c r="C11056" s="132"/>
      <c r="D11056" s="160">
        <f>+C11056-B11056</f>
        <v>0</v>
      </c>
      <c r="E11056" s="96"/>
      <c r="F11056" s="96"/>
      <c r="G11056" s="96"/>
      <c r="H11056" s="97"/>
      <c r="I11056" s="91"/>
      <c r="J11056" s="98"/>
      <c r="K11056" s="92"/>
      <c r="L11056" s="196"/>
      <c r="M11056" s="183"/>
      <c r="N11056" s="101"/>
      <c r="O11056" s="574"/>
      <c r="P11056" s="568"/>
    </row>
    <row r="11057" spans="1:16" ht="16.5" thickBot="1" x14ac:dyDescent="0.25">
      <c r="A11057" s="416" t="s">
        <v>28</v>
      </c>
      <c r="B11057" s="104"/>
      <c r="C11057" s="105"/>
      <c r="D11057" s="106">
        <f>SUM(D11051:D11056)</f>
        <v>1671</v>
      </c>
      <c r="E11057" s="107"/>
      <c r="F11057" s="107"/>
      <c r="G11057" s="118">
        <f>SUM(G11051:G11056)</f>
        <v>124.42700000000001</v>
      </c>
      <c r="H11057" s="105"/>
      <c r="I11057" s="118">
        <f>SUM(I11051:I11056)</f>
        <v>3064.3108179999999</v>
      </c>
      <c r="J11057" s="109">
        <f>D11057/G11057</f>
        <v>13.42956110811962</v>
      </c>
      <c r="K11057" s="110"/>
      <c r="L11057" s="197"/>
      <c r="M11057" s="111"/>
      <c r="N11057" s="112"/>
      <c r="O11057" s="468"/>
      <c r="P11057" s="469"/>
    </row>
    <row r="11058" spans="1:16" ht="15.75" x14ac:dyDescent="0.2">
      <c r="A11058" s="116"/>
      <c r="B11058" s="77"/>
      <c r="C11058" s="77"/>
      <c r="D11058" s="77"/>
      <c r="E11058" s="77"/>
      <c r="F11058" s="77"/>
      <c r="G11058" s="77"/>
      <c r="H11058" s="77"/>
      <c r="I11058" s="116"/>
      <c r="J11058" s="116"/>
      <c r="K11058" s="116"/>
      <c r="L11058" s="116"/>
      <c r="M11058" s="116"/>
      <c r="N11058" s="116"/>
      <c r="O11058" s="77"/>
      <c r="P11058" s="81"/>
    </row>
    <row r="11059" spans="1:16" ht="15.75" x14ac:dyDescent="0.2">
      <c r="A11059" s="116"/>
      <c r="B11059" s="77"/>
      <c r="C11059" s="77"/>
      <c r="D11059" s="77"/>
      <c r="E11059" s="77"/>
      <c r="F11059" s="77"/>
      <c r="G11059" s="77"/>
      <c r="H11059" s="77"/>
      <c r="I11059" s="116"/>
      <c r="J11059" s="116"/>
      <c r="K11059" s="116"/>
      <c r="L11059" s="116"/>
      <c r="M11059" s="116"/>
      <c r="N11059" s="116"/>
      <c r="O11059" s="77"/>
      <c r="P11059" s="81"/>
    </row>
    <row r="11060" spans="1:16" ht="15.75" x14ac:dyDescent="0.2">
      <c r="A11060" s="116"/>
      <c r="B11060" s="77"/>
      <c r="C11060" s="77"/>
      <c r="D11060" s="77"/>
      <c r="E11060" s="77"/>
      <c r="F11060" s="77"/>
      <c r="G11060" s="77"/>
      <c r="H11060" s="77"/>
      <c r="I11060" s="116"/>
      <c r="J11060" s="116"/>
      <c r="K11060" s="116"/>
      <c r="L11060" s="116"/>
      <c r="M11060" s="439"/>
      <c r="N11060" s="439"/>
      <c r="O11060" s="438"/>
      <c r="P11060" s="81"/>
    </row>
    <row r="11061" spans="1:16" ht="15.75" x14ac:dyDescent="0.2">
      <c r="A11061" s="115"/>
      <c r="B11061" s="470" t="s">
        <v>29</v>
      </c>
      <c r="C11061" s="470"/>
      <c r="D11061" s="470"/>
      <c r="E11061" s="116"/>
      <c r="F11061" s="116"/>
      <c r="G11061" s="116"/>
      <c r="H11061" s="115"/>
      <c r="I11061" s="116" t="s">
        <v>30</v>
      </c>
      <c r="J11061" s="115"/>
      <c r="K11061" s="116"/>
      <c r="L11061" s="116"/>
      <c r="M11061" s="116"/>
      <c r="N11061" s="116" t="s">
        <v>31</v>
      </c>
      <c r="O11061" s="116"/>
      <c r="P11061" s="115"/>
    </row>
    <row r="11062" spans="1:16" ht="15.75" x14ac:dyDescent="0.2">
      <c r="A11062" s="116"/>
      <c r="B11062" s="470" t="s">
        <v>230</v>
      </c>
      <c r="C11062" s="470"/>
      <c r="D11062" s="470"/>
      <c r="E11062" s="116"/>
      <c r="F11062" s="116"/>
      <c r="G11062" s="116"/>
      <c r="H11062" s="115"/>
      <c r="I11062" s="116" t="s">
        <v>438</v>
      </c>
      <c r="J11062" s="115"/>
      <c r="K11062" s="116"/>
      <c r="L11062" s="116"/>
      <c r="M11062" s="116"/>
      <c r="N11062" s="116" t="s">
        <v>220</v>
      </c>
      <c r="O11062" s="116"/>
      <c r="P11062" s="115"/>
    </row>
    <row r="11063" spans="1:16" ht="15.75" x14ac:dyDescent="0.2">
      <c r="A11063" s="470" t="s">
        <v>226</v>
      </c>
      <c r="B11063" s="470"/>
      <c r="C11063" s="470"/>
      <c r="D11063" s="470"/>
      <c r="E11063" s="470"/>
      <c r="F11063" s="116"/>
      <c r="G11063" s="116"/>
      <c r="H11063" s="115"/>
      <c r="I11063" s="116" t="s">
        <v>246</v>
      </c>
      <c r="J11063" s="115"/>
      <c r="K11063" s="116"/>
      <c r="L11063" s="116"/>
      <c r="M11063" s="116"/>
      <c r="N11063" s="116" t="s">
        <v>124</v>
      </c>
      <c r="O11063" s="116"/>
      <c r="P11063" s="115"/>
    </row>
    <row r="11064" spans="1:16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</row>
    <row r="11065" spans="1:16" x14ac:dyDescent="0.2">
      <c r="A11065" s="531" t="s">
        <v>269</v>
      </c>
      <c r="B11065" s="531"/>
      <c r="C11065" s="531"/>
      <c r="D11065" s="531"/>
      <c r="E11065" s="531"/>
      <c r="F11065"/>
      <c r="G11065"/>
      <c r="H11065"/>
      <c r="I11065"/>
      <c r="J11065"/>
      <c r="K11065"/>
      <c r="L11065"/>
      <c r="M11065"/>
      <c r="N11065"/>
      <c r="O11065"/>
      <c r="P11065"/>
    </row>
    <row r="11066" spans="1:16" x14ac:dyDescent="0.2">
      <c r="A11066" s="532" t="s">
        <v>923</v>
      </c>
      <c r="B11066" s="533"/>
      <c r="C11066" s="533"/>
      <c r="D11066" s="533"/>
      <c r="E11066" s="533"/>
      <c r="F11066" s="533"/>
      <c r="G11066" s="533"/>
      <c r="H11066" s="533"/>
      <c r="I11066" s="533"/>
      <c r="J11066" s="533"/>
      <c r="K11066" s="533"/>
      <c r="L11066" s="533"/>
      <c r="M11066" s="533"/>
      <c r="N11066" s="533"/>
      <c r="O11066" s="533"/>
      <c r="P11066" s="534"/>
    </row>
    <row r="11067" spans="1:16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</row>
    <row r="11068" spans="1:16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</row>
    <row r="11069" spans="1:16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</row>
    <row r="11070" spans="1:16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</row>
    <row r="11071" spans="1:16" ht="15.75" x14ac:dyDescent="0.2">
      <c r="A11071" s="470" t="s">
        <v>180</v>
      </c>
      <c r="B11071" s="470"/>
      <c r="C11071" s="470"/>
      <c r="D11071" s="470"/>
      <c r="E11071" s="470"/>
      <c r="F11071" s="470"/>
      <c r="G11071" s="470"/>
      <c r="H11071" s="470"/>
      <c r="I11071" s="470"/>
      <c r="J11071" s="470"/>
      <c r="K11071" s="470"/>
      <c r="L11071" s="470"/>
      <c r="M11071" s="470"/>
      <c r="N11071" s="470"/>
      <c r="O11071" s="470"/>
      <c r="P11071" s="470"/>
    </row>
    <row r="11072" spans="1:16" ht="15.75" x14ac:dyDescent="0.2">
      <c r="A11072" s="470" t="s">
        <v>1</v>
      </c>
      <c r="B11072" s="470"/>
      <c r="C11072" s="470"/>
      <c r="D11072" s="470"/>
      <c r="E11072" s="470"/>
      <c r="F11072" s="470"/>
      <c r="G11072" s="470"/>
      <c r="H11072" s="470"/>
      <c r="I11072" s="470"/>
      <c r="J11072" s="470"/>
      <c r="K11072" s="470"/>
      <c r="L11072" s="470"/>
      <c r="M11072" s="470"/>
      <c r="N11072" s="470"/>
      <c r="O11072" s="470"/>
      <c r="P11072" s="470"/>
    </row>
    <row r="11073" spans="1:16" ht="15.75" x14ac:dyDescent="0.2">
      <c r="A11073" s="470"/>
      <c r="B11073" s="470"/>
      <c r="C11073" s="470"/>
      <c r="D11073" s="470"/>
      <c r="E11073" s="470"/>
      <c r="F11073" s="470"/>
      <c r="G11073" s="470"/>
      <c r="H11073" s="470"/>
      <c r="I11073" s="470"/>
      <c r="J11073" s="470"/>
      <c r="K11073" s="470"/>
      <c r="L11073" s="470"/>
      <c r="M11073" s="470"/>
      <c r="N11073" s="470"/>
      <c r="O11073" s="470"/>
      <c r="P11073" s="470"/>
    </row>
    <row r="11074" spans="1:16" ht="15.75" x14ac:dyDescent="0.2">
      <c r="A11074" s="507" t="s">
        <v>926</v>
      </c>
      <c r="B11074" s="507"/>
      <c r="C11074" s="507"/>
      <c r="D11074" s="507"/>
      <c r="E11074" s="507"/>
      <c r="F11074" s="507"/>
      <c r="G11074" s="507"/>
      <c r="H11074" s="507"/>
      <c r="I11074" s="507"/>
      <c r="J11074" s="507"/>
      <c r="K11074" s="507"/>
      <c r="L11074" s="507"/>
      <c r="M11074" s="507"/>
      <c r="N11074" s="507"/>
      <c r="O11074" s="507"/>
      <c r="P11074" s="507"/>
    </row>
    <row r="11075" spans="1:16" ht="15.75" x14ac:dyDescent="0.2">
      <c r="A11075" s="77"/>
      <c r="B11075" s="77"/>
      <c r="C11075" s="77"/>
      <c r="D11075" s="77"/>
      <c r="E11075" s="77"/>
      <c r="F11075" s="77"/>
      <c r="G11075" s="77"/>
      <c r="H11075" s="77"/>
      <c r="I11075" s="77"/>
      <c r="J11075" s="77"/>
      <c r="K11075" s="77"/>
      <c r="L11075" s="77"/>
      <c r="M11075" s="77"/>
      <c r="N11075" s="77"/>
      <c r="O11075" s="77"/>
      <c r="P11075" s="77"/>
    </row>
    <row r="11076" spans="1:16" ht="16.5" thickBot="1" x14ac:dyDescent="0.25">
      <c r="A11076" s="77"/>
      <c r="B11076" s="77"/>
      <c r="C11076" s="77"/>
      <c r="D11076" s="77"/>
      <c r="E11076" s="77"/>
      <c r="F11076" s="77"/>
      <c r="G11076" s="77"/>
      <c r="H11076" s="77"/>
      <c r="I11076" s="77"/>
      <c r="J11076" s="77"/>
      <c r="K11076" s="77"/>
      <c r="L11076" s="77"/>
      <c r="M11076" s="77"/>
      <c r="N11076" s="77"/>
      <c r="O11076" s="77"/>
      <c r="P11076" s="77"/>
    </row>
    <row r="11077" spans="1:16" ht="16.5" thickBot="1" x14ac:dyDescent="0.25">
      <c r="A11077" s="78" t="s">
        <v>2</v>
      </c>
      <c r="B11077" s="486" t="s">
        <v>126</v>
      </c>
      <c r="C11077" s="498"/>
      <c r="D11077" s="79" t="s">
        <v>3</v>
      </c>
      <c r="E11077" s="486">
        <v>2019</v>
      </c>
      <c r="F11077" s="487"/>
      <c r="G11077" s="487"/>
      <c r="H11077" s="498"/>
      <c r="I11077" s="79" t="s">
        <v>4</v>
      </c>
      <c r="J11077" s="80" t="s">
        <v>235</v>
      </c>
      <c r="K11077" s="80"/>
      <c r="L11077" s="80"/>
      <c r="M11077" s="80" t="s">
        <v>5</v>
      </c>
      <c r="N11077" s="486" t="s">
        <v>187</v>
      </c>
      <c r="O11077" s="487"/>
      <c r="P11077" s="488"/>
    </row>
    <row r="11078" spans="1:16" ht="16.5" thickBot="1" x14ac:dyDescent="0.25">
      <c r="A11078" s="77"/>
      <c r="B11078" s="77"/>
      <c r="C11078" s="77"/>
      <c r="D11078" s="77"/>
      <c r="E11078" s="77"/>
      <c r="F11078" s="77"/>
      <c r="G11078" s="77"/>
      <c r="H11078" s="77"/>
      <c r="I11078" s="77"/>
      <c r="J11078" s="77"/>
      <c r="K11078" s="77"/>
      <c r="L11078" s="77"/>
      <c r="M11078" s="77"/>
      <c r="N11078" s="77"/>
      <c r="O11078" s="77"/>
      <c r="P11078" s="77"/>
    </row>
    <row r="11079" spans="1:16" ht="16.5" thickBot="1" x14ac:dyDescent="0.25">
      <c r="A11079" s="78" t="s">
        <v>6</v>
      </c>
      <c r="B11079" s="486" t="s">
        <v>188</v>
      </c>
      <c r="C11079" s="498"/>
      <c r="D11079" s="79" t="s">
        <v>7</v>
      </c>
      <c r="E11079" s="486" t="s">
        <v>189</v>
      </c>
      <c r="F11079" s="487"/>
      <c r="G11079" s="487"/>
      <c r="H11079" s="498"/>
      <c r="I11079" s="79" t="s">
        <v>8</v>
      </c>
      <c r="J11079" s="80">
        <v>17</v>
      </c>
      <c r="K11079" s="80"/>
      <c r="L11079" s="80"/>
      <c r="M11079" s="80" t="s">
        <v>9</v>
      </c>
      <c r="N11079" s="80"/>
      <c r="O11079" s="200"/>
      <c r="P11079" s="201">
        <v>50</v>
      </c>
    </row>
    <row r="11080" spans="1:16" ht="16.5" thickBot="1" x14ac:dyDescent="0.25">
      <c r="A11080" s="77"/>
      <c r="B11080" s="77"/>
      <c r="C11080" s="77"/>
      <c r="D11080" s="77"/>
      <c r="E11080" s="77"/>
      <c r="F11080" s="77"/>
      <c r="G11080" s="77"/>
      <c r="H11080" s="77"/>
      <c r="I11080" s="77"/>
      <c r="J11080" s="77"/>
      <c r="K11080" s="77"/>
      <c r="L11080" s="77"/>
      <c r="M11080" s="77"/>
      <c r="N11080" s="77"/>
      <c r="O11080" s="77"/>
      <c r="P11080" s="77"/>
    </row>
    <row r="11081" spans="1:16" ht="16.5" thickBot="1" x14ac:dyDescent="0.25">
      <c r="A11081" s="484" t="s">
        <v>10</v>
      </c>
      <c r="B11081" s="485"/>
      <c r="C11081" s="486" t="s">
        <v>1176</v>
      </c>
      <c r="D11081" s="487"/>
      <c r="E11081" s="487"/>
      <c r="F11081" s="487"/>
      <c r="G11081" s="487"/>
      <c r="H11081" s="487"/>
      <c r="I11081" s="487"/>
      <c r="J11081" s="487"/>
      <c r="K11081" s="487"/>
      <c r="L11081" s="487"/>
      <c r="M11081" s="487"/>
      <c r="N11081" s="487"/>
      <c r="O11081" s="487"/>
      <c r="P11081" s="488"/>
    </row>
    <row r="11082" spans="1:16" ht="16.5" thickBot="1" x14ac:dyDescent="0.25">
      <c r="A11082" s="77"/>
      <c r="B11082" s="77"/>
      <c r="C11082" s="77"/>
      <c r="D11082" s="77"/>
      <c r="E11082" s="77"/>
      <c r="F11082" s="77"/>
      <c r="G11082" s="77"/>
      <c r="H11082" s="77"/>
      <c r="I11082" s="77"/>
      <c r="J11082" s="77"/>
      <c r="K11082" s="77"/>
      <c r="L11082" s="77"/>
      <c r="M11082" s="77"/>
      <c r="N11082" s="77"/>
      <c r="O11082" s="77"/>
      <c r="P11082" s="77"/>
    </row>
    <row r="11083" spans="1:16" ht="16.5" thickBot="1" x14ac:dyDescent="0.25">
      <c r="A11083" s="484" t="s">
        <v>11</v>
      </c>
      <c r="B11083" s="485"/>
      <c r="C11083" s="486" t="s">
        <v>1175</v>
      </c>
      <c r="D11083" s="487"/>
      <c r="E11083" s="487"/>
      <c r="F11083" s="487"/>
      <c r="G11083" s="487"/>
      <c r="H11083" s="487"/>
      <c r="I11083" s="487"/>
      <c r="J11083" s="487"/>
      <c r="K11083" s="487"/>
      <c r="L11083" s="487"/>
      <c r="M11083" s="487"/>
      <c r="N11083" s="487"/>
      <c r="O11083" s="487"/>
      <c r="P11083" s="488"/>
    </row>
    <row r="11084" spans="1:16" ht="16.5" thickBot="1" x14ac:dyDescent="0.25">
      <c r="A11084" s="81"/>
      <c r="B11084" s="81"/>
      <c r="C11084" s="81"/>
      <c r="D11084" s="81"/>
      <c r="E11084" s="81"/>
      <c r="F11084" s="81"/>
      <c r="G11084" s="81"/>
      <c r="H11084" s="81"/>
      <c r="I11084" s="81"/>
      <c r="J11084" s="81"/>
      <c r="K11084" s="81"/>
      <c r="L11084" s="81"/>
      <c r="M11084" s="81"/>
      <c r="N11084" s="81"/>
      <c r="O11084" s="81"/>
      <c r="P11084" s="81"/>
    </row>
    <row r="11085" spans="1:16" ht="16.5" thickBot="1" x14ac:dyDescent="0.25">
      <c r="A11085" s="489" t="s">
        <v>12</v>
      </c>
      <c r="B11085" s="491" t="s">
        <v>13</v>
      </c>
      <c r="C11085" s="463"/>
      <c r="D11085" s="492" t="s">
        <v>265</v>
      </c>
      <c r="E11085" s="494" t="s">
        <v>15</v>
      </c>
      <c r="F11085" s="495"/>
      <c r="G11085" s="495"/>
      <c r="H11085" s="495"/>
      <c r="I11085" s="496"/>
      <c r="J11085" s="492" t="s">
        <v>16</v>
      </c>
      <c r="K11085" s="492" t="s">
        <v>17</v>
      </c>
      <c r="L11085" s="494" t="s">
        <v>18</v>
      </c>
      <c r="M11085" s="495"/>
      <c r="N11085" s="496"/>
      <c r="O11085" s="464" t="s">
        <v>115</v>
      </c>
      <c r="P11085" s="465"/>
    </row>
    <row r="11086" spans="1:16" ht="32.25" thickBot="1" x14ac:dyDescent="0.25">
      <c r="A11086" s="490"/>
      <c r="B11086" s="82" t="s">
        <v>19</v>
      </c>
      <c r="C11086" s="83" t="s">
        <v>20</v>
      </c>
      <c r="D11086" s="493"/>
      <c r="E11086" s="84" t="s">
        <v>21</v>
      </c>
      <c r="F11086" s="84" t="s">
        <v>22</v>
      </c>
      <c r="G11086" s="85" t="s">
        <v>23</v>
      </c>
      <c r="H11086" s="119" t="s">
        <v>24</v>
      </c>
      <c r="I11086" s="86" t="s">
        <v>25</v>
      </c>
      <c r="J11086" s="493"/>
      <c r="K11086" s="493"/>
      <c r="L11086" s="198" t="s">
        <v>268</v>
      </c>
      <c r="M11086" s="85" t="s">
        <v>266</v>
      </c>
      <c r="N11086" s="83" t="s">
        <v>267</v>
      </c>
      <c r="O11086" s="466"/>
      <c r="P11086" s="467"/>
    </row>
    <row r="11087" spans="1:16" ht="15.75" x14ac:dyDescent="0.2">
      <c r="A11087" s="165">
        <v>45947</v>
      </c>
      <c r="B11087" s="166"/>
      <c r="C11087" s="166">
        <v>235375</v>
      </c>
      <c r="D11087" s="160"/>
      <c r="E11087" s="96"/>
      <c r="F11087" s="96"/>
      <c r="G11087" s="166"/>
      <c r="H11087" s="169"/>
      <c r="I11087" s="175"/>
      <c r="J11087" s="162"/>
      <c r="K11087" s="99"/>
      <c r="L11087" s="195"/>
      <c r="M11087" s="94"/>
      <c r="N11087" s="100"/>
      <c r="O11087" s="573"/>
      <c r="P11087" s="502"/>
    </row>
    <row r="11088" spans="1:16" ht="15.75" x14ac:dyDescent="0.2">
      <c r="A11088" s="165">
        <v>45951</v>
      </c>
      <c r="B11088" s="166">
        <v>235375</v>
      </c>
      <c r="C11088" s="166">
        <v>235847</v>
      </c>
      <c r="D11088" s="160">
        <f>+C11088-B11088</f>
        <v>472</v>
      </c>
      <c r="E11088" s="96" t="s">
        <v>1396</v>
      </c>
      <c r="F11088" s="96" t="s">
        <v>1237</v>
      </c>
      <c r="G11088" s="166">
        <v>42.577199999999998</v>
      </c>
      <c r="H11088" s="169">
        <v>25.85</v>
      </c>
      <c r="I11088" s="175">
        <f>G11088*H11088</f>
        <v>1100.6206199999999</v>
      </c>
      <c r="J11088" s="162">
        <f>D11088/G11088</f>
        <v>11.085745422432664</v>
      </c>
      <c r="K11088" s="99">
        <v>45951</v>
      </c>
      <c r="L11088" s="195" t="s">
        <v>272</v>
      </c>
      <c r="M11088" s="94" t="s">
        <v>304</v>
      </c>
      <c r="N11088" s="100" t="s">
        <v>381</v>
      </c>
      <c r="O11088" s="573" t="s">
        <v>630</v>
      </c>
      <c r="P11088" s="502"/>
    </row>
    <row r="11089" spans="1:16" ht="15.75" x14ac:dyDescent="0.2">
      <c r="A11089" s="165">
        <v>45953</v>
      </c>
      <c r="B11089" s="166">
        <v>235847</v>
      </c>
      <c r="C11089" s="166">
        <v>236299</v>
      </c>
      <c r="D11089" s="160">
        <f>+C11089-B11089</f>
        <v>452</v>
      </c>
      <c r="E11089" s="96" t="s">
        <v>1395</v>
      </c>
      <c r="F11089" s="96" t="s">
        <v>1025</v>
      </c>
      <c r="G11089" s="166">
        <v>35.438099999999999</v>
      </c>
      <c r="H11089" s="169">
        <v>23.99</v>
      </c>
      <c r="I11089" s="175">
        <f>G11089*H11089</f>
        <v>850.16001899999992</v>
      </c>
      <c r="J11089" s="162">
        <f>D11089/G11089</f>
        <v>12.754634136705976</v>
      </c>
      <c r="K11089" s="99">
        <v>45953</v>
      </c>
      <c r="L11089" s="195" t="s">
        <v>272</v>
      </c>
      <c r="M11089" s="94" t="s">
        <v>304</v>
      </c>
      <c r="N11089" s="100" t="s">
        <v>241</v>
      </c>
      <c r="O11089" s="573" t="s">
        <v>1182</v>
      </c>
      <c r="P11089" s="502"/>
    </row>
    <row r="11090" spans="1:16" ht="15.75" x14ac:dyDescent="0.2">
      <c r="A11090" s="165">
        <v>45955</v>
      </c>
      <c r="B11090" s="166">
        <v>236299</v>
      </c>
      <c r="C11090" s="166">
        <v>236820</v>
      </c>
      <c r="D11090" s="160">
        <f>+C11090-B11090</f>
        <v>521</v>
      </c>
      <c r="E11090" s="96" t="s">
        <v>1394</v>
      </c>
      <c r="F11090" s="96" t="s">
        <v>1393</v>
      </c>
      <c r="G11090" s="166">
        <v>33.353099999999998</v>
      </c>
      <c r="H11090" s="169">
        <v>23.99</v>
      </c>
      <c r="I11090" s="175">
        <f>G11090*H11090</f>
        <v>800.14086899999984</v>
      </c>
      <c r="J11090" s="162">
        <f>D11090/G11090</f>
        <v>15.620736903016512</v>
      </c>
      <c r="K11090" s="99">
        <v>45955</v>
      </c>
      <c r="L11090" s="195" t="s">
        <v>272</v>
      </c>
      <c r="M11090" s="94" t="s">
        <v>304</v>
      </c>
      <c r="N11090" s="100" t="s">
        <v>381</v>
      </c>
      <c r="O11090" s="573" t="s">
        <v>1182</v>
      </c>
      <c r="P11090" s="502"/>
    </row>
    <row r="11091" spans="1:16" ht="15.75" x14ac:dyDescent="0.2">
      <c r="A11091" s="165"/>
      <c r="B11091" s="166"/>
      <c r="C11091" s="166"/>
      <c r="D11091" s="160">
        <f>+C11091-B11091</f>
        <v>0</v>
      </c>
      <c r="E11091" s="96"/>
      <c r="F11091" s="96"/>
      <c r="G11091" s="166"/>
      <c r="H11091" s="169"/>
      <c r="I11091" s="175">
        <f>G11091*H11091</f>
        <v>0</v>
      </c>
      <c r="J11091" s="162" t="e">
        <f>D11091/G11091</f>
        <v>#DIV/0!</v>
      </c>
      <c r="K11091" s="99"/>
      <c r="L11091" s="195"/>
      <c r="M11091" s="94"/>
      <c r="N11091" s="100"/>
      <c r="O11091" s="573"/>
      <c r="P11091" s="502"/>
    </row>
    <row r="11092" spans="1:16" ht="16.5" thickBot="1" x14ac:dyDescent="0.25">
      <c r="A11092" s="93"/>
      <c r="B11092" s="132"/>
      <c r="C11092" s="132"/>
      <c r="D11092" s="160">
        <f>+C11092-B11092</f>
        <v>0</v>
      </c>
      <c r="E11092" s="96"/>
      <c r="F11092" s="96"/>
      <c r="G11092" s="96"/>
      <c r="H11092" s="97"/>
      <c r="I11092" s="91"/>
      <c r="J11092" s="98"/>
      <c r="K11092" s="92"/>
      <c r="L11092" s="196"/>
      <c r="M11092" s="183"/>
      <c r="N11092" s="101"/>
      <c r="O11092" s="574"/>
      <c r="P11092" s="568"/>
    </row>
    <row r="11093" spans="1:16" ht="16.5" thickBot="1" x14ac:dyDescent="0.25">
      <c r="A11093" s="416" t="s">
        <v>28</v>
      </c>
      <c r="B11093" s="104"/>
      <c r="C11093" s="105"/>
      <c r="D11093" s="106">
        <f>SUM(D11087:D11092)</f>
        <v>1445</v>
      </c>
      <c r="E11093" s="107"/>
      <c r="F11093" s="107"/>
      <c r="G11093" s="118">
        <f>SUM(G11087:G11092)</f>
        <v>111.36839999999999</v>
      </c>
      <c r="H11093" s="105"/>
      <c r="I11093" s="118">
        <f>SUM(I11087:I11092)</f>
        <v>2750.9215079999994</v>
      </c>
      <c r="J11093" s="109">
        <f>D11093/G11093</f>
        <v>12.974955193753345</v>
      </c>
      <c r="K11093" s="110"/>
      <c r="L11093" s="197"/>
      <c r="M11093" s="111"/>
      <c r="N11093" s="112"/>
      <c r="O11093" s="468"/>
      <c r="P11093" s="469"/>
    </row>
    <row r="11094" spans="1:16" ht="15.75" x14ac:dyDescent="0.2">
      <c r="A11094" s="116"/>
      <c r="B11094" s="77"/>
      <c r="C11094" s="77"/>
      <c r="D11094" s="77"/>
      <c r="E11094" s="77"/>
      <c r="F11094" s="77"/>
      <c r="G11094" s="77"/>
      <c r="H11094" s="77"/>
      <c r="I11094" s="116"/>
      <c r="J11094" s="116"/>
      <c r="K11094" s="116"/>
      <c r="L11094" s="116"/>
      <c r="M11094" s="116"/>
      <c r="N11094" s="116"/>
      <c r="O11094" s="77"/>
      <c r="P11094" s="81"/>
    </row>
    <row r="11095" spans="1:16" ht="15.75" x14ac:dyDescent="0.2">
      <c r="A11095" s="116"/>
      <c r="B11095" s="77"/>
      <c r="C11095" s="77"/>
      <c r="D11095" s="77"/>
      <c r="E11095" s="77"/>
      <c r="F11095" s="77"/>
      <c r="G11095" s="77"/>
      <c r="H11095" s="77"/>
      <c r="I11095" s="116"/>
      <c r="J11095" s="116"/>
      <c r="K11095" s="116"/>
      <c r="L11095" s="116"/>
      <c r="M11095" s="116"/>
      <c r="N11095" s="116"/>
      <c r="O11095" s="77"/>
      <c r="P11095" s="81"/>
    </row>
    <row r="11096" spans="1:16" ht="15.75" x14ac:dyDescent="0.2">
      <c r="A11096" s="116"/>
      <c r="B11096" s="77"/>
      <c r="C11096" s="77"/>
      <c r="D11096" s="77"/>
      <c r="E11096" s="77"/>
      <c r="F11096" s="77"/>
      <c r="G11096" s="77"/>
      <c r="H11096" s="77"/>
      <c r="I11096" s="116"/>
      <c r="J11096" s="116"/>
      <c r="K11096" s="116"/>
      <c r="L11096" s="116"/>
      <c r="M11096" s="439"/>
      <c r="N11096" s="439"/>
      <c r="O11096" s="438"/>
      <c r="P11096" s="81"/>
    </row>
    <row r="11097" spans="1:16" ht="15.75" x14ac:dyDescent="0.2">
      <c r="A11097" s="115"/>
      <c r="B11097" s="470" t="s">
        <v>29</v>
      </c>
      <c r="C11097" s="470"/>
      <c r="D11097" s="470"/>
      <c r="E11097" s="116"/>
      <c r="F11097" s="116"/>
      <c r="G11097" s="116"/>
      <c r="H11097" s="115"/>
      <c r="I11097" s="116" t="s">
        <v>30</v>
      </c>
      <c r="J11097" s="115"/>
      <c r="K11097" s="116"/>
      <c r="L11097" s="116"/>
      <c r="M11097" s="116"/>
      <c r="N11097" s="116" t="s">
        <v>31</v>
      </c>
      <c r="O11097" s="116"/>
      <c r="P11097" s="115"/>
    </row>
    <row r="11098" spans="1:16" ht="15.75" x14ac:dyDescent="0.2">
      <c r="A11098" s="116"/>
      <c r="B11098" s="470" t="s">
        <v>230</v>
      </c>
      <c r="C11098" s="470"/>
      <c r="D11098" s="470"/>
      <c r="E11098" s="116"/>
      <c r="F11098" s="116"/>
      <c r="G11098" s="116"/>
      <c r="H11098" s="115"/>
      <c r="I11098" s="116" t="s">
        <v>438</v>
      </c>
      <c r="J11098" s="115"/>
      <c r="K11098" s="116"/>
      <c r="L11098" s="116"/>
      <c r="M11098" s="116"/>
      <c r="N11098" s="116" t="s">
        <v>220</v>
      </c>
      <c r="O11098" s="116"/>
      <c r="P11098" s="115"/>
    </row>
    <row r="11099" spans="1:16" ht="15.75" x14ac:dyDescent="0.2">
      <c r="A11099" s="470" t="s">
        <v>226</v>
      </c>
      <c r="B11099" s="470"/>
      <c r="C11099" s="470"/>
      <c r="D11099" s="470"/>
      <c r="E11099" s="470"/>
      <c r="F11099" s="116"/>
      <c r="G11099" s="116"/>
      <c r="H11099" s="115"/>
      <c r="I11099" s="116" t="s">
        <v>246</v>
      </c>
      <c r="J11099" s="115"/>
      <c r="K11099" s="116"/>
      <c r="L11099" s="116"/>
      <c r="M11099" s="116"/>
      <c r="N11099" s="116" t="s">
        <v>124</v>
      </c>
      <c r="O11099" s="116"/>
      <c r="P11099" s="115"/>
    </row>
    <row r="11100" spans="1:16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</row>
    <row r="11101" spans="1:16" x14ac:dyDescent="0.2">
      <c r="A11101" s="531" t="s">
        <v>269</v>
      </c>
      <c r="B11101" s="531"/>
      <c r="C11101" s="531"/>
      <c r="D11101" s="531"/>
      <c r="E11101" s="531"/>
      <c r="F11101"/>
      <c r="G11101"/>
      <c r="H11101"/>
      <c r="I11101"/>
      <c r="J11101"/>
      <c r="K11101"/>
      <c r="L11101"/>
      <c r="M11101"/>
      <c r="N11101"/>
      <c r="O11101"/>
      <c r="P11101"/>
    </row>
    <row r="11102" spans="1:16" x14ac:dyDescent="0.2">
      <c r="A11102" s="532" t="s">
        <v>923</v>
      </c>
      <c r="B11102" s="533"/>
      <c r="C11102" s="533"/>
      <c r="D11102" s="533"/>
      <c r="E11102" s="533"/>
      <c r="F11102" s="533"/>
      <c r="G11102" s="533"/>
      <c r="H11102" s="533"/>
      <c r="I11102" s="533"/>
      <c r="J11102" s="533"/>
      <c r="K11102" s="533"/>
      <c r="L11102" s="533"/>
      <c r="M11102" s="533"/>
      <c r="N11102" s="533"/>
      <c r="O11102" s="533"/>
      <c r="P11102" s="534"/>
    </row>
    <row r="11103" spans="1:16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</row>
    <row r="11104" spans="1:16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</row>
    <row r="11105" spans="1:16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</row>
    <row r="11106" spans="1:16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</row>
    <row r="11107" spans="1:16" ht="15.75" x14ac:dyDescent="0.2">
      <c r="A11107" s="470" t="s">
        <v>180</v>
      </c>
      <c r="B11107" s="470"/>
      <c r="C11107" s="470"/>
      <c r="D11107" s="470"/>
      <c r="E11107" s="470"/>
      <c r="F11107" s="470"/>
      <c r="G11107" s="470"/>
      <c r="H11107" s="470"/>
      <c r="I11107" s="470"/>
      <c r="J11107" s="470"/>
      <c r="K11107" s="470"/>
      <c r="L11107" s="470"/>
      <c r="M11107" s="470"/>
      <c r="N11107" s="470"/>
      <c r="O11107" s="470"/>
      <c r="P11107" s="470"/>
    </row>
    <row r="11108" spans="1:16" ht="15.75" x14ac:dyDescent="0.2">
      <c r="A11108" s="470" t="s">
        <v>1</v>
      </c>
      <c r="B11108" s="470"/>
      <c r="C11108" s="470"/>
      <c r="D11108" s="470"/>
      <c r="E11108" s="470"/>
      <c r="F11108" s="470"/>
      <c r="G11108" s="470"/>
      <c r="H11108" s="470"/>
      <c r="I11108" s="470"/>
      <c r="J11108" s="470"/>
      <c r="K11108" s="470"/>
      <c r="L11108" s="470"/>
      <c r="M11108" s="470"/>
      <c r="N11108" s="470"/>
      <c r="O11108" s="470"/>
      <c r="P11108" s="470"/>
    </row>
    <row r="11109" spans="1:16" ht="15.75" x14ac:dyDescent="0.2">
      <c r="A11109" s="470"/>
      <c r="B11109" s="470"/>
      <c r="C11109" s="470"/>
      <c r="D11109" s="470"/>
      <c r="E11109" s="470"/>
      <c r="F11109" s="470"/>
      <c r="G11109" s="470"/>
      <c r="H11109" s="470"/>
      <c r="I11109" s="470"/>
      <c r="J11109" s="470"/>
      <c r="K11109" s="470"/>
      <c r="L11109" s="470"/>
      <c r="M11109" s="470"/>
      <c r="N11109" s="470"/>
      <c r="O11109" s="470"/>
      <c r="P11109" s="470"/>
    </row>
    <row r="11110" spans="1:16" ht="15.75" x14ac:dyDescent="0.2">
      <c r="A11110" s="507" t="s">
        <v>926</v>
      </c>
      <c r="B11110" s="507"/>
      <c r="C11110" s="507"/>
      <c r="D11110" s="507"/>
      <c r="E11110" s="507"/>
      <c r="F11110" s="507"/>
      <c r="G11110" s="507"/>
      <c r="H11110" s="507"/>
      <c r="I11110" s="507"/>
      <c r="J11110" s="507"/>
      <c r="K11110" s="507"/>
      <c r="L11110" s="507"/>
      <c r="M11110" s="507"/>
      <c r="N11110" s="507"/>
      <c r="O11110" s="507"/>
      <c r="P11110" s="507"/>
    </row>
    <row r="11111" spans="1:16" ht="15.75" x14ac:dyDescent="0.2">
      <c r="A11111" s="77"/>
      <c r="B11111" s="77"/>
      <c r="C11111" s="77"/>
      <c r="D11111" s="77"/>
      <c r="E11111" s="77"/>
      <c r="F11111" s="77"/>
      <c r="G11111" s="77"/>
      <c r="H11111" s="77"/>
      <c r="I11111" s="77"/>
      <c r="J11111" s="77"/>
      <c r="K11111" s="77"/>
      <c r="L11111" s="77"/>
      <c r="M11111" s="77"/>
      <c r="N11111" s="77"/>
      <c r="O11111" s="77"/>
      <c r="P11111" s="77"/>
    </row>
    <row r="11112" spans="1:16" ht="16.5" thickBot="1" x14ac:dyDescent="0.25">
      <c r="A11112" s="77"/>
      <c r="B11112" s="77"/>
      <c r="C11112" s="77"/>
      <c r="D11112" s="77"/>
      <c r="E11112" s="77"/>
      <c r="F11112" s="77"/>
      <c r="G11112" s="77"/>
      <c r="H11112" s="77"/>
      <c r="I11112" s="77"/>
      <c r="J11112" s="77"/>
      <c r="K11112" s="77"/>
      <c r="L11112" s="77"/>
      <c r="M11112" s="77"/>
      <c r="N11112" s="77"/>
      <c r="O11112" s="77"/>
      <c r="P11112" s="77"/>
    </row>
    <row r="11113" spans="1:16" ht="16.5" thickBot="1" x14ac:dyDescent="0.25">
      <c r="A11113" s="78" t="s">
        <v>2</v>
      </c>
      <c r="B11113" s="486" t="s">
        <v>126</v>
      </c>
      <c r="C11113" s="498"/>
      <c r="D11113" s="79" t="s">
        <v>3</v>
      </c>
      <c r="E11113" s="486">
        <v>2019</v>
      </c>
      <c r="F11113" s="487"/>
      <c r="G11113" s="487"/>
      <c r="H11113" s="498"/>
      <c r="I11113" s="79" t="s">
        <v>4</v>
      </c>
      <c r="J11113" s="80" t="s">
        <v>235</v>
      </c>
      <c r="K11113" s="80"/>
      <c r="L11113" s="80"/>
      <c r="M11113" s="80" t="s">
        <v>5</v>
      </c>
      <c r="N11113" s="486" t="s">
        <v>187</v>
      </c>
      <c r="O11113" s="487"/>
      <c r="P11113" s="488"/>
    </row>
    <row r="11114" spans="1:16" ht="16.5" thickBot="1" x14ac:dyDescent="0.25">
      <c r="A11114" s="77"/>
      <c r="B11114" s="77"/>
      <c r="C11114" s="77"/>
      <c r="D11114" s="77"/>
      <c r="E11114" s="77"/>
      <c r="F11114" s="77"/>
      <c r="G11114" s="77"/>
      <c r="H11114" s="77"/>
      <c r="I11114" s="77"/>
      <c r="J11114" s="77"/>
      <c r="K11114" s="77"/>
      <c r="L11114" s="77"/>
      <c r="M11114" s="77"/>
      <c r="N11114" s="77"/>
      <c r="O11114" s="77"/>
      <c r="P11114" s="77"/>
    </row>
    <row r="11115" spans="1:16" ht="16.5" thickBot="1" x14ac:dyDescent="0.25">
      <c r="A11115" s="78" t="s">
        <v>6</v>
      </c>
      <c r="B11115" s="486" t="s">
        <v>188</v>
      </c>
      <c r="C11115" s="498"/>
      <c r="D11115" s="79" t="s">
        <v>7</v>
      </c>
      <c r="E11115" s="486" t="s">
        <v>189</v>
      </c>
      <c r="F11115" s="487"/>
      <c r="G11115" s="487"/>
      <c r="H11115" s="498"/>
      <c r="I11115" s="79" t="s">
        <v>8</v>
      </c>
      <c r="J11115" s="80">
        <v>17</v>
      </c>
      <c r="K11115" s="80"/>
      <c r="L11115" s="80"/>
      <c r="M11115" s="80" t="s">
        <v>9</v>
      </c>
      <c r="N11115" s="80"/>
      <c r="O11115" s="200"/>
      <c r="P11115" s="201">
        <v>50</v>
      </c>
    </row>
    <row r="11116" spans="1:16" ht="16.5" thickBot="1" x14ac:dyDescent="0.25">
      <c r="A11116" s="77"/>
      <c r="B11116" s="77"/>
      <c r="C11116" s="77"/>
      <c r="D11116" s="77"/>
      <c r="E11116" s="77"/>
      <c r="F11116" s="77"/>
      <c r="G11116" s="77"/>
      <c r="H11116" s="77"/>
      <c r="I11116" s="77"/>
      <c r="J11116" s="77"/>
      <c r="K11116" s="77"/>
      <c r="L11116" s="77"/>
      <c r="M11116" s="77"/>
      <c r="N11116" s="77"/>
      <c r="O11116" s="77"/>
      <c r="P11116" s="77"/>
    </row>
    <row r="11117" spans="1:16" ht="16.5" thickBot="1" x14ac:dyDescent="0.25">
      <c r="A11117" s="484" t="s">
        <v>10</v>
      </c>
      <c r="B11117" s="485"/>
      <c r="C11117" s="486" t="s">
        <v>1176</v>
      </c>
      <c r="D11117" s="487"/>
      <c r="E11117" s="487"/>
      <c r="F11117" s="487"/>
      <c r="G11117" s="487"/>
      <c r="H11117" s="487"/>
      <c r="I11117" s="487"/>
      <c r="J11117" s="487"/>
      <c r="K11117" s="487"/>
      <c r="L11117" s="487"/>
      <c r="M11117" s="487"/>
      <c r="N11117" s="487"/>
      <c r="O11117" s="487"/>
      <c r="P11117" s="488"/>
    </row>
    <row r="11118" spans="1:16" ht="16.5" thickBot="1" x14ac:dyDescent="0.25">
      <c r="A11118" s="77"/>
      <c r="B11118" s="77"/>
      <c r="C11118" s="77"/>
      <c r="D11118" s="77"/>
      <c r="E11118" s="77"/>
      <c r="F11118" s="77"/>
      <c r="G11118" s="77"/>
      <c r="H11118" s="77"/>
      <c r="I11118" s="77"/>
      <c r="J11118" s="77"/>
      <c r="K11118" s="77"/>
      <c r="L11118" s="77"/>
      <c r="M11118" s="77"/>
      <c r="N11118" s="77"/>
      <c r="O11118" s="77"/>
      <c r="P11118" s="77"/>
    </row>
    <row r="11119" spans="1:16" ht="16.5" thickBot="1" x14ac:dyDescent="0.25">
      <c r="A11119" s="484" t="s">
        <v>11</v>
      </c>
      <c r="B11119" s="485"/>
      <c r="C11119" s="486" t="s">
        <v>1175</v>
      </c>
      <c r="D11119" s="487"/>
      <c r="E11119" s="487"/>
      <c r="F11119" s="487"/>
      <c r="G11119" s="487"/>
      <c r="H11119" s="487"/>
      <c r="I11119" s="487"/>
      <c r="J11119" s="487"/>
      <c r="K11119" s="487"/>
      <c r="L11119" s="487"/>
      <c r="M11119" s="487"/>
      <c r="N11119" s="487"/>
      <c r="O11119" s="487"/>
      <c r="P11119" s="488"/>
    </row>
    <row r="11120" spans="1:16" ht="16.5" thickBot="1" x14ac:dyDescent="0.25">
      <c r="A11120" s="81"/>
      <c r="B11120" s="81"/>
      <c r="C11120" s="81"/>
      <c r="D11120" s="81"/>
      <c r="E11120" s="81"/>
      <c r="F11120" s="81"/>
      <c r="G11120" s="81"/>
      <c r="H11120" s="81"/>
      <c r="I11120" s="81"/>
      <c r="J11120" s="81"/>
      <c r="K11120" s="81"/>
      <c r="L11120" s="81"/>
      <c r="M11120" s="81"/>
      <c r="N11120" s="81"/>
      <c r="O11120" s="81"/>
      <c r="P11120" s="81"/>
    </row>
    <row r="11121" spans="1:16" ht="16.5" thickBot="1" x14ac:dyDescent="0.25">
      <c r="A11121" s="489" t="s">
        <v>12</v>
      </c>
      <c r="B11121" s="491" t="s">
        <v>13</v>
      </c>
      <c r="C11121" s="463"/>
      <c r="D11121" s="492" t="s">
        <v>265</v>
      </c>
      <c r="E11121" s="494" t="s">
        <v>15</v>
      </c>
      <c r="F11121" s="495"/>
      <c r="G11121" s="495"/>
      <c r="H11121" s="495"/>
      <c r="I11121" s="496"/>
      <c r="J11121" s="492" t="s">
        <v>16</v>
      </c>
      <c r="K11121" s="492" t="s">
        <v>17</v>
      </c>
      <c r="L11121" s="494" t="s">
        <v>18</v>
      </c>
      <c r="M11121" s="495"/>
      <c r="N11121" s="496"/>
      <c r="O11121" s="464" t="s">
        <v>115</v>
      </c>
      <c r="P11121" s="465"/>
    </row>
    <row r="11122" spans="1:16" ht="32.25" thickBot="1" x14ac:dyDescent="0.25">
      <c r="A11122" s="490"/>
      <c r="B11122" s="82" t="s">
        <v>19</v>
      </c>
      <c r="C11122" s="83" t="s">
        <v>20</v>
      </c>
      <c r="D11122" s="493"/>
      <c r="E11122" s="84" t="s">
        <v>21</v>
      </c>
      <c r="F11122" s="84" t="s">
        <v>22</v>
      </c>
      <c r="G11122" s="85" t="s">
        <v>23</v>
      </c>
      <c r="H11122" s="119" t="s">
        <v>24</v>
      </c>
      <c r="I11122" s="86" t="s">
        <v>25</v>
      </c>
      <c r="J11122" s="493"/>
      <c r="K11122" s="493"/>
      <c r="L11122" s="198" t="s">
        <v>268</v>
      </c>
      <c r="M11122" s="85" t="s">
        <v>266</v>
      </c>
      <c r="N11122" s="83" t="s">
        <v>267</v>
      </c>
      <c r="O11122" s="466"/>
      <c r="P11122" s="467"/>
    </row>
    <row r="11123" spans="1:16" ht="15.75" x14ac:dyDescent="0.2">
      <c r="A11123" s="165">
        <v>45955</v>
      </c>
      <c r="B11123" s="166"/>
      <c r="C11123" s="166">
        <v>236820</v>
      </c>
      <c r="D11123" s="160"/>
      <c r="E11123" s="96"/>
      <c r="F11123" s="96"/>
      <c r="G11123" s="166"/>
      <c r="H11123" s="169"/>
      <c r="I11123" s="175"/>
      <c r="J11123" s="162"/>
      <c r="K11123" s="99"/>
      <c r="L11123" s="195"/>
      <c r="M11123" s="94"/>
      <c r="N11123" s="100"/>
      <c r="O11123" s="573"/>
      <c r="P11123" s="502"/>
    </row>
    <row r="11124" spans="1:16" ht="15.75" x14ac:dyDescent="0.2">
      <c r="A11124" s="165">
        <v>45958</v>
      </c>
      <c r="B11124" s="166">
        <v>236820</v>
      </c>
      <c r="C11124" s="166">
        <v>236994</v>
      </c>
      <c r="D11124" s="160">
        <f>+C11124-B11124</f>
        <v>174</v>
      </c>
      <c r="E11124" s="96" t="s">
        <v>1392</v>
      </c>
      <c r="F11124" s="96" t="s">
        <v>950</v>
      </c>
      <c r="G11124" s="166">
        <v>38.838099999999997</v>
      </c>
      <c r="H11124" s="169">
        <v>25.75</v>
      </c>
      <c r="I11124" s="175">
        <f>G11124*H11124</f>
        <v>1000.0810749999999</v>
      </c>
      <c r="J11124" s="162">
        <f>D11124/G11124</f>
        <v>4.4801367729111368</v>
      </c>
      <c r="K11124" s="99">
        <v>45958</v>
      </c>
      <c r="L11124" s="195" t="s">
        <v>272</v>
      </c>
      <c r="M11124" s="94" t="s">
        <v>311</v>
      </c>
      <c r="N11124" s="100" t="s">
        <v>1388</v>
      </c>
      <c r="O11124" s="573" t="s">
        <v>630</v>
      </c>
      <c r="P11124" s="502"/>
    </row>
    <row r="11125" spans="1:16" ht="15.75" x14ac:dyDescent="0.2">
      <c r="A11125" s="165">
        <v>45959</v>
      </c>
      <c r="B11125" s="166">
        <v>236994</v>
      </c>
      <c r="C11125" s="166">
        <v>237385</v>
      </c>
      <c r="D11125" s="160">
        <f>+C11125-B11125</f>
        <v>391</v>
      </c>
      <c r="E11125" s="96" t="s">
        <v>1391</v>
      </c>
      <c r="F11125" s="96" t="s">
        <v>1390</v>
      </c>
      <c r="G11125" s="166">
        <v>41.686100000000003</v>
      </c>
      <c r="H11125" s="169">
        <v>23.99</v>
      </c>
      <c r="I11125" s="175">
        <f>G11125*H11125</f>
        <v>1000.049539</v>
      </c>
      <c r="J11125" s="162">
        <f>D11125/G11125</f>
        <v>9.3796253427401446</v>
      </c>
      <c r="K11125" s="99">
        <v>45959</v>
      </c>
      <c r="L11125" s="195" t="s">
        <v>272</v>
      </c>
      <c r="M11125" s="94" t="s">
        <v>311</v>
      </c>
      <c r="N11125" s="100" t="s">
        <v>381</v>
      </c>
      <c r="O11125" s="573" t="s">
        <v>247</v>
      </c>
      <c r="P11125" s="502"/>
    </row>
    <row r="11126" spans="1:16" ht="15.75" x14ac:dyDescent="0.2">
      <c r="A11126" s="165">
        <v>45960</v>
      </c>
      <c r="B11126" s="166">
        <v>237385</v>
      </c>
      <c r="C11126" s="166">
        <v>237621</v>
      </c>
      <c r="D11126" s="160">
        <f>+C11126-B11126</f>
        <v>236</v>
      </c>
      <c r="E11126" s="96" t="s">
        <v>1389</v>
      </c>
      <c r="F11126" s="96" t="s">
        <v>1231</v>
      </c>
      <c r="G11126" s="166">
        <v>52.950800000000001</v>
      </c>
      <c r="H11126" s="169">
        <v>23.99</v>
      </c>
      <c r="I11126" s="175">
        <f>G11126*H11126</f>
        <v>1270.2896919999998</v>
      </c>
      <c r="J11126" s="162">
        <f>D11126/G11126</f>
        <v>4.4569676001118017</v>
      </c>
      <c r="K11126" s="99">
        <v>45960</v>
      </c>
      <c r="L11126" s="195" t="s">
        <v>272</v>
      </c>
      <c r="M11126" s="94" t="s">
        <v>311</v>
      </c>
      <c r="N11126" s="100" t="s">
        <v>1388</v>
      </c>
      <c r="O11126" s="573" t="s">
        <v>630</v>
      </c>
      <c r="P11126" s="502"/>
    </row>
    <row r="11127" spans="1:16" ht="15.75" x14ac:dyDescent="0.2">
      <c r="A11127" s="165">
        <v>45961</v>
      </c>
      <c r="B11127" s="166">
        <v>237621</v>
      </c>
      <c r="C11127" s="166">
        <v>238221</v>
      </c>
      <c r="D11127" s="160">
        <f>+C11127-B11127</f>
        <v>600</v>
      </c>
      <c r="E11127" s="96" t="s">
        <v>1387</v>
      </c>
      <c r="F11127" s="96" t="s">
        <v>1022</v>
      </c>
      <c r="G11127" s="166">
        <v>34.956099999999999</v>
      </c>
      <c r="H11127" s="169">
        <v>25.75</v>
      </c>
      <c r="I11127" s="175">
        <f>G11127*H11127</f>
        <v>900.11957499999994</v>
      </c>
      <c r="J11127" s="162">
        <f>D11127/G11127</f>
        <v>17.16438618724629</v>
      </c>
      <c r="K11127" s="99">
        <v>45961</v>
      </c>
      <c r="L11127" s="195" t="s">
        <v>272</v>
      </c>
      <c r="M11127" s="94" t="s">
        <v>311</v>
      </c>
      <c r="N11127" s="100" t="s">
        <v>1386</v>
      </c>
      <c r="O11127" s="573" t="s">
        <v>242</v>
      </c>
      <c r="P11127" s="502"/>
    </row>
    <row r="11128" spans="1:16" ht="16.5" thickBot="1" x14ac:dyDescent="0.25">
      <c r="A11128" s="93"/>
      <c r="B11128" s="132"/>
      <c r="C11128" s="132"/>
      <c r="D11128" s="160">
        <f>+C11128-B11128</f>
        <v>0</v>
      </c>
      <c r="E11128" s="96"/>
      <c r="F11128" s="96"/>
      <c r="G11128" s="96"/>
      <c r="H11128" s="97"/>
      <c r="I11128" s="91"/>
      <c r="J11128" s="98"/>
      <c r="K11128" s="92"/>
      <c r="L11128" s="196"/>
      <c r="M11128" s="183"/>
      <c r="N11128" s="101"/>
      <c r="O11128" s="574"/>
      <c r="P11128" s="568"/>
    </row>
    <row r="11129" spans="1:16" ht="16.5" thickBot="1" x14ac:dyDescent="0.25">
      <c r="A11129" s="416" t="s">
        <v>28</v>
      </c>
      <c r="B11129" s="104"/>
      <c r="C11129" s="105"/>
      <c r="D11129" s="106">
        <f>SUM(D11123:D11128)</f>
        <v>1401</v>
      </c>
      <c r="E11129" s="107"/>
      <c r="F11129" s="107"/>
      <c r="G11129" s="118">
        <f>SUM(G11123:G11128)</f>
        <v>168.43110000000001</v>
      </c>
      <c r="H11129" s="105"/>
      <c r="I11129" s="118">
        <f>SUM(I11123:I11128)</f>
        <v>4170.5398809999997</v>
      </c>
      <c r="J11129" s="109">
        <f>D11129/G11129</f>
        <v>8.3179412828153456</v>
      </c>
      <c r="K11129" s="110"/>
      <c r="L11129" s="197"/>
      <c r="M11129" s="111"/>
      <c r="N11129" s="112"/>
      <c r="O11129" s="468"/>
      <c r="P11129" s="469"/>
    </row>
    <row r="11130" spans="1:16" ht="15.75" x14ac:dyDescent="0.2">
      <c r="A11130" s="116"/>
      <c r="B11130" s="77"/>
      <c r="C11130" s="77"/>
      <c r="D11130" s="77"/>
      <c r="E11130" s="77"/>
      <c r="F11130" s="77"/>
      <c r="G11130" s="77"/>
      <c r="H11130" s="77"/>
      <c r="I11130" s="116"/>
      <c r="J11130" s="116"/>
      <c r="K11130" s="116"/>
      <c r="L11130" s="116"/>
      <c r="M11130" s="116"/>
      <c r="N11130" s="116"/>
      <c r="O11130" s="77"/>
      <c r="P11130" s="81"/>
    </row>
    <row r="11131" spans="1:16" ht="15.75" x14ac:dyDescent="0.2">
      <c r="A11131" s="116"/>
      <c r="B11131" s="77"/>
      <c r="C11131" s="77"/>
      <c r="D11131" s="77"/>
      <c r="E11131" s="77"/>
      <c r="F11131" s="77"/>
      <c r="G11131" s="77"/>
      <c r="H11131" s="77"/>
      <c r="I11131" s="116"/>
      <c r="J11131" s="116"/>
      <c r="K11131" s="116"/>
      <c r="L11131" s="116"/>
      <c r="M11131" s="116"/>
      <c r="N11131" s="116"/>
      <c r="O11131" s="77"/>
      <c r="P11131" s="81"/>
    </row>
    <row r="11132" spans="1:16" ht="15.75" x14ac:dyDescent="0.2">
      <c r="A11132" s="116"/>
      <c r="B11132" s="77"/>
      <c r="C11132" s="77"/>
      <c r="D11132" s="77"/>
      <c r="E11132" s="77"/>
      <c r="F11132" s="77"/>
      <c r="G11132" s="77"/>
      <c r="H11132" s="77"/>
      <c r="I11132" s="116"/>
      <c r="J11132" s="116"/>
      <c r="K11132" s="116"/>
      <c r="L11132" s="116"/>
      <c r="M11132" s="439"/>
      <c r="N11132" s="439"/>
      <c r="O11132" s="438"/>
      <c r="P11132" s="81"/>
    </row>
    <row r="11133" spans="1:16" ht="15.75" x14ac:dyDescent="0.2">
      <c r="A11133" s="115"/>
      <c r="B11133" s="470" t="s">
        <v>29</v>
      </c>
      <c r="C11133" s="470"/>
      <c r="D11133" s="470"/>
      <c r="E11133" s="116"/>
      <c r="F11133" s="116"/>
      <c r="G11133" s="116"/>
      <c r="H11133" s="115"/>
      <c r="I11133" s="116" t="s">
        <v>30</v>
      </c>
      <c r="J11133" s="115"/>
      <c r="K11133" s="116"/>
      <c r="L11133" s="116"/>
      <c r="M11133" s="116"/>
      <c r="N11133" s="116" t="s">
        <v>31</v>
      </c>
      <c r="O11133" s="116"/>
      <c r="P11133" s="115"/>
    </row>
    <row r="11134" spans="1:16" ht="15.75" x14ac:dyDescent="0.2">
      <c r="A11134" s="116"/>
      <c r="B11134" s="470" t="s">
        <v>230</v>
      </c>
      <c r="C11134" s="470"/>
      <c r="D11134" s="470"/>
      <c r="E11134" s="116"/>
      <c r="F11134" s="116"/>
      <c r="G11134" s="116"/>
      <c r="H11134" s="115"/>
      <c r="I11134" s="116" t="s">
        <v>438</v>
      </c>
      <c r="J11134" s="115"/>
      <c r="K11134" s="116"/>
      <c r="L11134" s="116"/>
      <c r="M11134" s="116"/>
      <c r="N11134" s="116" t="s">
        <v>220</v>
      </c>
      <c r="O11134" s="116"/>
      <c r="P11134" s="115"/>
    </row>
    <row r="11135" spans="1:16" ht="15.75" x14ac:dyDescent="0.2">
      <c r="A11135" s="470" t="s">
        <v>226</v>
      </c>
      <c r="B11135" s="470"/>
      <c r="C11135" s="470"/>
      <c r="D11135" s="470"/>
      <c r="E11135" s="470"/>
      <c r="F11135" s="116"/>
      <c r="G11135" s="116"/>
      <c r="H11135" s="115"/>
      <c r="I11135" s="116" t="s">
        <v>246</v>
      </c>
      <c r="J11135" s="115"/>
      <c r="K11135" s="116"/>
      <c r="L11135" s="116"/>
      <c r="M11135" s="116"/>
      <c r="N11135" s="116" t="s">
        <v>124</v>
      </c>
      <c r="O11135" s="116"/>
      <c r="P11135" s="115"/>
    </row>
    <row r="11136" spans="1:16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</row>
    <row r="11137" spans="1:16" x14ac:dyDescent="0.2">
      <c r="A11137" s="531" t="s">
        <v>269</v>
      </c>
      <c r="B11137" s="531"/>
      <c r="C11137" s="531"/>
      <c r="D11137" s="531"/>
      <c r="E11137" s="531"/>
      <c r="F11137"/>
      <c r="G11137"/>
      <c r="H11137"/>
      <c r="I11137"/>
      <c r="J11137"/>
      <c r="K11137"/>
      <c r="L11137"/>
      <c r="M11137"/>
      <c r="N11137"/>
      <c r="O11137"/>
      <c r="P11137"/>
    </row>
    <row r="11138" spans="1:16" x14ac:dyDescent="0.2">
      <c r="A11138" s="532" t="s">
        <v>923</v>
      </c>
      <c r="B11138" s="533"/>
      <c r="C11138" s="533"/>
      <c r="D11138" s="533"/>
      <c r="E11138" s="533"/>
      <c r="F11138" s="533"/>
      <c r="G11138" s="533"/>
      <c r="H11138" s="533"/>
      <c r="I11138" s="533"/>
      <c r="J11138" s="533"/>
      <c r="K11138" s="533"/>
      <c r="L11138" s="533"/>
      <c r="M11138" s="533"/>
      <c r="N11138" s="533"/>
      <c r="O11138" s="533"/>
      <c r="P11138" s="534"/>
    </row>
    <row r="11139" spans="1:16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</row>
    <row r="11140" spans="1:16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</row>
    <row r="11141" spans="1:16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</row>
    <row r="11142" spans="1:16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</row>
    <row r="11143" spans="1:16" ht="15.75" x14ac:dyDescent="0.2">
      <c r="A11143" s="470" t="s">
        <v>180</v>
      </c>
      <c r="B11143" s="470"/>
      <c r="C11143" s="470"/>
      <c r="D11143" s="470"/>
      <c r="E11143" s="470"/>
      <c r="F11143" s="470"/>
      <c r="G11143" s="470"/>
      <c r="H11143" s="470"/>
      <c r="I11143" s="470"/>
      <c r="J11143" s="470"/>
      <c r="K11143" s="470"/>
      <c r="L11143" s="470"/>
      <c r="M11143" s="470"/>
      <c r="N11143" s="470"/>
      <c r="O11143" s="470"/>
      <c r="P11143" s="470"/>
    </row>
    <row r="11144" spans="1:16" ht="15.75" x14ac:dyDescent="0.2">
      <c r="A11144" s="470" t="s">
        <v>1</v>
      </c>
      <c r="B11144" s="470"/>
      <c r="C11144" s="470"/>
      <c r="D11144" s="470"/>
      <c r="E11144" s="470"/>
      <c r="F11144" s="470"/>
      <c r="G11144" s="470"/>
      <c r="H11144" s="470"/>
      <c r="I11144" s="470"/>
      <c r="J11144" s="470"/>
      <c r="K11144" s="470"/>
      <c r="L11144" s="470"/>
      <c r="M11144" s="470"/>
      <c r="N11144" s="470"/>
      <c r="O11144" s="470"/>
      <c r="P11144" s="470"/>
    </row>
    <row r="11145" spans="1:16" ht="15.75" x14ac:dyDescent="0.2">
      <c r="A11145" s="470"/>
      <c r="B11145" s="470"/>
      <c r="C11145" s="470"/>
      <c r="D11145" s="470"/>
      <c r="E11145" s="470"/>
      <c r="F11145" s="470"/>
      <c r="G11145" s="470"/>
      <c r="H11145" s="470"/>
      <c r="I11145" s="470"/>
      <c r="J11145" s="470"/>
      <c r="K11145" s="470"/>
      <c r="L11145" s="470"/>
      <c r="M11145" s="470"/>
      <c r="N11145" s="470"/>
      <c r="O11145" s="470"/>
      <c r="P11145" s="470"/>
    </row>
    <row r="11146" spans="1:16" ht="15.75" x14ac:dyDescent="0.2">
      <c r="A11146" s="507" t="s">
        <v>926</v>
      </c>
      <c r="B11146" s="507"/>
      <c r="C11146" s="507"/>
      <c r="D11146" s="507"/>
      <c r="E11146" s="507"/>
      <c r="F11146" s="507"/>
      <c r="G11146" s="507"/>
      <c r="H11146" s="507"/>
      <c r="I11146" s="507"/>
      <c r="J11146" s="507"/>
      <c r="K11146" s="507"/>
      <c r="L11146" s="507"/>
      <c r="M11146" s="507"/>
      <c r="N11146" s="507"/>
      <c r="O11146" s="507"/>
      <c r="P11146" s="507"/>
    </row>
    <row r="11147" spans="1:16" ht="15.75" x14ac:dyDescent="0.2">
      <c r="A11147" s="77"/>
      <c r="B11147" s="77"/>
      <c r="C11147" s="77"/>
      <c r="D11147" s="77"/>
      <c r="E11147" s="77"/>
      <c r="F11147" s="77"/>
      <c r="G11147" s="77"/>
      <c r="H11147" s="77"/>
      <c r="I11147" s="77"/>
      <c r="J11147" s="77"/>
      <c r="K11147" s="77"/>
      <c r="L11147" s="77"/>
      <c r="M11147" s="77"/>
      <c r="N11147" s="77"/>
      <c r="O11147" s="77"/>
      <c r="P11147" s="77"/>
    </row>
    <row r="11148" spans="1:16" ht="16.5" thickBot="1" x14ac:dyDescent="0.25">
      <c r="A11148" s="77"/>
      <c r="B11148" s="77"/>
      <c r="C11148" s="77"/>
      <c r="D11148" s="77"/>
      <c r="E11148" s="77"/>
      <c r="F11148" s="77"/>
      <c r="G11148" s="77"/>
      <c r="H11148" s="77"/>
      <c r="I11148" s="77"/>
      <c r="J11148" s="77"/>
      <c r="K11148" s="77"/>
      <c r="L11148" s="77"/>
      <c r="M11148" s="77"/>
      <c r="N11148" s="77"/>
      <c r="O11148" s="77"/>
      <c r="P11148" s="77"/>
    </row>
    <row r="11149" spans="1:16" ht="16.5" thickBot="1" x14ac:dyDescent="0.25">
      <c r="A11149" s="78" t="s">
        <v>2</v>
      </c>
      <c r="B11149" s="486" t="s">
        <v>126</v>
      </c>
      <c r="C11149" s="498"/>
      <c r="D11149" s="79" t="s">
        <v>3</v>
      </c>
      <c r="E11149" s="486">
        <v>2019</v>
      </c>
      <c r="F11149" s="487"/>
      <c r="G11149" s="487"/>
      <c r="H11149" s="498"/>
      <c r="I11149" s="79" t="s">
        <v>4</v>
      </c>
      <c r="J11149" s="80" t="s">
        <v>235</v>
      </c>
      <c r="K11149" s="80"/>
      <c r="L11149" s="80"/>
      <c r="M11149" s="80" t="s">
        <v>5</v>
      </c>
      <c r="N11149" s="486" t="s">
        <v>187</v>
      </c>
      <c r="O11149" s="487"/>
      <c r="P11149" s="488"/>
    </row>
    <row r="11150" spans="1:16" ht="16.5" thickBot="1" x14ac:dyDescent="0.25">
      <c r="A11150" s="77"/>
      <c r="B11150" s="77"/>
      <c r="C11150" s="77"/>
      <c r="D11150" s="77"/>
      <c r="E11150" s="77"/>
      <c r="F11150" s="77"/>
      <c r="G11150" s="77"/>
      <c r="H11150" s="77"/>
      <c r="I11150" s="77"/>
      <c r="J11150" s="77"/>
      <c r="K11150" s="77"/>
      <c r="L11150" s="77"/>
      <c r="M11150" s="77"/>
      <c r="N11150" s="77"/>
      <c r="O11150" s="77"/>
      <c r="P11150" s="77"/>
    </row>
    <row r="11151" spans="1:16" ht="16.5" thickBot="1" x14ac:dyDescent="0.25">
      <c r="A11151" s="78" t="s">
        <v>6</v>
      </c>
      <c r="B11151" s="486" t="s">
        <v>188</v>
      </c>
      <c r="C11151" s="498"/>
      <c r="D11151" s="79" t="s">
        <v>7</v>
      </c>
      <c r="E11151" s="486" t="s">
        <v>189</v>
      </c>
      <c r="F11151" s="487"/>
      <c r="G11151" s="487"/>
      <c r="H11151" s="498"/>
      <c r="I11151" s="79" t="s">
        <v>8</v>
      </c>
      <c r="J11151" s="80">
        <v>17</v>
      </c>
      <c r="K11151" s="80"/>
      <c r="L11151" s="80"/>
      <c r="M11151" s="80" t="s">
        <v>9</v>
      </c>
      <c r="N11151" s="80"/>
      <c r="O11151" s="200"/>
      <c r="P11151" s="201">
        <v>50</v>
      </c>
    </row>
    <row r="11152" spans="1:16" ht="16.5" thickBot="1" x14ac:dyDescent="0.25">
      <c r="A11152" s="77"/>
      <c r="B11152" s="77"/>
      <c r="C11152" s="77"/>
      <c r="D11152" s="77"/>
      <c r="E11152" s="77"/>
      <c r="F11152" s="77"/>
      <c r="G11152" s="77"/>
      <c r="H11152" s="77"/>
      <c r="I11152" s="77"/>
      <c r="J11152" s="77"/>
      <c r="K11152" s="77"/>
      <c r="L11152" s="77"/>
      <c r="M11152" s="77"/>
      <c r="N11152" s="77"/>
      <c r="O11152" s="77"/>
      <c r="P11152" s="77"/>
    </row>
    <row r="11153" spans="1:16" ht="16.5" thickBot="1" x14ac:dyDescent="0.25">
      <c r="A11153" s="484" t="s">
        <v>10</v>
      </c>
      <c r="B11153" s="485"/>
      <c r="C11153" s="486" t="s">
        <v>1176</v>
      </c>
      <c r="D11153" s="487"/>
      <c r="E11153" s="487"/>
      <c r="F11153" s="487"/>
      <c r="G11153" s="487"/>
      <c r="H11153" s="487"/>
      <c r="I11153" s="487"/>
      <c r="J11153" s="487"/>
      <c r="K11153" s="487"/>
      <c r="L11153" s="487"/>
      <c r="M11153" s="487"/>
      <c r="N11153" s="487"/>
      <c r="O11153" s="487"/>
      <c r="P11153" s="488"/>
    </row>
    <row r="11154" spans="1:16" ht="16.5" thickBot="1" x14ac:dyDescent="0.25">
      <c r="A11154" s="77"/>
      <c r="B11154" s="77"/>
      <c r="C11154" s="77"/>
      <c r="D11154" s="77"/>
      <c r="E11154" s="77"/>
      <c r="F11154" s="77"/>
      <c r="G11154" s="77"/>
      <c r="H11154" s="77"/>
      <c r="I11154" s="77"/>
      <c r="J11154" s="77"/>
      <c r="K11154" s="77"/>
      <c r="L11154" s="77"/>
      <c r="M11154" s="77"/>
      <c r="N11154" s="77"/>
      <c r="O11154" s="77"/>
      <c r="P11154" s="77"/>
    </row>
    <row r="11155" spans="1:16" ht="16.5" thickBot="1" x14ac:dyDescent="0.25">
      <c r="A11155" s="484" t="s">
        <v>11</v>
      </c>
      <c r="B11155" s="485"/>
      <c r="C11155" s="486" t="s">
        <v>1175</v>
      </c>
      <c r="D11155" s="487"/>
      <c r="E11155" s="487"/>
      <c r="F11155" s="487"/>
      <c r="G11155" s="487"/>
      <c r="H11155" s="487"/>
      <c r="I11155" s="487"/>
      <c r="J11155" s="487"/>
      <c r="K11155" s="487"/>
      <c r="L11155" s="487"/>
      <c r="M11155" s="487"/>
      <c r="N11155" s="487"/>
      <c r="O11155" s="487"/>
      <c r="P11155" s="488"/>
    </row>
    <row r="11156" spans="1:16" ht="16.5" thickBot="1" x14ac:dyDescent="0.25">
      <c r="A11156" s="81"/>
      <c r="B11156" s="81"/>
      <c r="C11156" s="81"/>
      <c r="D11156" s="81"/>
      <c r="E11156" s="81"/>
      <c r="F11156" s="81"/>
      <c r="G11156" s="81"/>
      <c r="H11156" s="81"/>
      <c r="I11156" s="81"/>
      <c r="J11156" s="81"/>
      <c r="K11156" s="81"/>
      <c r="L11156" s="81"/>
      <c r="M11156" s="81"/>
      <c r="N11156" s="81"/>
      <c r="O11156" s="81"/>
      <c r="P11156" s="81"/>
    </row>
    <row r="11157" spans="1:16" ht="16.5" thickBot="1" x14ac:dyDescent="0.25">
      <c r="A11157" s="489" t="s">
        <v>12</v>
      </c>
      <c r="B11157" s="491" t="s">
        <v>13</v>
      </c>
      <c r="C11157" s="463"/>
      <c r="D11157" s="492" t="s">
        <v>265</v>
      </c>
      <c r="E11157" s="494" t="s">
        <v>15</v>
      </c>
      <c r="F11157" s="495"/>
      <c r="G11157" s="495"/>
      <c r="H11157" s="495"/>
      <c r="I11157" s="496"/>
      <c r="J11157" s="492" t="s">
        <v>16</v>
      </c>
      <c r="K11157" s="492" t="s">
        <v>17</v>
      </c>
      <c r="L11157" s="494" t="s">
        <v>18</v>
      </c>
      <c r="M11157" s="495"/>
      <c r="N11157" s="496"/>
      <c r="O11157" s="464" t="s">
        <v>115</v>
      </c>
      <c r="P11157" s="465"/>
    </row>
    <row r="11158" spans="1:16" ht="32.25" thickBot="1" x14ac:dyDescent="0.25">
      <c r="A11158" s="490"/>
      <c r="B11158" s="82" t="s">
        <v>19</v>
      </c>
      <c r="C11158" s="83" t="s">
        <v>20</v>
      </c>
      <c r="D11158" s="493"/>
      <c r="E11158" s="84" t="s">
        <v>21</v>
      </c>
      <c r="F11158" s="84" t="s">
        <v>22</v>
      </c>
      <c r="G11158" s="85" t="s">
        <v>23</v>
      </c>
      <c r="H11158" s="119" t="s">
        <v>24</v>
      </c>
      <c r="I11158" s="86" t="s">
        <v>25</v>
      </c>
      <c r="J11158" s="493"/>
      <c r="K11158" s="493"/>
      <c r="L11158" s="198" t="s">
        <v>268</v>
      </c>
      <c r="M11158" s="85" t="s">
        <v>266</v>
      </c>
      <c r="N11158" s="83" t="s">
        <v>267</v>
      </c>
      <c r="O11158" s="466"/>
      <c r="P11158" s="467"/>
    </row>
    <row r="11159" spans="1:16" ht="15.75" x14ac:dyDescent="0.2">
      <c r="A11159" s="165">
        <v>45961</v>
      </c>
      <c r="B11159" s="166"/>
      <c r="C11159" s="166">
        <v>238221</v>
      </c>
      <c r="D11159" s="160"/>
      <c r="E11159" s="96"/>
      <c r="F11159" s="96"/>
      <c r="G11159" s="166"/>
      <c r="H11159" s="169"/>
      <c r="I11159" s="175"/>
      <c r="J11159" s="162"/>
      <c r="K11159" s="99"/>
      <c r="L11159" s="195"/>
      <c r="M11159" s="94"/>
      <c r="N11159" s="100"/>
      <c r="O11159" s="573"/>
      <c r="P11159" s="502"/>
    </row>
    <row r="11160" spans="1:16" ht="15.75" x14ac:dyDescent="0.2">
      <c r="A11160" s="165">
        <v>45965</v>
      </c>
      <c r="B11160" s="166">
        <v>238221</v>
      </c>
      <c r="C11160" s="166">
        <v>238506</v>
      </c>
      <c r="D11160" s="160">
        <f>+C11160-B11160</f>
        <v>285</v>
      </c>
      <c r="E11160" s="96" t="s">
        <v>1385</v>
      </c>
      <c r="F11160" s="96" t="s">
        <v>1384</v>
      </c>
      <c r="G11160" s="166">
        <v>25.017099999999999</v>
      </c>
      <c r="H11160" s="169">
        <v>23.99</v>
      </c>
      <c r="I11160" s="175">
        <f>G11160*H11160</f>
        <v>600.16022899999996</v>
      </c>
      <c r="J11160" s="162">
        <f>D11160/G11160</f>
        <v>11.392207729912741</v>
      </c>
      <c r="K11160" s="99">
        <v>45965</v>
      </c>
      <c r="L11160" s="195" t="s">
        <v>272</v>
      </c>
      <c r="M11160" s="94" t="s">
        <v>311</v>
      </c>
      <c r="N11160" s="100" t="s">
        <v>381</v>
      </c>
      <c r="O11160" s="573" t="s">
        <v>1382</v>
      </c>
      <c r="P11160" s="502"/>
    </row>
    <row r="11161" spans="1:16" ht="15.75" x14ac:dyDescent="0.2">
      <c r="A11161" s="165">
        <v>45966</v>
      </c>
      <c r="B11161" s="166">
        <v>238506</v>
      </c>
      <c r="C11161" s="166">
        <v>238966</v>
      </c>
      <c r="D11161" s="160">
        <f>+C11161-B11161</f>
        <v>460</v>
      </c>
      <c r="E11161" s="96" t="s">
        <v>1383</v>
      </c>
      <c r="F11161" s="96" t="s">
        <v>1019</v>
      </c>
      <c r="G11161" s="166">
        <v>37.5261</v>
      </c>
      <c r="H11161" s="169">
        <v>23.99</v>
      </c>
      <c r="I11161" s="175">
        <f>G11161*H11161</f>
        <v>900.25113899999997</v>
      </c>
      <c r="J11161" s="162">
        <f>D11161/G11161</f>
        <v>12.258135004703393</v>
      </c>
      <c r="K11161" s="99">
        <v>45966</v>
      </c>
      <c r="L11161" s="195" t="s">
        <v>272</v>
      </c>
      <c r="M11161" s="94" t="s">
        <v>311</v>
      </c>
      <c r="N11161" s="100" t="s">
        <v>381</v>
      </c>
      <c r="O11161" s="573" t="s">
        <v>1382</v>
      </c>
      <c r="P11161" s="502"/>
    </row>
    <row r="11162" spans="1:16" ht="15.75" x14ac:dyDescent="0.2">
      <c r="A11162" s="165">
        <v>45967</v>
      </c>
      <c r="B11162" s="166">
        <v>238966</v>
      </c>
      <c r="C11162" s="166">
        <v>239488</v>
      </c>
      <c r="D11162" s="160">
        <f>+C11162-B11162</f>
        <v>522</v>
      </c>
      <c r="E11162" s="96" t="s">
        <v>1381</v>
      </c>
      <c r="F11162" s="96" t="s">
        <v>1017</v>
      </c>
      <c r="G11162" s="166">
        <v>41.686100000000003</v>
      </c>
      <c r="H11162" s="169">
        <v>23.99</v>
      </c>
      <c r="I11162" s="175">
        <f>G11162*H11162</f>
        <v>1000.049539</v>
      </c>
      <c r="J11162" s="162">
        <f>D11162/G11162</f>
        <v>12.522159664732367</v>
      </c>
      <c r="K11162" s="99">
        <v>45967</v>
      </c>
      <c r="L11162" s="195" t="s">
        <v>272</v>
      </c>
      <c r="M11162" s="94" t="s">
        <v>311</v>
      </c>
      <c r="N11162" s="100" t="s">
        <v>241</v>
      </c>
      <c r="O11162" s="573" t="s">
        <v>630</v>
      </c>
      <c r="P11162" s="502"/>
    </row>
    <row r="11163" spans="1:16" ht="15.75" x14ac:dyDescent="0.2">
      <c r="A11163" s="165">
        <v>45968</v>
      </c>
      <c r="B11163" s="166">
        <v>239488</v>
      </c>
      <c r="C11163" s="166">
        <v>239732</v>
      </c>
      <c r="D11163" s="160">
        <f>+C11163-B11163</f>
        <v>244</v>
      </c>
      <c r="E11163" s="96" t="s">
        <v>1380</v>
      </c>
      <c r="F11163" s="96" t="s">
        <v>1379</v>
      </c>
      <c r="G11163" s="166">
        <v>27.093</v>
      </c>
      <c r="H11163" s="169">
        <v>23.99</v>
      </c>
      <c r="I11163" s="175">
        <f>G11163*H11163</f>
        <v>649.96106999999995</v>
      </c>
      <c r="J11163" s="162">
        <f>D11163/G11163</f>
        <v>9.0060163141770939</v>
      </c>
      <c r="K11163" s="99">
        <v>45968</v>
      </c>
      <c r="L11163" s="195" t="s">
        <v>272</v>
      </c>
      <c r="M11163" s="94" t="s">
        <v>311</v>
      </c>
      <c r="N11163" s="100" t="s">
        <v>241</v>
      </c>
      <c r="O11163" s="573" t="s">
        <v>630</v>
      </c>
      <c r="P11163" s="502"/>
    </row>
    <row r="11164" spans="1:16" ht="16.5" thickBot="1" x14ac:dyDescent="0.25">
      <c r="A11164" s="93"/>
      <c r="B11164" s="132"/>
      <c r="C11164" s="132"/>
      <c r="D11164" s="160">
        <f>+C11164-B11164</f>
        <v>0</v>
      </c>
      <c r="E11164" s="96"/>
      <c r="F11164" s="96"/>
      <c r="G11164" s="96"/>
      <c r="H11164" s="97"/>
      <c r="I11164" s="91"/>
      <c r="J11164" s="98"/>
      <c r="K11164" s="92"/>
      <c r="L11164" s="196"/>
      <c r="M11164" s="183"/>
      <c r="N11164" s="101"/>
      <c r="O11164" s="574"/>
      <c r="P11164" s="568"/>
    </row>
    <row r="11165" spans="1:16" ht="16.5" thickBot="1" x14ac:dyDescent="0.25">
      <c r="A11165" s="416" t="s">
        <v>28</v>
      </c>
      <c r="B11165" s="104"/>
      <c r="C11165" s="105"/>
      <c r="D11165" s="106">
        <f>SUM(D11159:D11164)</f>
        <v>1511</v>
      </c>
      <c r="E11165" s="107"/>
      <c r="F11165" s="107"/>
      <c r="G11165" s="118">
        <f>SUM(G11159:G11164)</f>
        <v>131.32229999999998</v>
      </c>
      <c r="H11165" s="105"/>
      <c r="I11165" s="118">
        <f>SUM(I11159:I11164)</f>
        <v>3150.421977</v>
      </c>
      <c r="J11165" s="109">
        <f>D11165/G11165</f>
        <v>11.506042766536988</v>
      </c>
      <c r="K11165" s="110"/>
      <c r="L11165" s="197"/>
      <c r="M11165" s="111"/>
      <c r="N11165" s="112"/>
      <c r="O11165" s="468"/>
      <c r="P11165" s="469"/>
    </row>
    <row r="11166" spans="1:16" ht="15.75" x14ac:dyDescent="0.2">
      <c r="A11166" s="116"/>
      <c r="B11166" s="77"/>
      <c r="C11166" s="77"/>
      <c r="D11166" s="77"/>
      <c r="E11166" s="77"/>
      <c r="F11166" s="77"/>
      <c r="G11166" s="77"/>
      <c r="H11166" s="77"/>
      <c r="I11166" s="116"/>
      <c r="J11166" s="116"/>
      <c r="K11166" s="116"/>
      <c r="L11166" s="116"/>
      <c r="M11166" s="116"/>
      <c r="N11166" s="116"/>
      <c r="O11166" s="77"/>
      <c r="P11166" s="81"/>
    </row>
    <row r="11167" spans="1:16" ht="15.75" x14ac:dyDescent="0.2">
      <c r="A11167" s="116"/>
      <c r="B11167" s="77"/>
      <c r="C11167" s="77"/>
      <c r="D11167" s="77"/>
      <c r="E11167" s="77"/>
      <c r="F11167" s="77"/>
      <c r="G11167" s="77"/>
      <c r="H11167" s="77"/>
      <c r="I11167" s="116"/>
      <c r="J11167" s="116"/>
      <c r="K11167" s="116"/>
      <c r="L11167" s="116"/>
      <c r="M11167" s="116"/>
      <c r="N11167" s="116"/>
      <c r="O11167" s="77"/>
      <c r="P11167" s="81"/>
    </row>
    <row r="11168" spans="1:16" ht="15.75" x14ac:dyDescent="0.2">
      <c r="A11168" s="116"/>
      <c r="B11168" s="77"/>
      <c r="C11168" s="77"/>
      <c r="D11168" s="77"/>
      <c r="E11168" s="77"/>
      <c r="F11168" s="77"/>
      <c r="G11168" s="77"/>
      <c r="H11168" s="77"/>
      <c r="I11168" s="116"/>
      <c r="J11168" s="116"/>
      <c r="K11168" s="116"/>
      <c r="L11168" s="116"/>
      <c r="M11168" s="439"/>
      <c r="N11168" s="439"/>
      <c r="O11168" s="438"/>
      <c r="P11168" s="81"/>
    </row>
    <row r="11169" spans="1:16" ht="15.75" x14ac:dyDescent="0.2">
      <c r="A11169" s="115"/>
      <c r="B11169" s="470" t="s">
        <v>29</v>
      </c>
      <c r="C11169" s="470"/>
      <c r="D11169" s="470"/>
      <c r="E11169" s="116"/>
      <c r="F11169" s="116"/>
      <c r="G11169" s="116"/>
      <c r="H11169" s="115"/>
      <c r="I11169" s="116" t="s">
        <v>30</v>
      </c>
      <c r="J11169" s="115"/>
      <c r="K11169" s="116"/>
      <c r="L11169" s="116"/>
      <c r="M11169" s="116"/>
      <c r="N11169" s="116" t="s">
        <v>31</v>
      </c>
      <c r="O11169" s="116"/>
      <c r="P11169" s="115"/>
    </row>
    <row r="11170" spans="1:16" ht="15.75" x14ac:dyDescent="0.2">
      <c r="A11170" s="116"/>
      <c r="B11170" s="470" t="s">
        <v>230</v>
      </c>
      <c r="C11170" s="470"/>
      <c r="D11170" s="470"/>
      <c r="E11170" s="116"/>
      <c r="F11170" s="116"/>
      <c r="G11170" s="116"/>
      <c r="H11170" s="115"/>
      <c r="I11170" s="116" t="s">
        <v>438</v>
      </c>
      <c r="J11170" s="115"/>
      <c r="K11170" s="116"/>
      <c r="L11170" s="116"/>
      <c r="M11170" s="116"/>
      <c r="N11170" s="116" t="s">
        <v>220</v>
      </c>
      <c r="O11170" s="116"/>
      <c r="P11170" s="115"/>
    </row>
    <row r="11171" spans="1:16" ht="15.75" x14ac:dyDescent="0.2">
      <c r="A11171" s="470" t="s">
        <v>226</v>
      </c>
      <c r="B11171" s="470"/>
      <c r="C11171" s="470"/>
      <c r="D11171" s="470"/>
      <c r="E11171" s="470"/>
      <c r="F11171" s="116"/>
      <c r="G11171" s="116"/>
      <c r="H11171" s="115"/>
      <c r="I11171" s="116" t="s">
        <v>246</v>
      </c>
      <c r="J11171" s="115"/>
      <c r="K11171" s="116"/>
      <c r="L11171" s="116"/>
      <c r="M11171" s="116"/>
      <c r="N11171" s="116" t="s">
        <v>124</v>
      </c>
      <c r="O11171" s="116"/>
      <c r="P11171" s="115"/>
    </row>
    <row r="11172" spans="1:16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</row>
    <row r="11173" spans="1:16" x14ac:dyDescent="0.2">
      <c r="A11173" s="531" t="s">
        <v>269</v>
      </c>
      <c r="B11173" s="531"/>
      <c r="C11173" s="531"/>
      <c r="D11173" s="531"/>
      <c r="E11173" s="531"/>
      <c r="F11173"/>
      <c r="G11173"/>
      <c r="H11173"/>
      <c r="I11173"/>
      <c r="J11173"/>
      <c r="K11173"/>
      <c r="L11173"/>
      <c r="M11173"/>
      <c r="N11173"/>
      <c r="O11173"/>
      <c r="P11173"/>
    </row>
    <row r="11174" spans="1:16" x14ac:dyDescent="0.2">
      <c r="A11174" s="532" t="s">
        <v>923</v>
      </c>
      <c r="B11174" s="533"/>
      <c r="C11174" s="533"/>
      <c r="D11174" s="533"/>
      <c r="E11174" s="533"/>
      <c r="F11174" s="533"/>
      <c r="G11174" s="533"/>
      <c r="H11174" s="533"/>
      <c r="I11174" s="533"/>
      <c r="J11174" s="533"/>
      <c r="K11174" s="533"/>
      <c r="L11174" s="533"/>
      <c r="M11174" s="533"/>
      <c r="N11174" s="533"/>
      <c r="O11174" s="533"/>
      <c r="P11174" s="534"/>
    </row>
    <row r="11175" spans="1:16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</row>
    <row r="11176" spans="1:16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</row>
    <row r="11177" spans="1:16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</row>
    <row r="11178" spans="1:16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</row>
    <row r="11179" spans="1:16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</row>
    <row r="11180" spans="1:16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</row>
    <row r="11181" spans="1:16" ht="15.75" x14ac:dyDescent="0.2">
      <c r="A11181" s="470" t="s">
        <v>180</v>
      </c>
      <c r="B11181" s="470"/>
      <c r="C11181" s="470"/>
      <c r="D11181" s="470"/>
      <c r="E11181" s="470"/>
      <c r="F11181" s="470"/>
      <c r="G11181" s="470"/>
      <c r="H11181" s="470"/>
      <c r="I11181" s="470"/>
      <c r="J11181" s="470"/>
      <c r="K11181" s="470"/>
      <c r="L11181" s="470"/>
      <c r="M11181" s="470"/>
      <c r="N11181" s="470"/>
      <c r="O11181" s="470"/>
      <c r="P11181" s="470"/>
    </row>
    <row r="11182" spans="1:16" ht="15.75" x14ac:dyDescent="0.2">
      <c r="A11182" s="470" t="s">
        <v>1</v>
      </c>
      <c r="B11182" s="470"/>
      <c r="C11182" s="470"/>
      <c r="D11182" s="470"/>
      <c r="E11182" s="470"/>
      <c r="F11182" s="470"/>
      <c r="G11182" s="470"/>
      <c r="H11182" s="470"/>
      <c r="I11182" s="470"/>
      <c r="J11182" s="470"/>
      <c r="K11182" s="470"/>
      <c r="L11182" s="470"/>
      <c r="M11182" s="470"/>
      <c r="N11182" s="470"/>
      <c r="O11182" s="470"/>
      <c r="P11182" s="470"/>
    </row>
    <row r="11183" spans="1:16" ht="15.75" x14ac:dyDescent="0.2">
      <c r="A11183" s="470"/>
      <c r="B11183" s="470"/>
      <c r="C11183" s="470"/>
      <c r="D11183" s="470"/>
      <c r="E11183" s="470"/>
      <c r="F11183" s="470"/>
      <c r="G11183" s="470"/>
      <c r="H11183" s="470"/>
      <c r="I11183" s="470"/>
      <c r="J11183" s="470"/>
      <c r="K11183" s="470"/>
      <c r="L11183" s="470"/>
      <c r="M11183" s="470"/>
      <c r="N11183" s="470"/>
      <c r="O11183" s="470"/>
      <c r="P11183" s="470"/>
    </row>
    <row r="11184" spans="1:16" ht="15.75" x14ac:dyDescent="0.2">
      <c r="A11184" s="507" t="s">
        <v>926</v>
      </c>
      <c r="B11184" s="507"/>
      <c r="C11184" s="507"/>
      <c r="D11184" s="507"/>
      <c r="E11184" s="507"/>
      <c r="F11184" s="507"/>
      <c r="G11184" s="507"/>
      <c r="H11184" s="507"/>
      <c r="I11184" s="507"/>
      <c r="J11184" s="507"/>
      <c r="K11184" s="507"/>
      <c r="L11184" s="507"/>
      <c r="M11184" s="507"/>
      <c r="N11184" s="507"/>
      <c r="O11184" s="507"/>
      <c r="P11184" s="507"/>
    </row>
    <row r="11185" spans="1:16" ht="15.75" x14ac:dyDescent="0.2">
      <c r="A11185" s="77"/>
      <c r="B11185" s="77"/>
      <c r="C11185" s="77"/>
      <c r="D11185" s="77"/>
      <c r="E11185" s="77"/>
      <c r="F11185" s="77"/>
      <c r="G11185" s="77"/>
      <c r="H11185" s="77"/>
      <c r="I11185" s="77"/>
      <c r="J11185" s="77"/>
      <c r="K11185" s="77"/>
      <c r="L11185" s="77"/>
      <c r="M11185" s="77"/>
      <c r="N11185" s="77"/>
      <c r="O11185" s="77"/>
      <c r="P11185" s="77"/>
    </row>
    <row r="11186" spans="1:16" ht="16.5" thickBot="1" x14ac:dyDescent="0.25">
      <c r="A11186" s="77"/>
      <c r="B11186" s="77"/>
      <c r="C11186" s="77"/>
      <c r="D11186" s="77"/>
      <c r="E11186" s="77"/>
      <c r="F11186" s="77"/>
      <c r="G11186" s="77"/>
      <c r="H11186" s="77"/>
      <c r="I11186" s="77"/>
      <c r="J11186" s="77"/>
      <c r="K11186" s="77"/>
      <c r="L11186" s="77"/>
      <c r="M11186" s="77"/>
      <c r="N11186" s="77"/>
      <c r="O11186" s="77"/>
      <c r="P11186" s="77"/>
    </row>
    <row r="11187" spans="1:16" ht="16.5" thickBot="1" x14ac:dyDescent="0.25">
      <c r="A11187" s="78" t="s">
        <v>2</v>
      </c>
      <c r="B11187" s="486" t="s">
        <v>126</v>
      </c>
      <c r="C11187" s="498"/>
      <c r="D11187" s="79" t="s">
        <v>3</v>
      </c>
      <c r="E11187" s="486">
        <v>2019</v>
      </c>
      <c r="F11187" s="487"/>
      <c r="G11187" s="487"/>
      <c r="H11187" s="498"/>
      <c r="I11187" s="79" t="s">
        <v>4</v>
      </c>
      <c r="J11187" s="80" t="s">
        <v>235</v>
      </c>
      <c r="K11187" s="80"/>
      <c r="L11187" s="80"/>
      <c r="M11187" s="80" t="s">
        <v>5</v>
      </c>
      <c r="N11187" s="486" t="s">
        <v>187</v>
      </c>
      <c r="O11187" s="487"/>
      <c r="P11187" s="488"/>
    </row>
    <row r="11188" spans="1:16" ht="16.5" thickBot="1" x14ac:dyDescent="0.25">
      <c r="A11188" s="77"/>
      <c r="B11188" s="77"/>
      <c r="C11188" s="77"/>
      <c r="D11188" s="77"/>
      <c r="E11188" s="77"/>
      <c r="F11188" s="77"/>
      <c r="G11188" s="77"/>
      <c r="H11188" s="77"/>
      <c r="I11188" s="77"/>
      <c r="J11188" s="77"/>
      <c r="K11188" s="77"/>
      <c r="L11188" s="77"/>
      <c r="M11188" s="77"/>
      <c r="N11188" s="77"/>
      <c r="O11188" s="77"/>
      <c r="P11188" s="77"/>
    </row>
    <row r="11189" spans="1:16" ht="16.5" thickBot="1" x14ac:dyDescent="0.25">
      <c r="A11189" s="78" t="s">
        <v>6</v>
      </c>
      <c r="B11189" s="486" t="s">
        <v>188</v>
      </c>
      <c r="C11189" s="498"/>
      <c r="D11189" s="79" t="s">
        <v>7</v>
      </c>
      <c r="E11189" s="486" t="s">
        <v>189</v>
      </c>
      <c r="F11189" s="487"/>
      <c r="G11189" s="487"/>
      <c r="H11189" s="498"/>
      <c r="I11189" s="79" t="s">
        <v>8</v>
      </c>
      <c r="J11189" s="80">
        <v>17</v>
      </c>
      <c r="K11189" s="80"/>
      <c r="L11189" s="80"/>
      <c r="M11189" s="80" t="s">
        <v>9</v>
      </c>
      <c r="N11189" s="80"/>
      <c r="O11189" s="200"/>
      <c r="P11189" s="201">
        <v>50</v>
      </c>
    </row>
    <row r="11190" spans="1:16" ht="16.5" thickBot="1" x14ac:dyDescent="0.25">
      <c r="A11190" s="77"/>
      <c r="B11190" s="77"/>
      <c r="C11190" s="77"/>
      <c r="D11190" s="77"/>
      <c r="E11190" s="77"/>
      <c r="F11190" s="77"/>
      <c r="G11190" s="77"/>
      <c r="H11190" s="77"/>
      <c r="I11190" s="77"/>
      <c r="J11190" s="77"/>
      <c r="K11190" s="77"/>
      <c r="L11190" s="77"/>
      <c r="M11190" s="77"/>
      <c r="N11190" s="77"/>
      <c r="O11190" s="77"/>
      <c r="P11190" s="77"/>
    </row>
    <row r="11191" spans="1:16" ht="16.5" thickBot="1" x14ac:dyDescent="0.25">
      <c r="A11191" s="484" t="s">
        <v>10</v>
      </c>
      <c r="B11191" s="485"/>
      <c r="C11191" s="486" t="s">
        <v>1176</v>
      </c>
      <c r="D11191" s="487"/>
      <c r="E11191" s="487"/>
      <c r="F11191" s="487"/>
      <c r="G11191" s="487"/>
      <c r="H11191" s="487"/>
      <c r="I11191" s="487"/>
      <c r="J11191" s="487"/>
      <c r="K11191" s="487"/>
      <c r="L11191" s="487"/>
      <c r="M11191" s="487"/>
      <c r="N11191" s="487"/>
      <c r="O11191" s="487"/>
      <c r="P11191" s="488"/>
    </row>
    <row r="11192" spans="1:16" ht="16.5" thickBot="1" x14ac:dyDescent="0.25">
      <c r="A11192" s="77"/>
      <c r="B11192" s="77"/>
      <c r="C11192" s="77"/>
      <c r="D11192" s="77"/>
      <c r="E11192" s="77"/>
      <c r="F11192" s="77"/>
      <c r="G11192" s="77"/>
      <c r="H11192" s="77"/>
      <c r="I11192" s="77"/>
      <c r="J11192" s="77"/>
      <c r="K11192" s="77"/>
      <c r="L11192" s="77"/>
      <c r="M11192" s="77"/>
      <c r="N11192" s="77"/>
      <c r="O11192" s="77"/>
      <c r="P11192" s="77"/>
    </row>
    <row r="11193" spans="1:16" ht="16.5" thickBot="1" x14ac:dyDescent="0.25">
      <c r="A11193" s="484" t="s">
        <v>11</v>
      </c>
      <c r="B11193" s="485"/>
      <c r="C11193" s="486" t="s">
        <v>1175</v>
      </c>
      <c r="D11193" s="487"/>
      <c r="E11193" s="487"/>
      <c r="F11193" s="487"/>
      <c r="G11193" s="487"/>
      <c r="H11193" s="487"/>
      <c r="I11193" s="487"/>
      <c r="J11193" s="487"/>
      <c r="K11193" s="487"/>
      <c r="L11193" s="487"/>
      <c r="M11193" s="487"/>
      <c r="N11193" s="487"/>
      <c r="O11193" s="487"/>
      <c r="P11193" s="488"/>
    </row>
    <row r="11194" spans="1:16" ht="16.5" thickBot="1" x14ac:dyDescent="0.25">
      <c r="A11194" s="81"/>
      <c r="B11194" s="81"/>
      <c r="C11194" s="81"/>
      <c r="D11194" s="81"/>
      <c r="E11194" s="81"/>
      <c r="F11194" s="81"/>
      <c r="G11194" s="81"/>
      <c r="H11194" s="81"/>
      <c r="I11194" s="81"/>
      <c r="J11194" s="81"/>
      <c r="K11194" s="81"/>
      <c r="L11194" s="81"/>
      <c r="M11194" s="81"/>
      <c r="N11194" s="81"/>
      <c r="O11194" s="81"/>
      <c r="P11194" s="81"/>
    </row>
    <row r="11195" spans="1:16" ht="16.5" thickBot="1" x14ac:dyDescent="0.25">
      <c r="A11195" s="489" t="s">
        <v>12</v>
      </c>
      <c r="B11195" s="491" t="s">
        <v>13</v>
      </c>
      <c r="C11195" s="463"/>
      <c r="D11195" s="492" t="s">
        <v>265</v>
      </c>
      <c r="E11195" s="494" t="s">
        <v>15</v>
      </c>
      <c r="F11195" s="495"/>
      <c r="G11195" s="495"/>
      <c r="H11195" s="495"/>
      <c r="I11195" s="496"/>
      <c r="J11195" s="492" t="s">
        <v>16</v>
      </c>
      <c r="K11195" s="492" t="s">
        <v>17</v>
      </c>
      <c r="L11195" s="494" t="s">
        <v>18</v>
      </c>
      <c r="M11195" s="495"/>
      <c r="N11195" s="496"/>
      <c r="O11195" s="464" t="s">
        <v>115</v>
      </c>
      <c r="P11195" s="465"/>
    </row>
    <row r="11196" spans="1:16" ht="32.25" thickBot="1" x14ac:dyDescent="0.25">
      <c r="A11196" s="490"/>
      <c r="B11196" s="82" t="s">
        <v>19</v>
      </c>
      <c r="C11196" s="83" t="s">
        <v>20</v>
      </c>
      <c r="D11196" s="493"/>
      <c r="E11196" s="84" t="s">
        <v>21</v>
      </c>
      <c r="F11196" s="84" t="s">
        <v>22</v>
      </c>
      <c r="G11196" s="85" t="s">
        <v>23</v>
      </c>
      <c r="H11196" s="119" t="s">
        <v>24</v>
      </c>
      <c r="I11196" s="86" t="s">
        <v>25</v>
      </c>
      <c r="J11196" s="493"/>
      <c r="K11196" s="493"/>
      <c r="L11196" s="198" t="s">
        <v>268</v>
      </c>
      <c r="M11196" s="85" t="s">
        <v>266</v>
      </c>
      <c r="N11196" s="83" t="s">
        <v>267</v>
      </c>
      <c r="O11196" s="466"/>
      <c r="P11196" s="467"/>
    </row>
    <row r="11197" spans="1:16" ht="15.75" x14ac:dyDescent="0.2">
      <c r="A11197" s="165">
        <v>45968</v>
      </c>
      <c r="B11197" s="166"/>
      <c r="C11197" s="166">
        <v>239732</v>
      </c>
      <c r="D11197" s="160"/>
      <c r="E11197" s="96"/>
      <c r="F11197" s="96"/>
      <c r="G11197" s="166"/>
      <c r="H11197" s="169"/>
      <c r="I11197" s="175"/>
      <c r="J11197" s="162"/>
      <c r="K11197" s="99"/>
      <c r="L11197" s="195"/>
      <c r="M11197" s="94"/>
      <c r="N11197" s="100"/>
      <c r="O11197" s="573"/>
      <c r="P11197" s="502"/>
    </row>
    <row r="11198" spans="1:16" ht="15.75" x14ac:dyDescent="0.2">
      <c r="A11198" s="165">
        <v>45971</v>
      </c>
      <c r="B11198" s="166">
        <v>239732</v>
      </c>
      <c r="C11198" s="166">
        <v>240211</v>
      </c>
      <c r="D11198" s="160">
        <f>+C11198-B11198</f>
        <v>479</v>
      </c>
      <c r="E11198" s="96" t="s">
        <v>1378</v>
      </c>
      <c r="F11198" s="96" t="s">
        <v>948</v>
      </c>
      <c r="G11198" s="166">
        <v>42.007899999999999</v>
      </c>
      <c r="H11198" s="169">
        <v>23.99</v>
      </c>
      <c r="I11198" s="175">
        <f>G11198*H11198</f>
        <v>1007.7695209999999</v>
      </c>
      <c r="J11198" s="162">
        <f>D11198/G11198</f>
        <v>11.402617126778535</v>
      </c>
      <c r="K11198" s="99">
        <v>45971</v>
      </c>
      <c r="L11198" s="195" t="s">
        <v>272</v>
      </c>
      <c r="M11198" s="94" t="s">
        <v>311</v>
      </c>
      <c r="N11198" s="100" t="s">
        <v>381</v>
      </c>
      <c r="O11198" s="573" t="s">
        <v>630</v>
      </c>
      <c r="P11198" s="502"/>
    </row>
    <row r="11199" spans="1:16" ht="15.75" x14ac:dyDescent="0.2">
      <c r="A11199" s="165">
        <v>45973</v>
      </c>
      <c r="B11199" s="166">
        <v>240211</v>
      </c>
      <c r="C11199" s="166">
        <v>240636</v>
      </c>
      <c r="D11199" s="160">
        <f>+C11199-B11199</f>
        <v>425</v>
      </c>
      <c r="E11199" s="96" t="s">
        <v>1377</v>
      </c>
      <c r="F11199" s="96" t="s">
        <v>1226</v>
      </c>
      <c r="G11199" s="166">
        <v>38.04</v>
      </c>
      <c r="H11199" s="169">
        <v>23.99</v>
      </c>
      <c r="I11199" s="175">
        <f>G11199*H11199</f>
        <v>912.57959999999991</v>
      </c>
      <c r="J11199" s="162">
        <f>D11199/G11199</f>
        <v>11.172450052576236</v>
      </c>
      <c r="K11199" s="99">
        <v>45973</v>
      </c>
      <c r="L11199" s="195" t="s">
        <v>272</v>
      </c>
      <c r="M11199" s="94" t="s">
        <v>311</v>
      </c>
      <c r="N11199" s="100" t="s">
        <v>381</v>
      </c>
      <c r="O11199" s="573" t="s">
        <v>630</v>
      </c>
      <c r="P11199" s="502"/>
    </row>
    <row r="11200" spans="1:16" ht="15.75" x14ac:dyDescent="0.2">
      <c r="A11200" s="165">
        <v>45975</v>
      </c>
      <c r="B11200" s="166">
        <v>240636</v>
      </c>
      <c r="C11200" s="166">
        <v>241201</v>
      </c>
      <c r="D11200" s="160">
        <f>+C11200-B11200</f>
        <v>565</v>
      </c>
      <c r="E11200" s="96" t="s">
        <v>1376</v>
      </c>
      <c r="F11200" s="96" t="s">
        <v>1013</v>
      </c>
      <c r="G11200" s="166">
        <v>49.729900000000001</v>
      </c>
      <c r="H11200" s="169">
        <v>23.99</v>
      </c>
      <c r="I11200" s="175">
        <f>G11200*H11200</f>
        <v>1193.020301</v>
      </c>
      <c r="J11200" s="162">
        <f>D11200/G11200</f>
        <v>11.361374143121139</v>
      </c>
      <c r="K11200" s="99">
        <v>45975</v>
      </c>
      <c r="L11200" s="195" t="s">
        <v>272</v>
      </c>
      <c r="M11200" s="94" t="s">
        <v>311</v>
      </c>
      <c r="N11200" s="100" t="s">
        <v>381</v>
      </c>
      <c r="O11200" s="573" t="s">
        <v>630</v>
      </c>
      <c r="P11200" s="502"/>
    </row>
    <row r="11201" spans="1:16" ht="15.75" x14ac:dyDescent="0.2">
      <c r="A11201" s="165"/>
      <c r="B11201" s="166"/>
      <c r="C11201" s="166"/>
      <c r="D11201" s="160">
        <f>+C11201-B11201</f>
        <v>0</v>
      </c>
      <c r="E11201" s="96"/>
      <c r="F11201" s="96"/>
      <c r="G11201" s="166"/>
      <c r="H11201" s="169"/>
      <c r="I11201" s="175">
        <f>G11201*H11201</f>
        <v>0</v>
      </c>
      <c r="J11201" s="162" t="e">
        <f>D11201/G11201</f>
        <v>#DIV/0!</v>
      </c>
      <c r="K11201" s="99"/>
      <c r="L11201" s="195"/>
      <c r="M11201" s="94"/>
      <c r="N11201" s="100"/>
      <c r="O11201" s="573"/>
      <c r="P11201" s="502"/>
    </row>
    <row r="11202" spans="1:16" ht="16.5" thickBot="1" x14ac:dyDescent="0.25">
      <c r="A11202" s="93"/>
      <c r="B11202" s="132"/>
      <c r="C11202" s="132"/>
      <c r="D11202" s="160">
        <f>+C11202-B11202</f>
        <v>0</v>
      </c>
      <c r="E11202" s="96"/>
      <c r="F11202" s="96"/>
      <c r="G11202" s="96"/>
      <c r="H11202" s="97"/>
      <c r="I11202" s="91"/>
      <c r="J11202" s="98"/>
      <c r="K11202" s="92"/>
      <c r="L11202" s="196"/>
      <c r="M11202" s="183"/>
      <c r="N11202" s="101"/>
      <c r="O11202" s="574"/>
      <c r="P11202" s="568"/>
    </row>
    <row r="11203" spans="1:16" ht="16.5" thickBot="1" x14ac:dyDescent="0.25">
      <c r="A11203" s="416" t="s">
        <v>28</v>
      </c>
      <c r="B11203" s="104"/>
      <c r="C11203" s="105"/>
      <c r="D11203" s="106">
        <f>SUM(D11197:D11202)</f>
        <v>1469</v>
      </c>
      <c r="E11203" s="107"/>
      <c r="F11203" s="107"/>
      <c r="G11203" s="118">
        <f>SUM(G11197:G11202)</f>
        <v>129.77780000000001</v>
      </c>
      <c r="H11203" s="105"/>
      <c r="I11203" s="118">
        <f>SUM(I11197:I11202)</f>
        <v>3113.3694219999998</v>
      </c>
      <c r="J11203" s="109">
        <f>D11203/G11203</f>
        <v>11.319347376824078</v>
      </c>
      <c r="K11203" s="110"/>
      <c r="L11203" s="197"/>
      <c r="M11203" s="111"/>
      <c r="N11203" s="112"/>
      <c r="O11203" s="468"/>
      <c r="P11203" s="469"/>
    </row>
    <row r="11204" spans="1:16" ht="15.75" x14ac:dyDescent="0.2">
      <c r="A11204" s="116"/>
      <c r="B11204" s="77"/>
      <c r="C11204" s="77"/>
      <c r="D11204" s="77"/>
      <c r="E11204" s="77"/>
      <c r="F11204" s="77"/>
      <c r="G11204" s="77"/>
      <c r="H11204" s="77"/>
      <c r="I11204" s="116"/>
      <c r="J11204" s="116"/>
      <c r="K11204" s="116"/>
      <c r="L11204" s="116"/>
      <c r="M11204" s="116"/>
      <c r="N11204" s="116"/>
      <c r="O11204" s="77"/>
      <c r="P11204" s="81"/>
    </row>
    <row r="11205" spans="1:16" ht="15.75" x14ac:dyDescent="0.2">
      <c r="A11205" s="116"/>
      <c r="B11205" s="77"/>
      <c r="C11205" s="77"/>
      <c r="D11205" s="77"/>
      <c r="E11205" s="77"/>
      <c r="F11205" s="77"/>
      <c r="G11205" s="77"/>
      <c r="H11205" s="77"/>
      <c r="I11205" s="116"/>
      <c r="J11205" s="116"/>
      <c r="K11205" s="116"/>
      <c r="L11205" s="116"/>
      <c r="M11205" s="116"/>
      <c r="N11205" s="116"/>
      <c r="O11205" s="77"/>
      <c r="P11205" s="81"/>
    </row>
    <row r="11206" spans="1:16" ht="15.75" x14ac:dyDescent="0.2">
      <c r="A11206" s="116"/>
      <c r="B11206" s="77"/>
      <c r="C11206" s="77"/>
      <c r="D11206" s="77"/>
      <c r="E11206" s="77"/>
      <c r="F11206" s="77"/>
      <c r="G11206" s="77"/>
      <c r="H11206" s="77"/>
      <c r="I11206" s="116"/>
      <c r="J11206" s="116"/>
      <c r="K11206" s="116"/>
      <c r="L11206" s="116"/>
      <c r="M11206" s="439"/>
      <c r="N11206" s="439"/>
      <c r="O11206" s="438"/>
      <c r="P11206" s="81"/>
    </row>
    <row r="11207" spans="1:16" ht="15.75" x14ac:dyDescent="0.2">
      <c r="A11207" s="115"/>
      <c r="B11207" s="470" t="s">
        <v>29</v>
      </c>
      <c r="C11207" s="470"/>
      <c r="D11207" s="470"/>
      <c r="E11207" s="116"/>
      <c r="F11207" s="116"/>
      <c r="G11207" s="116"/>
      <c r="H11207" s="115"/>
      <c r="I11207" s="116" t="s">
        <v>30</v>
      </c>
      <c r="J11207" s="115"/>
      <c r="K11207" s="116"/>
      <c r="L11207" s="116"/>
      <c r="M11207" s="116"/>
      <c r="N11207" s="116" t="s">
        <v>31</v>
      </c>
      <c r="O11207" s="116"/>
      <c r="P11207" s="115"/>
    </row>
    <row r="11208" spans="1:16" ht="15.75" x14ac:dyDescent="0.2">
      <c r="A11208" s="116"/>
      <c r="B11208" s="470" t="s">
        <v>230</v>
      </c>
      <c r="C11208" s="470"/>
      <c r="D11208" s="470"/>
      <c r="E11208" s="116"/>
      <c r="F11208" s="116"/>
      <c r="G11208" s="116"/>
      <c r="H11208" s="115"/>
      <c r="I11208" s="116" t="s">
        <v>438</v>
      </c>
      <c r="J11208" s="115"/>
      <c r="K11208" s="116"/>
      <c r="L11208" s="116"/>
      <c r="M11208" s="116"/>
      <c r="N11208" s="116" t="s">
        <v>220</v>
      </c>
      <c r="O11208" s="116"/>
      <c r="P11208" s="115"/>
    </row>
    <row r="11209" spans="1:16" ht="15.75" x14ac:dyDescent="0.2">
      <c r="A11209" s="470" t="s">
        <v>226</v>
      </c>
      <c r="B11209" s="470"/>
      <c r="C11209" s="470"/>
      <c r="D11209" s="470"/>
      <c r="E11209" s="470"/>
      <c r="F11209" s="116"/>
      <c r="G11209" s="116"/>
      <c r="H11209" s="115"/>
      <c r="I11209" s="116" t="s">
        <v>246</v>
      </c>
      <c r="J11209" s="115"/>
      <c r="K11209" s="116"/>
      <c r="L11209" s="116"/>
      <c r="M11209" s="116"/>
      <c r="N11209" s="116" t="s">
        <v>124</v>
      </c>
      <c r="O11209" s="116"/>
      <c r="P11209" s="115"/>
    </row>
    <row r="11210" spans="1:16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</row>
    <row r="11211" spans="1:16" x14ac:dyDescent="0.2">
      <c r="A11211" s="531" t="s">
        <v>269</v>
      </c>
      <c r="B11211" s="531"/>
      <c r="C11211" s="531"/>
      <c r="D11211" s="531"/>
      <c r="E11211" s="531"/>
      <c r="F11211"/>
      <c r="G11211"/>
      <c r="H11211"/>
      <c r="I11211"/>
      <c r="J11211"/>
      <c r="K11211"/>
      <c r="L11211"/>
      <c r="M11211"/>
      <c r="N11211"/>
      <c r="O11211"/>
      <c r="P11211"/>
    </row>
    <row r="11212" spans="1:16" x14ac:dyDescent="0.2">
      <c r="A11212" s="532" t="s">
        <v>923</v>
      </c>
      <c r="B11212" s="533"/>
      <c r="C11212" s="533"/>
      <c r="D11212" s="533"/>
      <c r="E11212" s="533"/>
      <c r="F11212" s="533"/>
      <c r="G11212" s="533"/>
      <c r="H11212" s="533"/>
      <c r="I11212" s="533"/>
      <c r="J11212" s="533"/>
      <c r="K11212" s="533"/>
      <c r="L11212" s="533"/>
      <c r="M11212" s="533"/>
      <c r="N11212" s="533"/>
      <c r="O11212" s="533"/>
      <c r="P11212" s="534"/>
    </row>
    <row r="11213" spans="1:16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</row>
    <row r="11214" spans="1:16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</row>
    <row r="11215" spans="1:16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</row>
    <row r="11216" spans="1:16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</row>
    <row r="11217" spans="1:16" ht="15.75" x14ac:dyDescent="0.2">
      <c r="A11217" s="470" t="s">
        <v>180</v>
      </c>
      <c r="B11217" s="470"/>
      <c r="C11217" s="470"/>
      <c r="D11217" s="470"/>
      <c r="E11217" s="470"/>
      <c r="F11217" s="470"/>
      <c r="G11217" s="470"/>
      <c r="H11217" s="470"/>
      <c r="I11217" s="470"/>
      <c r="J11217" s="470"/>
      <c r="K11217" s="470"/>
      <c r="L11217" s="470"/>
      <c r="M11217" s="470"/>
      <c r="N11217" s="470"/>
      <c r="O11217" s="470"/>
      <c r="P11217" s="470"/>
    </row>
    <row r="11218" spans="1:16" ht="15.75" x14ac:dyDescent="0.2">
      <c r="A11218" s="470" t="s">
        <v>1</v>
      </c>
      <c r="B11218" s="470"/>
      <c r="C11218" s="470"/>
      <c r="D11218" s="470"/>
      <c r="E11218" s="470"/>
      <c r="F11218" s="470"/>
      <c r="G11218" s="470"/>
      <c r="H11218" s="470"/>
      <c r="I11218" s="470"/>
      <c r="J11218" s="470"/>
      <c r="K11218" s="470"/>
      <c r="L11218" s="470"/>
      <c r="M11218" s="470"/>
      <c r="N11218" s="470"/>
      <c r="O11218" s="470"/>
      <c r="P11218" s="470"/>
    </row>
    <row r="11219" spans="1:16" ht="15.75" x14ac:dyDescent="0.2">
      <c r="A11219" s="470"/>
      <c r="B11219" s="470"/>
      <c r="C11219" s="470"/>
      <c r="D11219" s="470"/>
      <c r="E11219" s="470"/>
      <c r="F11219" s="470"/>
      <c r="G11219" s="470"/>
      <c r="H11219" s="470"/>
      <c r="I11219" s="470"/>
      <c r="J11219" s="470"/>
      <c r="K11219" s="470"/>
      <c r="L11219" s="470"/>
      <c r="M11219" s="470"/>
      <c r="N11219" s="470"/>
      <c r="O11219" s="470"/>
      <c r="P11219" s="470"/>
    </row>
    <row r="11220" spans="1:16" ht="15.75" x14ac:dyDescent="0.2">
      <c r="A11220" s="507" t="s">
        <v>926</v>
      </c>
      <c r="B11220" s="507"/>
      <c r="C11220" s="507"/>
      <c r="D11220" s="507"/>
      <c r="E11220" s="507"/>
      <c r="F11220" s="507"/>
      <c r="G11220" s="507"/>
      <c r="H11220" s="507"/>
      <c r="I11220" s="507"/>
      <c r="J11220" s="507"/>
      <c r="K11220" s="507"/>
      <c r="L11220" s="507"/>
      <c r="M11220" s="507"/>
      <c r="N11220" s="507"/>
      <c r="O11220" s="507"/>
      <c r="P11220" s="507"/>
    </row>
    <row r="11221" spans="1:16" ht="15.75" x14ac:dyDescent="0.2">
      <c r="A11221" s="77"/>
      <c r="B11221" s="77"/>
      <c r="C11221" s="77"/>
      <c r="D11221" s="77"/>
      <c r="E11221" s="77"/>
      <c r="F11221" s="77"/>
      <c r="G11221" s="77"/>
      <c r="H11221" s="77"/>
      <c r="I11221" s="77"/>
      <c r="J11221" s="77"/>
      <c r="K11221" s="77"/>
      <c r="L11221" s="77"/>
      <c r="M11221" s="77"/>
      <c r="N11221" s="77"/>
      <c r="O11221" s="77"/>
      <c r="P11221" s="77"/>
    </row>
    <row r="11222" spans="1:16" ht="16.5" thickBot="1" x14ac:dyDescent="0.25">
      <c r="A11222" s="77"/>
      <c r="B11222" s="77"/>
      <c r="C11222" s="77"/>
      <c r="D11222" s="77"/>
      <c r="E11222" s="77"/>
      <c r="F11222" s="77"/>
      <c r="G11222" s="77"/>
      <c r="H11222" s="77"/>
      <c r="I11222" s="77"/>
      <c r="J11222" s="77"/>
      <c r="K11222" s="77"/>
      <c r="L11222" s="77"/>
      <c r="M11222" s="77"/>
      <c r="N11222" s="77"/>
      <c r="O11222" s="77"/>
      <c r="P11222" s="77"/>
    </row>
    <row r="11223" spans="1:16" ht="16.5" thickBot="1" x14ac:dyDescent="0.25">
      <c r="A11223" s="78" t="s">
        <v>2</v>
      </c>
      <c r="B11223" s="486" t="s">
        <v>126</v>
      </c>
      <c r="C11223" s="498"/>
      <c r="D11223" s="79" t="s">
        <v>3</v>
      </c>
      <c r="E11223" s="486">
        <v>2019</v>
      </c>
      <c r="F11223" s="487"/>
      <c r="G11223" s="487"/>
      <c r="H11223" s="498"/>
      <c r="I11223" s="79" t="s">
        <v>4</v>
      </c>
      <c r="J11223" s="80" t="s">
        <v>235</v>
      </c>
      <c r="K11223" s="80"/>
      <c r="L11223" s="80"/>
      <c r="M11223" s="80" t="s">
        <v>5</v>
      </c>
      <c r="N11223" s="486" t="s">
        <v>187</v>
      </c>
      <c r="O11223" s="487"/>
      <c r="P11223" s="488"/>
    </row>
    <row r="11224" spans="1:16" ht="16.5" thickBot="1" x14ac:dyDescent="0.25">
      <c r="A11224" s="77"/>
      <c r="B11224" s="77"/>
      <c r="C11224" s="77"/>
      <c r="D11224" s="77"/>
      <c r="E11224" s="77"/>
      <c r="F11224" s="77"/>
      <c r="G11224" s="77"/>
      <c r="H11224" s="77"/>
      <c r="I11224" s="77"/>
      <c r="J11224" s="77"/>
      <c r="K11224" s="77"/>
      <c r="L11224" s="77"/>
      <c r="M11224" s="77"/>
      <c r="N11224" s="77"/>
      <c r="O11224" s="77"/>
      <c r="P11224" s="77"/>
    </row>
    <row r="11225" spans="1:16" ht="16.5" thickBot="1" x14ac:dyDescent="0.25">
      <c r="A11225" s="78" t="s">
        <v>6</v>
      </c>
      <c r="B11225" s="486" t="s">
        <v>188</v>
      </c>
      <c r="C11225" s="498"/>
      <c r="D11225" s="79" t="s">
        <v>7</v>
      </c>
      <c r="E11225" s="486" t="s">
        <v>189</v>
      </c>
      <c r="F11225" s="487"/>
      <c r="G11225" s="487"/>
      <c r="H11225" s="498"/>
      <c r="I11225" s="79" t="s">
        <v>8</v>
      </c>
      <c r="J11225" s="80">
        <v>17</v>
      </c>
      <c r="K11225" s="80"/>
      <c r="L11225" s="80"/>
      <c r="M11225" s="80" t="s">
        <v>9</v>
      </c>
      <c r="N11225" s="80"/>
      <c r="O11225" s="200"/>
      <c r="P11225" s="201">
        <v>50</v>
      </c>
    </row>
    <row r="11226" spans="1:16" ht="16.5" thickBot="1" x14ac:dyDescent="0.25">
      <c r="A11226" s="77"/>
      <c r="B11226" s="77"/>
      <c r="C11226" s="77"/>
      <c r="D11226" s="77"/>
      <c r="E11226" s="77"/>
      <c r="F11226" s="77"/>
      <c r="G11226" s="77"/>
      <c r="H11226" s="77"/>
      <c r="I11226" s="77"/>
      <c r="J11226" s="77"/>
      <c r="K11226" s="77"/>
      <c r="L11226" s="77"/>
      <c r="M11226" s="77"/>
      <c r="N11226" s="77"/>
      <c r="O11226" s="77"/>
      <c r="P11226" s="77"/>
    </row>
    <row r="11227" spans="1:16" ht="16.5" thickBot="1" x14ac:dyDescent="0.25">
      <c r="A11227" s="484" t="s">
        <v>10</v>
      </c>
      <c r="B11227" s="485"/>
      <c r="C11227" s="486" t="s">
        <v>1176</v>
      </c>
      <c r="D11227" s="487"/>
      <c r="E11227" s="487"/>
      <c r="F11227" s="487"/>
      <c r="G11227" s="487"/>
      <c r="H11227" s="487"/>
      <c r="I11227" s="487"/>
      <c r="J11227" s="487"/>
      <c r="K11227" s="487"/>
      <c r="L11227" s="487"/>
      <c r="M11227" s="487"/>
      <c r="N11227" s="487"/>
      <c r="O11227" s="487"/>
      <c r="P11227" s="488"/>
    </row>
    <row r="11228" spans="1:16" ht="16.5" thickBot="1" x14ac:dyDescent="0.25">
      <c r="A11228" s="77"/>
      <c r="B11228" s="77"/>
      <c r="C11228" s="77"/>
      <c r="D11228" s="77"/>
      <c r="E11228" s="77"/>
      <c r="F11228" s="77"/>
      <c r="G11228" s="77"/>
      <c r="H11228" s="77"/>
      <c r="I11228" s="77"/>
      <c r="J11228" s="77"/>
      <c r="K11228" s="77"/>
      <c r="L11228" s="77"/>
      <c r="M11228" s="77"/>
      <c r="N11228" s="77"/>
      <c r="O11228" s="77"/>
      <c r="P11228" s="77"/>
    </row>
    <row r="11229" spans="1:16" ht="16.5" thickBot="1" x14ac:dyDescent="0.25">
      <c r="A11229" s="484" t="s">
        <v>11</v>
      </c>
      <c r="B11229" s="485"/>
      <c r="C11229" s="486" t="s">
        <v>1175</v>
      </c>
      <c r="D11229" s="487"/>
      <c r="E11229" s="487"/>
      <c r="F11229" s="487"/>
      <c r="G11229" s="487"/>
      <c r="H11229" s="487"/>
      <c r="I11229" s="487"/>
      <c r="J11229" s="487"/>
      <c r="K11229" s="487"/>
      <c r="L11229" s="487"/>
      <c r="M11229" s="487"/>
      <c r="N11229" s="487"/>
      <c r="O11229" s="487"/>
      <c r="P11229" s="488"/>
    </row>
    <row r="11230" spans="1:16" ht="16.5" thickBot="1" x14ac:dyDescent="0.25">
      <c r="A11230" s="81"/>
      <c r="B11230" s="81"/>
      <c r="C11230" s="81"/>
      <c r="D11230" s="81"/>
      <c r="E11230" s="81"/>
      <c r="F11230" s="81"/>
      <c r="G11230" s="81"/>
      <c r="H11230" s="81"/>
      <c r="I11230" s="81"/>
      <c r="J11230" s="81"/>
      <c r="K11230" s="81"/>
      <c r="L11230" s="81"/>
      <c r="M11230" s="81"/>
      <c r="N11230" s="81"/>
      <c r="O11230" s="81"/>
      <c r="P11230" s="81"/>
    </row>
    <row r="11231" spans="1:16" ht="16.5" thickBot="1" x14ac:dyDescent="0.25">
      <c r="A11231" s="489" t="s">
        <v>12</v>
      </c>
      <c r="B11231" s="491" t="s">
        <v>13</v>
      </c>
      <c r="C11231" s="463"/>
      <c r="D11231" s="492" t="s">
        <v>265</v>
      </c>
      <c r="E11231" s="494" t="s">
        <v>15</v>
      </c>
      <c r="F11231" s="495"/>
      <c r="G11231" s="495"/>
      <c r="H11231" s="495"/>
      <c r="I11231" s="496"/>
      <c r="J11231" s="492" t="s">
        <v>16</v>
      </c>
      <c r="K11231" s="492" t="s">
        <v>17</v>
      </c>
      <c r="L11231" s="494" t="s">
        <v>18</v>
      </c>
      <c r="M11231" s="495"/>
      <c r="N11231" s="496"/>
      <c r="O11231" s="464" t="s">
        <v>115</v>
      </c>
      <c r="P11231" s="465"/>
    </row>
    <row r="11232" spans="1:16" ht="32.25" thickBot="1" x14ac:dyDescent="0.25">
      <c r="A11232" s="490"/>
      <c r="B11232" s="82" t="s">
        <v>19</v>
      </c>
      <c r="C11232" s="83" t="s">
        <v>20</v>
      </c>
      <c r="D11232" s="493"/>
      <c r="E11232" s="84" t="s">
        <v>21</v>
      </c>
      <c r="F11232" s="84" t="s">
        <v>22</v>
      </c>
      <c r="G11232" s="85" t="s">
        <v>23</v>
      </c>
      <c r="H11232" s="119" t="s">
        <v>24</v>
      </c>
      <c r="I11232" s="86" t="s">
        <v>25</v>
      </c>
      <c r="J11232" s="493"/>
      <c r="K11232" s="493"/>
      <c r="L11232" s="198" t="s">
        <v>268</v>
      </c>
      <c r="M11232" s="85" t="s">
        <v>266</v>
      </c>
      <c r="N11232" s="83" t="s">
        <v>267</v>
      </c>
      <c r="O11232" s="466"/>
      <c r="P11232" s="467"/>
    </row>
    <row r="11233" spans="1:16" ht="15.75" x14ac:dyDescent="0.2">
      <c r="A11233" s="165">
        <v>45975</v>
      </c>
      <c r="B11233" s="166"/>
      <c r="C11233" s="166">
        <v>241201</v>
      </c>
      <c r="D11233" s="160"/>
      <c r="E11233" s="96"/>
      <c r="F11233" s="96"/>
      <c r="G11233" s="166"/>
      <c r="H11233" s="169"/>
      <c r="I11233" s="175"/>
      <c r="J11233" s="162"/>
      <c r="K11233" s="99"/>
      <c r="L11233" s="195"/>
      <c r="M11233" s="94"/>
      <c r="N11233" s="100"/>
      <c r="O11233" s="573"/>
      <c r="P11233" s="502"/>
    </row>
    <row r="11234" spans="1:16" ht="15.75" x14ac:dyDescent="0.2">
      <c r="A11234" s="165">
        <v>45980</v>
      </c>
      <c r="B11234" s="166">
        <v>241201</v>
      </c>
      <c r="C11234" s="166">
        <v>241980</v>
      </c>
      <c r="D11234" s="160">
        <f>+C11234-B11234</f>
        <v>779</v>
      </c>
      <c r="E11234" s="96" t="s">
        <v>1375</v>
      </c>
      <c r="F11234" s="96" t="s">
        <v>939</v>
      </c>
      <c r="G11234" s="166">
        <v>32.5169</v>
      </c>
      <c r="H11234" s="169">
        <v>23.99</v>
      </c>
      <c r="I11234" s="175">
        <f>G11234*H11234</f>
        <v>780.08043099999998</v>
      </c>
      <c r="J11234" s="162">
        <f>D11234/G11234</f>
        <v>23.956773247142255</v>
      </c>
      <c r="K11234" s="99">
        <v>45980</v>
      </c>
      <c r="L11234" s="195" t="s">
        <v>272</v>
      </c>
      <c r="M11234" s="94" t="s">
        <v>311</v>
      </c>
      <c r="N11234" s="100" t="s">
        <v>381</v>
      </c>
      <c r="O11234" s="573" t="s">
        <v>1182</v>
      </c>
      <c r="P11234" s="502"/>
    </row>
    <row r="11235" spans="1:16" ht="15.75" x14ac:dyDescent="0.2">
      <c r="A11235" s="165">
        <v>45982</v>
      </c>
      <c r="B11235" s="166">
        <v>241980</v>
      </c>
      <c r="C11235" s="166">
        <v>242423</v>
      </c>
      <c r="D11235" s="160">
        <f>+C11235-B11235</f>
        <v>443</v>
      </c>
      <c r="E11235" s="96" t="s">
        <v>1374</v>
      </c>
      <c r="F11235" s="96" t="s">
        <v>1007</v>
      </c>
      <c r="G11235" s="166">
        <v>35.435200000000002</v>
      </c>
      <c r="H11235" s="169">
        <v>23.99</v>
      </c>
      <c r="I11235" s="175">
        <f>G11235*H11235</f>
        <v>850.09044800000004</v>
      </c>
      <c r="J11235" s="162">
        <f>D11235/G11235</f>
        <v>12.501693231588927</v>
      </c>
      <c r="K11235" s="99">
        <v>45982</v>
      </c>
      <c r="L11235" s="195" t="s">
        <v>272</v>
      </c>
      <c r="M11235" s="94" t="s">
        <v>311</v>
      </c>
      <c r="N11235" s="100" t="s">
        <v>241</v>
      </c>
      <c r="O11235" s="573" t="s">
        <v>1373</v>
      </c>
      <c r="P11235" s="502"/>
    </row>
    <row r="11236" spans="1:16" ht="15.75" x14ac:dyDescent="0.2">
      <c r="A11236" s="165"/>
      <c r="B11236" s="166"/>
      <c r="C11236" s="166"/>
      <c r="D11236" s="160">
        <f>+C11236-B11236</f>
        <v>0</v>
      </c>
      <c r="E11236" s="96"/>
      <c r="F11236" s="96"/>
      <c r="G11236" s="166"/>
      <c r="H11236" s="169"/>
      <c r="I11236" s="175">
        <f>G11236*H11236</f>
        <v>0</v>
      </c>
      <c r="J11236" s="162" t="e">
        <f>D11236/G11236</f>
        <v>#DIV/0!</v>
      </c>
      <c r="K11236" s="99"/>
      <c r="L11236" s="195"/>
      <c r="M11236" s="94"/>
      <c r="N11236" s="100"/>
      <c r="O11236" s="573"/>
      <c r="P11236" s="502"/>
    </row>
    <row r="11237" spans="1:16" ht="15.75" x14ac:dyDescent="0.2">
      <c r="A11237" s="165"/>
      <c r="B11237" s="166"/>
      <c r="C11237" s="166"/>
      <c r="D11237" s="160">
        <f>+C11237-B11237</f>
        <v>0</v>
      </c>
      <c r="E11237" s="96"/>
      <c r="F11237" s="96"/>
      <c r="G11237" s="166"/>
      <c r="H11237" s="169"/>
      <c r="I11237" s="175">
        <f>G11237*H11237</f>
        <v>0</v>
      </c>
      <c r="J11237" s="162" t="e">
        <f>D11237/G11237</f>
        <v>#DIV/0!</v>
      </c>
      <c r="K11237" s="99"/>
      <c r="L11237" s="195"/>
      <c r="M11237" s="94"/>
      <c r="N11237" s="100"/>
      <c r="O11237" s="573"/>
      <c r="P11237" s="502"/>
    </row>
    <row r="11238" spans="1:16" ht="16.5" thickBot="1" x14ac:dyDescent="0.25">
      <c r="A11238" s="93"/>
      <c r="B11238" s="132"/>
      <c r="C11238" s="132"/>
      <c r="D11238" s="160">
        <f>+C11238-B11238</f>
        <v>0</v>
      </c>
      <c r="E11238" s="96"/>
      <c r="F11238" s="96"/>
      <c r="G11238" s="96"/>
      <c r="H11238" s="97"/>
      <c r="I11238" s="91"/>
      <c r="J11238" s="98"/>
      <c r="K11238" s="92"/>
      <c r="L11238" s="196"/>
      <c r="M11238" s="183"/>
      <c r="N11238" s="101"/>
      <c r="O11238" s="574"/>
      <c r="P11238" s="568"/>
    </row>
    <row r="11239" spans="1:16" ht="16.5" thickBot="1" x14ac:dyDescent="0.25">
      <c r="A11239" s="416" t="s">
        <v>28</v>
      </c>
      <c r="B11239" s="104"/>
      <c r="C11239" s="105"/>
      <c r="D11239" s="106">
        <f>SUM(D11233:D11238)</f>
        <v>1222</v>
      </c>
      <c r="E11239" s="107"/>
      <c r="F11239" s="107"/>
      <c r="G11239" s="118">
        <f>SUM(G11233:G11238)</f>
        <v>67.952100000000002</v>
      </c>
      <c r="H11239" s="105"/>
      <c r="I11239" s="118">
        <f>SUM(I11233:I11238)</f>
        <v>1630.170879</v>
      </c>
      <c r="J11239" s="109">
        <f>D11239/G11239</f>
        <v>17.983255852284181</v>
      </c>
      <c r="K11239" s="110"/>
      <c r="L11239" s="197"/>
      <c r="M11239" s="111"/>
      <c r="N11239" s="112"/>
      <c r="O11239" s="468"/>
      <c r="P11239" s="469"/>
    </row>
    <row r="11240" spans="1:16" ht="15.75" x14ac:dyDescent="0.2">
      <c r="A11240" s="116"/>
      <c r="B11240" s="77"/>
      <c r="C11240" s="77"/>
      <c r="D11240" s="77"/>
      <c r="E11240" s="77"/>
      <c r="F11240" s="77"/>
      <c r="G11240" s="77"/>
      <c r="H11240" s="77"/>
      <c r="I11240" s="116"/>
      <c r="J11240" s="116"/>
      <c r="K11240" s="116"/>
      <c r="L11240" s="116"/>
      <c r="M11240" s="116"/>
      <c r="N11240" s="116"/>
      <c r="O11240" s="77"/>
      <c r="P11240" s="81"/>
    </row>
    <row r="11241" spans="1:16" ht="15.75" x14ac:dyDescent="0.2">
      <c r="A11241" s="116"/>
      <c r="B11241" s="77"/>
      <c r="C11241" s="77"/>
      <c r="D11241" s="77"/>
      <c r="E11241" s="77"/>
      <c r="F11241" s="77"/>
      <c r="G11241" s="77"/>
      <c r="H11241" s="77"/>
      <c r="I11241" s="116"/>
      <c r="J11241" s="116"/>
      <c r="K11241" s="116"/>
      <c r="L11241" s="116"/>
      <c r="M11241" s="116"/>
      <c r="N11241" s="116"/>
      <c r="O11241" s="77"/>
      <c r="P11241" s="81"/>
    </row>
    <row r="11242" spans="1:16" ht="15.75" x14ac:dyDescent="0.2">
      <c r="A11242" s="116"/>
      <c r="B11242" s="77"/>
      <c r="C11242" s="77"/>
      <c r="D11242" s="77"/>
      <c r="E11242" s="77"/>
      <c r="F11242" s="77"/>
      <c r="G11242" s="77"/>
      <c r="H11242" s="77"/>
      <c r="I11242" s="116"/>
      <c r="J11242" s="116"/>
      <c r="K11242" s="116"/>
      <c r="L11242" s="116"/>
      <c r="M11242" s="439"/>
      <c r="N11242" s="439"/>
      <c r="O11242" s="438"/>
      <c r="P11242" s="81"/>
    </row>
    <row r="11243" spans="1:16" ht="15.75" x14ac:dyDescent="0.2">
      <c r="A11243" s="115"/>
      <c r="B11243" s="470" t="s">
        <v>29</v>
      </c>
      <c r="C11243" s="470"/>
      <c r="D11243" s="470"/>
      <c r="E11243" s="116"/>
      <c r="F11243" s="116"/>
      <c r="G11243" s="116"/>
      <c r="H11243" s="115"/>
      <c r="I11243" s="116" t="s">
        <v>30</v>
      </c>
      <c r="J11243" s="115"/>
      <c r="K11243" s="116"/>
      <c r="L11243" s="116"/>
      <c r="M11243" s="116"/>
      <c r="N11243" s="116" t="s">
        <v>31</v>
      </c>
      <c r="O11243" s="116"/>
      <c r="P11243" s="115"/>
    </row>
    <row r="11244" spans="1:16" ht="15.75" x14ac:dyDescent="0.2">
      <c r="A11244" s="116"/>
      <c r="B11244" s="470" t="s">
        <v>230</v>
      </c>
      <c r="C11244" s="470"/>
      <c r="D11244" s="470"/>
      <c r="E11244" s="116"/>
      <c r="F11244" s="116"/>
      <c r="G11244" s="116"/>
      <c r="H11244" s="115"/>
      <c r="I11244" s="116" t="s">
        <v>438</v>
      </c>
      <c r="J11244" s="115"/>
      <c r="K11244" s="116"/>
      <c r="L11244" s="116"/>
      <c r="M11244" s="116"/>
      <c r="N11244" s="116" t="s">
        <v>220</v>
      </c>
      <c r="O11244" s="116"/>
      <c r="P11244" s="115"/>
    </row>
    <row r="11245" spans="1:16" ht="15.75" x14ac:dyDescent="0.2">
      <c r="A11245" s="470" t="s">
        <v>226</v>
      </c>
      <c r="B11245" s="470"/>
      <c r="C11245" s="470"/>
      <c r="D11245" s="470"/>
      <c r="E11245" s="470"/>
      <c r="F11245" s="116"/>
      <c r="G11245" s="116"/>
      <c r="H11245" s="115"/>
      <c r="I11245" s="116" t="s">
        <v>246</v>
      </c>
      <c r="J11245" s="115"/>
      <c r="K11245" s="116"/>
      <c r="L11245" s="116"/>
      <c r="M11245" s="116"/>
      <c r="N11245" s="116" t="s">
        <v>124</v>
      </c>
      <c r="O11245" s="116"/>
      <c r="P11245" s="115"/>
    </row>
    <row r="11246" spans="1:16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</row>
    <row r="11247" spans="1:16" x14ac:dyDescent="0.2">
      <c r="A11247" s="531" t="s">
        <v>269</v>
      </c>
      <c r="B11247" s="531"/>
      <c r="C11247" s="531"/>
      <c r="D11247" s="531"/>
      <c r="E11247" s="531"/>
      <c r="F11247"/>
      <c r="G11247"/>
      <c r="H11247"/>
      <c r="I11247"/>
      <c r="J11247"/>
      <c r="K11247"/>
      <c r="L11247"/>
      <c r="M11247"/>
      <c r="N11247"/>
      <c r="O11247"/>
      <c r="P11247"/>
    </row>
    <row r="11248" spans="1:16" x14ac:dyDescent="0.2">
      <c r="A11248" s="532" t="s">
        <v>923</v>
      </c>
      <c r="B11248" s="533"/>
      <c r="C11248" s="533"/>
      <c r="D11248" s="533"/>
      <c r="E11248" s="533"/>
      <c r="F11248" s="533"/>
      <c r="G11248" s="533"/>
      <c r="H11248" s="533"/>
      <c r="I11248" s="533"/>
      <c r="J11248" s="533"/>
      <c r="K11248" s="533"/>
      <c r="L11248" s="533"/>
      <c r="M11248" s="533"/>
      <c r="N11248" s="533"/>
      <c r="O11248" s="533"/>
      <c r="P11248" s="534"/>
    </row>
    <row r="11249" spans="1:16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</row>
    <row r="11250" spans="1:16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</row>
    <row r="11251" spans="1:16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</row>
    <row r="11252" spans="1:16" ht="15.75" x14ac:dyDescent="0.2">
      <c r="A11252" s="470" t="s">
        <v>180</v>
      </c>
      <c r="B11252" s="470"/>
      <c r="C11252" s="470"/>
      <c r="D11252" s="470"/>
      <c r="E11252" s="470"/>
      <c r="F11252" s="470"/>
      <c r="G11252" s="470"/>
      <c r="H11252" s="470"/>
      <c r="I11252" s="470"/>
      <c r="J11252" s="470"/>
      <c r="K11252" s="470"/>
      <c r="L11252" s="470"/>
      <c r="M11252" s="470"/>
      <c r="N11252" s="470"/>
      <c r="O11252" s="470"/>
      <c r="P11252" s="470"/>
    </row>
    <row r="11253" spans="1:16" ht="15.75" x14ac:dyDescent="0.2">
      <c r="A11253" s="470" t="s">
        <v>1</v>
      </c>
      <c r="B11253" s="470"/>
      <c r="C11253" s="470"/>
      <c r="D11253" s="470"/>
      <c r="E11253" s="470"/>
      <c r="F11253" s="470"/>
      <c r="G11253" s="470"/>
      <c r="H11253" s="470"/>
      <c r="I11253" s="470"/>
      <c r="J11253" s="470"/>
      <c r="K11253" s="470"/>
      <c r="L11253" s="470"/>
      <c r="M11253" s="470"/>
      <c r="N11253" s="470"/>
      <c r="O11253" s="470"/>
      <c r="P11253" s="470"/>
    </row>
    <row r="11254" spans="1:16" ht="15.75" x14ac:dyDescent="0.2">
      <c r="A11254" s="470"/>
      <c r="B11254" s="470"/>
      <c r="C11254" s="470"/>
      <c r="D11254" s="470"/>
      <c r="E11254" s="470"/>
      <c r="F11254" s="470"/>
      <c r="G11254" s="470"/>
      <c r="H11254" s="470"/>
      <c r="I11254" s="470"/>
      <c r="J11254" s="470"/>
      <c r="K11254" s="470"/>
      <c r="L11254" s="470"/>
      <c r="M11254" s="470"/>
      <c r="N11254" s="470"/>
      <c r="O11254" s="470"/>
      <c r="P11254" s="470"/>
    </row>
    <row r="11255" spans="1:16" ht="15.75" x14ac:dyDescent="0.2">
      <c r="A11255" s="507" t="s">
        <v>926</v>
      </c>
      <c r="B11255" s="507"/>
      <c r="C11255" s="507"/>
      <c r="D11255" s="507"/>
      <c r="E11255" s="507"/>
      <c r="F11255" s="507"/>
      <c r="G11255" s="507"/>
      <c r="H11255" s="507"/>
      <c r="I11255" s="507"/>
      <c r="J11255" s="507"/>
      <c r="K11255" s="507"/>
      <c r="L11255" s="507"/>
      <c r="M11255" s="507"/>
      <c r="N11255" s="507"/>
      <c r="O11255" s="507"/>
      <c r="P11255" s="507"/>
    </row>
    <row r="11256" spans="1:16" ht="15.75" x14ac:dyDescent="0.2">
      <c r="A11256" s="77"/>
      <c r="B11256" s="77"/>
      <c r="C11256" s="77"/>
      <c r="D11256" s="77"/>
      <c r="E11256" s="77"/>
      <c r="F11256" s="77"/>
      <c r="G11256" s="77"/>
      <c r="H11256" s="77"/>
      <c r="I11256" s="77"/>
      <c r="J11256" s="77"/>
      <c r="K11256" s="77"/>
      <c r="L11256" s="77"/>
      <c r="M11256" s="77"/>
      <c r="N11256" s="77"/>
      <c r="O11256" s="77"/>
      <c r="P11256" s="77"/>
    </row>
    <row r="11257" spans="1:16" ht="16.5" thickBot="1" x14ac:dyDescent="0.25">
      <c r="A11257" s="77"/>
      <c r="B11257" s="77"/>
      <c r="C11257" s="77"/>
      <c r="D11257" s="77"/>
      <c r="E11257" s="77"/>
      <c r="F11257" s="77"/>
      <c r="G11257" s="77"/>
      <c r="H11257" s="77"/>
      <c r="I11257" s="77"/>
      <c r="J11257" s="77"/>
      <c r="K11257" s="77"/>
      <c r="L11257" s="77"/>
      <c r="M11257" s="77"/>
      <c r="N11257" s="77"/>
      <c r="O11257" s="77"/>
      <c r="P11257" s="77"/>
    </row>
    <row r="11258" spans="1:16" ht="16.5" thickBot="1" x14ac:dyDescent="0.25">
      <c r="A11258" s="78" t="s">
        <v>2</v>
      </c>
      <c r="B11258" s="486" t="s">
        <v>126</v>
      </c>
      <c r="C11258" s="498"/>
      <c r="D11258" s="79" t="s">
        <v>3</v>
      </c>
      <c r="E11258" s="486">
        <v>2019</v>
      </c>
      <c r="F11258" s="487"/>
      <c r="G11258" s="487"/>
      <c r="H11258" s="498"/>
      <c r="I11258" s="79" t="s">
        <v>4</v>
      </c>
      <c r="J11258" s="80" t="s">
        <v>235</v>
      </c>
      <c r="K11258" s="80"/>
      <c r="L11258" s="80"/>
      <c r="M11258" s="80" t="s">
        <v>5</v>
      </c>
      <c r="N11258" s="486" t="s">
        <v>187</v>
      </c>
      <c r="O11258" s="487"/>
      <c r="P11258" s="488"/>
    </row>
    <row r="11259" spans="1:16" ht="16.5" thickBot="1" x14ac:dyDescent="0.25">
      <c r="A11259" s="77"/>
      <c r="B11259" s="77"/>
      <c r="C11259" s="77"/>
      <c r="D11259" s="77"/>
      <c r="E11259" s="77"/>
      <c r="F11259" s="77"/>
      <c r="G11259" s="77"/>
      <c r="H11259" s="77"/>
      <c r="I11259" s="77"/>
      <c r="J11259" s="77"/>
      <c r="K11259" s="77"/>
      <c r="L11259" s="77"/>
      <c r="M11259" s="77"/>
      <c r="N11259" s="77"/>
      <c r="O11259" s="77"/>
      <c r="P11259" s="77"/>
    </row>
    <row r="11260" spans="1:16" ht="16.5" thickBot="1" x14ac:dyDescent="0.25">
      <c r="A11260" s="78" t="s">
        <v>6</v>
      </c>
      <c r="B11260" s="486" t="s">
        <v>188</v>
      </c>
      <c r="C11260" s="498"/>
      <c r="D11260" s="79" t="s">
        <v>7</v>
      </c>
      <c r="E11260" s="486" t="s">
        <v>189</v>
      </c>
      <c r="F11260" s="487"/>
      <c r="G11260" s="487"/>
      <c r="H11260" s="498"/>
      <c r="I11260" s="79" t="s">
        <v>8</v>
      </c>
      <c r="J11260" s="80">
        <v>17</v>
      </c>
      <c r="K11260" s="80"/>
      <c r="L11260" s="80"/>
      <c r="M11260" s="80" t="s">
        <v>9</v>
      </c>
      <c r="N11260" s="80"/>
      <c r="O11260" s="200"/>
      <c r="P11260" s="201">
        <v>50</v>
      </c>
    </row>
    <row r="11261" spans="1:16" ht="16.5" thickBot="1" x14ac:dyDescent="0.25">
      <c r="A11261" s="77"/>
      <c r="B11261" s="77"/>
      <c r="C11261" s="77"/>
      <c r="D11261" s="77"/>
      <c r="E11261" s="77"/>
      <c r="F11261" s="77"/>
      <c r="G11261" s="77"/>
      <c r="H11261" s="77"/>
      <c r="I11261" s="77"/>
      <c r="J11261" s="77"/>
      <c r="K11261" s="77"/>
      <c r="L11261" s="77"/>
      <c r="M11261" s="77"/>
      <c r="N11261" s="77"/>
      <c r="O11261" s="77"/>
      <c r="P11261" s="77"/>
    </row>
    <row r="11262" spans="1:16" ht="16.5" thickBot="1" x14ac:dyDescent="0.25">
      <c r="A11262" s="484" t="s">
        <v>10</v>
      </c>
      <c r="B11262" s="485"/>
      <c r="C11262" s="486" t="s">
        <v>1176</v>
      </c>
      <c r="D11262" s="487"/>
      <c r="E11262" s="487"/>
      <c r="F11262" s="487"/>
      <c r="G11262" s="487"/>
      <c r="H11262" s="487"/>
      <c r="I11262" s="487"/>
      <c r="J11262" s="487"/>
      <c r="K11262" s="487"/>
      <c r="L11262" s="487"/>
      <c r="M11262" s="487"/>
      <c r="N11262" s="487"/>
      <c r="O11262" s="487"/>
      <c r="P11262" s="488"/>
    </row>
    <row r="11263" spans="1:16" ht="16.5" thickBot="1" x14ac:dyDescent="0.25">
      <c r="A11263" s="77"/>
      <c r="B11263" s="77"/>
      <c r="C11263" s="77"/>
      <c r="D11263" s="77"/>
      <c r="E11263" s="77"/>
      <c r="F11263" s="77"/>
      <c r="G11263" s="77"/>
      <c r="H11263" s="77"/>
      <c r="I11263" s="77"/>
      <c r="J11263" s="77"/>
      <c r="K11263" s="77"/>
      <c r="L11263" s="77"/>
      <c r="M11263" s="77"/>
      <c r="N11263" s="77"/>
      <c r="O11263" s="77"/>
      <c r="P11263" s="77"/>
    </row>
    <row r="11264" spans="1:16" ht="16.5" thickBot="1" x14ac:dyDescent="0.25">
      <c r="A11264" s="484" t="s">
        <v>11</v>
      </c>
      <c r="B11264" s="485"/>
      <c r="C11264" s="486" t="s">
        <v>1175</v>
      </c>
      <c r="D11264" s="487"/>
      <c r="E11264" s="487"/>
      <c r="F11264" s="487"/>
      <c r="G11264" s="487"/>
      <c r="H11264" s="487"/>
      <c r="I11264" s="487"/>
      <c r="J11264" s="487"/>
      <c r="K11264" s="487"/>
      <c r="L11264" s="487"/>
      <c r="M11264" s="487"/>
      <c r="N11264" s="487"/>
      <c r="O11264" s="487"/>
      <c r="P11264" s="488"/>
    </row>
    <row r="11265" spans="1:16" ht="16.5" thickBot="1" x14ac:dyDescent="0.25">
      <c r="A11265" s="81"/>
      <c r="B11265" s="81"/>
      <c r="C11265" s="81"/>
      <c r="D11265" s="81"/>
      <c r="E11265" s="81"/>
      <c r="F11265" s="81"/>
      <c r="G11265" s="81"/>
      <c r="H11265" s="81"/>
      <c r="I11265" s="81"/>
      <c r="J11265" s="81"/>
      <c r="K11265" s="81"/>
      <c r="L11265" s="81"/>
      <c r="M11265" s="81"/>
      <c r="N11265" s="81"/>
      <c r="O11265" s="81"/>
      <c r="P11265" s="81"/>
    </row>
    <row r="11266" spans="1:16" ht="16.5" thickBot="1" x14ac:dyDescent="0.25">
      <c r="A11266" s="489" t="s">
        <v>12</v>
      </c>
      <c r="B11266" s="491" t="s">
        <v>13</v>
      </c>
      <c r="C11266" s="463"/>
      <c r="D11266" s="492" t="s">
        <v>265</v>
      </c>
      <c r="E11266" s="494" t="s">
        <v>15</v>
      </c>
      <c r="F11266" s="495"/>
      <c r="G11266" s="495"/>
      <c r="H11266" s="495"/>
      <c r="I11266" s="496"/>
      <c r="J11266" s="492" t="s">
        <v>16</v>
      </c>
      <c r="K11266" s="492" t="s">
        <v>17</v>
      </c>
      <c r="L11266" s="494" t="s">
        <v>18</v>
      </c>
      <c r="M11266" s="495"/>
      <c r="N11266" s="496"/>
      <c r="O11266" s="464" t="s">
        <v>115</v>
      </c>
      <c r="P11266" s="465"/>
    </row>
    <row r="11267" spans="1:16" ht="32.25" thickBot="1" x14ac:dyDescent="0.25">
      <c r="A11267" s="490"/>
      <c r="B11267" s="82" t="s">
        <v>19</v>
      </c>
      <c r="C11267" s="83" t="s">
        <v>20</v>
      </c>
      <c r="D11267" s="493"/>
      <c r="E11267" s="84" t="s">
        <v>21</v>
      </c>
      <c r="F11267" s="84" t="s">
        <v>22</v>
      </c>
      <c r="G11267" s="85" t="s">
        <v>23</v>
      </c>
      <c r="H11267" s="119" t="s">
        <v>24</v>
      </c>
      <c r="I11267" s="86" t="s">
        <v>25</v>
      </c>
      <c r="J11267" s="493"/>
      <c r="K11267" s="493"/>
      <c r="L11267" s="198" t="s">
        <v>268</v>
      </c>
      <c r="M11267" s="85" t="s">
        <v>266</v>
      </c>
      <c r="N11267" s="83" t="s">
        <v>267</v>
      </c>
      <c r="O11267" s="466"/>
      <c r="P11267" s="467"/>
    </row>
    <row r="11268" spans="1:16" ht="15.75" x14ac:dyDescent="0.2">
      <c r="A11268" s="165">
        <v>45982</v>
      </c>
      <c r="B11268" s="166"/>
      <c r="C11268" s="166">
        <v>242423</v>
      </c>
      <c r="D11268" s="160"/>
      <c r="E11268" s="96"/>
      <c r="F11268" s="96"/>
      <c r="G11268" s="166"/>
      <c r="H11268" s="169"/>
      <c r="I11268" s="175"/>
      <c r="J11268" s="162"/>
      <c r="K11268" s="99"/>
      <c r="L11268" s="195"/>
      <c r="M11268" s="94"/>
      <c r="N11268" s="100"/>
      <c r="O11268" s="573"/>
      <c r="P11268" s="502"/>
    </row>
    <row r="11269" spans="1:16" ht="15.75" x14ac:dyDescent="0.2">
      <c r="A11269" s="165">
        <v>45985</v>
      </c>
      <c r="B11269" s="166">
        <v>242423</v>
      </c>
      <c r="C11269" s="166">
        <v>242985</v>
      </c>
      <c r="D11269" s="160">
        <f>+C11269-B11269</f>
        <v>562</v>
      </c>
      <c r="E11269" s="96" t="s">
        <v>1372</v>
      </c>
      <c r="F11269" s="96" t="s">
        <v>1005</v>
      </c>
      <c r="G11269" s="166">
        <v>45.854100000000003</v>
      </c>
      <c r="H11269" s="169">
        <v>23.99</v>
      </c>
      <c r="I11269" s="175">
        <f>G11269*H11269</f>
        <v>1100.039859</v>
      </c>
      <c r="J11269" s="162">
        <f>D11269/G11269</f>
        <v>12.256264979576526</v>
      </c>
      <c r="K11269" s="99">
        <v>45985</v>
      </c>
      <c r="L11269" s="195" t="s">
        <v>272</v>
      </c>
      <c r="M11269" s="94" t="s">
        <v>156</v>
      </c>
      <c r="N11269" s="100" t="s">
        <v>381</v>
      </c>
      <c r="O11269" s="573" t="s">
        <v>1182</v>
      </c>
      <c r="P11269" s="502"/>
    </row>
    <row r="11270" spans="1:16" ht="15.75" x14ac:dyDescent="0.2">
      <c r="A11270" s="165">
        <v>45987</v>
      </c>
      <c r="B11270" s="166">
        <v>242985</v>
      </c>
      <c r="C11270" s="166">
        <v>243508</v>
      </c>
      <c r="D11270" s="160">
        <f>+C11270-B11270</f>
        <v>523</v>
      </c>
      <c r="E11270" s="96" t="s">
        <v>1371</v>
      </c>
      <c r="F11270" s="96" t="s">
        <v>946</v>
      </c>
      <c r="G11270" s="166">
        <v>41.686100000000003</v>
      </c>
      <c r="H11270" s="169">
        <v>23.99</v>
      </c>
      <c r="I11270" s="175">
        <f>G11270*H11270</f>
        <v>1000.049539</v>
      </c>
      <c r="J11270" s="162">
        <f>D11270/G11270</f>
        <v>12.546148476350629</v>
      </c>
      <c r="K11270" s="99">
        <v>45987</v>
      </c>
      <c r="L11270" s="195" t="s">
        <v>272</v>
      </c>
      <c r="M11270" s="94" t="s">
        <v>156</v>
      </c>
      <c r="N11270" s="100" t="s">
        <v>381</v>
      </c>
      <c r="O11270" s="573" t="s">
        <v>1182</v>
      </c>
      <c r="P11270" s="502"/>
    </row>
    <row r="11271" spans="1:16" ht="15.75" x14ac:dyDescent="0.2">
      <c r="A11271" s="165"/>
      <c r="B11271" s="166"/>
      <c r="C11271" s="166"/>
      <c r="D11271" s="160">
        <f>+C11271-B11271</f>
        <v>0</v>
      </c>
      <c r="E11271" s="96"/>
      <c r="F11271" s="96"/>
      <c r="G11271" s="166"/>
      <c r="H11271" s="169"/>
      <c r="I11271" s="175">
        <f>G11271*H11271</f>
        <v>0</v>
      </c>
      <c r="J11271" s="162" t="e">
        <f>D11271/G11271</f>
        <v>#DIV/0!</v>
      </c>
      <c r="K11271" s="99"/>
      <c r="L11271" s="195"/>
      <c r="M11271" s="94"/>
      <c r="N11271" s="100"/>
      <c r="O11271" s="573"/>
      <c r="P11271" s="502"/>
    </row>
    <row r="11272" spans="1:16" ht="15.75" x14ac:dyDescent="0.2">
      <c r="A11272" s="165"/>
      <c r="B11272" s="166"/>
      <c r="C11272" s="166"/>
      <c r="D11272" s="160">
        <f>+C11272-B11272</f>
        <v>0</v>
      </c>
      <c r="E11272" s="96"/>
      <c r="F11272" s="96"/>
      <c r="G11272" s="166"/>
      <c r="H11272" s="169"/>
      <c r="I11272" s="175">
        <f>G11272*H11272</f>
        <v>0</v>
      </c>
      <c r="J11272" s="162" t="e">
        <f>D11272/G11272</f>
        <v>#DIV/0!</v>
      </c>
      <c r="K11272" s="99"/>
      <c r="L11272" s="195"/>
      <c r="M11272" s="94"/>
      <c r="N11272" s="100"/>
      <c r="O11272" s="573"/>
      <c r="P11272" s="502"/>
    </row>
    <row r="11273" spans="1:16" ht="16.5" thickBot="1" x14ac:dyDescent="0.25">
      <c r="A11273" s="93"/>
      <c r="B11273" s="132"/>
      <c r="C11273" s="132"/>
      <c r="D11273" s="160">
        <f>+C11273-B11273</f>
        <v>0</v>
      </c>
      <c r="E11273" s="96"/>
      <c r="F11273" s="96"/>
      <c r="G11273" s="96"/>
      <c r="H11273" s="97"/>
      <c r="I11273" s="91"/>
      <c r="J11273" s="98"/>
      <c r="K11273" s="92"/>
      <c r="L11273" s="196"/>
      <c r="M11273" s="183"/>
      <c r="N11273" s="101"/>
      <c r="O11273" s="574"/>
      <c r="P11273" s="568"/>
    </row>
    <row r="11274" spans="1:16" ht="16.5" thickBot="1" x14ac:dyDescent="0.25">
      <c r="A11274" s="416" t="s">
        <v>28</v>
      </c>
      <c r="B11274" s="104"/>
      <c r="C11274" s="105"/>
      <c r="D11274" s="106">
        <f>SUM(D11268:D11273)</f>
        <v>1085</v>
      </c>
      <c r="E11274" s="107"/>
      <c r="F11274" s="107"/>
      <c r="G11274" s="118">
        <f>SUM(G11268:G11273)</f>
        <v>87.540199999999999</v>
      </c>
      <c r="H11274" s="105"/>
      <c r="I11274" s="118">
        <f>SUM(I11268:I11273)</f>
        <v>2100.0893980000001</v>
      </c>
      <c r="J11274" s="109">
        <f>D11274/G11274</f>
        <v>12.394305701837556</v>
      </c>
      <c r="K11274" s="110"/>
      <c r="L11274" s="197"/>
      <c r="M11274" s="111"/>
      <c r="N11274" s="112"/>
      <c r="O11274" s="468"/>
      <c r="P11274" s="469"/>
    </row>
    <row r="11275" spans="1:16" ht="15.75" x14ac:dyDescent="0.2">
      <c r="A11275" s="116"/>
      <c r="B11275" s="77"/>
      <c r="C11275" s="77"/>
      <c r="D11275" s="77"/>
      <c r="E11275" s="77"/>
      <c r="F11275" s="77"/>
      <c r="G11275" s="77"/>
      <c r="H11275" s="77"/>
      <c r="I11275" s="116"/>
      <c r="J11275" s="116"/>
      <c r="K11275" s="116"/>
      <c r="L11275" s="116"/>
      <c r="M11275" s="116"/>
      <c r="N11275" s="116"/>
      <c r="O11275" s="77"/>
      <c r="P11275" s="81"/>
    </row>
    <row r="11276" spans="1:16" ht="15.75" x14ac:dyDescent="0.2">
      <c r="A11276" s="116"/>
      <c r="B11276" s="77"/>
      <c r="C11276" s="77"/>
      <c r="D11276" s="77"/>
      <c r="E11276" s="77"/>
      <c r="F11276" s="77"/>
      <c r="G11276" s="77"/>
      <c r="H11276" s="77"/>
      <c r="I11276" s="116"/>
      <c r="J11276" s="116"/>
      <c r="K11276" s="116"/>
      <c r="L11276" s="116"/>
      <c r="M11276" s="116"/>
      <c r="N11276" s="116"/>
      <c r="O11276" s="77"/>
      <c r="P11276" s="81"/>
    </row>
    <row r="11277" spans="1:16" ht="15.75" x14ac:dyDescent="0.2">
      <c r="A11277" s="116"/>
      <c r="B11277" s="77"/>
      <c r="C11277" s="77"/>
      <c r="D11277" s="77"/>
      <c r="E11277" s="77"/>
      <c r="F11277" s="77"/>
      <c r="G11277" s="77"/>
      <c r="H11277" s="77"/>
      <c r="I11277" s="116"/>
      <c r="J11277" s="116"/>
      <c r="K11277" s="116"/>
      <c r="L11277" s="116"/>
      <c r="M11277" s="439"/>
      <c r="N11277" s="439"/>
      <c r="O11277" s="438"/>
      <c r="P11277" s="81"/>
    </row>
    <row r="11278" spans="1:16" ht="15.75" x14ac:dyDescent="0.2">
      <c r="A11278" s="115"/>
      <c r="B11278" s="470" t="s">
        <v>29</v>
      </c>
      <c r="C11278" s="470"/>
      <c r="D11278" s="470"/>
      <c r="E11278" s="116"/>
      <c r="F11278" s="116"/>
      <c r="G11278" s="116"/>
      <c r="H11278" s="115"/>
      <c r="I11278" s="116" t="s">
        <v>30</v>
      </c>
      <c r="J11278" s="115"/>
      <c r="K11278" s="116"/>
      <c r="L11278" s="116"/>
      <c r="M11278" s="116"/>
      <c r="N11278" s="116" t="s">
        <v>31</v>
      </c>
      <c r="O11278" s="116"/>
      <c r="P11278" s="115"/>
    </row>
    <row r="11279" spans="1:16" ht="15.75" x14ac:dyDescent="0.2">
      <c r="A11279" s="116"/>
      <c r="B11279" s="470" t="s">
        <v>230</v>
      </c>
      <c r="C11279" s="470"/>
      <c r="D11279" s="470"/>
      <c r="E11279" s="116"/>
      <c r="F11279" s="116"/>
      <c r="G11279" s="116"/>
      <c r="H11279" s="115"/>
      <c r="I11279" s="116" t="s">
        <v>438</v>
      </c>
      <c r="J11279" s="115"/>
      <c r="K11279" s="116"/>
      <c r="L11279" s="116"/>
      <c r="M11279" s="116"/>
      <c r="N11279" s="116" t="s">
        <v>220</v>
      </c>
      <c r="O11279" s="116"/>
      <c r="P11279" s="115"/>
    </row>
    <row r="11280" spans="1:16" ht="15.75" x14ac:dyDescent="0.2">
      <c r="A11280" s="470" t="s">
        <v>226</v>
      </c>
      <c r="B11280" s="470"/>
      <c r="C11280" s="470"/>
      <c r="D11280" s="470"/>
      <c r="E11280" s="470"/>
      <c r="F11280" s="116"/>
      <c r="G11280" s="116"/>
      <c r="H11280" s="115"/>
      <c r="I11280" s="116" t="s">
        <v>246</v>
      </c>
      <c r="J11280" s="115"/>
      <c r="K11280" s="116"/>
      <c r="L11280" s="116"/>
      <c r="M11280" s="116"/>
      <c r="N11280" s="116" t="s">
        <v>124</v>
      </c>
      <c r="O11280" s="116"/>
      <c r="P11280" s="115"/>
    </row>
    <row r="11281" spans="1:16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</row>
    <row r="11282" spans="1:16" x14ac:dyDescent="0.2">
      <c r="A11282" s="531" t="s">
        <v>269</v>
      </c>
      <c r="B11282" s="531"/>
      <c r="C11282" s="531"/>
      <c r="D11282" s="531"/>
      <c r="E11282" s="531"/>
      <c r="F11282"/>
      <c r="G11282"/>
      <c r="H11282"/>
      <c r="I11282"/>
      <c r="J11282"/>
      <c r="K11282"/>
      <c r="L11282"/>
      <c r="M11282"/>
      <c r="N11282"/>
      <c r="O11282"/>
      <c r="P11282"/>
    </row>
    <row r="11283" spans="1:16" x14ac:dyDescent="0.2">
      <c r="A11283" s="532" t="s">
        <v>923</v>
      </c>
      <c r="B11283" s="533"/>
      <c r="C11283" s="533"/>
      <c r="D11283" s="533"/>
      <c r="E11283" s="533"/>
      <c r="F11283" s="533"/>
      <c r="G11283" s="533"/>
      <c r="H11283" s="533"/>
      <c r="I11283" s="533"/>
      <c r="J11283" s="533"/>
      <c r="K11283" s="533"/>
      <c r="L11283" s="533"/>
      <c r="M11283" s="533"/>
      <c r="N11283" s="533"/>
      <c r="O11283" s="533"/>
      <c r="P11283" s="534"/>
    </row>
    <row r="11284" spans="1:16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</row>
    <row r="11285" spans="1:16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</row>
    <row r="11286" spans="1:16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</row>
    <row r="11287" spans="1:16" ht="15.75" x14ac:dyDescent="0.2">
      <c r="A11287" s="470" t="s">
        <v>180</v>
      </c>
      <c r="B11287" s="470"/>
      <c r="C11287" s="470"/>
      <c r="D11287" s="470"/>
      <c r="E11287" s="470"/>
      <c r="F11287" s="470"/>
      <c r="G11287" s="470"/>
      <c r="H11287" s="470"/>
      <c r="I11287" s="470"/>
      <c r="J11287" s="470"/>
      <c r="K11287" s="470"/>
      <c r="L11287" s="470"/>
      <c r="M11287" s="470"/>
      <c r="N11287" s="470"/>
      <c r="O11287" s="470"/>
      <c r="P11287" s="470"/>
    </row>
    <row r="11288" spans="1:16" ht="15.75" x14ac:dyDescent="0.2">
      <c r="A11288" s="470" t="s">
        <v>1</v>
      </c>
      <c r="B11288" s="470"/>
      <c r="C11288" s="470"/>
      <c r="D11288" s="470"/>
      <c r="E11288" s="470"/>
      <c r="F11288" s="470"/>
      <c r="G11288" s="470"/>
      <c r="H11288" s="470"/>
      <c r="I11288" s="470"/>
      <c r="J11288" s="470"/>
      <c r="K11288" s="470"/>
      <c r="L11288" s="470"/>
      <c r="M11288" s="470"/>
      <c r="N11288" s="470"/>
      <c r="O11288" s="470"/>
      <c r="P11288" s="470"/>
    </row>
    <row r="11289" spans="1:16" ht="15.75" x14ac:dyDescent="0.2">
      <c r="A11289" s="470"/>
      <c r="B11289" s="470"/>
      <c r="C11289" s="470"/>
      <c r="D11289" s="470"/>
      <c r="E11289" s="470"/>
      <c r="F11289" s="470"/>
      <c r="G11289" s="470"/>
      <c r="H11289" s="470"/>
      <c r="I11289" s="470"/>
      <c r="J11289" s="470"/>
      <c r="K11289" s="470"/>
      <c r="L11289" s="470"/>
      <c r="M11289" s="470"/>
      <c r="N11289" s="470"/>
      <c r="O11289" s="470"/>
      <c r="P11289" s="470"/>
    </row>
    <row r="11290" spans="1:16" ht="15.75" x14ac:dyDescent="0.2">
      <c r="A11290" s="507" t="s">
        <v>926</v>
      </c>
      <c r="B11290" s="507"/>
      <c r="C11290" s="507"/>
      <c r="D11290" s="507"/>
      <c r="E11290" s="507"/>
      <c r="F11290" s="507"/>
      <c r="G11290" s="507"/>
      <c r="H11290" s="507"/>
      <c r="I11290" s="507"/>
      <c r="J11290" s="507"/>
      <c r="K11290" s="507"/>
      <c r="L11290" s="507"/>
      <c r="M11290" s="507"/>
      <c r="N11290" s="507"/>
      <c r="O11290" s="507"/>
      <c r="P11290" s="507"/>
    </row>
    <row r="11291" spans="1:16" ht="15.75" x14ac:dyDescent="0.2">
      <c r="A11291" s="77"/>
      <c r="B11291" s="77"/>
      <c r="C11291" s="77"/>
      <c r="D11291" s="77"/>
      <c r="E11291" s="77"/>
      <c r="F11291" s="77"/>
      <c r="G11291" s="77"/>
      <c r="H11291" s="77"/>
      <c r="I11291" s="77"/>
      <c r="J11291" s="77"/>
      <c r="K11291" s="77"/>
      <c r="L11291" s="77"/>
      <c r="M11291" s="77"/>
      <c r="N11291" s="77"/>
      <c r="O11291" s="77"/>
      <c r="P11291" s="77"/>
    </row>
    <row r="11292" spans="1:16" ht="16.5" thickBot="1" x14ac:dyDescent="0.25">
      <c r="A11292" s="77"/>
      <c r="B11292" s="77"/>
      <c r="C11292" s="77"/>
      <c r="D11292" s="77"/>
      <c r="E11292" s="77"/>
      <c r="F11292" s="77"/>
      <c r="G11292" s="77"/>
      <c r="H11292" s="77"/>
      <c r="I11292" s="77"/>
      <c r="J11292" s="77"/>
      <c r="K11292" s="77"/>
      <c r="L11292" s="77"/>
      <c r="M11292" s="77"/>
      <c r="N11292" s="77"/>
      <c r="O11292" s="77"/>
      <c r="P11292" s="77"/>
    </row>
    <row r="11293" spans="1:16" ht="16.5" thickBot="1" x14ac:dyDescent="0.25">
      <c r="A11293" s="78" t="s">
        <v>2</v>
      </c>
      <c r="B11293" s="486" t="s">
        <v>126</v>
      </c>
      <c r="C11293" s="498"/>
      <c r="D11293" s="79" t="s">
        <v>3</v>
      </c>
      <c r="E11293" s="486">
        <v>2019</v>
      </c>
      <c r="F11293" s="487"/>
      <c r="G11293" s="487"/>
      <c r="H11293" s="498"/>
      <c r="I11293" s="79" t="s">
        <v>4</v>
      </c>
      <c r="J11293" s="80" t="s">
        <v>235</v>
      </c>
      <c r="K11293" s="80"/>
      <c r="L11293" s="80"/>
      <c r="M11293" s="80" t="s">
        <v>5</v>
      </c>
      <c r="N11293" s="486" t="s">
        <v>187</v>
      </c>
      <c r="O11293" s="487"/>
      <c r="P11293" s="488"/>
    </row>
    <row r="11294" spans="1:16" ht="16.5" thickBot="1" x14ac:dyDescent="0.25">
      <c r="A11294" s="77"/>
      <c r="B11294" s="77"/>
      <c r="C11294" s="77"/>
      <c r="D11294" s="77"/>
      <c r="E11294" s="77"/>
      <c r="F11294" s="77"/>
      <c r="G11294" s="77"/>
      <c r="H11294" s="77"/>
      <c r="I11294" s="77"/>
      <c r="J11294" s="77"/>
      <c r="K11294" s="77"/>
      <c r="L11294" s="77"/>
      <c r="M11294" s="77"/>
      <c r="N11294" s="77"/>
      <c r="O11294" s="77"/>
      <c r="P11294" s="77"/>
    </row>
    <row r="11295" spans="1:16" ht="16.5" thickBot="1" x14ac:dyDescent="0.25">
      <c r="A11295" s="78" t="s">
        <v>6</v>
      </c>
      <c r="B11295" s="486" t="s">
        <v>188</v>
      </c>
      <c r="C11295" s="498"/>
      <c r="D11295" s="79" t="s">
        <v>7</v>
      </c>
      <c r="E11295" s="486" t="s">
        <v>189</v>
      </c>
      <c r="F11295" s="487"/>
      <c r="G11295" s="487"/>
      <c r="H11295" s="498"/>
      <c r="I11295" s="79" t="s">
        <v>8</v>
      </c>
      <c r="J11295" s="80">
        <v>17</v>
      </c>
      <c r="K11295" s="80"/>
      <c r="L11295" s="80"/>
      <c r="M11295" s="80" t="s">
        <v>9</v>
      </c>
      <c r="N11295" s="80"/>
      <c r="O11295" s="200"/>
      <c r="P11295" s="201">
        <v>50</v>
      </c>
    </row>
    <row r="11296" spans="1:16" ht="16.5" thickBot="1" x14ac:dyDescent="0.25">
      <c r="A11296" s="77"/>
      <c r="B11296" s="77"/>
      <c r="C11296" s="77"/>
      <c r="D11296" s="77"/>
      <c r="E11296" s="77"/>
      <c r="F11296" s="77"/>
      <c r="G11296" s="77"/>
      <c r="H11296" s="77"/>
      <c r="I11296" s="77"/>
      <c r="J11296" s="77"/>
      <c r="K11296" s="77"/>
      <c r="L11296" s="77"/>
      <c r="M11296" s="77"/>
      <c r="N11296" s="77"/>
      <c r="O11296" s="77"/>
      <c r="P11296" s="77"/>
    </row>
    <row r="11297" spans="1:16" ht="16.5" thickBot="1" x14ac:dyDescent="0.25">
      <c r="A11297" s="484" t="s">
        <v>10</v>
      </c>
      <c r="B11297" s="485"/>
      <c r="C11297" s="486" t="s">
        <v>1176</v>
      </c>
      <c r="D11297" s="487"/>
      <c r="E11297" s="487"/>
      <c r="F11297" s="487"/>
      <c r="G11297" s="487"/>
      <c r="H11297" s="487"/>
      <c r="I11297" s="487"/>
      <c r="J11297" s="487"/>
      <c r="K11297" s="487"/>
      <c r="L11297" s="487"/>
      <c r="M11297" s="487"/>
      <c r="N11297" s="487"/>
      <c r="O11297" s="487"/>
      <c r="P11297" s="488"/>
    </row>
    <row r="11298" spans="1:16" ht="16.5" thickBot="1" x14ac:dyDescent="0.25">
      <c r="A11298" s="77"/>
      <c r="B11298" s="77"/>
      <c r="C11298" s="77"/>
      <c r="D11298" s="77"/>
      <c r="E11298" s="77"/>
      <c r="F11298" s="77"/>
      <c r="G11298" s="77"/>
      <c r="H11298" s="77"/>
      <c r="I11298" s="77"/>
      <c r="J11298" s="77"/>
      <c r="K11298" s="77"/>
      <c r="L11298" s="77"/>
      <c r="M11298" s="77"/>
      <c r="N11298" s="77"/>
      <c r="O11298" s="77"/>
      <c r="P11298" s="77"/>
    </row>
    <row r="11299" spans="1:16" ht="16.5" thickBot="1" x14ac:dyDescent="0.25">
      <c r="A11299" s="484" t="s">
        <v>11</v>
      </c>
      <c r="B11299" s="485"/>
      <c r="C11299" s="486" t="s">
        <v>1175</v>
      </c>
      <c r="D11299" s="487"/>
      <c r="E11299" s="487"/>
      <c r="F11299" s="487"/>
      <c r="G11299" s="487"/>
      <c r="H11299" s="487"/>
      <c r="I11299" s="487"/>
      <c r="J11299" s="487"/>
      <c r="K11299" s="487"/>
      <c r="L11299" s="487"/>
      <c r="M11299" s="487"/>
      <c r="N11299" s="487"/>
      <c r="O11299" s="487"/>
      <c r="P11299" s="488"/>
    </row>
    <row r="11300" spans="1:16" ht="16.5" thickBot="1" x14ac:dyDescent="0.25">
      <c r="A11300" s="81"/>
      <c r="B11300" s="81"/>
      <c r="C11300" s="81"/>
      <c r="D11300" s="81"/>
      <c r="E11300" s="81"/>
      <c r="F11300" s="81"/>
      <c r="G11300" s="81"/>
      <c r="H11300" s="81"/>
      <c r="I11300" s="81"/>
      <c r="J11300" s="81"/>
      <c r="K11300" s="81"/>
      <c r="L11300" s="81"/>
      <c r="M11300" s="81"/>
      <c r="N11300" s="81"/>
      <c r="O11300" s="81"/>
      <c r="P11300" s="81"/>
    </row>
    <row r="11301" spans="1:16" ht="16.5" thickBot="1" x14ac:dyDescent="0.25">
      <c r="A11301" s="489" t="s">
        <v>12</v>
      </c>
      <c r="B11301" s="491" t="s">
        <v>13</v>
      </c>
      <c r="C11301" s="463"/>
      <c r="D11301" s="492" t="s">
        <v>265</v>
      </c>
      <c r="E11301" s="494" t="s">
        <v>15</v>
      </c>
      <c r="F11301" s="495"/>
      <c r="G11301" s="495"/>
      <c r="H11301" s="495"/>
      <c r="I11301" s="496"/>
      <c r="J11301" s="492" t="s">
        <v>16</v>
      </c>
      <c r="K11301" s="492" t="s">
        <v>17</v>
      </c>
      <c r="L11301" s="494" t="s">
        <v>18</v>
      </c>
      <c r="M11301" s="495"/>
      <c r="N11301" s="496"/>
      <c r="O11301" s="464" t="s">
        <v>115</v>
      </c>
      <c r="P11301" s="465"/>
    </row>
    <row r="11302" spans="1:16" ht="32.25" thickBot="1" x14ac:dyDescent="0.25">
      <c r="A11302" s="490"/>
      <c r="B11302" s="82" t="s">
        <v>19</v>
      </c>
      <c r="C11302" s="83" t="s">
        <v>20</v>
      </c>
      <c r="D11302" s="493"/>
      <c r="E11302" s="84" t="s">
        <v>21</v>
      </c>
      <c r="F11302" s="84" t="s">
        <v>22</v>
      </c>
      <c r="G11302" s="85" t="s">
        <v>23</v>
      </c>
      <c r="H11302" s="119" t="s">
        <v>24</v>
      </c>
      <c r="I11302" s="86" t="s">
        <v>25</v>
      </c>
      <c r="J11302" s="493"/>
      <c r="K11302" s="493"/>
      <c r="L11302" s="198" t="s">
        <v>268</v>
      </c>
      <c r="M11302" s="85" t="s">
        <v>266</v>
      </c>
      <c r="N11302" s="83" t="s">
        <v>267</v>
      </c>
      <c r="O11302" s="466"/>
      <c r="P11302" s="467"/>
    </row>
    <row r="11303" spans="1:16" ht="15.75" x14ac:dyDescent="0.2">
      <c r="A11303" s="165">
        <v>45987</v>
      </c>
      <c r="B11303" s="166"/>
      <c r="C11303" s="166">
        <v>243508</v>
      </c>
      <c r="D11303" s="160"/>
      <c r="E11303" s="96"/>
      <c r="F11303" s="96"/>
      <c r="G11303" s="166"/>
      <c r="H11303" s="169"/>
      <c r="I11303" s="175"/>
      <c r="J11303" s="162"/>
      <c r="K11303" s="99"/>
      <c r="L11303" s="195"/>
      <c r="M11303" s="94"/>
      <c r="N11303" s="100"/>
      <c r="O11303" s="573"/>
      <c r="P11303" s="502"/>
    </row>
    <row r="11304" spans="1:16" ht="15.75" x14ac:dyDescent="0.2">
      <c r="A11304" s="165">
        <v>45993</v>
      </c>
      <c r="B11304" s="166">
        <v>243508</v>
      </c>
      <c r="C11304" s="166">
        <v>243937</v>
      </c>
      <c r="D11304" s="160">
        <f>+C11304-B11304</f>
        <v>429</v>
      </c>
      <c r="E11304" s="96" t="s">
        <v>1370</v>
      </c>
      <c r="F11304" s="96" t="s">
        <v>1369</v>
      </c>
      <c r="G11304" s="166">
        <v>41.475200000000001</v>
      </c>
      <c r="H11304" s="169">
        <v>23.99</v>
      </c>
      <c r="I11304" s="175">
        <f>G11304*H11304</f>
        <v>994.990048</v>
      </c>
      <c r="J11304" s="162">
        <f>D11304/G11304</f>
        <v>10.343530591775325</v>
      </c>
      <c r="K11304" s="99">
        <v>45993</v>
      </c>
      <c r="L11304" s="195" t="s">
        <v>272</v>
      </c>
      <c r="M11304" s="94" t="s">
        <v>156</v>
      </c>
      <c r="N11304" s="100" t="s">
        <v>381</v>
      </c>
      <c r="O11304" s="573" t="s">
        <v>630</v>
      </c>
      <c r="P11304" s="502"/>
    </row>
    <row r="11305" spans="1:16" ht="15.75" x14ac:dyDescent="0.2">
      <c r="A11305" s="165">
        <v>45994</v>
      </c>
      <c r="B11305" s="166">
        <v>243937</v>
      </c>
      <c r="C11305" s="166">
        <v>244468</v>
      </c>
      <c r="D11305" s="160">
        <f>+C11305-B11305</f>
        <v>531</v>
      </c>
      <c r="E11305" s="96" t="s">
        <v>1368</v>
      </c>
      <c r="F11305" s="96" t="s">
        <v>1367</v>
      </c>
      <c r="G11305" s="166">
        <v>41.203800000000001</v>
      </c>
      <c r="H11305" s="169">
        <v>23.99</v>
      </c>
      <c r="I11305" s="175">
        <f>G11305*H11305</f>
        <v>988.47916199999997</v>
      </c>
      <c r="J11305" s="162">
        <f>D11305/G11305</f>
        <v>12.887160892927351</v>
      </c>
      <c r="K11305" s="99">
        <v>45994</v>
      </c>
      <c r="L11305" s="195" t="s">
        <v>272</v>
      </c>
      <c r="M11305" s="94" t="s">
        <v>156</v>
      </c>
      <c r="N11305" s="100" t="s">
        <v>381</v>
      </c>
      <c r="O11305" s="573" t="s">
        <v>247</v>
      </c>
      <c r="P11305" s="502"/>
    </row>
    <row r="11306" spans="1:16" ht="15.75" x14ac:dyDescent="0.2">
      <c r="A11306" s="165">
        <v>45996</v>
      </c>
      <c r="B11306" s="166">
        <v>244468</v>
      </c>
      <c r="C11306" s="166">
        <v>244910</v>
      </c>
      <c r="D11306" s="160">
        <f>+C11306-B11306</f>
        <v>442</v>
      </c>
      <c r="E11306" s="96" t="s">
        <v>1366</v>
      </c>
      <c r="F11306" s="96" t="s">
        <v>1217</v>
      </c>
      <c r="G11306" s="166">
        <v>37.691099999999999</v>
      </c>
      <c r="H11306" s="169">
        <v>23.99</v>
      </c>
      <c r="I11306" s="175">
        <f>G11306*H11306</f>
        <v>904.20948899999996</v>
      </c>
      <c r="J11306" s="162">
        <f>D11306/G11306</f>
        <v>11.726906351897398</v>
      </c>
      <c r="K11306" s="99">
        <v>45996</v>
      </c>
      <c r="L11306" s="195" t="s">
        <v>272</v>
      </c>
      <c r="M11306" s="94" t="s">
        <v>156</v>
      </c>
      <c r="N11306" s="100" t="s">
        <v>381</v>
      </c>
      <c r="O11306" s="573" t="s">
        <v>1182</v>
      </c>
      <c r="P11306" s="502"/>
    </row>
    <row r="11307" spans="1:16" ht="15.75" x14ac:dyDescent="0.2">
      <c r="A11307" s="165"/>
      <c r="B11307" s="166"/>
      <c r="C11307" s="166"/>
      <c r="D11307" s="160">
        <f>+C11307-B11307</f>
        <v>0</v>
      </c>
      <c r="E11307" s="96"/>
      <c r="F11307" s="96"/>
      <c r="G11307" s="166"/>
      <c r="H11307" s="169"/>
      <c r="I11307" s="175">
        <f>G11307*H11307</f>
        <v>0</v>
      </c>
      <c r="J11307" s="162" t="e">
        <f>D11307/G11307</f>
        <v>#DIV/0!</v>
      </c>
      <c r="K11307" s="99"/>
      <c r="L11307" s="195"/>
      <c r="M11307" s="94"/>
      <c r="N11307" s="100"/>
      <c r="O11307" s="573"/>
      <c r="P11307" s="502"/>
    </row>
    <row r="11308" spans="1:16" ht="16.5" thickBot="1" x14ac:dyDescent="0.25">
      <c r="A11308" s="93"/>
      <c r="B11308" s="132"/>
      <c r="C11308" s="132"/>
      <c r="D11308" s="160">
        <f>+C11308-B11308</f>
        <v>0</v>
      </c>
      <c r="E11308" s="96"/>
      <c r="F11308" s="96"/>
      <c r="G11308" s="96"/>
      <c r="H11308" s="97"/>
      <c r="I11308" s="91"/>
      <c r="J11308" s="98"/>
      <c r="K11308" s="92"/>
      <c r="L11308" s="196"/>
      <c r="M11308" s="183"/>
      <c r="N11308" s="101"/>
      <c r="O11308" s="574"/>
      <c r="P11308" s="568"/>
    </row>
    <row r="11309" spans="1:16" ht="16.5" thickBot="1" x14ac:dyDescent="0.25">
      <c r="A11309" s="416" t="s">
        <v>28</v>
      </c>
      <c r="B11309" s="104"/>
      <c r="C11309" s="105"/>
      <c r="D11309" s="106">
        <f>SUM(D11303:D11308)</f>
        <v>1402</v>
      </c>
      <c r="E11309" s="107"/>
      <c r="F11309" s="107"/>
      <c r="G11309" s="118">
        <f>SUM(G11303:G11308)</f>
        <v>120.37010000000001</v>
      </c>
      <c r="H11309" s="105"/>
      <c r="I11309" s="118">
        <f>SUM(I11303:I11308)</f>
        <v>2887.6786990000001</v>
      </c>
      <c r="J11309" s="109">
        <f>D11309/G11309</f>
        <v>11.647410777261129</v>
      </c>
      <c r="K11309" s="110"/>
      <c r="L11309" s="197"/>
      <c r="M11309" s="111"/>
      <c r="N11309" s="112"/>
      <c r="O11309" s="468"/>
      <c r="P11309" s="469"/>
    </row>
    <row r="11310" spans="1:16" ht="15.75" x14ac:dyDescent="0.2">
      <c r="A11310" s="116"/>
      <c r="B11310" s="77"/>
      <c r="C11310" s="77"/>
      <c r="D11310" s="77"/>
      <c r="E11310" s="77"/>
      <c r="F11310" s="77"/>
      <c r="G11310" s="77"/>
      <c r="H11310" s="77"/>
      <c r="I11310" s="116"/>
      <c r="J11310" s="116"/>
      <c r="K11310" s="116"/>
      <c r="L11310" s="116"/>
      <c r="M11310" s="116"/>
      <c r="N11310" s="116"/>
      <c r="O11310" s="77"/>
      <c r="P11310" s="81"/>
    </row>
    <row r="11311" spans="1:16" ht="15.75" x14ac:dyDescent="0.2">
      <c r="A11311" s="116"/>
      <c r="B11311" s="77"/>
      <c r="C11311" s="77"/>
      <c r="D11311" s="77"/>
      <c r="E11311" s="77"/>
      <c r="F11311" s="77"/>
      <c r="G11311" s="77"/>
      <c r="H11311" s="77"/>
      <c r="I11311" s="116"/>
      <c r="J11311" s="116"/>
      <c r="K11311" s="116"/>
      <c r="L11311" s="116"/>
      <c r="M11311" s="116"/>
      <c r="N11311" s="116"/>
      <c r="O11311" s="77"/>
      <c r="P11311" s="81"/>
    </row>
    <row r="11312" spans="1:16" ht="15.75" x14ac:dyDescent="0.2">
      <c r="A11312" s="116"/>
      <c r="B11312" s="77"/>
      <c r="C11312" s="77"/>
      <c r="D11312" s="77"/>
      <c r="E11312" s="77"/>
      <c r="F11312" s="77"/>
      <c r="G11312" s="77"/>
      <c r="H11312" s="77"/>
      <c r="I11312" s="116"/>
      <c r="J11312" s="116"/>
      <c r="K11312" s="116"/>
      <c r="L11312" s="116"/>
      <c r="M11312" s="439"/>
      <c r="N11312" s="439"/>
      <c r="O11312" s="438"/>
      <c r="P11312" s="81"/>
    </row>
    <row r="11313" spans="1:16" ht="15.75" x14ac:dyDescent="0.2">
      <c r="A11313" s="115"/>
      <c r="B11313" s="470" t="s">
        <v>29</v>
      </c>
      <c r="C11313" s="470"/>
      <c r="D11313" s="470"/>
      <c r="E11313" s="116"/>
      <c r="F11313" s="116"/>
      <c r="G11313" s="116"/>
      <c r="H11313" s="115"/>
      <c r="I11313" s="116" t="s">
        <v>30</v>
      </c>
      <c r="J11313" s="115"/>
      <c r="K11313" s="116"/>
      <c r="L11313" s="116"/>
      <c r="M11313" s="116"/>
      <c r="N11313" s="116" t="s">
        <v>31</v>
      </c>
      <c r="O11313" s="116"/>
      <c r="P11313" s="115"/>
    </row>
    <row r="11314" spans="1:16" ht="15.75" x14ac:dyDescent="0.2">
      <c r="A11314" s="116"/>
      <c r="B11314" s="470" t="s">
        <v>230</v>
      </c>
      <c r="C11314" s="470"/>
      <c r="D11314" s="470"/>
      <c r="E11314" s="116"/>
      <c r="F11314" s="116"/>
      <c r="G11314" s="116"/>
      <c r="H11314" s="115"/>
      <c r="I11314" s="116" t="s">
        <v>438</v>
      </c>
      <c r="J11314" s="115"/>
      <c r="K11314" s="116"/>
      <c r="L11314" s="116"/>
      <c r="M11314" s="116"/>
      <c r="N11314" s="116" t="s">
        <v>220</v>
      </c>
      <c r="O11314" s="116"/>
      <c r="P11314" s="115"/>
    </row>
    <row r="11315" spans="1:16" ht="15.75" x14ac:dyDescent="0.2">
      <c r="A11315" s="470" t="s">
        <v>226</v>
      </c>
      <c r="B11315" s="470"/>
      <c r="C11315" s="470"/>
      <c r="D11315" s="470"/>
      <c r="E11315" s="470"/>
      <c r="F11315" s="116"/>
      <c r="G11315" s="116"/>
      <c r="H11315" s="115"/>
      <c r="I11315" s="116" t="s">
        <v>246</v>
      </c>
      <c r="J11315" s="115"/>
      <c r="K11315" s="116"/>
      <c r="L11315" s="116"/>
      <c r="M11315" s="116"/>
      <c r="N11315" s="116" t="s">
        <v>124</v>
      </c>
      <c r="O11315" s="116"/>
      <c r="P11315" s="115"/>
    </row>
    <row r="11316" spans="1:16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</row>
    <row r="11317" spans="1:16" x14ac:dyDescent="0.2">
      <c r="A11317" s="531" t="s">
        <v>269</v>
      </c>
      <c r="B11317" s="531"/>
      <c r="C11317" s="531"/>
      <c r="D11317" s="531"/>
      <c r="E11317" s="531"/>
      <c r="F11317"/>
      <c r="G11317"/>
      <c r="H11317"/>
      <c r="I11317"/>
      <c r="J11317"/>
      <c r="K11317"/>
      <c r="L11317"/>
      <c r="M11317"/>
      <c r="N11317"/>
      <c r="O11317"/>
      <c r="P11317"/>
    </row>
    <row r="11318" spans="1:16" x14ac:dyDescent="0.2">
      <c r="A11318" s="532" t="s">
        <v>923</v>
      </c>
      <c r="B11318" s="533"/>
      <c r="C11318" s="533"/>
      <c r="D11318" s="533"/>
      <c r="E11318" s="533"/>
      <c r="F11318" s="533"/>
      <c r="G11318" s="533"/>
      <c r="H11318" s="533"/>
      <c r="I11318" s="533"/>
      <c r="J11318" s="533"/>
      <c r="K11318" s="533"/>
      <c r="L11318" s="533"/>
      <c r="M11318" s="533"/>
      <c r="N11318" s="533"/>
      <c r="O11318" s="533"/>
      <c r="P11318" s="534"/>
    </row>
    <row r="11319" spans="1:16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</row>
    <row r="11320" spans="1:16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</row>
    <row r="11321" spans="1:16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</row>
    <row r="11322" spans="1:16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</row>
    <row r="11323" spans="1:16" ht="15.75" x14ac:dyDescent="0.2">
      <c r="A11323" s="470" t="s">
        <v>180</v>
      </c>
      <c r="B11323" s="470"/>
      <c r="C11323" s="470"/>
      <c r="D11323" s="470"/>
      <c r="E11323" s="470"/>
      <c r="F11323" s="470"/>
      <c r="G11323" s="470"/>
      <c r="H11323" s="470"/>
      <c r="I11323" s="470"/>
      <c r="J11323" s="470"/>
      <c r="K11323" s="470"/>
      <c r="L11323" s="470"/>
      <c r="M11323" s="470"/>
      <c r="N11323" s="470"/>
      <c r="O11323" s="470"/>
      <c r="P11323" s="470"/>
    </row>
    <row r="11324" spans="1:16" ht="15.75" x14ac:dyDescent="0.2">
      <c r="A11324" s="470" t="s">
        <v>1</v>
      </c>
      <c r="B11324" s="470"/>
      <c r="C11324" s="470"/>
      <c r="D11324" s="470"/>
      <c r="E11324" s="470"/>
      <c r="F11324" s="470"/>
      <c r="G11324" s="470"/>
      <c r="H11324" s="470"/>
      <c r="I11324" s="470"/>
      <c r="J11324" s="470"/>
      <c r="K11324" s="470"/>
      <c r="L11324" s="470"/>
      <c r="M11324" s="470"/>
      <c r="N11324" s="470"/>
      <c r="O11324" s="470"/>
      <c r="P11324" s="470"/>
    </row>
    <row r="11325" spans="1:16" ht="15.75" x14ac:dyDescent="0.2">
      <c r="A11325" s="470"/>
      <c r="B11325" s="470"/>
      <c r="C11325" s="470"/>
      <c r="D11325" s="470"/>
      <c r="E11325" s="470"/>
      <c r="F11325" s="470"/>
      <c r="G11325" s="470"/>
      <c r="H11325" s="470"/>
      <c r="I11325" s="470"/>
      <c r="J11325" s="470"/>
      <c r="K11325" s="470"/>
      <c r="L11325" s="470"/>
      <c r="M11325" s="470"/>
      <c r="N11325" s="470"/>
      <c r="O11325" s="470"/>
      <c r="P11325" s="470"/>
    </row>
    <row r="11326" spans="1:16" ht="15.75" x14ac:dyDescent="0.2">
      <c r="A11326" s="507" t="s">
        <v>926</v>
      </c>
      <c r="B11326" s="507"/>
      <c r="C11326" s="507"/>
      <c r="D11326" s="507"/>
      <c r="E11326" s="507"/>
      <c r="F11326" s="507"/>
      <c r="G11326" s="507"/>
      <c r="H11326" s="507"/>
      <c r="I11326" s="507"/>
      <c r="J11326" s="507"/>
      <c r="K11326" s="507"/>
      <c r="L11326" s="507"/>
      <c r="M11326" s="507"/>
      <c r="N11326" s="507"/>
      <c r="O11326" s="507"/>
      <c r="P11326" s="507"/>
    </row>
    <row r="11327" spans="1:16" ht="15.75" x14ac:dyDescent="0.2">
      <c r="A11327" s="77"/>
      <c r="B11327" s="77"/>
      <c r="C11327" s="77"/>
      <c r="D11327" s="77"/>
      <c r="E11327" s="77"/>
      <c r="F11327" s="77"/>
      <c r="G11327" s="77"/>
      <c r="H11327" s="77"/>
      <c r="I11327" s="77"/>
      <c r="J11327" s="77"/>
      <c r="K11327" s="77"/>
      <c r="L11327" s="77"/>
      <c r="M11327" s="77"/>
      <c r="N11327" s="77"/>
      <c r="O11327" s="77"/>
      <c r="P11327" s="77"/>
    </row>
    <row r="11328" spans="1:16" ht="16.5" thickBot="1" x14ac:dyDescent="0.25">
      <c r="A11328" s="77"/>
      <c r="B11328" s="77"/>
      <c r="C11328" s="77"/>
      <c r="D11328" s="77"/>
      <c r="E11328" s="77"/>
      <c r="F11328" s="77"/>
      <c r="G11328" s="77"/>
      <c r="H11328" s="77"/>
      <c r="I11328" s="77"/>
      <c r="J11328" s="77"/>
      <c r="K11328" s="77"/>
      <c r="L11328" s="77"/>
      <c r="M11328" s="77"/>
      <c r="N11328" s="77"/>
      <c r="O11328" s="77"/>
      <c r="P11328" s="77"/>
    </row>
    <row r="11329" spans="1:16" ht="16.5" thickBot="1" x14ac:dyDescent="0.25">
      <c r="A11329" s="78" t="s">
        <v>2</v>
      </c>
      <c r="B11329" s="486" t="s">
        <v>126</v>
      </c>
      <c r="C11329" s="498"/>
      <c r="D11329" s="79" t="s">
        <v>3</v>
      </c>
      <c r="E11329" s="486">
        <v>2019</v>
      </c>
      <c r="F11329" s="487"/>
      <c r="G11329" s="487"/>
      <c r="H11329" s="498"/>
      <c r="I11329" s="79" t="s">
        <v>4</v>
      </c>
      <c r="J11329" s="80" t="s">
        <v>235</v>
      </c>
      <c r="K11329" s="80"/>
      <c r="L11329" s="80"/>
      <c r="M11329" s="80" t="s">
        <v>5</v>
      </c>
      <c r="N11329" s="486" t="s">
        <v>187</v>
      </c>
      <c r="O11329" s="487"/>
      <c r="P11329" s="488"/>
    </row>
    <row r="11330" spans="1:16" ht="16.5" thickBot="1" x14ac:dyDescent="0.25">
      <c r="A11330" s="77"/>
      <c r="B11330" s="77"/>
      <c r="C11330" s="77"/>
      <c r="D11330" s="77"/>
      <c r="E11330" s="77"/>
      <c r="F11330" s="77"/>
      <c r="G11330" s="77"/>
      <c r="H11330" s="77"/>
      <c r="I11330" s="77"/>
      <c r="J11330" s="77"/>
      <c r="K11330" s="77"/>
      <c r="L11330" s="77"/>
      <c r="M11330" s="77"/>
      <c r="N11330" s="77"/>
      <c r="O11330" s="77"/>
      <c r="P11330" s="77"/>
    </row>
    <row r="11331" spans="1:16" ht="16.5" thickBot="1" x14ac:dyDescent="0.25">
      <c r="A11331" s="78" t="s">
        <v>6</v>
      </c>
      <c r="B11331" s="486" t="s">
        <v>188</v>
      </c>
      <c r="C11331" s="498"/>
      <c r="D11331" s="79" t="s">
        <v>7</v>
      </c>
      <c r="E11331" s="486" t="s">
        <v>189</v>
      </c>
      <c r="F11331" s="487"/>
      <c r="G11331" s="487"/>
      <c r="H11331" s="498"/>
      <c r="I11331" s="79" t="s">
        <v>8</v>
      </c>
      <c r="J11331" s="80">
        <v>17</v>
      </c>
      <c r="K11331" s="80"/>
      <c r="L11331" s="80"/>
      <c r="M11331" s="80" t="s">
        <v>9</v>
      </c>
      <c r="N11331" s="80"/>
      <c r="O11331" s="200"/>
      <c r="P11331" s="201">
        <v>50</v>
      </c>
    </row>
    <row r="11332" spans="1:16" ht="16.5" thickBot="1" x14ac:dyDescent="0.25">
      <c r="A11332" s="77"/>
      <c r="B11332" s="77"/>
      <c r="C11332" s="77"/>
      <c r="D11332" s="77"/>
      <c r="E11332" s="77"/>
      <c r="F11332" s="77"/>
      <c r="G11332" s="77"/>
      <c r="H11332" s="77"/>
      <c r="I11332" s="77"/>
      <c r="J11332" s="77"/>
      <c r="K11332" s="77"/>
      <c r="L11332" s="77"/>
      <c r="M11332" s="77"/>
      <c r="N11332" s="77"/>
      <c r="O11332" s="77"/>
      <c r="P11332" s="77"/>
    </row>
    <row r="11333" spans="1:16" ht="16.5" thickBot="1" x14ac:dyDescent="0.25">
      <c r="A11333" s="484" t="s">
        <v>10</v>
      </c>
      <c r="B11333" s="485"/>
      <c r="C11333" s="486" t="s">
        <v>1176</v>
      </c>
      <c r="D11333" s="487"/>
      <c r="E11333" s="487"/>
      <c r="F11333" s="487"/>
      <c r="G11333" s="487"/>
      <c r="H11333" s="487"/>
      <c r="I11333" s="487"/>
      <c r="J11333" s="487"/>
      <c r="K11333" s="487"/>
      <c r="L11333" s="487"/>
      <c r="M11333" s="487"/>
      <c r="N11333" s="487"/>
      <c r="O11333" s="487"/>
      <c r="P11333" s="488"/>
    </row>
    <row r="11334" spans="1:16" ht="16.5" thickBot="1" x14ac:dyDescent="0.25">
      <c r="A11334" s="77"/>
      <c r="B11334" s="77"/>
      <c r="C11334" s="77"/>
      <c r="D11334" s="77"/>
      <c r="E11334" s="77"/>
      <c r="F11334" s="77"/>
      <c r="G11334" s="77"/>
      <c r="H11334" s="77"/>
      <c r="I11334" s="77"/>
      <c r="J11334" s="77"/>
      <c r="K11334" s="77"/>
      <c r="L11334" s="77"/>
      <c r="M11334" s="77"/>
      <c r="N11334" s="77"/>
      <c r="O11334" s="77"/>
      <c r="P11334" s="77"/>
    </row>
    <row r="11335" spans="1:16" ht="16.5" thickBot="1" x14ac:dyDescent="0.25">
      <c r="A11335" s="484" t="s">
        <v>11</v>
      </c>
      <c r="B11335" s="485"/>
      <c r="C11335" s="486" t="s">
        <v>1175</v>
      </c>
      <c r="D11335" s="487"/>
      <c r="E11335" s="487"/>
      <c r="F11335" s="487"/>
      <c r="G11335" s="487"/>
      <c r="H11335" s="487"/>
      <c r="I11335" s="487"/>
      <c r="J11335" s="487"/>
      <c r="K11335" s="487"/>
      <c r="L11335" s="487"/>
      <c r="M11335" s="487"/>
      <c r="N11335" s="487"/>
      <c r="O11335" s="487"/>
      <c r="P11335" s="488"/>
    </row>
    <row r="11336" spans="1:16" ht="16.5" thickBot="1" x14ac:dyDescent="0.25">
      <c r="A11336" s="81"/>
      <c r="B11336" s="81"/>
      <c r="C11336" s="81"/>
      <c r="D11336" s="81"/>
      <c r="E11336" s="81"/>
      <c r="F11336" s="81"/>
      <c r="G11336" s="81"/>
      <c r="H11336" s="81"/>
      <c r="I11336" s="81"/>
      <c r="J11336" s="81"/>
      <c r="K11336" s="81"/>
      <c r="L11336" s="81"/>
      <c r="M11336" s="81"/>
      <c r="N11336" s="81"/>
      <c r="O11336" s="81"/>
      <c r="P11336" s="81"/>
    </row>
    <row r="11337" spans="1:16" ht="16.5" thickBot="1" x14ac:dyDescent="0.25">
      <c r="A11337" s="489" t="s">
        <v>12</v>
      </c>
      <c r="B11337" s="491" t="s">
        <v>13</v>
      </c>
      <c r="C11337" s="463"/>
      <c r="D11337" s="492" t="s">
        <v>265</v>
      </c>
      <c r="E11337" s="494" t="s">
        <v>15</v>
      </c>
      <c r="F11337" s="495"/>
      <c r="G11337" s="495"/>
      <c r="H11337" s="495"/>
      <c r="I11337" s="496"/>
      <c r="J11337" s="492" t="s">
        <v>16</v>
      </c>
      <c r="K11337" s="492" t="s">
        <v>17</v>
      </c>
      <c r="L11337" s="494" t="s">
        <v>18</v>
      </c>
      <c r="M11337" s="495"/>
      <c r="N11337" s="496"/>
      <c r="O11337" s="464" t="s">
        <v>115</v>
      </c>
      <c r="P11337" s="465"/>
    </row>
    <row r="11338" spans="1:16" ht="32.25" thickBot="1" x14ac:dyDescent="0.25">
      <c r="A11338" s="490"/>
      <c r="B11338" s="82" t="s">
        <v>19</v>
      </c>
      <c r="C11338" s="83" t="s">
        <v>20</v>
      </c>
      <c r="D11338" s="493"/>
      <c r="E11338" s="84" t="s">
        <v>21</v>
      </c>
      <c r="F11338" s="84" t="s">
        <v>22</v>
      </c>
      <c r="G11338" s="85" t="s">
        <v>23</v>
      </c>
      <c r="H11338" s="119" t="s">
        <v>24</v>
      </c>
      <c r="I11338" s="86" t="s">
        <v>25</v>
      </c>
      <c r="J11338" s="493"/>
      <c r="K11338" s="493"/>
      <c r="L11338" s="198" t="s">
        <v>268</v>
      </c>
      <c r="M11338" s="85" t="s">
        <v>266</v>
      </c>
      <c r="N11338" s="83" t="s">
        <v>267</v>
      </c>
      <c r="O11338" s="466"/>
      <c r="P11338" s="467"/>
    </row>
    <row r="11339" spans="1:16" ht="15.75" x14ac:dyDescent="0.2">
      <c r="A11339" s="165">
        <v>45996</v>
      </c>
      <c r="B11339" s="166"/>
      <c r="C11339" s="166">
        <v>244910</v>
      </c>
      <c r="D11339" s="160"/>
      <c r="E11339" s="96"/>
      <c r="F11339" s="96"/>
      <c r="G11339" s="166"/>
      <c r="H11339" s="169"/>
      <c r="I11339" s="175"/>
      <c r="J11339" s="162"/>
      <c r="K11339" s="99"/>
      <c r="L11339" s="195"/>
      <c r="M11339" s="94"/>
      <c r="N11339" s="100"/>
      <c r="O11339" s="573"/>
      <c r="P11339" s="502"/>
    </row>
    <row r="11340" spans="1:16" ht="15.75" x14ac:dyDescent="0.2">
      <c r="A11340" s="165">
        <v>46000</v>
      </c>
      <c r="B11340" s="166">
        <v>244910</v>
      </c>
      <c r="C11340" s="166">
        <v>245447</v>
      </c>
      <c r="D11340" s="160">
        <f>+C11340-B11340</f>
        <v>537</v>
      </c>
      <c r="E11340" s="96" t="s">
        <v>1365</v>
      </c>
      <c r="F11340" s="96" t="s">
        <v>991</v>
      </c>
      <c r="G11340" s="166">
        <v>38.156100000000002</v>
      </c>
      <c r="H11340" s="169">
        <v>25.95</v>
      </c>
      <c r="I11340" s="175">
        <f>G11340*H11340</f>
        <v>990.15079500000002</v>
      </c>
      <c r="J11340" s="162">
        <f>D11340/G11340</f>
        <v>14.073765400551942</v>
      </c>
      <c r="K11340" s="99">
        <v>46000</v>
      </c>
      <c r="L11340" s="195" t="s">
        <v>272</v>
      </c>
      <c r="M11340" s="94" t="s">
        <v>156</v>
      </c>
      <c r="N11340" s="100" t="s">
        <v>381</v>
      </c>
      <c r="O11340" s="573" t="s">
        <v>1182</v>
      </c>
      <c r="P11340" s="502"/>
    </row>
    <row r="11341" spans="1:16" ht="16.5" thickBot="1" x14ac:dyDescent="0.25">
      <c r="A11341" s="165"/>
      <c r="B11341" s="166"/>
      <c r="C11341" s="166"/>
      <c r="D11341" s="160">
        <f>+C11341-B11341</f>
        <v>0</v>
      </c>
      <c r="E11341" s="96"/>
      <c r="F11341" s="96"/>
      <c r="G11341" s="166"/>
      <c r="H11341" s="169"/>
      <c r="I11341" s="175">
        <f>G11341*H11341</f>
        <v>0</v>
      </c>
      <c r="J11341" s="162" t="e">
        <f>D11341/G11341</f>
        <v>#DIV/0!</v>
      </c>
      <c r="K11341" s="99"/>
      <c r="L11341" s="195" t="s">
        <v>272</v>
      </c>
      <c r="M11341" s="94"/>
      <c r="N11341" s="100"/>
      <c r="O11341" s="573"/>
      <c r="P11341" s="502"/>
    </row>
    <row r="11342" spans="1:16" ht="16.5" thickBot="1" x14ac:dyDescent="0.25">
      <c r="A11342" s="416" t="s">
        <v>28</v>
      </c>
      <c r="B11342" s="104"/>
      <c r="C11342" s="105"/>
      <c r="D11342" s="106">
        <f>SUM(D11339:D11341)</f>
        <v>537</v>
      </c>
      <c r="E11342" s="107"/>
      <c r="F11342" s="107"/>
      <c r="G11342" s="118">
        <f>SUM(G11339:G11341)</f>
        <v>38.156100000000002</v>
      </c>
      <c r="H11342" s="105"/>
      <c r="I11342" s="118">
        <f>SUM(I11339:I11341)</f>
        <v>990.15079500000002</v>
      </c>
      <c r="J11342" s="109">
        <f>D11342/G11342</f>
        <v>14.073765400551942</v>
      </c>
      <c r="K11342" s="110"/>
      <c r="L11342" s="197"/>
      <c r="M11342" s="111"/>
      <c r="N11342" s="112"/>
      <c r="O11342" s="468"/>
      <c r="P11342" s="469"/>
    </row>
    <row r="11343" spans="1:16" ht="15.75" x14ac:dyDescent="0.2">
      <c r="A11343" s="116"/>
      <c r="B11343" s="77"/>
      <c r="C11343" s="77"/>
      <c r="D11343" s="77"/>
      <c r="E11343" s="77"/>
      <c r="F11343" s="77"/>
      <c r="G11343" s="77"/>
      <c r="H11343" s="77"/>
      <c r="I11343" s="116"/>
      <c r="J11343" s="116"/>
      <c r="K11343" s="116"/>
      <c r="L11343" s="116"/>
      <c r="M11343" s="116"/>
      <c r="N11343" s="116"/>
      <c r="O11343" s="77"/>
      <c r="P11343" s="81"/>
    </row>
    <row r="11344" spans="1:16" ht="15.75" x14ac:dyDescent="0.2">
      <c r="A11344" s="116"/>
      <c r="B11344" s="77"/>
      <c r="C11344" s="77"/>
      <c r="D11344" s="77"/>
      <c r="E11344" s="77"/>
      <c r="F11344" s="77"/>
      <c r="G11344" s="77"/>
      <c r="H11344" s="77"/>
      <c r="I11344" s="116"/>
      <c r="J11344" s="116"/>
      <c r="K11344" s="116"/>
      <c r="L11344" s="116"/>
      <c r="M11344" s="116"/>
      <c r="N11344" s="116"/>
      <c r="O11344" s="77"/>
      <c r="P11344" s="81"/>
    </row>
    <row r="11345" spans="1:16" ht="15.75" x14ac:dyDescent="0.2">
      <c r="A11345" s="116"/>
      <c r="B11345" s="77"/>
      <c r="C11345" s="77"/>
      <c r="D11345" s="77"/>
      <c r="E11345" s="77"/>
      <c r="F11345" s="77"/>
      <c r="G11345" s="77"/>
      <c r="H11345" s="77"/>
      <c r="I11345" s="116"/>
      <c r="J11345" s="116"/>
      <c r="K11345" s="116"/>
      <c r="L11345" s="116"/>
      <c r="M11345" s="439"/>
      <c r="N11345" s="439"/>
      <c r="O11345" s="438"/>
      <c r="P11345" s="81"/>
    </row>
    <row r="11346" spans="1:16" ht="15.75" x14ac:dyDescent="0.2">
      <c r="A11346" s="115"/>
      <c r="B11346" s="470" t="s">
        <v>29</v>
      </c>
      <c r="C11346" s="470"/>
      <c r="D11346" s="470"/>
      <c r="E11346" s="116"/>
      <c r="F11346" s="116"/>
      <c r="G11346" s="116"/>
      <c r="H11346" s="115"/>
      <c r="I11346" s="116" t="s">
        <v>30</v>
      </c>
      <c r="J11346" s="115"/>
      <c r="K11346" s="116"/>
      <c r="L11346" s="116"/>
      <c r="M11346" s="116"/>
      <c r="N11346" s="116" t="s">
        <v>31</v>
      </c>
      <c r="O11346" s="116"/>
      <c r="P11346" s="115"/>
    </row>
    <row r="11347" spans="1:16" ht="15.75" x14ac:dyDescent="0.2">
      <c r="A11347" s="116"/>
      <c r="B11347" s="470" t="s">
        <v>230</v>
      </c>
      <c r="C11347" s="470"/>
      <c r="D11347" s="470"/>
      <c r="E11347" s="116"/>
      <c r="F11347" s="116"/>
      <c r="G11347" s="116"/>
      <c r="H11347" s="115"/>
      <c r="I11347" s="116" t="s">
        <v>438</v>
      </c>
      <c r="J11347" s="115"/>
      <c r="K11347" s="116"/>
      <c r="L11347" s="116"/>
      <c r="M11347" s="116"/>
      <c r="N11347" s="116" t="s">
        <v>220</v>
      </c>
      <c r="O11347" s="116"/>
      <c r="P11347" s="115"/>
    </row>
    <row r="11348" spans="1:16" ht="15.75" x14ac:dyDescent="0.2">
      <c r="A11348" s="470" t="s">
        <v>226</v>
      </c>
      <c r="B11348" s="470"/>
      <c r="C11348" s="470"/>
      <c r="D11348" s="470"/>
      <c r="E11348" s="470"/>
      <c r="F11348" s="116"/>
      <c r="G11348" s="116"/>
      <c r="H11348" s="115"/>
      <c r="I11348" s="116" t="s">
        <v>246</v>
      </c>
      <c r="J11348" s="115"/>
      <c r="K11348" s="116"/>
      <c r="L11348" s="116"/>
      <c r="M11348" s="116"/>
      <c r="N11348" s="116" t="s">
        <v>124</v>
      </c>
      <c r="O11348" s="116"/>
      <c r="P11348" s="115"/>
    </row>
    <row r="11349" spans="1:16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</row>
    <row r="11350" spans="1:16" x14ac:dyDescent="0.2">
      <c r="A11350" s="531" t="s">
        <v>269</v>
      </c>
      <c r="B11350" s="531"/>
      <c r="C11350" s="531"/>
      <c r="D11350" s="531"/>
      <c r="E11350" s="531"/>
      <c r="F11350"/>
      <c r="G11350"/>
      <c r="H11350"/>
      <c r="I11350"/>
      <c r="J11350"/>
      <c r="K11350"/>
      <c r="L11350"/>
      <c r="M11350"/>
      <c r="N11350"/>
      <c r="O11350"/>
      <c r="P11350"/>
    </row>
    <row r="11351" spans="1:16" x14ac:dyDescent="0.2">
      <c r="A11351" s="532" t="s">
        <v>923</v>
      </c>
      <c r="B11351" s="533"/>
      <c r="C11351" s="533"/>
      <c r="D11351" s="533"/>
      <c r="E11351" s="533"/>
      <c r="F11351" s="533"/>
      <c r="G11351" s="533"/>
      <c r="H11351" s="533"/>
      <c r="I11351" s="533"/>
      <c r="J11351" s="533"/>
      <c r="K11351" s="533"/>
      <c r="L11351" s="533"/>
      <c r="M11351" s="533"/>
      <c r="N11351" s="533"/>
      <c r="O11351" s="533"/>
      <c r="P11351" s="534"/>
    </row>
    <row r="11352" spans="1:16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</row>
    <row r="11353" spans="1:16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</row>
    <row r="11354" spans="1:16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</row>
    <row r="11355" spans="1:16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</row>
    <row r="11356" spans="1:16" ht="15.75" x14ac:dyDescent="0.2">
      <c r="A11356" s="470" t="s">
        <v>180</v>
      </c>
      <c r="B11356" s="470"/>
      <c r="C11356" s="470"/>
      <c r="D11356" s="470"/>
      <c r="E11356" s="470"/>
      <c r="F11356" s="470"/>
      <c r="G11356" s="470"/>
      <c r="H11356" s="470"/>
      <c r="I11356" s="470"/>
      <c r="J11356" s="470"/>
      <c r="K11356" s="470"/>
      <c r="L11356" s="470"/>
      <c r="M11356" s="470"/>
      <c r="N11356" s="470"/>
      <c r="O11356" s="470"/>
      <c r="P11356" s="470"/>
    </row>
    <row r="11357" spans="1:16" ht="15.75" x14ac:dyDescent="0.2">
      <c r="A11357" s="470" t="s">
        <v>1</v>
      </c>
      <c r="B11357" s="470"/>
      <c r="C11357" s="470"/>
      <c r="D11357" s="470"/>
      <c r="E11357" s="470"/>
      <c r="F11357" s="470"/>
      <c r="G11357" s="470"/>
      <c r="H11357" s="470"/>
      <c r="I11357" s="470"/>
      <c r="J11357" s="470"/>
      <c r="K11357" s="470"/>
      <c r="L11357" s="470"/>
      <c r="M11357" s="470"/>
      <c r="N11357" s="470"/>
      <c r="O11357" s="470"/>
      <c r="P11357" s="470"/>
    </row>
    <row r="11358" spans="1:16" ht="15.75" x14ac:dyDescent="0.2">
      <c r="A11358" s="470"/>
      <c r="B11358" s="470"/>
      <c r="C11358" s="470"/>
      <c r="D11358" s="470"/>
      <c r="E11358" s="470"/>
      <c r="F11358" s="470"/>
      <c r="G11358" s="470"/>
      <c r="H11358" s="470"/>
      <c r="I11358" s="470"/>
      <c r="J11358" s="470"/>
      <c r="K11358" s="470"/>
      <c r="L11358" s="470"/>
      <c r="M11358" s="470"/>
      <c r="N11358" s="470"/>
      <c r="O11358" s="470"/>
      <c r="P11358" s="470"/>
    </row>
    <row r="11359" spans="1:16" ht="15.75" x14ac:dyDescent="0.2">
      <c r="A11359" s="507" t="s">
        <v>926</v>
      </c>
      <c r="B11359" s="507"/>
      <c r="C11359" s="507"/>
      <c r="D11359" s="507"/>
      <c r="E11359" s="507"/>
      <c r="F11359" s="507"/>
      <c r="G11359" s="507"/>
      <c r="H11359" s="507"/>
      <c r="I11359" s="507"/>
      <c r="J11359" s="507"/>
      <c r="K11359" s="507"/>
      <c r="L11359" s="507"/>
      <c r="M11359" s="507"/>
      <c r="N11359" s="507"/>
      <c r="O11359" s="507"/>
      <c r="P11359" s="507"/>
    </row>
    <row r="11360" spans="1:16" ht="15.75" x14ac:dyDescent="0.2">
      <c r="A11360" s="77"/>
      <c r="B11360" s="77"/>
      <c r="C11360" s="77"/>
      <c r="D11360" s="77"/>
      <c r="E11360" s="77"/>
      <c r="F11360" s="77"/>
      <c r="G11360" s="77"/>
      <c r="H11360" s="77"/>
      <c r="I11360" s="77"/>
      <c r="J11360" s="77"/>
      <c r="K11360" s="77"/>
      <c r="L11360" s="77"/>
      <c r="M11360" s="77"/>
      <c r="N11360" s="77"/>
      <c r="O11360" s="77"/>
      <c r="P11360" s="77"/>
    </row>
    <row r="11361" spans="1:16" ht="16.5" thickBot="1" x14ac:dyDescent="0.25">
      <c r="A11361" s="77"/>
      <c r="B11361" s="77"/>
      <c r="C11361" s="77"/>
      <c r="D11361" s="77"/>
      <c r="E11361" s="77"/>
      <c r="F11361" s="77"/>
      <c r="G11361" s="77"/>
      <c r="H11361" s="77"/>
      <c r="I11361" s="77"/>
      <c r="J11361" s="77"/>
      <c r="K11361" s="77"/>
      <c r="L11361" s="77"/>
      <c r="M11361" s="77"/>
      <c r="N11361" s="77"/>
      <c r="O11361" s="77"/>
      <c r="P11361" s="77"/>
    </row>
    <row r="11362" spans="1:16" ht="16.5" thickBot="1" x14ac:dyDescent="0.25">
      <c r="A11362" s="78" t="s">
        <v>2</v>
      </c>
      <c r="B11362" s="486" t="s">
        <v>126</v>
      </c>
      <c r="C11362" s="498"/>
      <c r="D11362" s="79" t="s">
        <v>3</v>
      </c>
      <c r="E11362" s="486">
        <v>2019</v>
      </c>
      <c r="F11362" s="487"/>
      <c r="G11362" s="487"/>
      <c r="H11362" s="498"/>
      <c r="I11362" s="79" t="s">
        <v>4</v>
      </c>
      <c r="J11362" s="80" t="s">
        <v>235</v>
      </c>
      <c r="K11362" s="80"/>
      <c r="L11362" s="80"/>
      <c r="M11362" s="80" t="s">
        <v>5</v>
      </c>
      <c r="N11362" s="486" t="s">
        <v>187</v>
      </c>
      <c r="O11362" s="487"/>
      <c r="P11362" s="488"/>
    </row>
    <row r="11363" spans="1:16" ht="16.5" thickBot="1" x14ac:dyDescent="0.25">
      <c r="A11363" s="77"/>
      <c r="B11363" s="77"/>
      <c r="C11363" s="77"/>
      <c r="D11363" s="77"/>
      <c r="E11363" s="77"/>
      <c r="F11363" s="77"/>
      <c r="G11363" s="77"/>
      <c r="H11363" s="77"/>
      <c r="I11363" s="77"/>
      <c r="J11363" s="77"/>
      <c r="K11363" s="77"/>
      <c r="L11363" s="77"/>
      <c r="M11363" s="77"/>
      <c r="N11363" s="77"/>
      <c r="O11363" s="77"/>
      <c r="P11363" s="77"/>
    </row>
    <row r="11364" spans="1:16" ht="16.5" thickBot="1" x14ac:dyDescent="0.25">
      <c r="A11364" s="78" t="s">
        <v>6</v>
      </c>
      <c r="B11364" s="486" t="s">
        <v>188</v>
      </c>
      <c r="C11364" s="498"/>
      <c r="D11364" s="79" t="s">
        <v>7</v>
      </c>
      <c r="E11364" s="486" t="s">
        <v>189</v>
      </c>
      <c r="F11364" s="487"/>
      <c r="G11364" s="487"/>
      <c r="H11364" s="498"/>
      <c r="I11364" s="79" t="s">
        <v>8</v>
      </c>
      <c r="J11364" s="80">
        <v>17</v>
      </c>
      <c r="K11364" s="80"/>
      <c r="L11364" s="80"/>
      <c r="M11364" s="80" t="s">
        <v>9</v>
      </c>
      <c r="N11364" s="80"/>
      <c r="O11364" s="200"/>
      <c r="P11364" s="201">
        <v>50</v>
      </c>
    </row>
    <row r="11365" spans="1:16" ht="16.5" thickBot="1" x14ac:dyDescent="0.25">
      <c r="A11365" s="77"/>
      <c r="B11365" s="77"/>
      <c r="C11365" s="77"/>
      <c r="D11365" s="77"/>
      <c r="E11365" s="77"/>
      <c r="F11365" s="77"/>
      <c r="G11365" s="77"/>
      <c r="H11365" s="77"/>
      <c r="I11365" s="77"/>
      <c r="J11365" s="77"/>
      <c r="K11365" s="77"/>
      <c r="L11365" s="77"/>
      <c r="M11365" s="77"/>
      <c r="N11365" s="77"/>
      <c r="O11365" s="77"/>
      <c r="P11365" s="77"/>
    </row>
    <row r="11366" spans="1:16" ht="16.5" thickBot="1" x14ac:dyDescent="0.25">
      <c r="A11366" s="484" t="s">
        <v>10</v>
      </c>
      <c r="B11366" s="485"/>
      <c r="C11366" s="486" t="s">
        <v>1176</v>
      </c>
      <c r="D11366" s="487"/>
      <c r="E11366" s="487"/>
      <c r="F11366" s="487"/>
      <c r="G11366" s="487"/>
      <c r="H11366" s="487"/>
      <c r="I11366" s="487"/>
      <c r="J11366" s="487"/>
      <c r="K11366" s="487"/>
      <c r="L11366" s="487"/>
      <c r="M11366" s="487"/>
      <c r="N11366" s="487"/>
      <c r="O11366" s="487"/>
      <c r="P11366" s="488"/>
    </row>
    <row r="11367" spans="1:16" ht="16.5" thickBot="1" x14ac:dyDescent="0.25">
      <c r="A11367" s="77"/>
      <c r="B11367" s="77"/>
      <c r="C11367" s="77"/>
      <c r="D11367" s="77"/>
      <c r="E11367" s="77"/>
      <c r="F11367" s="77"/>
      <c r="G11367" s="77"/>
      <c r="H11367" s="77"/>
      <c r="I11367" s="77"/>
      <c r="J11367" s="77"/>
      <c r="K11367" s="77"/>
      <c r="L11367" s="77"/>
      <c r="M11367" s="77"/>
      <c r="N11367" s="77"/>
      <c r="O11367" s="77"/>
      <c r="P11367" s="77"/>
    </row>
    <row r="11368" spans="1:16" ht="16.5" thickBot="1" x14ac:dyDescent="0.25">
      <c r="A11368" s="484" t="s">
        <v>11</v>
      </c>
      <c r="B11368" s="485"/>
      <c r="C11368" s="486" t="s">
        <v>1175</v>
      </c>
      <c r="D11368" s="487"/>
      <c r="E11368" s="487"/>
      <c r="F11368" s="487"/>
      <c r="G11368" s="487"/>
      <c r="H11368" s="487"/>
      <c r="I11368" s="487"/>
      <c r="J11368" s="487"/>
      <c r="K11368" s="487"/>
      <c r="L11368" s="487"/>
      <c r="M11368" s="487"/>
      <c r="N11368" s="487"/>
      <c r="O11368" s="487"/>
      <c r="P11368" s="488"/>
    </row>
    <row r="11369" spans="1:16" ht="16.5" thickBot="1" x14ac:dyDescent="0.25">
      <c r="A11369" s="81"/>
      <c r="B11369" s="81"/>
      <c r="C11369" s="81"/>
      <c r="D11369" s="81"/>
      <c r="E11369" s="81"/>
      <c r="F11369" s="81"/>
      <c r="G11369" s="81"/>
      <c r="H11369" s="81"/>
      <c r="I11369" s="81"/>
      <c r="J11369" s="81"/>
      <c r="K11369" s="81"/>
      <c r="L11369" s="81"/>
      <c r="M11369" s="81"/>
      <c r="N11369" s="81"/>
      <c r="O11369" s="81"/>
      <c r="P11369" s="81"/>
    </row>
    <row r="11370" spans="1:16" ht="16.5" thickBot="1" x14ac:dyDescent="0.25">
      <c r="A11370" s="489" t="s">
        <v>12</v>
      </c>
      <c r="B11370" s="491" t="s">
        <v>13</v>
      </c>
      <c r="C11370" s="463"/>
      <c r="D11370" s="492" t="s">
        <v>265</v>
      </c>
      <c r="E11370" s="494" t="s">
        <v>15</v>
      </c>
      <c r="F11370" s="495"/>
      <c r="G11370" s="495"/>
      <c r="H11370" s="495"/>
      <c r="I11370" s="496"/>
      <c r="J11370" s="492" t="s">
        <v>16</v>
      </c>
      <c r="K11370" s="492" t="s">
        <v>17</v>
      </c>
      <c r="L11370" s="494" t="s">
        <v>18</v>
      </c>
      <c r="M11370" s="495"/>
      <c r="N11370" s="496"/>
      <c r="O11370" s="464" t="s">
        <v>115</v>
      </c>
      <c r="P11370" s="465"/>
    </row>
    <row r="11371" spans="1:16" ht="32.25" thickBot="1" x14ac:dyDescent="0.25">
      <c r="A11371" s="490"/>
      <c r="B11371" s="82" t="s">
        <v>19</v>
      </c>
      <c r="C11371" s="83" t="s">
        <v>20</v>
      </c>
      <c r="D11371" s="493"/>
      <c r="E11371" s="84" t="s">
        <v>21</v>
      </c>
      <c r="F11371" s="84" t="s">
        <v>22</v>
      </c>
      <c r="G11371" s="85" t="s">
        <v>23</v>
      </c>
      <c r="H11371" s="119" t="s">
        <v>24</v>
      </c>
      <c r="I11371" s="86" t="s">
        <v>25</v>
      </c>
      <c r="J11371" s="493"/>
      <c r="K11371" s="493"/>
      <c r="L11371" s="198" t="s">
        <v>268</v>
      </c>
      <c r="M11371" s="85" t="s">
        <v>266</v>
      </c>
      <c r="N11371" s="83" t="s">
        <v>267</v>
      </c>
      <c r="O11371" s="466"/>
      <c r="P11371" s="467"/>
    </row>
    <row r="11372" spans="1:16" ht="15.75" x14ac:dyDescent="0.2">
      <c r="A11372" s="165">
        <v>46000</v>
      </c>
      <c r="B11372" s="166"/>
      <c r="C11372" s="166">
        <v>245447</v>
      </c>
      <c r="D11372" s="160"/>
      <c r="E11372" s="96"/>
      <c r="F11372" s="96"/>
      <c r="G11372" s="166"/>
      <c r="H11372" s="169"/>
      <c r="I11372" s="175"/>
      <c r="J11372" s="162"/>
      <c r="K11372" s="99"/>
      <c r="L11372" s="195"/>
      <c r="M11372" s="94"/>
      <c r="N11372" s="100"/>
      <c r="O11372" s="573"/>
      <c r="P11372" s="502"/>
    </row>
    <row r="11373" spans="1:16" ht="15.75" x14ac:dyDescent="0.2">
      <c r="A11373" s="165">
        <v>46007</v>
      </c>
      <c r="B11373" s="166">
        <v>245447</v>
      </c>
      <c r="C11373" s="166">
        <v>246285</v>
      </c>
      <c r="D11373" s="160">
        <f>+C11373-B11373</f>
        <v>838</v>
      </c>
      <c r="E11373" s="96" t="s">
        <v>1364</v>
      </c>
      <c r="F11373" s="96" t="s">
        <v>941</v>
      </c>
      <c r="G11373" s="166">
        <v>38.570900000000002</v>
      </c>
      <c r="H11373" s="169">
        <v>26.03</v>
      </c>
      <c r="I11373" s="175">
        <f>G11373*H11373</f>
        <v>1004.000527</v>
      </c>
      <c r="J11373" s="162">
        <f>D11373/G11373</f>
        <v>21.726223655657503</v>
      </c>
      <c r="K11373" s="99">
        <v>46007</v>
      </c>
      <c r="L11373" s="195" t="s">
        <v>272</v>
      </c>
      <c r="M11373" s="94" t="s">
        <v>311</v>
      </c>
      <c r="N11373" s="100" t="s">
        <v>381</v>
      </c>
      <c r="O11373" s="573" t="s">
        <v>1362</v>
      </c>
      <c r="P11373" s="502"/>
    </row>
    <row r="11374" spans="1:16" ht="15.75" x14ac:dyDescent="0.2">
      <c r="A11374" s="165">
        <v>46010</v>
      </c>
      <c r="B11374" s="166">
        <v>246285</v>
      </c>
      <c r="C11374" s="166">
        <v>246764</v>
      </c>
      <c r="D11374" s="160">
        <f>+C11374-B11374</f>
        <v>479</v>
      </c>
      <c r="E11374" s="96" t="s">
        <v>1363</v>
      </c>
      <c r="F11374" s="96" t="s">
        <v>986</v>
      </c>
      <c r="G11374" s="166">
        <v>41.688200000000002</v>
      </c>
      <c r="H11374" s="169">
        <v>23.99</v>
      </c>
      <c r="I11374" s="175">
        <f>G11374*H11374</f>
        <v>1000.099918</v>
      </c>
      <c r="J11374" s="162">
        <f>D11374/G11374</f>
        <v>11.490061935991479</v>
      </c>
      <c r="K11374" s="99">
        <v>46010</v>
      </c>
      <c r="L11374" s="195" t="s">
        <v>272</v>
      </c>
      <c r="M11374" s="94" t="s">
        <v>311</v>
      </c>
      <c r="N11374" s="100" t="s">
        <v>381</v>
      </c>
      <c r="O11374" s="573" t="s">
        <v>1362</v>
      </c>
      <c r="P11374" s="502"/>
    </row>
    <row r="11375" spans="1:16" ht="15.75" x14ac:dyDescent="0.2">
      <c r="A11375" s="165"/>
      <c r="B11375" s="166"/>
      <c r="C11375" s="166"/>
      <c r="D11375" s="160">
        <f>+C11375-B11375</f>
        <v>0</v>
      </c>
      <c r="E11375" s="96"/>
      <c r="F11375" s="96"/>
      <c r="G11375" s="166"/>
      <c r="H11375" s="169"/>
      <c r="I11375" s="175">
        <f>G11375*H11375</f>
        <v>0</v>
      </c>
      <c r="J11375" s="162" t="e">
        <f>D11375/G11375</f>
        <v>#DIV/0!</v>
      </c>
      <c r="K11375" s="99"/>
      <c r="L11375" s="195"/>
      <c r="M11375" s="94"/>
      <c r="N11375" s="100"/>
      <c r="O11375" s="573"/>
      <c r="P11375" s="502"/>
    </row>
    <row r="11376" spans="1:16" ht="15.75" x14ac:dyDescent="0.2">
      <c r="A11376" s="165"/>
      <c r="B11376" s="166"/>
      <c r="C11376" s="166"/>
      <c r="D11376" s="160">
        <f>+C11376-B11376</f>
        <v>0</v>
      </c>
      <c r="E11376" s="96"/>
      <c r="F11376" s="96"/>
      <c r="G11376" s="166"/>
      <c r="H11376" s="169"/>
      <c r="I11376" s="175">
        <f>G11376*H11376</f>
        <v>0</v>
      </c>
      <c r="J11376" s="162" t="e">
        <f>D11376/G11376</f>
        <v>#DIV/0!</v>
      </c>
      <c r="K11376" s="99"/>
      <c r="L11376" s="195"/>
      <c r="M11376" s="94"/>
      <c r="N11376" s="100"/>
      <c r="O11376" s="573"/>
      <c r="P11376" s="502"/>
    </row>
    <row r="11377" spans="1:16" ht="16.5" thickBot="1" x14ac:dyDescent="0.25">
      <c r="A11377" s="93"/>
      <c r="B11377" s="132"/>
      <c r="C11377" s="132"/>
      <c r="D11377" s="160">
        <f>+C11377-B11377</f>
        <v>0</v>
      </c>
      <c r="E11377" s="96"/>
      <c r="F11377" s="96"/>
      <c r="G11377" s="96"/>
      <c r="H11377" s="97"/>
      <c r="I11377" s="91"/>
      <c r="J11377" s="98"/>
      <c r="K11377" s="92"/>
      <c r="L11377" s="196"/>
      <c r="M11377" s="183"/>
      <c r="N11377" s="101"/>
      <c r="O11377" s="574"/>
      <c r="P11377" s="568"/>
    </row>
    <row r="11378" spans="1:16" ht="16.5" thickBot="1" x14ac:dyDescent="0.25">
      <c r="A11378" s="416" t="s">
        <v>28</v>
      </c>
      <c r="B11378" s="104"/>
      <c r="C11378" s="105"/>
      <c r="D11378" s="106">
        <f>SUM(D11372:D11377)</f>
        <v>1317</v>
      </c>
      <c r="E11378" s="107"/>
      <c r="F11378" s="107"/>
      <c r="G11378" s="118">
        <f>SUM(G11372:G11377)</f>
        <v>80.259100000000004</v>
      </c>
      <c r="H11378" s="105"/>
      <c r="I11378" s="118">
        <f>SUM(I11372:I11377)</f>
        <v>2004.100445</v>
      </c>
      <c r="J11378" s="109">
        <f>D11378/G11378</f>
        <v>16.409354204071562</v>
      </c>
      <c r="K11378" s="110"/>
      <c r="L11378" s="197"/>
      <c r="M11378" s="111"/>
      <c r="N11378" s="112"/>
      <c r="O11378" s="468"/>
      <c r="P11378" s="469"/>
    </row>
    <row r="11379" spans="1:16" ht="15.75" x14ac:dyDescent="0.2">
      <c r="A11379" s="116"/>
      <c r="B11379" s="77"/>
      <c r="C11379" s="77"/>
      <c r="D11379" s="77"/>
      <c r="E11379" s="77"/>
      <c r="F11379" s="77"/>
      <c r="G11379" s="77"/>
      <c r="H11379" s="77"/>
      <c r="I11379" s="116"/>
      <c r="J11379" s="116"/>
      <c r="K11379" s="116"/>
      <c r="L11379" s="116"/>
      <c r="M11379" s="116"/>
      <c r="N11379" s="116"/>
      <c r="O11379" s="77"/>
      <c r="P11379" s="81"/>
    </row>
    <row r="11380" spans="1:16" ht="15.75" x14ac:dyDescent="0.2">
      <c r="A11380" s="116"/>
      <c r="B11380" s="77"/>
      <c r="C11380" s="77"/>
      <c r="D11380" s="77"/>
      <c r="E11380" s="77"/>
      <c r="F11380" s="77"/>
      <c r="G11380" s="77"/>
      <c r="H11380" s="77"/>
      <c r="I11380" s="116"/>
      <c r="J11380" s="116"/>
      <c r="K11380" s="116"/>
      <c r="L11380" s="116"/>
      <c r="M11380" s="116"/>
      <c r="N11380" s="116"/>
      <c r="O11380" s="77"/>
      <c r="P11380" s="81"/>
    </row>
    <row r="11381" spans="1:16" ht="15.75" x14ac:dyDescent="0.2">
      <c r="A11381" s="116"/>
      <c r="B11381" s="77"/>
      <c r="C11381" s="77"/>
      <c r="D11381" s="77"/>
      <c r="E11381" s="77"/>
      <c r="F11381" s="77"/>
      <c r="G11381" s="77"/>
      <c r="H11381" s="77"/>
      <c r="I11381" s="116"/>
      <c r="J11381" s="116"/>
      <c r="K11381" s="116"/>
      <c r="L11381" s="116"/>
      <c r="M11381" s="439"/>
      <c r="N11381" s="439"/>
      <c r="O11381" s="438"/>
      <c r="P11381" s="81"/>
    </row>
    <row r="11382" spans="1:16" ht="15.75" x14ac:dyDescent="0.2">
      <c r="A11382" s="115"/>
      <c r="B11382" s="470" t="s">
        <v>29</v>
      </c>
      <c r="C11382" s="470"/>
      <c r="D11382" s="470"/>
      <c r="E11382" s="116"/>
      <c r="F11382" s="116"/>
      <c r="G11382" s="116"/>
      <c r="H11382" s="115"/>
      <c r="I11382" s="116" t="s">
        <v>30</v>
      </c>
      <c r="J11382" s="115"/>
      <c r="K11382" s="116"/>
      <c r="L11382" s="116"/>
      <c r="M11382" s="116"/>
      <c r="N11382" s="116" t="s">
        <v>31</v>
      </c>
      <c r="O11382" s="116"/>
      <c r="P11382" s="115"/>
    </row>
    <row r="11383" spans="1:16" ht="15.75" x14ac:dyDescent="0.2">
      <c r="A11383" s="116"/>
      <c r="B11383" s="470" t="s">
        <v>230</v>
      </c>
      <c r="C11383" s="470"/>
      <c r="D11383" s="470"/>
      <c r="E11383" s="116"/>
      <c r="F11383" s="116"/>
      <c r="G11383" s="116"/>
      <c r="H11383" s="115"/>
      <c r="I11383" s="116" t="s">
        <v>438</v>
      </c>
      <c r="J11383" s="115"/>
      <c r="K11383" s="116"/>
      <c r="L11383" s="116"/>
      <c r="M11383" s="116"/>
      <c r="N11383" s="116" t="s">
        <v>220</v>
      </c>
      <c r="O11383" s="116"/>
      <c r="P11383" s="115"/>
    </row>
    <row r="11384" spans="1:16" ht="15.75" x14ac:dyDescent="0.2">
      <c r="A11384" s="470" t="s">
        <v>226</v>
      </c>
      <c r="B11384" s="470"/>
      <c r="C11384" s="470"/>
      <c r="D11384" s="470"/>
      <c r="E11384" s="470"/>
      <c r="F11384" s="116"/>
      <c r="G11384" s="116"/>
      <c r="H11384" s="115"/>
      <c r="I11384" s="116" t="s">
        <v>246</v>
      </c>
      <c r="J11384" s="115"/>
      <c r="K11384" s="116"/>
      <c r="L11384" s="116"/>
      <c r="M11384" s="116"/>
      <c r="N11384" s="116" t="s">
        <v>124</v>
      </c>
      <c r="O11384" s="116"/>
      <c r="P11384" s="115"/>
    </row>
    <row r="11385" spans="1:16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</row>
    <row r="11386" spans="1:16" x14ac:dyDescent="0.2">
      <c r="A11386" s="531" t="s">
        <v>269</v>
      </c>
      <c r="B11386" s="531"/>
      <c r="C11386" s="531"/>
      <c r="D11386" s="531"/>
      <c r="E11386" s="531"/>
      <c r="F11386"/>
      <c r="G11386"/>
      <c r="H11386"/>
      <c r="I11386"/>
      <c r="J11386"/>
      <c r="K11386"/>
      <c r="L11386"/>
      <c r="M11386"/>
      <c r="N11386"/>
      <c r="O11386"/>
      <c r="P11386"/>
    </row>
    <row r="11387" spans="1:16" x14ac:dyDescent="0.2">
      <c r="A11387" s="532" t="s">
        <v>923</v>
      </c>
      <c r="B11387" s="533"/>
      <c r="C11387" s="533"/>
      <c r="D11387" s="533"/>
      <c r="E11387" s="533"/>
      <c r="F11387" s="533"/>
      <c r="G11387" s="533"/>
      <c r="H11387" s="533"/>
      <c r="I11387" s="533"/>
      <c r="J11387" s="533"/>
      <c r="K11387" s="533"/>
      <c r="L11387" s="533"/>
      <c r="M11387" s="533"/>
      <c r="N11387" s="533"/>
      <c r="O11387" s="533"/>
      <c r="P11387" s="534"/>
    </row>
    <row r="11388" spans="1:16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</row>
    <row r="11393" spans="1:15" ht="15.75" x14ac:dyDescent="0.2">
      <c r="A11393" s="471" t="s">
        <v>125</v>
      </c>
      <c r="B11393" s="471"/>
      <c r="C11393" s="471"/>
      <c r="D11393" s="471"/>
      <c r="E11393" s="471"/>
      <c r="F11393" s="471"/>
      <c r="G11393" s="471"/>
      <c r="H11393" s="471"/>
      <c r="I11393" s="471"/>
      <c r="J11393" s="471"/>
      <c r="K11393" s="471"/>
      <c r="L11393" s="471"/>
      <c r="M11393" s="471"/>
      <c r="N11393" s="471"/>
      <c r="O11393" s="471"/>
    </row>
    <row r="11394" spans="1:15" ht="15.75" x14ac:dyDescent="0.2">
      <c r="A11394" s="471" t="s">
        <v>1</v>
      </c>
      <c r="B11394" s="471"/>
      <c r="C11394" s="471"/>
      <c r="D11394" s="471"/>
      <c r="E11394" s="471"/>
      <c r="F11394" s="471"/>
      <c r="G11394" s="471"/>
      <c r="H11394" s="471"/>
      <c r="I11394" s="471"/>
      <c r="J11394" s="471"/>
      <c r="K11394" s="471"/>
      <c r="L11394" s="471"/>
      <c r="M11394" s="471"/>
      <c r="N11394" s="471"/>
      <c r="O11394" s="471"/>
    </row>
    <row r="11395" spans="1:15" ht="15.75" x14ac:dyDescent="0.2">
      <c r="A11395" s="471"/>
      <c r="B11395" s="471"/>
      <c r="C11395" s="471"/>
      <c r="D11395" s="471"/>
      <c r="E11395" s="471"/>
      <c r="F11395" s="471"/>
      <c r="G11395" s="471"/>
      <c r="H11395" s="471"/>
      <c r="I11395" s="471"/>
      <c r="J11395" s="471"/>
      <c r="K11395" s="471"/>
      <c r="L11395" s="471"/>
      <c r="M11395" s="471"/>
      <c r="N11395" s="471"/>
      <c r="O11395" s="471"/>
    </row>
    <row r="11396" spans="1:15" ht="15.75" x14ac:dyDescent="0.2">
      <c r="A11396" s="497" t="s">
        <v>264</v>
      </c>
      <c r="B11396" s="497"/>
      <c r="C11396" s="497"/>
      <c r="D11396" s="497"/>
      <c r="E11396" s="497"/>
      <c r="F11396" s="497"/>
      <c r="G11396" s="497"/>
      <c r="H11396" s="497"/>
      <c r="I11396" s="497"/>
      <c r="J11396" s="497"/>
      <c r="K11396" s="497"/>
      <c r="L11396" s="497"/>
      <c r="M11396" s="497"/>
      <c r="N11396" s="497"/>
      <c r="O11396" s="497"/>
    </row>
    <row r="11397" spans="1:15" ht="15.75" x14ac:dyDescent="0.2">
      <c r="A11397" s="77"/>
      <c r="B11397" s="77"/>
      <c r="C11397" s="77"/>
      <c r="D11397" s="77"/>
      <c r="E11397" s="77"/>
      <c r="F11397" s="77"/>
      <c r="G11397" s="77"/>
      <c r="H11397" s="77"/>
      <c r="I11397" s="77"/>
      <c r="J11397" s="77"/>
      <c r="K11397" s="77"/>
      <c r="L11397" s="77"/>
      <c r="M11397" s="77"/>
      <c r="N11397" s="77"/>
      <c r="O11397" s="77"/>
    </row>
    <row r="11398" spans="1:15" ht="16.5" thickBot="1" x14ac:dyDescent="0.25">
      <c r="A11398" s="77"/>
      <c r="B11398" s="77"/>
      <c r="C11398" s="77"/>
      <c r="D11398" s="77"/>
      <c r="E11398" s="77"/>
      <c r="F11398" s="77"/>
      <c r="G11398" s="77"/>
      <c r="H11398" s="77"/>
      <c r="I11398" s="77"/>
      <c r="J11398" s="77"/>
      <c r="K11398" s="77"/>
      <c r="L11398" s="77"/>
      <c r="M11398" s="77"/>
      <c r="N11398" s="77"/>
      <c r="O11398" s="77"/>
    </row>
    <row r="11399" spans="1:15" ht="16.5" thickBot="1" x14ac:dyDescent="0.25">
      <c r="A11399" s="78" t="s">
        <v>2</v>
      </c>
      <c r="B11399" s="486"/>
      <c r="C11399" s="498"/>
      <c r="D11399" s="79" t="s">
        <v>3</v>
      </c>
      <c r="E11399" s="486"/>
      <c r="F11399" s="487"/>
      <c r="G11399" s="487"/>
      <c r="H11399" s="498"/>
      <c r="I11399" s="79" t="s">
        <v>4</v>
      </c>
      <c r="J11399" s="80"/>
      <c r="K11399" s="80"/>
      <c r="L11399" s="80" t="s">
        <v>5</v>
      </c>
      <c r="M11399" s="486"/>
      <c r="N11399" s="487"/>
      <c r="O11399" s="488"/>
    </row>
    <row r="11400" spans="1:15" ht="16.5" thickBot="1" x14ac:dyDescent="0.25">
      <c r="A11400" s="77"/>
      <c r="B11400" s="77"/>
      <c r="C11400" s="77"/>
      <c r="D11400" s="77"/>
      <c r="E11400" s="77"/>
      <c r="F11400" s="77"/>
      <c r="G11400" s="77"/>
      <c r="H11400" s="77"/>
      <c r="I11400" s="77"/>
      <c r="J11400" s="77"/>
      <c r="K11400" s="77"/>
      <c r="L11400" s="77"/>
      <c r="M11400" s="77"/>
      <c r="N11400" s="77"/>
      <c r="O11400" s="77"/>
    </row>
    <row r="11401" spans="1:15" ht="16.5" thickBot="1" x14ac:dyDescent="0.25">
      <c r="A11401" s="78" t="s">
        <v>6</v>
      </c>
      <c r="B11401" s="486"/>
      <c r="C11401" s="498"/>
      <c r="D11401" s="79" t="s">
        <v>7</v>
      </c>
      <c r="E11401" s="486"/>
      <c r="F11401" s="487"/>
      <c r="G11401" s="487"/>
      <c r="H11401" s="498"/>
      <c r="I11401" s="79" t="s">
        <v>8</v>
      </c>
      <c r="J11401" s="80"/>
      <c r="K11401" s="80"/>
      <c r="L11401" s="80" t="s">
        <v>9</v>
      </c>
      <c r="M11401" s="486"/>
      <c r="N11401" s="487"/>
      <c r="O11401" s="488"/>
    </row>
    <row r="11402" spans="1:15" ht="16.5" thickBot="1" x14ac:dyDescent="0.25">
      <c r="A11402" s="77"/>
      <c r="B11402" s="77"/>
      <c r="C11402" s="77"/>
      <c r="D11402" s="77"/>
      <c r="E11402" s="77"/>
      <c r="F11402" s="77"/>
      <c r="G11402" s="77"/>
      <c r="H11402" s="77"/>
      <c r="I11402" s="77"/>
      <c r="J11402" s="77"/>
      <c r="K11402" s="77"/>
      <c r="L11402" s="77"/>
      <c r="M11402" s="77"/>
      <c r="N11402" s="77"/>
      <c r="O11402" s="77"/>
    </row>
    <row r="11403" spans="1:15" ht="16.5" thickBot="1" x14ac:dyDescent="0.25">
      <c r="A11403" s="484" t="s">
        <v>10</v>
      </c>
      <c r="B11403" s="485"/>
      <c r="C11403" s="486" t="s">
        <v>181</v>
      </c>
      <c r="D11403" s="487"/>
      <c r="E11403" s="487"/>
      <c r="F11403" s="487"/>
      <c r="G11403" s="487"/>
      <c r="H11403" s="487"/>
      <c r="I11403" s="487"/>
      <c r="J11403" s="487"/>
      <c r="K11403" s="487"/>
      <c r="L11403" s="487"/>
      <c r="M11403" s="487"/>
      <c r="N11403" s="487"/>
      <c r="O11403" s="488"/>
    </row>
    <row r="11404" spans="1:15" ht="16.5" thickBot="1" x14ac:dyDescent="0.25">
      <c r="A11404" s="77"/>
      <c r="B11404" s="77"/>
      <c r="C11404" s="77"/>
      <c r="D11404" s="77"/>
      <c r="E11404" s="77"/>
      <c r="F11404" s="77"/>
      <c r="G11404" s="77"/>
      <c r="H11404" s="77"/>
      <c r="I11404" s="77"/>
      <c r="J11404" s="77"/>
      <c r="K11404" s="77"/>
      <c r="L11404" s="77"/>
      <c r="M11404" s="77"/>
      <c r="N11404" s="77"/>
      <c r="O11404" s="77"/>
    </row>
    <row r="11405" spans="1:15" ht="16.5" thickBot="1" x14ac:dyDescent="0.25">
      <c r="A11405" s="484" t="s">
        <v>11</v>
      </c>
      <c r="B11405" s="485"/>
      <c r="C11405" s="486" t="s">
        <v>239</v>
      </c>
      <c r="D11405" s="487"/>
      <c r="E11405" s="487"/>
      <c r="F11405" s="487"/>
      <c r="G11405" s="487"/>
      <c r="H11405" s="487"/>
      <c r="I11405" s="487"/>
      <c r="J11405" s="487"/>
      <c r="K11405" s="487"/>
      <c r="L11405" s="487"/>
      <c r="M11405" s="487"/>
      <c r="N11405" s="487"/>
      <c r="O11405" s="488"/>
    </row>
    <row r="11406" spans="1:15" ht="16.5" thickBot="1" x14ac:dyDescent="0.25">
      <c r="A11406" s="81"/>
      <c r="B11406" s="81"/>
      <c r="C11406" s="81"/>
      <c r="D11406" s="81"/>
      <c r="E11406" s="81"/>
      <c r="F11406" s="81"/>
      <c r="G11406" s="81"/>
      <c r="H11406" s="81"/>
      <c r="I11406" s="81"/>
      <c r="J11406" s="81"/>
      <c r="K11406" s="81"/>
      <c r="L11406" s="81"/>
      <c r="M11406" s="81"/>
      <c r="N11406" s="81"/>
      <c r="O11406" s="81"/>
    </row>
    <row r="11407" spans="1:15" ht="16.5" thickBot="1" x14ac:dyDescent="0.25">
      <c r="A11407" s="489" t="s">
        <v>12</v>
      </c>
      <c r="B11407" s="491" t="s">
        <v>13</v>
      </c>
      <c r="C11407" s="463"/>
      <c r="D11407" s="492" t="s">
        <v>14</v>
      </c>
      <c r="E11407" s="494" t="s">
        <v>15</v>
      </c>
      <c r="F11407" s="495"/>
      <c r="G11407" s="495"/>
      <c r="H11407" s="495"/>
      <c r="I11407" s="496"/>
      <c r="J11407" s="492" t="s">
        <v>16</v>
      </c>
      <c r="K11407" s="492" t="s">
        <v>17</v>
      </c>
      <c r="L11407" s="491" t="s">
        <v>18</v>
      </c>
      <c r="M11407" s="463"/>
      <c r="N11407" s="464" t="s">
        <v>115</v>
      </c>
      <c r="O11407" s="465"/>
    </row>
    <row r="11408" spans="1:15" ht="32.25" thickBot="1" x14ac:dyDescent="0.25">
      <c r="A11408" s="562"/>
      <c r="B11408" s="82" t="s">
        <v>19</v>
      </c>
      <c r="C11408" s="83" t="s">
        <v>20</v>
      </c>
      <c r="D11408" s="493"/>
      <c r="E11408" s="84" t="s">
        <v>21</v>
      </c>
      <c r="F11408" s="84" t="s">
        <v>22</v>
      </c>
      <c r="G11408" s="85" t="s">
        <v>23</v>
      </c>
      <c r="H11408" s="119" t="s">
        <v>24</v>
      </c>
      <c r="I11408" s="86" t="s">
        <v>25</v>
      </c>
      <c r="J11408" s="493"/>
      <c r="K11408" s="493"/>
      <c r="L11408" s="176" t="s">
        <v>26</v>
      </c>
      <c r="M11408" s="177" t="s">
        <v>27</v>
      </c>
      <c r="N11408" s="466"/>
      <c r="O11408" s="467"/>
    </row>
    <row r="11409" spans="1:15" ht="15.75" x14ac:dyDescent="0.25">
      <c r="A11409" s="126">
        <v>45559</v>
      </c>
      <c r="B11409" s="127"/>
      <c r="C11409" s="128"/>
      <c r="D11409" s="89"/>
      <c r="E11409" s="100" t="s">
        <v>296</v>
      </c>
      <c r="F11409" s="190" t="s">
        <v>297</v>
      </c>
      <c r="G11409" s="90">
        <v>10</v>
      </c>
      <c r="H11409" s="129">
        <v>23.4</v>
      </c>
      <c r="I11409" s="91">
        <f>H11409*G11409</f>
        <v>234</v>
      </c>
      <c r="J11409" s="92"/>
      <c r="K11409" s="181"/>
      <c r="L11409" s="503" t="s">
        <v>273</v>
      </c>
      <c r="M11409" s="504"/>
      <c r="N11409" s="563" t="s">
        <v>254</v>
      </c>
      <c r="O11409" s="564"/>
    </row>
    <row r="11410" spans="1:15" ht="15.75" x14ac:dyDescent="0.25">
      <c r="A11410" s="126"/>
      <c r="B11410" s="127"/>
      <c r="C11410" s="128"/>
      <c r="D11410" s="89"/>
      <c r="E11410" s="100"/>
      <c r="F11410" s="100"/>
      <c r="G11410" s="90"/>
      <c r="H11410" s="129"/>
      <c r="I11410" s="91"/>
      <c r="J11410" s="92"/>
      <c r="K11410" s="99"/>
      <c r="L11410" s="503"/>
      <c r="M11410" s="504"/>
      <c r="N11410" s="505"/>
      <c r="O11410" s="506"/>
    </row>
    <row r="11411" spans="1:15" ht="16.5" thickBot="1" x14ac:dyDescent="0.3">
      <c r="A11411" s="126"/>
      <c r="B11411" s="94"/>
      <c r="C11411" s="95"/>
      <c r="D11411" s="89"/>
      <c r="E11411" s="100"/>
      <c r="F11411" s="100"/>
      <c r="G11411" s="96"/>
      <c r="H11411" s="97"/>
      <c r="I11411" s="97"/>
      <c r="J11411" s="98"/>
      <c r="K11411" s="99"/>
      <c r="L11411" s="565"/>
      <c r="M11411" s="566"/>
      <c r="N11411" s="567"/>
      <c r="O11411" s="568"/>
    </row>
    <row r="11412" spans="1:15" ht="16.5" thickBot="1" x14ac:dyDescent="0.25">
      <c r="A11412" s="246" t="s">
        <v>28</v>
      </c>
      <c r="B11412" s="104"/>
      <c r="C11412" s="105"/>
      <c r="D11412" s="106">
        <f>SUM(D11409:D11411)</f>
        <v>0</v>
      </c>
      <c r="E11412" s="107"/>
      <c r="F11412" s="107"/>
      <c r="G11412" s="118">
        <f>SUM(G11409:G11411)</f>
        <v>10</v>
      </c>
      <c r="H11412" s="105"/>
      <c r="I11412" s="118">
        <f>SUM(I11409:I11411)</f>
        <v>234</v>
      </c>
      <c r="J11412" s="109">
        <f>D11412/G11412</f>
        <v>0</v>
      </c>
      <c r="K11412" s="110"/>
      <c r="L11412" s="111"/>
      <c r="M11412" s="112"/>
      <c r="N11412" s="468"/>
      <c r="O11412" s="469"/>
    </row>
    <row r="11413" spans="1:15" ht="15.75" x14ac:dyDescent="0.2">
      <c r="A11413" s="76"/>
      <c r="B11413" s="113"/>
      <c r="C11413" s="113"/>
      <c r="D11413" s="113"/>
      <c r="E11413" s="113"/>
      <c r="F11413" s="113"/>
      <c r="G11413" s="113"/>
      <c r="H11413" s="113"/>
      <c r="I11413" s="76"/>
      <c r="J11413" s="76"/>
      <c r="K11413" s="76"/>
      <c r="L11413" s="76"/>
      <c r="M11413" s="76"/>
      <c r="N11413" s="113"/>
      <c r="O11413" s="114"/>
    </row>
    <row r="11414" spans="1:15" ht="15.75" x14ac:dyDescent="0.2">
      <c r="A11414" s="130" t="s">
        <v>173</v>
      </c>
      <c r="B11414" s="131" t="s">
        <v>191</v>
      </c>
      <c r="C11414" s="113"/>
      <c r="D11414" s="113"/>
      <c r="E11414" s="113"/>
      <c r="F11414" s="113"/>
      <c r="G11414" s="113"/>
      <c r="H11414" s="113"/>
      <c r="I11414" s="76"/>
      <c r="J11414" s="76"/>
      <c r="K11414" s="76"/>
      <c r="L11414" s="76"/>
      <c r="M11414" s="76"/>
      <c r="N11414" s="113"/>
      <c r="O11414" s="114"/>
    </row>
    <row r="11415" spans="1:15" ht="15.75" x14ac:dyDescent="0.2">
      <c r="A11415" s="76"/>
      <c r="B11415" s="113"/>
      <c r="C11415" s="113"/>
      <c r="D11415" s="113"/>
      <c r="E11415" s="113"/>
      <c r="F11415" s="113"/>
      <c r="G11415" s="113"/>
      <c r="H11415" s="113"/>
      <c r="I11415" s="76"/>
      <c r="J11415" s="76"/>
      <c r="K11415" s="76"/>
      <c r="L11415" s="76"/>
      <c r="M11415" s="76"/>
      <c r="N11415" s="113"/>
      <c r="O11415" s="114"/>
    </row>
    <row r="11416" spans="1:15" ht="15.75" x14ac:dyDescent="0.2">
      <c r="A11416" s="115"/>
      <c r="B11416" s="470" t="s">
        <v>29</v>
      </c>
      <c r="C11416" s="470"/>
      <c r="D11416" s="470"/>
      <c r="E11416" s="116"/>
      <c r="F11416" s="116"/>
      <c r="G11416" s="116"/>
      <c r="H11416" s="115"/>
      <c r="I11416" s="116" t="s">
        <v>30</v>
      </c>
      <c r="J11416" s="115"/>
      <c r="K11416" s="116"/>
      <c r="L11416" s="116"/>
      <c r="M11416" s="116" t="s">
        <v>31</v>
      </c>
      <c r="N11416" s="116"/>
      <c r="O11416" s="117"/>
    </row>
    <row r="11417" spans="1:15" ht="15.75" x14ac:dyDescent="0.2">
      <c r="A11417" s="116"/>
      <c r="B11417" s="471" t="s">
        <v>230</v>
      </c>
      <c r="C11417" s="471"/>
      <c r="D11417" s="471"/>
      <c r="E11417" s="76"/>
      <c r="F11417" s="76"/>
      <c r="G11417" s="76"/>
      <c r="H11417" s="115"/>
      <c r="I11417" s="76" t="s">
        <v>244</v>
      </c>
      <c r="J11417" s="115"/>
      <c r="K11417" s="76"/>
      <c r="L11417" s="76"/>
      <c r="M11417" s="76" t="s">
        <v>220</v>
      </c>
      <c r="N11417" s="76"/>
      <c r="O11417" s="117"/>
    </row>
    <row r="11418" spans="1:15" ht="15.75" x14ac:dyDescent="0.2">
      <c r="A11418" s="471" t="s">
        <v>226</v>
      </c>
      <c r="B11418" s="471"/>
      <c r="C11418" s="471"/>
      <c r="D11418" s="471"/>
      <c r="E11418" s="471"/>
      <c r="F11418" s="76"/>
      <c r="G11418" s="76"/>
      <c r="H11418" s="115"/>
      <c r="I11418" s="76" t="s">
        <v>246</v>
      </c>
      <c r="J11418" s="115"/>
      <c r="K11418" s="76"/>
      <c r="L11418" s="76"/>
      <c r="M11418" s="76" t="s">
        <v>124</v>
      </c>
      <c r="N11418" s="76"/>
      <c r="O11418" s="117"/>
    </row>
    <row r="11424" spans="1:15" ht="15.75" x14ac:dyDescent="0.2">
      <c r="A11424" s="471" t="s">
        <v>125</v>
      </c>
      <c r="B11424" s="471"/>
      <c r="C11424" s="471"/>
      <c r="D11424" s="471"/>
      <c r="E11424" s="471"/>
      <c r="F11424" s="471"/>
      <c r="G11424" s="471"/>
      <c r="H11424" s="471"/>
      <c r="I11424" s="471"/>
      <c r="J11424" s="471"/>
      <c r="K11424" s="471"/>
      <c r="L11424" s="471"/>
      <c r="M11424" s="471"/>
      <c r="N11424" s="471"/>
      <c r="O11424" s="471"/>
    </row>
    <row r="11425" spans="1:15" ht="15.75" x14ac:dyDescent="0.2">
      <c r="A11425" s="471" t="s">
        <v>1</v>
      </c>
      <c r="B11425" s="471"/>
      <c r="C11425" s="471"/>
      <c r="D11425" s="471"/>
      <c r="E11425" s="471"/>
      <c r="F11425" s="471"/>
      <c r="G11425" s="471"/>
      <c r="H11425" s="471"/>
      <c r="I11425" s="471"/>
      <c r="J11425" s="471"/>
      <c r="K11425" s="471"/>
      <c r="L11425" s="471"/>
      <c r="M11425" s="471"/>
      <c r="N11425" s="471"/>
      <c r="O11425" s="471"/>
    </row>
    <row r="11426" spans="1:15" ht="15.75" x14ac:dyDescent="0.2">
      <c r="A11426" s="471"/>
      <c r="B11426" s="471"/>
      <c r="C11426" s="471"/>
      <c r="D11426" s="471"/>
      <c r="E11426" s="471"/>
      <c r="F11426" s="471"/>
      <c r="G11426" s="471"/>
      <c r="H11426" s="471"/>
      <c r="I11426" s="471"/>
      <c r="J11426" s="471"/>
      <c r="K11426" s="471"/>
      <c r="L11426" s="471"/>
      <c r="M11426" s="471"/>
      <c r="N11426" s="471"/>
      <c r="O11426" s="471"/>
    </row>
    <row r="11427" spans="1:15" ht="15.75" x14ac:dyDescent="0.2">
      <c r="A11427" s="497" t="s">
        <v>306</v>
      </c>
      <c r="B11427" s="497"/>
      <c r="C11427" s="497"/>
      <c r="D11427" s="497"/>
      <c r="E11427" s="497"/>
      <c r="F11427" s="497"/>
      <c r="G11427" s="497"/>
      <c r="H11427" s="497"/>
      <c r="I11427" s="497"/>
      <c r="J11427" s="497"/>
      <c r="K11427" s="497"/>
      <c r="L11427" s="497"/>
      <c r="M11427" s="497"/>
      <c r="N11427" s="497"/>
      <c r="O11427" s="497"/>
    </row>
    <row r="11428" spans="1:15" ht="15.75" x14ac:dyDescent="0.2">
      <c r="A11428" s="77"/>
      <c r="B11428" s="77"/>
      <c r="C11428" s="77"/>
      <c r="D11428" s="77"/>
      <c r="E11428" s="77"/>
      <c r="F11428" s="77"/>
      <c r="G11428" s="77"/>
      <c r="H11428" s="77"/>
      <c r="I11428" s="77"/>
      <c r="J11428" s="77"/>
      <c r="K11428" s="77"/>
      <c r="L11428" s="77"/>
      <c r="M11428" s="77"/>
      <c r="N11428" s="77"/>
      <c r="O11428" s="77"/>
    </row>
    <row r="11429" spans="1:15" ht="16.5" thickBot="1" x14ac:dyDescent="0.25">
      <c r="A11429" s="77"/>
      <c r="B11429" s="77"/>
      <c r="C11429" s="77"/>
      <c r="D11429" s="77"/>
      <c r="E11429" s="77"/>
      <c r="F11429" s="77"/>
      <c r="G11429" s="77"/>
      <c r="H11429" s="77"/>
      <c r="I11429" s="77"/>
      <c r="J11429" s="77"/>
      <c r="K11429" s="77"/>
      <c r="L11429" s="77"/>
      <c r="M11429" s="77"/>
      <c r="N11429" s="77"/>
      <c r="O11429" s="77"/>
    </row>
    <row r="11430" spans="1:15" ht="16.5" thickBot="1" x14ac:dyDescent="0.25">
      <c r="A11430" s="78" t="s">
        <v>2</v>
      </c>
      <c r="B11430" s="486"/>
      <c r="C11430" s="498"/>
      <c r="D11430" s="79" t="s">
        <v>3</v>
      </c>
      <c r="E11430" s="486"/>
      <c r="F11430" s="487"/>
      <c r="G11430" s="487"/>
      <c r="H11430" s="498"/>
      <c r="I11430" s="79" t="s">
        <v>4</v>
      </c>
      <c r="J11430" s="80"/>
      <c r="K11430" s="80"/>
      <c r="L11430" s="80" t="s">
        <v>5</v>
      </c>
      <c r="M11430" s="486"/>
      <c r="N11430" s="487"/>
      <c r="O11430" s="488"/>
    </row>
    <row r="11431" spans="1:15" ht="16.5" thickBot="1" x14ac:dyDescent="0.25">
      <c r="A11431" s="77"/>
      <c r="B11431" s="77"/>
      <c r="C11431" s="77"/>
      <c r="D11431" s="77"/>
      <c r="E11431" s="77"/>
      <c r="F11431" s="77"/>
      <c r="G11431" s="77"/>
      <c r="H11431" s="77"/>
      <c r="I11431" s="77"/>
      <c r="J11431" s="77"/>
      <c r="K11431" s="77"/>
      <c r="L11431" s="77"/>
      <c r="M11431" s="77"/>
      <c r="N11431" s="77"/>
      <c r="O11431" s="77"/>
    </row>
    <row r="11432" spans="1:15" ht="16.5" thickBot="1" x14ac:dyDescent="0.25">
      <c r="A11432" s="78" t="s">
        <v>6</v>
      </c>
      <c r="B11432" s="486"/>
      <c r="C11432" s="498"/>
      <c r="D11432" s="79" t="s">
        <v>7</v>
      </c>
      <c r="E11432" s="486"/>
      <c r="F11432" s="487"/>
      <c r="G11432" s="487"/>
      <c r="H11432" s="498"/>
      <c r="I11432" s="79" t="s">
        <v>8</v>
      </c>
      <c r="J11432" s="80"/>
      <c r="K11432" s="80"/>
      <c r="L11432" s="80" t="s">
        <v>9</v>
      </c>
      <c r="M11432" s="486"/>
      <c r="N11432" s="487"/>
      <c r="O11432" s="488"/>
    </row>
    <row r="11433" spans="1:15" ht="16.5" thickBot="1" x14ac:dyDescent="0.25">
      <c r="A11433" s="77"/>
      <c r="B11433" s="77"/>
      <c r="C11433" s="77"/>
      <c r="D11433" s="77"/>
      <c r="E11433" s="77"/>
      <c r="F11433" s="77"/>
      <c r="G11433" s="77"/>
      <c r="H11433" s="77"/>
      <c r="I11433" s="77"/>
      <c r="J11433" s="77"/>
      <c r="K11433" s="77"/>
      <c r="L11433" s="77"/>
      <c r="M11433" s="77"/>
      <c r="N11433" s="77"/>
      <c r="O11433" s="77"/>
    </row>
    <row r="11434" spans="1:15" ht="16.5" thickBot="1" x14ac:dyDescent="0.25">
      <c r="A11434" s="484" t="s">
        <v>10</v>
      </c>
      <c r="B11434" s="485"/>
      <c r="C11434" s="486" t="s">
        <v>181</v>
      </c>
      <c r="D11434" s="487"/>
      <c r="E11434" s="487"/>
      <c r="F11434" s="487"/>
      <c r="G11434" s="487"/>
      <c r="H11434" s="487"/>
      <c r="I11434" s="487"/>
      <c r="J11434" s="487"/>
      <c r="K11434" s="487"/>
      <c r="L11434" s="487"/>
      <c r="M11434" s="487"/>
      <c r="N11434" s="487"/>
      <c r="O11434" s="488"/>
    </row>
    <row r="11435" spans="1:15" ht="16.5" thickBot="1" x14ac:dyDescent="0.25">
      <c r="A11435" s="77"/>
      <c r="B11435" s="77"/>
      <c r="C11435" s="77"/>
      <c r="D11435" s="77"/>
      <c r="E11435" s="77"/>
      <c r="F11435" s="77"/>
      <c r="G11435" s="77"/>
      <c r="H11435" s="77"/>
      <c r="I11435" s="77"/>
      <c r="J11435" s="77"/>
      <c r="K11435" s="77"/>
      <c r="L11435" s="77"/>
      <c r="M11435" s="77"/>
      <c r="N11435" s="77"/>
      <c r="O11435" s="77"/>
    </row>
    <row r="11436" spans="1:15" ht="16.5" thickBot="1" x14ac:dyDescent="0.25">
      <c r="A11436" s="484" t="s">
        <v>11</v>
      </c>
      <c r="B11436" s="485"/>
      <c r="C11436" s="486" t="s">
        <v>239</v>
      </c>
      <c r="D11436" s="487"/>
      <c r="E11436" s="487"/>
      <c r="F11436" s="487"/>
      <c r="G11436" s="487"/>
      <c r="H11436" s="487"/>
      <c r="I11436" s="487"/>
      <c r="J11436" s="487"/>
      <c r="K11436" s="487"/>
      <c r="L11436" s="487"/>
      <c r="M11436" s="487"/>
      <c r="N11436" s="487"/>
      <c r="O11436" s="488"/>
    </row>
    <row r="11437" spans="1:15" ht="16.5" thickBot="1" x14ac:dyDescent="0.25">
      <c r="A11437" s="81"/>
      <c r="B11437" s="81"/>
      <c r="C11437" s="81"/>
      <c r="D11437" s="81"/>
      <c r="E11437" s="81"/>
      <c r="F11437" s="81"/>
      <c r="G11437" s="81"/>
      <c r="H11437" s="81"/>
      <c r="I11437" s="81"/>
      <c r="J11437" s="81"/>
      <c r="K11437" s="81"/>
      <c r="L11437" s="81"/>
      <c r="M11437" s="81"/>
      <c r="N11437" s="81"/>
      <c r="O11437" s="81"/>
    </row>
    <row r="11438" spans="1:15" ht="16.5" thickBot="1" x14ac:dyDescent="0.25">
      <c r="A11438" s="489" t="s">
        <v>12</v>
      </c>
      <c r="B11438" s="491" t="s">
        <v>13</v>
      </c>
      <c r="C11438" s="463"/>
      <c r="D11438" s="569" t="s">
        <v>14</v>
      </c>
      <c r="E11438" s="494" t="s">
        <v>15</v>
      </c>
      <c r="F11438" s="495"/>
      <c r="G11438" s="495"/>
      <c r="H11438" s="495"/>
      <c r="I11438" s="496"/>
      <c r="J11438" s="492" t="s">
        <v>16</v>
      </c>
      <c r="K11438" s="492" t="s">
        <v>17</v>
      </c>
      <c r="L11438" s="462" t="s">
        <v>18</v>
      </c>
      <c r="M11438" s="463"/>
      <c r="N11438" s="464" t="s">
        <v>115</v>
      </c>
      <c r="O11438" s="465"/>
    </row>
    <row r="11439" spans="1:15" ht="32.25" thickBot="1" x14ac:dyDescent="0.25">
      <c r="A11439" s="490"/>
      <c r="B11439" s="82" t="s">
        <v>19</v>
      </c>
      <c r="C11439" s="83" t="s">
        <v>20</v>
      </c>
      <c r="D11439" s="570"/>
      <c r="E11439" s="84" t="s">
        <v>21</v>
      </c>
      <c r="F11439" s="84" t="s">
        <v>22</v>
      </c>
      <c r="G11439" s="85" t="s">
        <v>23</v>
      </c>
      <c r="H11439" s="119" t="s">
        <v>24</v>
      </c>
      <c r="I11439" s="86" t="s">
        <v>25</v>
      </c>
      <c r="J11439" s="493"/>
      <c r="K11439" s="493"/>
      <c r="L11439" s="176" t="s">
        <v>26</v>
      </c>
      <c r="M11439" s="177" t="s">
        <v>27</v>
      </c>
      <c r="N11439" s="466"/>
      <c r="O11439" s="467"/>
    </row>
    <row r="11440" spans="1:15" ht="15.75" x14ac:dyDescent="0.25">
      <c r="A11440" s="126">
        <v>45665</v>
      </c>
      <c r="B11440" s="127"/>
      <c r="C11440" s="128"/>
      <c r="D11440" s="89"/>
      <c r="E11440" s="267" t="s">
        <v>321</v>
      </c>
      <c r="F11440" s="190" t="s">
        <v>312</v>
      </c>
      <c r="G11440" s="90">
        <v>12.1212</v>
      </c>
      <c r="H11440" s="129">
        <v>24.75</v>
      </c>
      <c r="I11440" s="175">
        <f>G11440*H11440</f>
        <v>299.99970000000002</v>
      </c>
      <c r="J11440" s="162">
        <f>D11440/G11440</f>
        <v>0</v>
      </c>
      <c r="K11440" s="181">
        <v>45665</v>
      </c>
      <c r="L11440" s="503" t="s">
        <v>273</v>
      </c>
      <c r="M11440" s="504"/>
      <c r="N11440" s="505" t="s">
        <v>317</v>
      </c>
      <c r="O11440" s="506"/>
    </row>
    <row r="11441" spans="1:15" ht="15.75" x14ac:dyDescent="0.25">
      <c r="A11441" s="126">
        <v>45668</v>
      </c>
      <c r="B11441" s="127"/>
      <c r="C11441" s="128"/>
      <c r="D11441" s="89"/>
      <c r="E11441" s="267" t="s">
        <v>322</v>
      </c>
      <c r="F11441" s="100" t="s">
        <v>318</v>
      </c>
      <c r="G11441" s="90">
        <v>20</v>
      </c>
      <c r="H11441" s="129">
        <v>24.95</v>
      </c>
      <c r="I11441" s="175">
        <f>G11441*H11441</f>
        <v>499</v>
      </c>
      <c r="J11441" s="162">
        <f>D11441/G11441</f>
        <v>0</v>
      </c>
      <c r="K11441" s="99">
        <v>45668</v>
      </c>
      <c r="L11441" s="503" t="s">
        <v>273</v>
      </c>
      <c r="M11441" s="504"/>
      <c r="N11441" s="505" t="s">
        <v>254</v>
      </c>
      <c r="O11441" s="506"/>
    </row>
    <row r="11442" spans="1:15" ht="16.5" thickBot="1" x14ac:dyDescent="0.3">
      <c r="A11442" s="126"/>
      <c r="B11442" s="94"/>
      <c r="C11442" s="95"/>
      <c r="D11442" s="89"/>
      <c r="E11442" s="100"/>
      <c r="F11442" s="100"/>
      <c r="G11442" s="96"/>
      <c r="H11442" s="97"/>
      <c r="I11442" s="97"/>
      <c r="J11442" s="162"/>
      <c r="K11442" s="99"/>
      <c r="L11442" s="499"/>
      <c r="M11442" s="500"/>
      <c r="N11442" s="501"/>
      <c r="O11442" s="502"/>
    </row>
    <row r="11443" spans="1:15" ht="16.5" thickBot="1" x14ac:dyDescent="0.25">
      <c r="A11443" s="247" t="s">
        <v>28</v>
      </c>
      <c r="B11443" s="104"/>
      <c r="C11443" s="105"/>
      <c r="D11443" s="106">
        <f>SUM(D11440:D11442)</f>
        <v>0</v>
      </c>
      <c r="E11443" s="107"/>
      <c r="F11443" s="107"/>
      <c r="G11443" s="118">
        <f>SUM(G11440:G11442)</f>
        <v>32.121200000000002</v>
      </c>
      <c r="H11443" s="105"/>
      <c r="I11443" s="118">
        <f>SUM(I11440:I11442)</f>
        <v>798.99970000000008</v>
      </c>
      <c r="J11443" s="109">
        <f>D11443/G11443</f>
        <v>0</v>
      </c>
      <c r="K11443" s="110"/>
      <c r="L11443" s="111"/>
      <c r="M11443" s="112"/>
      <c r="N11443" s="468"/>
      <c r="O11443" s="469"/>
    </row>
    <row r="11444" spans="1:15" ht="15.75" x14ac:dyDescent="0.2">
      <c r="A11444" s="76"/>
      <c r="B11444" s="113"/>
      <c r="C11444" s="113"/>
      <c r="D11444" s="113"/>
      <c r="E11444" s="113"/>
      <c r="F11444" s="113"/>
      <c r="G11444" s="113"/>
      <c r="H11444" s="113"/>
      <c r="I11444" s="76"/>
      <c r="J11444" s="76"/>
      <c r="K11444" s="76"/>
      <c r="L11444" s="76"/>
      <c r="M11444" s="76"/>
      <c r="N11444" s="113"/>
      <c r="O11444" s="114"/>
    </row>
    <row r="11445" spans="1:15" ht="15.75" x14ac:dyDescent="0.2">
      <c r="A11445" s="130" t="s">
        <v>173</v>
      </c>
      <c r="B11445" s="131" t="s">
        <v>191</v>
      </c>
      <c r="C11445" s="113"/>
      <c r="D11445" s="113"/>
      <c r="E11445" s="113"/>
      <c r="F11445" s="113"/>
      <c r="G11445" s="113"/>
      <c r="H11445" s="113"/>
      <c r="I11445" s="76"/>
      <c r="J11445" s="76"/>
      <c r="K11445" s="76"/>
      <c r="L11445" s="76"/>
      <c r="M11445" s="76"/>
      <c r="N11445" s="113"/>
      <c r="O11445" s="114"/>
    </row>
    <row r="11446" spans="1:15" ht="15.75" x14ac:dyDescent="0.2">
      <c r="A11446" s="76"/>
      <c r="B11446" s="113"/>
      <c r="C11446" s="113"/>
      <c r="D11446" s="113"/>
      <c r="E11446" s="113"/>
      <c r="F11446" s="113"/>
      <c r="G11446" s="113"/>
      <c r="H11446" s="113"/>
      <c r="I11446" s="76"/>
      <c r="J11446" s="76"/>
      <c r="K11446" s="76"/>
      <c r="L11446" s="76"/>
      <c r="M11446" s="76"/>
      <c r="N11446" s="113"/>
      <c r="O11446" s="114"/>
    </row>
    <row r="11447" spans="1:15" ht="15.75" x14ac:dyDescent="0.2">
      <c r="A11447" s="115"/>
      <c r="B11447" s="470" t="s">
        <v>29</v>
      </c>
      <c r="C11447" s="470"/>
      <c r="D11447" s="470"/>
      <c r="E11447" s="116"/>
      <c r="F11447" s="116"/>
      <c r="G11447" s="116"/>
      <c r="H11447" s="115"/>
      <c r="I11447" s="116" t="s">
        <v>30</v>
      </c>
      <c r="J11447" s="115"/>
      <c r="K11447" s="116"/>
      <c r="L11447" s="116"/>
      <c r="M11447" s="116" t="s">
        <v>31</v>
      </c>
      <c r="N11447" s="116"/>
      <c r="O11447" s="117"/>
    </row>
    <row r="11448" spans="1:15" ht="15.75" x14ac:dyDescent="0.2">
      <c r="A11448" s="116"/>
      <c r="B11448" s="471" t="s">
        <v>230</v>
      </c>
      <c r="C11448" s="471"/>
      <c r="D11448" s="471"/>
      <c r="E11448" s="76"/>
      <c r="F11448" s="76"/>
      <c r="G11448" s="76"/>
      <c r="H11448" s="115"/>
      <c r="I11448" s="76" t="s">
        <v>244</v>
      </c>
      <c r="J11448" s="115"/>
      <c r="K11448" s="76"/>
      <c r="L11448" s="76"/>
      <c r="M11448" s="76" t="s">
        <v>220</v>
      </c>
      <c r="N11448" s="76"/>
      <c r="O11448" s="117"/>
    </row>
    <row r="11449" spans="1:15" ht="15.75" x14ac:dyDescent="0.2">
      <c r="A11449" s="471" t="s">
        <v>226</v>
      </c>
      <c r="B11449" s="471"/>
      <c r="C11449" s="471"/>
      <c r="D11449" s="471"/>
      <c r="E11449" s="471"/>
      <c r="F11449" s="76"/>
      <c r="G11449" s="76"/>
      <c r="H11449" s="115"/>
      <c r="I11449" s="76" t="s">
        <v>246</v>
      </c>
      <c r="J11449" s="115"/>
      <c r="K11449" s="76"/>
      <c r="L11449" s="76"/>
      <c r="M11449" s="76" t="s">
        <v>124</v>
      </c>
      <c r="N11449" s="76"/>
      <c r="O11449" s="117"/>
    </row>
    <row r="11454" spans="1:15" ht="15.75" x14ac:dyDescent="0.2">
      <c r="A11454" s="471" t="s">
        <v>125</v>
      </c>
      <c r="B11454" s="471"/>
      <c r="C11454" s="471"/>
      <c r="D11454" s="471"/>
      <c r="E11454" s="471"/>
      <c r="F11454" s="471"/>
      <c r="G11454" s="471"/>
      <c r="H11454" s="471"/>
      <c r="I11454" s="471"/>
      <c r="J11454" s="471"/>
      <c r="K11454" s="471"/>
      <c r="L11454" s="471"/>
      <c r="M11454" s="471"/>
      <c r="N11454" s="471"/>
      <c r="O11454" s="471"/>
    </row>
    <row r="11455" spans="1:15" ht="15.75" x14ac:dyDescent="0.2">
      <c r="A11455" s="471" t="s">
        <v>1</v>
      </c>
      <c r="B11455" s="471"/>
      <c r="C11455" s="471"/>
      <c r="D11455" s="471"/>
      <c r="E11455" s="471"/>
      <c r="F11455" s="471"/>
      <c r="G11455" s="471"/>
      <c r="H11455" s="471"/>
      <c r="I11455" s="471"/>
      <c r="J11455" s="471"/>
      <c r="K11455" s="471"/>
      <c r="L11455" s="471"/>
      <c r="M11455" s="471"/>
      <c r="N11455" s="471"/>
      <c r="O11455" s="471"/>
    </row>
    <row r="11456" spans="1:15" ht="15.75" x14ac:dyDescent="0.2">
      <c r="A11456" s="471"/>
      <c r="B11456" s="471"/>
      <c r="C11456" s="471"/>
      <c r="D11456" s="471"/>
      <c r="E11456" s="471"/>
      <c r="F11456" s="471"/>
      <c r="G11456" s="471"/>
      <c r="H11456" s="471"/>
      <c r="I11456" s="471"/>
      <c r="J11456" s="471"/>
      <c r="K11456" s="471"/>
      <c r="L11456" s="471"/>
      <c r="M11456" s="471"/>
      <c r="N11456" s="471"/>
      <c r="O11456" s="471"/>
    </row>
    <row r="11457" spans="1:15" ht="15.75" x14ac:dyDescent="0.2">
      <c r="A11457" s="497" t="s">
        <v>306</v>
      </c>
      <c r="B11457" s="497"/>
      <c r="C11457" s="497"/>
      <c r="D11457" s="497"/>
      <c r="E11457" s="497"/>
      <c r="F11457" s="497"/>
      <c r="G11457" s="497"/>
      <c r="H11457" s="497"/>
      <c r="I11457" s="497"/>
      <c r="J11457" s="497"/>
      <c r="K11457" s="497"/>
      <c r="L11457" s="497"/>
      <c r="M11457" s="497"/>
      <c r="N11457" s="497"/>
      <c r="O11457" s="497"/>
    </row>
    <row r="11458" spans="1:15" ht="15.75" x14ac:dyDescent="0.2">
      <c r="A11458" s="77"/>
      <c r="B11458" s="77"/>
      <c r="C11458" s="77"/>
      <c r="D11458" s="77"/>
      <c r="E11458" s="77"/>
      <c r="F11458" s="77"/>
      <c r="G11458" s="77"/>
      <c r="H11458" s="77"/>
      <c r="I11458" s="77"/>
      <c r="J11458" s="77"/>
      <c r="K11458" s="77"/>
      <c r="L11458" s="77"/>
      <c r="M11458" s="77"/>
      <c r="N11458" s="77"/>
      <c r="O11458" s="77"/>
    </row>
    <row r="11459" spans="1:15" ht="16.5" thickBot="1" x14ac:dyDescent="0.25">
      <c r="A11459" s="77"/>
      <c r="B11459" s="77"/>
      <c r="C11459" s="77"/>
      <c r="D11459" s="77"/>
      <c r="E11459" s="77"/>
      <c r="F11459" s="77"/>
      <c r="G11459" s="77"/>
      <c r="H11459" s="77"/>
      <c r="I11459" s="77"/>
      <c r="J11459" s="77"/>
      <c r="K11459" s="77"/>
      <c r="L11459" s="77"/>
      <c r="M11459" s="77"/>
      <c r="N11459" s="77"/>
      <c r="O11459" s="77"/>
    </row>
    <row r="11460" spans="1:15" ht="16.5" thickBot="1" x14ac:dyDescent="0.25">
      <c r="A11460" s="78" t="s">
        <v>2</v>
      </c>
      <c r="B11460" s="486"/>
      <c r="C11460" s="498"/>
      <c r="D11460" s="79" t="s">
        <v>3</v>
      </c>
      <c r="E11460" s="486"/>
      <c r="F11460" s="487"/>
      <c r="G11460" s="487"/>
      <c r="H11460" s="498"/>
      <c r="I11460" s="79" t="s">
        <v>4</v>
      </c>
      <c r="J11460" s="80"/>
      <c r="K11460" s="80"/>
      <c r="L11460" s="80" t="s">
        <v>5</v>
      </c>
      <c r="M11460" s="486"/>
      <c r="N11460" s="487"/>
      <c r="O11460" s="488"/>
    </row>
    <row r="11461" spans="1:15" ht="16.5" thickBot="1" x14ac:dyDescent="0.25">
      <c r="A11461" s="77"/>
      <c r="B11461" s="77"/>
      <c r="C11461" s="77"/>
      <c r="D11461" s="77"/>
      <c r="E11461" s="77"/>
      <c r="F11461" s="77"/>
      <c r="G11461" s="77"/>
      <c r="H11461" s="77"/>
      <c r="I11461" s="77"/>
      <c r="J11461" s="77"/>
      <c r="K11461" s="77"/>
      <c r="L11461" s="77"/>
      <c r="M11461" s="77"/>
      <c r="N11461" s="77"/>
      <c r="O11461" s="77"/>
    </row>
    <row r="11462" spans="1:15" ht="16.5" thickBot="1" x14ac:dyDescent="0.25">
      <c r="A11462" s="78" t="s">
        <v>6</v>
      </c>
      <c r="B11462" s="486"/>
      <c r="C11462" s="498"/>
      <c r="D11462" s="79" t="s">
        <v>7</v>
      </c>
      <c r="E11462" s="486"/>
      <c r="F11462" s="487"/>
      <c r="G11462" s="487"/>
      <c r="H11462" s="498"/>
      <c r="I11462" s="79" t="s">
        <v>8</v>
      </c>
      <c r="J11462" s="80"/>
      <c r="K11462" s="80"/>
      <c r="L11462" s="80" t="s">
        <v>9</v>
      </c>
      <c r="M11462" s="486"/>
      <c r="N11462" s="487"/>
      <c r="O11462" s="488"/>
    </row>
    <row r="11463" spans="1:15" ht="16.5" thickBot="1" x14ac:dyDescent="0.25">
      <c r="A11463" s="77"/>
      <c r="B11463" s="77"/>
      <c r="C11463" s="77"/>
      <c r="D11463" s="77"/>
      <c r="E11463" s="77"/>
      <c r="F11463" s="77"/>
      <c r="G11463" s="77"/>
      <c r="H11463" s="77"/>
      <c r="I11463" s="77"/>
      <c r="J11463" s="77"/>
      <c r="K11463" s="77"/>
      <c r="L11463" s="77"/>
      <c r="M11463" s="77"/>
      <c r="N11463" s="77"/>
      <c r="O11463" s="77"/>
    </row>
    <row r="11464" spans="1:15" ht="16.5" thickBot="1" x14ac:dyDescent="0.25">
      <c r="A11464" s="484" t="s">
        <v>10</v>
      </c>
      <c r="B11464" s="485"/>
      <c r="C11464" s="486" t="s">
        <v>181</v>
      </c>
      <c r="D11464" s="487"/>
      <c r="E11464" s="487"/>
      <c r="F11464" s="487"/>
      <c r="G11464" s="487"/>
      <c r="H11464" s="487"/>
      <c r="I11464" s="487"/>
      <c r="J11464" s="487"/>
      <c r="K11464" s="487"/>
      <c r="L11464" s="487"/>
      <c r="M11464" s="487"/>
      <c r="N11464" s="487"/>
      <c r="O11464" s="488"/>
    </row>
    <row r="11465" spans="1:15" ht="16.5" thickBot="1" x14ac:dyDescent="0.25">
      <c r="A11465" s="77"/>
      <c r="B11465" s="77"/>
      <c r="C11465" s="77"/>
      <c r="D11465" s="77"/>
      <c r="E11465" s="77"/>
      <c r="F11465" s="77"/>
      <c r="G11465" s="77"/>
      <c r="H11465" s="77"/>
      <c r="I11465" s="77"/>
      <c r="J11465" s="77"/>
      <c r="K11465" s="77"/>
      <c r="L11465" s="77"/>
      <c r="M11465" s="77"/>
      <c r="N11465" s="77"/>
      <c r="O11465" s="77"/>
    </row>
    <row r="11466" spans="1:15" ht="16.5" thickBot="1" x14ac:dyDescent="0.25">
      <c r="A11466" s="484" t="s">
        <v>11</v>
      </c>
      <c r="B11466" s="485"/>
      <c r="C11466" s="486" t="s">
        <v>239</v>
      </c>
      <c r="D11466" s="487"/>
      <c r="E11466" s="487"/>
      <c r="F11466" s="487"/>
      <c r="G11466" s="487"/>
      <c r="H11466" s="487"/>
      <c r="I11466" s="487"/>
      <c r="J11466" s="487"/>
      <c r="K11466" s="487"/>
      <c r="L11466" s="487"/>
      <c r="M11466" s="487"/>
      <c r="N11466" s="487"/>
      <c r="O11466" s="488"/>
    </row>
    <row r="11467" spans="1:15" ht="16.5" thickBot="1" x14ac:dyDescent="0.25">
      <c r="A11467" s="81"/>
      <c r="B11467" s="81"/>
      <c r="C11467" s="81"/>
      <c r="D11467" s="81"/>
      <c r="E11467" s="81"/>
      <c r="F11467" s="81"/>
      <c r="G11467" s="81"/>
      <c r="H11467" s="81"/>
      <c r="I11467" s="81"/>
      <c r="J11467" s="81"/>
      <c r="K11467" s="81"/>
      <c r="L11467" s="81"/>
      <c r="M11467" s="81"/>
      <c r="N11467" s="81"/>
      <c r="O11467" s="81"/>
    </row>
    <row r="11468" spans="1:15" ht="16.5" thickBot="1" x14ac:dyDescent="0.25">
      <c r="A11468" s="489" t="s">
        <v>12</v>
      </c>
      <c r="B11468" s="491" t="s">
        <v>13</v>
      </c>
      <c r="C11468" s="463"/>
      <c r="D11468" s="558" t="s">
        <v>14</v>
      </c>
      <c r="E11468" s="494" t="s">
        <v>15</v>
      </c>
      <c r="F11468" s="495"/>
      <c r="G11468" s="495"/>
      <c r="H11468" s="495"/>
      <c r="I11468" s="496"/>
      <c r="J11468" s="492" t="s">
        <v>16</v>
      </c>
      <c r="K11468" s="492" t="s">
        <v>17</v>
      </c>
      <c r="L11468" s="462" t="s">
        <v>18</v>
      </c>
      <c r="M11468" s="463"/>
      <c r="N11468" s="464" t="s">
        <v>115</v>
      </c>
      <c r="O11468" s="465"/>
    </row>
    <row r="11469" spans="1:15" ht="32.25" thickBot="1" x14ac:dyDescent="0.25">
      <c r="A11469" s="490"/>
      <c r="B11469" s="82" t="s">
        <v>19</v>
      </c>
      <c r="C11469" s="83" t="s">
        <v>20</v>
      </c>
      <c r="D11469" s="559"/>
      <c r="E11469" s="84" t="s">
        <v>21</v>
      </c>
      <c r="F11469" s="84" t="s">
        <v>22</v>
      </c>
      <c r="G11469" s="85" t="s">
        <v>23</v>
      </c>
      <c r="H11469" s="119" t="s">
        <v>24</v>
      </c>
      <c r="I11469" s="86" t="s">
        <v>25</v>
      </c>
      <c r="J11469" s="493"/>
      <c r="K11469" s="493"/>
      <c r="L11469" s="176" t="s">
        <v>26</v>
      </c>
      <c r="M11469" s="177" t="s">
        <v>27</v>
      </c>
      <c r="N11469" s="466"/>
      <c r="O11469" s="467"/>
    </row>
    <row r="11470" spans="1:15" ht="15.75" x14ac:dyDescent="0.25">
      <c r="A11470" s="126">
        <v>45672</v>
      </c>
      <c r="B11470" s="127"/>
      <c r="C11470" s="128"/>
      <c r="D11470" s="89"/>
      <c r="E11470" s="267" t="s">
        <v>344</v>
      </c>
      <c r="F11470" s="190" t="s">
        <v>338</v>
      </c>
      <c r="G11470" s="90">
        <v>35</v>
      </c>
      <c r="H11470" s="129">
        <v>24.95</v>
      </c>
      <c r="I11470" s="175">
        <f>G11470*H11470</f>
        <v>873.25</v>
      </c>
      <c r="J11470" s="162">
        <f>D11470/G11470</f>
        <v>0</v>
      </c>
      <c r="K11470" s="181">
        <v>45672</v>
      </c>
      <c r="L11470" s="503" t="s">
        <v>345</v>
      </c>
      <c r="M11470" s="504"/>
      <c r="N11470" s="560" t="s">
        <v>253</v>
      </c>
      <c r="O11470" s="561"/>
    </row>
    <row r="11471" spans="1:15" ht="15.75" x14ac:dyDescent="0.25">
      <c r="A11471" s="126"/>
      <c r="B11471" s="127"/>
      <c r="C11471" s="128"/>
      <c r="D11471" s="89"/>
      <c r="E11471" s="100"/>
      <c r="F11471" s="100"/>
      <c r="G11471" s="90"/>
      <c r="H11471" s="129"/>
      <c r="I11471" s="91"/>
      <c r="J11471" s="92"/>
      <c r="K11471" s="99"/>
      <c r="L11471" s="503"/>
      <c r="M11471" s="504"/>
      <c r="N11471" s="505"/>
      <c r="O11471" s="506"/>
    </row>
    <row r="11472" spans="1:15" ht="16.5" thickBot="1" x14ac:dyDescent="0.3">
      <c r="A11472" s="126"/>
      <c r="B11472" s="94"/>
      <c r="C11472" s="95"/>
      <c r="D11472" s="89"/>
      <c r="E11472" s="100"/>
      <c r="F11472" s="100"/>
      <c r="G11472" s="96"/>
      <c r="H11472" s="97"/>
      <c r="I11472" s="97"/>
      <c r="J11472" s="98"/>
      <c r="K11472" s="99"/>
      <c r="L11472" s="499"/>
      <c r="M11472" s="500"/>
      <c r="N11472" s="501"/>
      <c r="O11472" s="502"/>
    </row>
    <row r="11473" spans="1:15" ht="16.5" thickBot="1" x14ac:dyDescent="0.25">
      <c r="A11473" s="252" t="s">
        <v>28</v>
      </c>
      <c r="B11473" s="104"/>
      <c r="C11473" s="105"/>
      <c r="D11473" s="106">
        <f>SUM(D11470:D11472)</f>
        <v>0</v>
      </c>
      <c r="E11473" s="107"/>
      <c r="F11473" s="107"/>
      <c r="G11473" s="118">
        <f>SUM(G11470:G11472)</f>
        <v>35</v>
      </c>
      <c r="H11473" s="105"/>
      <c r="I11473" s="118">
        <f>SUM(I11470:I11472)</f>
        <v>873.25</v>
      </c>
      <c r="J11473" s="109">
        <f>D11473/G11473</f>
        <v>0</v>
      </c>
      <c r="K11473" s="110"/>
      <c r="L11473" s="111"/>
      <c r="M11473" s="112"/>
      <c r="N11473" s="468"/>
      <c r="O11473" s="469"/>
    </row>
    <row r="11474" spans="1:15" ht="15.75" x14ac:dyDescent="0.2">
      <c r="A11474" s="76"/>
      <c r="B11474" s="113"/>
      <c r="C11474" s="113"/>
      <c r="D11474" s="113"/>
      <c r="E11474" s="113"/>
      <c r="F11474" s="113"/>
      <c r="G11474" s="113"/>
      <c r="H11474" s="113"/>
      <c r="I11474" s="76"/>
      <c r="J11474" s="76"/>
      <c r="K11474" s="76"/>
      <c r="L11474" s="76"/>
      <c r="M11474" s="76"/>
      <c r="N11474" s="113"/>
      <c r="O11474" s="114"/>
    </row>
    <row r="11475" spans="1:15" ht="15.75" x14ac:dyDescent="0.2">
      <c r="A11475" s="130" t="s">
        <v>173</v>
      </c>
      <c r="B11475" s="131" t="s">
        <v>191</v>
      </c>
      <c r="C11475" s="113"/>
      <c r="D11475" s="113"/>
      <c r="E11475" s="113"/>
      <c r="F11475" s="113"/>
      <c r="G11475" s="113"/>
      <c r="H11475" s="113"/>
      <c r="I11475" s="76"/>
      <c r="J11475" s="76"/>
      <c r="K11475" s="76"/>
      <c r="L11475" s="76"/>
      <c r="M11475" s="76"/>
      <c r="N11475" s="113"/>
      <c r="O11475" s="114"/>
    </row>
    <row r="11476" spans="1:15" ht="15.75" x14ac:dyDescent="0.2">
      <c r="A11476" s="76"/>
      <c r="B11476" s="113"/>
      <c r="C11476" s="113"/>
      <c r="D11476" s="113"/>
      <c r="E11476" s="113"/>
      <c r="F11476" s="113"/>
      <c r="G11476" s="113"/>
      <c r="H11476" s="113"/>
      <c r="I11476" s="76"/>
      <c r="J11476" s="76"/>
      <c r="K11476" s="76"/>
      <c r="L11476" s="76"/>
      <c r="M11476" s="76"/>
      <c r="N11476" s="113"/>
      <c r="O11476" s="114"/>
    </row>
    <row r="11477" spans="1:15" ht="15.75" x14ac:dyDescent="0.2">
      <c r="A11477" s="115"/>
      <c r="B11477" s="470" t="s">
        <v>29</v>
      </c>
      <c r="C11477" s="470"/>
      <c r="D11477" s="470"/>
      <c r="E11477" s="116"/>
      <c r="F11477" s="116"/>
      <c r="G11477" s="116"/>
      <c r="H11477" s="115"/>
      <c r="I11477" s="116" t="s">
        <v>30</v>
      </c>
      <c r="J11477" s="115"/>
      <c r="K11477" s="116"/>
      <c r="L11477" s="116"/>
      <c r="M11477" s="116" t="s">
        <v>31</v>
      </c>
      <c r="N11477" s="116"/>
      <c r="O11477" s="117"/>
    </row>
    <row r="11478" spans="1:15" ht="15.75" x14ac:dyDescent="0.2">
      <c r="A11478" s="116"/>
      <c r="B11478" s="471" t="s">
        <v>230</v>
      </c>
      <c r="C11478" s="471"/>
      <c r="D11478" s="471"/>
      <c r="E11478" s="76"/>
      <c r="F11478" s="76"/>
      <c r="G11478" s="76"/>
      <c r="H11478" s="115"/>
      <c r="I11478" s="76" t="s">
        <v>244</v>
      </c>
      <c r="J11478" s="115"/>
      <c r="K11478" s="76"/>
      <c r="L11478" s="76"/>
      <c r="M11478" s="76" t="s">
        <v>220</v>
      </c>
      <c r="N11478" s="76"/>
      <c r="O11478" s="117"/>
    </row>
    <row r="11479" spans="1:15" ht="15.75" x14ac:dyDescent="0.2">
      <c r="A11479" s="471" t="s">
        <v>226</v>
      </c>
      <c r="B11479" s="471"/>
      <c r="C11479" s="471"/>
      <c r="D11479" s="471"/>
      <c r="E11479" s="471"/>
      <c r="F11479" s="76"/>
      <c r="G11479" s="76"/>
      <c r="H11479" s="115"/>
      <c r="I11479" s="76" t="s">
        <v>246</v>
      </c>
      <c r="J11479" s="115"/>
      <c r="K11479" s="76"/>
      <c r="L11479" s="76"/>
      <c r="M11479" s="76" t="s">
        <v>124</v>
      </c>
      <c r="N11479" s="76"/>
      <c r="O11479" s="117"/>
    </row>
    <row r="11483" spans="1:15" ht="15.75" x14ac:dyDescent="0.2">
      <c r="A11483" s="471" t="s">
        <v>125</v>
      </c>
      <c r="B11483" s="471"/>
      <c r="C11483" s="471"/>
      <c r="D11483" s="471"/>
      <c r="E11483" s="471"/>
      <c r="F11483" s="471"/>
      <c r="G11483" s="471"/>
      <c r="H11483" s="471"/>
      <c r="I11483" s="471"/>
      <c r="J11483" s="471"/>
      <c r="K11483" s="471"/>
      <c r="L11483" s="471"/>
      <c r="M11483" s="471"/>
      <c r="N11483" s="471"/>
      <c r="O11483" s="471"/>
    </row>
    <row r="11484" spans="1:15" ht="15.75" x14ac:dyDescent="0.2">
      <c r="A11484" s="471" t="s">
        <v>1</v>
      </c>
      <c r="B11484" s="471"/>
      <c r="C11484" s="471"/>
      <c r="D11484" s="471"/>
      <c r="E11484" s="471"/>
      <c r="F11484" s="471"/>
      <c r="G11484" s="471"/>
      <c r="H11484" s="471"/>
      <c r="I11484" s="471"/>
      <c r="J11484" s="471"/>
      <c r="K11484" s="471"/>
      <c r="L11484" s="471"/>
      <c r="M11484" s="471"/>
      <c r="N11484" s="471"/>
      <c r="O11484" s="471"/>
    </row>
    <row r="11485" spans="1:15" ht="15.75" x14ac:dyDescent="0.2">
      <c r="A11485" s="471"/>
      <c r="B11485" s="471"/>
      <c r="C11485" s="471"/>
      <c r="D11485" s="471"/>
      <c r="E11485" s="471"/>
      <c r="F11485" s="471"/>
      <c r="G11485" s="471"/>
      <c r="H11485" s="471"/>
      <c r="I11485" s="471"/>
      <c r="J11485" s="471"/>
      <c r="K11485" s="471"/>
      <c r="L11485" s="471"/>
      <c r="M11485" s="471"/>
      <c r="N11485" s="471"/>
      <c r="O11485" s="471"/>
    </row>
    <row r="11486" spans="1:15" ht="15.75" x14ac:dyDescent="0.2">
      <c r="A11486" s="497" t="s">
        <v>306</v>
      </c>
      <c r="B11486" s="497"/>
      <c r="C11486" s="497"/>
      <c r="D11486" s="497"/>
      <c r="E11486" s="497"/>
      <c r="F11486" s="497"/>
      <c r="G11486" s="497"/>
      <c r="H11486" s="497"/>
      <c r="I11486" s="497"/>
      <c r="J11486" s="497"/>
      <c r="K11486" s="497"/>
      <c r="L11486" s="497"/>
      <c r="M11486" s="497"/>
      <c r="N11486" s="497"/>
      <c r="O11486" s="497"/>
    </row>
    <row r="11487" spans="1:15" ht="15.75" x14ac:dyDescent="0.2">
      <c r="A11487" s="77"/>
      <c r="B11487" s="77"/>
      <c r="C11487" s="77"/>
      <c r="D11487" s="77"/>
      <c r="E11487" s="77"/>
      <c r="F11487" s="77"/>
      <c r="G11487" s="77"/>
      <c r="H11487" s="77"/>
      <c r="I11487" s="77"/>
      <c r="J11487" s="77"/>
      <c r="K11487" s="77"/>
      <c r="L11487" s="77"/>
      <c r="M11487" s="77"/>
      <c r="N11487" s="77"/>
      <c r="O11487" s="77"/>
    </row>
    <row r="11488" spans="1:15" ht="16.5" thickBot="1" x14ac:dyDescent="0.25">
      <c r="A11488" s="77"/>
      <c r="B11488" s="77"/>
      <c r="C11488" s="77"/>
      <c r="D11488" s="77"/>
      <c r="E11488" s="77"/>
      <c r="F11488" s="77"/>
      <c r="G11488" s="77"/>
      <c r="H11488" s="77"/>
      <c r="I11488" s="77"/>
      <c r="J11488" s="77"/>
      <c r="K11488" s="77"/>
      <c r="L11488" s="77"/>
      <c r="M11488" s="77"/>
      <c r="N11488" s="77"/>
      <c r="O11488" s="77"/>
    </row>
    <row r="11489" spans="1:15" ht="16.5" thickBot="1" x14ac:dyDescent="0.25">
      <c r="A11489" s="78" t="s">
        <v>2</v>
      </c>
      <c r="B11489" s="486"/>
      <c r="C11489" s="498"/>
      <c r="D11489" s="79" t="s">
        <v>3</v>
      </c>
      <c r="E11489" s="486"/>
      <c r="F11489" s="487"/>
      <c r="G11489" s="487"/>
      <c r="H11489" s="498"/>
      <c r="I11489" s="79" t="s">
        <v>4</v>
      </c>
      <c r="J11489" s="80"/>
      <c r="K11489" s="80"/>
      <c r="L11489" s="80" t="s">
        <v>5</v>
      </c>
      <c r="M11489" s="486"/>
      <c r="N11489" s="487"/>
      <c r="O11489" s="488"/>
    </row>
    <row r="11490" spans="1:15" ht="16.5" thickBot="1" x14ac:dyDescent="0.25">
      <c r="A11490" s="77"/>
      <c r="B11490" s="77"/>
      <c r="C11490" s="77"/>
      <c r="D11490" s="77"/>
      <c r="E11490" s="77"/>
      <c r="F11490" s="77"/>
      <c r="G11490" s="77"/>
      <c r="H11490" s="77"/>
      <c r="I11490" s="77"/>
      <c r="J11490" s="77"/>
      <c r="K11490" s="77"/>
      <c r="L11490" s="77"/>
      <c r="M11490" s="77"/>
      <c r="N11490" s="77"/>
      <c r="O11490" s="77"/>
    </row>
    <row r="11491" spans="1:15" ht="16.5" thickBot="1" x14ac:dyDescent="0.25">
      <c r="A11491" s="78" t="s">
        <v>6</v>
      </c>
      <c r="B11491" s="486"/>
      <c r="C11491" s="498"/>
      <c r="D11491" s="79" t="s">
        <v>7</v>
      </c>
      <c r="E11491" s="486"/>
      <c r="F11491" s="487"/>
      <c r="G11491" s="487"/>
      <c r="H11491" s="498"/>
      <c r="I11491" s="79" t="s">
        <v>8</v>
      </c>
      <c r="J11491" s="80"/>
      <c r="K11491" s="80"/>
      <c r="L11491" s="80" t="s">
        <v>9</v>
      </c>
      <c r="M11491" s="486"/>
      <c r="N11491" s="487"/>
      <c r="O11491" s="488"/>
    </row>
    <row r="11492" spans="1:15" ht="16.5" thickBot="1" x14ac:dyDescent="0.25">
      <c r="A11492" s="77"/>
      <c r="B11492" s="77"/>
      <c r="C11492" s="77"/>
      <c r="D11492" s="77"/>
      <c r="E11492" s="77"/>
      <c r="F11492" s="77"/>
      <c r="G11492" s="77"/>
      <c r="H11492" s="77"/>
      <c r="I11492" s="77"/>
      <c r="J11492" s="77"/>
      <c r="K11492" s="77"/>
      <c r="L11492" s="77"/>
      <c r="M11492" s="77"/>
      <c r="N11492" s="77"/>
      <c r="O11492" s="77"/>
    </row>
    <row r="11493" spans="1:15" ht="16.5" thickBot="1" x14ac:dyDescent="0.25">
      <c r="A11493" s="484" t="s">
        <v>10</v>
      </c>
      <c r="B11493" s="485"/>
      <c r="C11493" s="486" t="s">
        <v>181</v>
      </c>
      <c r="D11493" s="487"/>
      <c r="E11493" s="487"/>
      <c r="F11493" s="487"/>
      <c r="G11493" s="487"/>
      <c r="H11493" s="487"/>
      <c r="I11493" s="487"/>
      <c r="J11493" s="487"/>
      <c r="K11493" s="487"/>
      <c r="L11493" s="487"/>
      <c r="M11493" s="487"/>
      <c r="N11493" s="487"/>
      <c r="O11493" s="488"/>
    </row>
    <row r="11494" spans="1:15" ht="16.5" thickBot="1" x14ac:dyDescent="0.25">
      <c r="A11494" s="77"/>
      <c r="B11494" s="77"/>
      <c r="C11494" s="77"/>
      <c r="D11494" s="77"/>
      <c r="E11494" s="77"/>
      <c r="F11494" s="77"/>
      <c r="G11494" s="77"/>
      <c r="H11494" s="77"/>
      <c r="I11494" s="77"/>
      <c r="J11494" s="77"/>
      <c r="K11494" s="77"/>
      <c r="L11494" s="77"/>
      <c r="M11494" s="77"/>
      <c r="N11494" s="77"/>
      <c r="O11494" s="77"/>
    </row>
    <row r="11495" spans="1:15" ht="16.5" thickBot="1" x14ac:dyDescent="0.25">
      <c r="A11495" s="484" t="s">
        <v>11</v>
      </c>
      <c r="B11495" s="485"/>
      <c r="C11495" s="486" t="s">
        <v>239</v>
      </c>
      <c r="D11495" s="487"/>
      <c r="E11495" s="487"/>
      <c r="F11495" s="487"/>
      <c r="G11495" s="487"/>
      <c r="H11495" s="487"/>
      <c r="I11495" s="487"/>
      <c r="J11495" s="487"/>
      <c r="K11495" s="487"/>
      <c r="L11495" s="487"/>
      <c r="M11495" s="487"/>
      <c r="N11495" s="487"/>
      <c r="O11495" s="488"/>
    </row>
    <row r="11496" spans="1:15" ht="16.5" thickBot="1" x14ac:dyDescent="0.25">
      <c r="A11496" s="81"/>
      <c r="B11496" s="81"/>
      <c r="C11496" s="81"/>
      <c r="D11496" s="81"/>
      <c r="E11496" s="81"/>
      <c r="F11496" s="81"/>
      <c r="G11496" s="81"/>
      <c r="H11496" s="81"/>
      <c r="I11496" s="81"/>
      <c r="J11496" s="81"/>
      <c r="K11496" s="81"/>
      <c r="L11496" s="81"/>
      <c r="M11496" s="81"/>
      <c r="N11496" s="81"/>
      <c r="O11496" s="81"/>
    </row>
    <row r="11497" spans="1:15" ht="16.5" thickBot="1" x14ac:dyDescent="0.25">
      <c r="A11497" s="489" t="s">
        <v>12</v>
      </c>
      <c r="B11497" s="491" t="s">
        <v>13</v>
      </c>
      <c r="C11497" s="463"/>
      <c r="D11497" s="492" t="s">
        <v>14</v>
      </c>
      <c r="E11497" s="494" t="s">
        <v>15</v>
      </c>
      <c r="F11497" s="495"/>
      <c r="G11497" s="495"/>
      <c r="H11497" s="495"/>
      <c r="I11497" s="496"/>
      <c r="J11497" s="492" t="s">
        <v>16</v>
      </c>
      <c r="K11497" s="492" t="s">
        <v>17</v>
      </c>
      <c r="L11497" s="462" t="s">
        <v>18</v>
      </c>
      <c r="M11497" s="463"/>
      <c r="N11497" s="464" t="s">
        <v>115</v>
      </c>
      <c r="O11497" s="465"/>
    </row>
    <row r="11498" spans="1:15" ht="32.25" thickBot="1" x14ac:dyDescent="0.25">
      <c r="A11498" s="490"/>
      <c r="B11498" s="82" t="s">
        <v>19</v>
      </c>
      <c r="C11498" s="83" t="s">
        <v>20</v>
      </c>
      <c r="D11498" s="493"/>
      <c r="E11498" s="84" t="s">
        <v>21</v>
      </c>
      <c r="F11498" s="84" t="s">
        <v>22</v>
      </c>
      <c r="G11498" s="85" t="s">
        <v>23</v>
      </c>
      <c r="H11498" s="119" t="s">
        <v>24</v>
      </c>
      <c r="I11498" s="86" t="s">
        <v>25</v>
      </c>
      <c r="J11498" s="493"/>
      <c r="K11498" s="493"/>
      <c r="L11498" s="176" t="s">
        <v>26</v>
      </c>
      <c r="M11498" s="177" t="s">
        <v>27</v>
      </c>
      <c r="N11498" s="466"/>
      <c r="O11498" s="467"/>
    </row>
    <row r="11499" spans="1:15" ht="15.75" x14ac:dyDescent="0.25">
      <c r="A11499" s="126">
        <v>45677</v>
      </c>
      <c r="B11499" s="127"/>
      <c r="C11499" s="128"/>
      <c r="D11499" s="89"/>
      <c r="E11499" s="267" t="s">
        <v>350</v>
      </c>
      <c r="F11499" s="190" t="s">
        <v>351</v>
      </c>
      <c r="G11499" s="90">
        <v>19.960100000000001</v>
      </c>
      <c r="H11499" s="129">
        <v>25.05</v>
      </c>
      <c r="I11499" s="175">
        <f>G11499*H11499</f>
        <v>500.00050500000003</v>
      </c>
      <c r="J11499" s="92"/>
      <c r="K11499" s="181"/>
      <c r="L11499" s="503" t="s">
        <v>352</v>
      </c>
      <c r="M11499" s="504"/>
      <c r="N11499" s="505" t="s">
        <v>254</v>
      </c>
      <c r="O11499" s="506"/>
    </row>
    <row r="11500" spans="1:15" ht="15.75" x14ac:dyDescent="0.25">
      <c r="A11500" s="126"/>
      <c r="B11500" s="127"/>
      <c r="C11500" s="128"/>
      <c r="D11500" s="89"/>
      <c r="E11500" s="100"/>
      <c r="F11500" s="100"/>
      <c r="G11500" s="90"/>
      <c r="H11500" s="129"/>
      <c r="I11500" s="91"/>
      <c r="J11500" s="92"/>
      <c r="K11500" s="99"/>
      <c r="L11500" s="503"/>
      <c r="M11500" s="504"/>
      <c r="N11500" s="505"/>
      <c r="O11500" s="506"/>
    </row>
    <row r="11501" spans="1:15" ht="16.5" thickBot="1" x14ac:dyDescent="0.3">
      <c r="A11501" s="126"/>
      <c r="B11501" s="94"/>
      <c r="C11501" s="95"/>
      <c r="D11501" s="89"/>
      <c r="E11501" s="100"/>
      <c r="F11501" s="100"/>
      <c r="G11501" s="96"/>
      <c r="H11501" s="97"/>
      <c r="I11501" s="97"/>
      <c r="J11501" s="98"/>
      <c r="K11501" s="99"/>
      <c r="L11501" s="499"/>
      <c r="M11501" s="500"/>
      <c r="N11501" s="501"/>
      <c r="O11501" s="502"/>
    </row>
    <row r="11502" spans="1:15" ht="16.5" thickBot="1" x14ac:dyDescent="0.25">
      <c r="A11502" s="279" t="s">
        <v>28</v>
      </c>
      <c r="B11502" s="104"/>
      <c r="C11502" s="105"/>
      <c r="D11502" s="106">
        <f>SUM(D11499:D11501)</f>
        <v>0</v>
      </c>
      <c r="E11502" s="107"/>
      <c r="F11502" s="107"/>
      <c r="G11502" s="118">
        <f>SUM(G11499:G11501)</f>
        <v>19.960100000000001</v>
      </c>
      <c r="H11502" s="105"/>
      <c r="I11502" s="118">
        <f>SUM(I11499:I11501)</f>
        <v>500.00050500000003</v>
      </c>
      <c r="J11502" s="109">
        <f>D11502/G11502</f>
        <v>0</v>
      </c>
      <c r="K11502" s="110"/>
      <c r="L11502" s="111"/>
      <c r="M11502" s="112"/>
      <c r="N11502" s="468"/>
      <c r="O11502" s="469"/>
    </row>
    <row r="11503" spans="1:15" ht="15.75" x14ac:dyDescent="0.2">
      <c r="A11503" s="76"/>
      <c r="B11503" s="113"/>
      <c r="C11503" s="113"/>
      <c r="D11503" s="113"/>
      <c r="E11503" s="113"/>
      <c r="F11503" s="113"/>
      <c r="G11503" s="113"/>
      <c r="H11503" s="113"/>
      <c r="I11503" s="76"/>
      <c r="J11503" s="76"/>
      <c r="K11503" s="76"/>
      <c r="L11503" s="76"/>
      <c r="M11503" s="76"/>
      <c r="N11503" s="113"/>
      <c r="O11503" s="114"/>
    </row>
    <row r="11504" spans="1:15" ht="15.75" x14ac:dyDescent="0.2">
      <c r="A11504" s="130" t="s">
        <v>173</v>
      </c>
      <c r="B11504" s="131" t="s">
        <v>191</v>
      </c>
      <c r="C11504" s="113"/>
      <c r="D11504" s="113"/>
      <c r="E11504" s="113"/>
      <c r="F11504" s="113"/>
      <c r="G11504" s="113"/>
      <c r="H11504" s="113"/>
      <c r="I11504" s="76"/>
      <c r="J11504" s="76"/>
      <c r="K11504" s="76"/>
      <c r="L11504" s="76"/>
      <c r="M11504" s="76"/>
      <c r="N11504" s="113"/>
      <c r="O11504" s="114"/>
    </row>
    <row r="11505" spans="1:15" ht="15.75" x14ac:dyDescent="0.2">
      <c r="A11505" s="76"/>
      <c r="B11505" s="113"/>
      <c r="C11505" s="113"/>
      <c r="D11505" s="113"/>
      <c r="E11505" s="113"/>
      <c r="F11505" s="113"/>
      <c r="G11505" s="113"/>
      <c r="H11505" s="113"/>
      <c r="I11505" s="76"/>
      <c r="J11505" s="76"/>
      <c r="K11505" s="76"/>
      <c r="L11505" s="76"/>
      <c r="M11505" s="76"/>
      <c r="N11505" s="113"/>
      <c r="O11505" s="114"/>
    </row>
    <row r="11506" spans="1:15" ht="15.75" x14ac:dyDescent="0.2">
      <c r="A11506" s="115"/>
      <c r="B11506" s="470" t="s">
        <v>29</v>
      </c>
      <c r="C11506" s="470"/>
      <c r="D11506" s="470"/>
      <c r="E11506" s="116"/>
      <c r="F11506" s="116"/>
      <c r="G11506" s="116"/>
      <c r="H11506" s="115"/>
      <c r="I11506" s="116" t="s">
        <v>30</v>
      </c>
      <c r="J11506" s="115"/>
      <c r="K11506" s="116"/>
      <c r="L11506" s="116"/>
      <c r="M11506" s="116" t="s">
        <v>31</v>
      </c>
      <c r="N11506" s="116"/>
      <c r="O11506" s="117"/>
    </row>
    <row r="11507" spans="1:15" ht="15.75" x14ac:dyDescent="0.2">
      <c r="A11507" s="116"/>
      <c r="B11507" s="471" t="s">
        <v>230</v>
      </c>
      <c r="C11507" s="471"/>
      <c r="D11507" s="471"/>
      <c r="E11507" s="76"/>
      <c r="F11507" s="76"/>
      <c r="G11507" s="76"/>
      <c r="H11507" s="115"/>
      <c r="I11507" s="76" t="s">
        <v>244</v>
      </c>
      <c r="J11507" s="115"/>
      <c r="K11507" s="76"/>
      <c r="L11507" s="76"/>
      <c r="M11507" s="76" t="s">
        <v>220</v>
      </c>
      <c r="N11507" s="76"/>
      <c r="O11507" s="117"/>
    </row>
    <row r="11508" spans="1:15" ht="15.75" x14ac:dyDescent="0.2">
      <c r="A11508" s="471" t="s">
        <v>226</v>
      </c>
      <c r="B11508" s="471"/>
      <c r="C11508" s="471"/>
      <c r="D11508" s="471"/>
      <c r="E11508" s="471"/>
      <c r="F11508" s="76"/>
      <c r="G11508" s="76"/>
      <c r="H11508" s="115"/>
      <c r="I11508" s="76" t="s">
        <v>246</v>
      </c>
      <c r="J11508" s="115"/>
      <c r="K11508" s="76"/>
      <c r="L11508" s="76"/>
      <c r="M11508" s="76" t="s">
        <v>124</v>
      </c>
      <c r="N11508" s="76"/>
      <c r="O11508" s="117"/>
    </row>
    <row r="11514" spans="1:15" ht="15.75" x14ac:dyDescent="0.2">
      <c r="A11514" s="471" t="s">
        <v>125</v>
      </c>
      <c r="B11514" s="471"/>
      <c r="C11514" s="471"/>
      <c r="D11514" s="471"/>
      <c r="E11514" s="471"/>
      <c r="F11514" s="471"/>
      <c r="G11514" s="471"/>
      <c r="H11514" s="471"/>
      <c r="I11514" s="471"/>
      <c r="J11514" s="471"/>
      <c r="K11514" s="471"/>
      <c r="L11514" s="471"/>
      <c r="M11514" s="471"/>
      <c r="N11514" s="471"/>
      <c r="O11514" s="471"/>
    </row>
    <row r="11515" spans="1:15" ht="15.75" x14ac:dyDescent="0.2">
      <c r="A11515" s="471" t="s">
        <v>1</v>
      </c>
      <c r="B11515" s="471"/>
      <c r="C11515" s="471"/>
      <c r="D11515" s="471"/>
      <c r="E11515" s="471"/>
      <c r="F11515" s="471"/>
      <c r="G11515" s="471"/>
      <c r="H11515" s="471"/>
      <c r="I11515" s="471"/>
      <c r="J11515" s="471"/>
      <c r="K11515" s="471"/>
      <c r="L11515" s="471"/>
      <c r="M11515" s="471"/>
      <c r="N11515" s="471"/>
      <c r="O11515" s="471"/>
    </row>
    <row r="11516" spans="1:15" ht="15.75" x14ac:dyDescent="0.2">
      <c r="A11516" s="471"/>
      <c r="B11516" s="471"/>
      <c r="C11516" s="471"/>
      <c r="D11516" s="471"/>
      <c r="E11516" s="471"/>
      <c r="F11516" s="471"/>
      <c r="G11516" s="471"/>
      <c r="H11516" s="471"/>
      <c r="I11516" s="471"/>
      <c r="J11516" s="471"/>
      <c r="K11516" s="471"/>
      <c r="L11516" s="471"/>
      <c r="M11516" s="471"/>
      <c r="N11516" s="471"/>
      <c r="O11516" s="471"/>
    </row>
    <row r="11517" spans="1:15" ht="15.75" x14ac:dyDescent="0.2">
      <c r="A11517" s="497" t="s">
        <v>306</v>
      </c>
      <c r="B11517" s="497"/>
      <c r="C11517" s="497"/>
      <c r="D11517" s="497"/>
      <c r="E11517" s="497"/>
      <c r="F11517" s="497"/>
      <c r="G11517" s="497"/>
      <c r="H11517" s="497"/>
      <c r="I11517" s="497"/>
      <c r="J11517" s="497"/>
      <c r="K11517" s="497"/>
      <c r="L11517" s="497"/>
      <c r="M11517" s="497"/>
      <c r="N11517" s="497"/>
      <c r="O11517" s="497"/>
    </row>
    <row r="11518" spans="1:15" ht="15.75" x14ac:dyDescent="0.2">
      <c r="A11518" s="77"/>
      <c r="B11518" s="77"/>
      <c r="C11518" s="77"/>
      <c r="D11518" s="77"/>
      <c r="E11518" s="77"/>
      <c r="F11518" s="77"/>
      <c r="G11518" s="77"/>
      <c r="H11518" s="77"/>
      <c r="I11518" s="77"/>
      <c r="J11518" s="77"/>
      <c r="K11518" s="77"/>
      <c r="L11518" s="77"/>
      <c r="M11518" s="77"/>
      <c r="N11518" s="77"/>
      <c r="O11518" s="77"/>
    </row>
    <row r="11519" spans="1:15" ht="16.5" thickBot="1" x14ac:dyDescent="0.25">
      <c r="A11519" s="77"/>
      <c r="B11519" s="77"/>
      <c r="C11519" s="77"/>
      <c r="D11519" s="77"/>
      <c r="E11519" s="77"/>
      <c r="F11519" s="77"/>
      <c r="G11519" s="77"/>
      <c r="H11519" s="77"/>
      <c r="I11519" s="77"/>
      <c r="J11519" s="77"/>
      <c r="K11519" s="77"/>
      <c r="L11519" s="77"/>
      <c r="M11519" s="77"/>
      <c r="N11519" s="77"/>
      <c r="O11519" s="77"/>
    </row>
    <row r="11520" spans="1:15" ht="16.5" thickBot="1" x14ac:dyDescent="0.25">
      <c r="A11520" s="78" t="s">
        <v>2</v>
      </c>
      <c r="B11520" s="486"/>
      <c r="C11520" s="498"/>
      <c r="D11520" s="79" t="s">
        <v>3</v>
      </c>
      <c r="E11520" s="486"/>
      <c r="F11520" s="487"/>
      <c r="G11520" s="487"/>
      <c r="H11520" s="498"/>
      <c r="I11520" s="79" t="s">
        <v>4</v>
      </c>
      <c r="J11520" s="80"/>
      <c r="K11520" s="80"/>
      <c r="L11520" s="80" t="s">
        <v>5</v>
      </c>
      <c r="M11520" s="486"/>
      <c r="N11520" s="487"/>
      <c r="O11520" s="488"/>
    </row>
    <row r="11521" spans="1:15" ht="16.5" thickBot="1" x14ac:dyDescent="0.25">
      <c r="A11521" s="77"/>
      <c r="B11521" s="77"/>
      <c r="C11521" s="77"/>
      <c r="D11521" s="77"/>
      <c r="E11521" s="77"/>
      <c r="F11521" s="77"/>
      <c r="G11521" s="77"/>
      <c r="H11521" s="77"/>
      <c r="I11521" s="77"/>
      <c r="J11521" s="77"/>
      <c r="K11521" s="77"/>
      <c r="L11521" s="77"/>
      <c r="M11521" s="77"/>
      <c r="N11521" s="77"/>
      <c r="O11521" s="77"/>
    </row>
    <row r="11522" spans="1:15" ht="16.5" thickBot="1" x14ac:dyDescent="0.25">
      <c r="A11522" s="78" t="s">
        <v>6</v>
      </c>
      <c r="B11522" s="486"/>
      <c r="C11522" s="498"/>
      <c r="D11522" s="79" t="s">
        <v>7</v>
      </c>
      <c r="E11522" s="486"/>
      <c r="F11522" s="487"/>
      <c r="G11522" s="487"/>
      <c r="H11522" s="498"/>
      <c r="I11522" s="79" t="s">
        <v>8</v>
      </c>
      <c r="J11522" s="80"/>
      <c r="K11522" s="80"/>
      <c r="L11522" s="80" t="s">
        <v>9</v>
      </c>
      <c r="M11522" s="486"/>
      <c r="N11522" s="487"/>
      <c r="O11522" s="488"/>
    </row>
    <row r="11523" spans="1:15" ht="16.5" thickBot="1" x14ac:dyDescent="0.25">
      <c r="A11523" s="77"/>
      <c r="B11523" s="77"/>
      <c r="C11523" s="77"/>
      <c r="D11523" s="77"/>
      <c r="E11523" s="77"/>
      <c r="F11523" s="77"/>
      <c r="G11523" s="77"/>
      <c r="H11523" s="77"/>
      <c r="I11523" s="77"/>
      <c r="J11523" s="77"/>
      <c r="K11523" s="77"/>
      <c r="L11523" s="77"/>
      <c r="M11523" s="77"/>
      <c r="N11523" s="77"/>
      <c r="O11523" s="77"/>
    </row>
    <row r="11524" spans="1:15" ht="16.5" thickBot="1" x14ac:dyDescent="0.25">
      <c r="A11524" s="484" t="s">
        <v>10</v>
      </c>
      <c r="B11524" s="485"/>
      <c r="C11524" s="486" t="s">
        <v>181</v>
      </c>
      <c r="D11524" s="487"/>
      <c r="E11524" s="487"/>
      <c r="F11524" s="487"/>
      <c r="G11524" s="487"/>
      <c r="H11524" s="487"/>
      <c r="I11524" s="487"/>
      <c r="J11524" s="487"/>
      <c r="K11524" s="487"/>
      <c r="L11524" s="487"/>
      <c r="M11524" s="487"/>
      <c r="N11524" s="487"/>
      <c r="O11524" s="488"/>
    </row>
    <row r="11525" spans="1:15" ht="16.5" thickBot="1" x14ac:dyDescent="0.25">
      <c r="A11525" s="77"/>
      <c r="B11525" s="77"/>
      <c r="C11525" s="77"/>
      <c r="D11525" s="77"/>
      <c r="E11525" s="77"/>
      <c r="F11525" s="77"/>
      <c r="G11525" s="77"/>
      <c r="H11525" s="77"/>
      <c r="I11525" s="77"/>
      <c r="J11525" s="77"/>
      <c r="K11525" s="77"/>
      <c r="L11525" s="77"/>
      <c r="M11525" s="77"/>
      <c r="N11525" s="77"/>
      <c r="O11525" s="77"/>
    </row>
    <row r="11526" spans="1:15" ht="16.5" thickBot="1" x14ac:dyDescent="0.25">
      <c r="A11526" s="484" t="s">
        <v>11</v>
      </c>
      <c r="B11526" s="485"/>
      <c r="C11526" s="486" t="s">
        <v>239</v>
      </c>
      <c r="D11526" s="487"/>
      <c r="E11526" s="487"/>
      <c r="F11526" s="487"/>
      <c r="G11526" s="487"/>
      <c r="H11526" s="487"/>
      <c r="I11526" s="487"/>
      <c r="J11526" s="487"/>
      <c r="K11526" s="487"/>
      <c r="L11526" s="487"/>
      <c r="M11526" s="487"/>
      <c r="N11526" s="487"/>
      <c r="O11526" s="488"/>
    </row>
    <row r="11527" spans="1:15" ht="16.5" thickBot="1" x14ac:dyDescent="0.25">
      <c r="A11527" s="81"/>
      <c r="B11527" s="81"/>
      <c r="C11527" s="81"/>
      <c r="D11527" s="81"/>
      <c r="E11527" s="81"/>
      <c r="F11527" s="81"/>
      <c r="G11527" s="81"/>
      <c r="H11527" s="81"/>
      <c r="I11527" s="81"/>
      <c r="J11527" s="81"/>
      <c r="K11527" s="81"/>
      <c r="L11527" s="81"/>
      <c r="M11527" s="81"/>
      <c r="N11527" s="81"/>
      <c r="O11527" s="81"/>
    </row>
    <row r="11528" spans="1:15" ht="16.5" thickBot="1" x14ac:dyDescent="0.25">
      <c r="A11528" s="489" t="s">
        <v>12</v>
      </c>
      <c r="B11528" s="491" t="s">
        <v>13</v>
      </c>
      <c r="C11528" s="463"/>
      <c r="D11528" s="492" t="s">
        <v>14</v>
      </c>
      <c r="E11528" s="494" t="s">
        <v>15</v>
      </c>
      <c r="F11528" s="495"/>
      <c r="G11528" s="495"/>
      <c r="H11528" s="495"/>
      <c r="I11528" s="496"/>
      <c r="J11528" s="492" t="s">
        <v>16</v>
      </c>
      <c r="K11528" s="492" t="s">
        <v>17</v>
      </c>
      <c r="L11528" s="462" t="s">
        <v>18</v>
      </c>
      <c r="M11528" s="463"/>
      <c r="N11528" s="464" t="s">
        <v>115</v>
      </c>
      <c r="O11528" s="465"/>
    </row>
    <row r="11529" spans="1:15" ht="32.25" thickBot="1" x14ac:dyDescent="0.25">
      <c r="A11529" s="490"/>
      <c r="B11529" s="82" t="s">
        <v>19</v>
      </c>
      <c r="C11529" s="83" t="s">
        <v>20</v>
      </c>
      <c r="D11529" s="493"/>
      <c r="E11529" s="84" t="s">
        <v>21</v>
      </c>
      <c r="F11529" s="84" t="s">
        <v>22</v>
      </c>
      <c r="G11529" s="85" t="s">
        <v>23</v>
      </c>
      <c r="H11529" s="119" t="s">
        <v>24</v>
      </c>
      <c r="I11529" s="86" t="s">
        <v>25</v>
      </c>
      <c r="J11529" s="493"/>
      <c r="K11529" s="493"/>
      <c r="L11529" s="176" t="s">
        <v>26</v>
      </c>
      <c r="M11529" s="177" t="s">
        <v>27</v>
      </c>
      <c r="N11529" s="466"/>
      <c r="O11529" s="467"/>
    </row>
    <row r="11530" spans="1:15" ht="15.75" x14ac:dyDescent="0.25">
      <c r="A11530" s="126">
        <v>45685</v>
      </c>
      <c r="B11530" s="127"/>
      <c r="C11530" s="128"/>
      <c r="D11530" s="89"/>
      <c r="E11530" s="267" t="s">
        <v>364</v>
      </c>
      <c r="F11530" s="190" t="s">
        <v>365</v>
      </c>
      <c r="G11530" s="90">
        <v>5</v>
      </c>
      <c r="H11530" s="129">
        <v>24.75</v>
      </c>
      <c r="I11530" s="175">
        <f>G11530*H11530</f>
        <v>123.75</v>
      </c>
      <c r="J11530" s="92"/>
      <c r="K11530" s="181"/>
      <c r="L11530" s="503" t="s">
        <v>352</v>
      </c>
      <c r="M11530" s="504"/>
      <c r="N11530" s="505" t="s">
        <v>314</v>
      </c>
      <c r="O11530" s="506"/>
    </row>
    <row r="11531" spans="1:15" ht="15.75" x14ac:dyDescent="0.25">
      <c r="A11531" s="126"/>
      <c r="B11531" s="127"/>
      <c r="C11531" s="128"/>
      <c r="D11531" s="89"/>
      <c r="E11531" s="100"/>
      <c r="F11531" s="100"/>
      <c r="G11531" s="90"/>
      <c r="H11531" s="129"/>
      <c r="I11531" s="91"/>
      <c r="J11531" s="92"/>
      <c r="K11531" s="99"/>
      <c r="L11531" s="503"/>
      <c r="M11531" s="504"/>
      <c r="N11531" s="505"/>
      <c r="O11531" s="506"/>
    </row>
    <row r="11532" spans="1:15" ht="16.5" thickBot="1" x14ac:dyDescent="0.3">
      <c r="A11532" s="126"/>
      <c r="B11532" s="94"/>
      <c r="C11532" s="95"/>
      <c r="D11532" s="89"/>
      <c r="E11532" s="100"/>
      <c r="F11532" s="100"/>
      <c r="G11532" s="96"/>
      <c r="H11532" s="97"/>
      <c r="I11532" s="97"/>
      <c r="J11532" s="98"/>
      <c r="K11532" s="99"/>
      <c r="L11532" s="499"/>
      <c r="M11532" s="500"/>
      <c r="N11532" s="501"/>
      <c r="O11532" s="502"/>
    </row>
    <row r="11533" spans="1:15" ht="16.5" thickBot="1" x14ac:dyDescent="0.25">
      <c r="A11533" s="288" t="s">
        <v>28</v>
      </c>
      <c r="B11533" s="104"/>
      <c r="C11533" s="105"/>
      <c r="D11533" s="106">
        <f>SUM(D11530:D11532)</f>
        <v>0</v>
      </c>
      <c r="E11533" s="107"/>
      <c r="F11533" s="107"/>
      <c r="G11533" s="118">
        <f>SUM(G11530:G11532)</f>
        <v>5</v>
      </c>
      <c r="H11533" s="105"/>
      <c r="I11533" s="118">
        <f>SUM(I11530:I11532)</f>
        <v>123.75</v>
      </c>
      <c r="J11533" s="109">
        <f>D11533/G11533</f>
        <v>0</v>
      </c>
      <c r="K11533" s="110"/>
      <c r="L11533" s="111"/>
      <c r="M11533" s="112"/>
      <c r="N11533" s="468"/>
      <c r="O11533" s="469"/>
    </row>
    <row r="11534" spans="1:15" ht="15.75" x14ac:dyDescent="0.2">
      <c r="A11534" s="76"/>
      <c r="B11534" s="113"/>
      <c r="C11534" s="113"/>
      <c r="D11534" s="113"/>
      <c r="E11534" s="113"/>
      <c r="F11534" s="113"/>
      <c r="G11534" s="113"/>
      <c r="H11534" s="113"/>
      <c r="I11534" s="76"/>
      <c r="J11534" s="76"/>
      <c r="K11534" s="76"/>
      <c r="L11534" s="76"/>
      <c r="M11534" s="76"/>
      <c r="N11534" s="113"/>
      <c r="O11534" s="114"/>
    </row>
    <row r="11535" spans="1:15" ht="15.75" x14ac:dyDescent="0.2">
      <c r="A11535" s="130" t="s">
        <v>173</v>
      </c>
      <c r="B11535" s="131" t="s">
        <v>191</v>
      </c>
      <c r="C11535" s="113"/>
      <c r="D11535" s="113"/>
      <c r="E11535" s="113"/>
      <c r="F11535" s="113"/>
      <c r="G11535" s="113"/>
      <c r="H11535" s="113"/>
      <c r="I11535" s="76"/>
      <c r="J11535" s="76"/>
      <c r="K11535" s="76"/>
      <c r="L11535" s="76"/>
      <c r="M11535" s="76"/>
      <c r="N11535" s="113"/>
      <c r="O11535" s="114"/>
    </row>
    <row r="11536" spans="1:15" ht="15.75" x14ac:dyDescent="0.2">
      <c r="A11536" s="76"/>
      <c r="B11536" s="113"/>
      <c r="C11536" s="113"/>
      <c r="D11536" s="113"/>
      <c r="E11536" s="113"/>
      <c r="F11536" s="113"/>
      <c r="G11536" s="113"/>
      <c r="H11536" s="113"/>
      <c r="I11536" s="76"/>
      <c r="J11536" s="76"/>
      <c r="K11536" s="76"/>
      <c r="L11536" s="76"/>
      <c r="M11536" s="76"/>
      <c r="N11536" s="113"/>
      <c r="O11536" s="114"/>
    </row>
    <row r="11537" spans="1:15" ht="15.75" x14ac:dyDescent="0.2">
      <c r="A11537" s="115"/>
      <c r="B11537" s="470" t="s">
        <v>29</v>
      </c>
      <c r="C11537" s="470"/>
      <c r="D11537" s="470"/>
      <c r="E11537" s="116"/>
      <c r="F11537" s="116"/>
      <c r="G11537" s="116"/>
      <c r="H11537" s="115"/>
      <c r="I11537" s="116" t="s">
        <v>30</v>
      </c>
      <c r="J11537" s="115"/>
      <c r="K11537" s="116"/>
      <c r="L11537" s="116"/>
      <c r="M11537" s="116" t="s">
        <v>31</v>
      </c>
      <c r="N11537" s="116"/>
      <c r="O11537" s="117"/>
    </row>
    <row r="11538" spans="1:15" ht="15.75" x14ac:dyDescent="0.2">
      <c r="A11538" s="116"/>
      <c r="B11538" s="471" t="s">
        <v>230</v>
      </c>
      <c r="C11538" s="471"/>
      <c r="D11538" s="471"/>
      <c r="E11538" s="76"/>
      <c r="F11538" s="76"/>
      <c r="G11538" s="76"/>
      <c r="H11538" s="115"/>
      <c r="I11538" s="76" t="s">
        <v>244</v>
      </c>
      <c r="J11538" s="115"/>
      <c r="K11538" s="76"/>
      <c r="L11538" s="76"/>
      <c r="M11538" s="76" t="s">
        <v>220</v>
      </c>
      <c r="N11538" s="76"/>
      <c r="O11538" s="117"/>
    </row>
    <row r="11539" spans="1:15" ht="15.75" x14ac:dyDescent="0.2">
      <c r="A11539" s="471" t="s">
        <v>226</v>
      </c>
      <c r="B11539" s="471"/>
      <c r="C11539" s="471"/>
      <c r="D11539" s="471"/>
      <c r="E11539" s="471"/>
      <c r="F11539" s="76"/>
      <c r="G11539" s="76"/>
      <c r="H11539" s="115"/>
      <c r="I11539" s="76" t="s">
        <v>246</v>
      </c>
      <c r="J11539" s="115"/>
      <c r="K11539" s="76"/>
      <c r="L11539" s="76"/>
      <c r="M11539" s="76" t="s">
        <v>124</v>
      </c>
      <c r="N11539" s="76"/>
      <c r="O11539" s="117"/>
    </row>
    <row r="11544" spans="1:15" ht="15.75" x14ac:dyDescent="0.2">
      <c r="A11544" s="471" t="s">
        <v>125</v>
      </c>
      <c r="B11544" s="471"/>
      <c r="C11544" s="471"/>
      <c r="D11544" s="471"/>
      <c r="E11544" s="471"/>
      <c r="F11544" s="471"/>
      <c r="G11544" s="471"/>
      <c r="H11544" s="471"/>
      <c r="I11544" s="471"/>
      <c r="J11544" s="471"/>
      <c r="K11544" s="471"/>
      <c r="L11544" s="471"/>
      <c r="M11544" s="471"/>
      <c r="N11544" s="471"/>
      <c r="O11544" s="471"/>
    </row>
    <row r="11545" spans="1:15" ht="15.75" x14ac:dyDescent="0.2">
      <c r="A11545" s="471" t="s">
        <v>1</v>
      </c>
      <c r="B11545" s="471"/>
      <c r="C11545" s="471"/>
      <c r="D11545" s="471"/>
      <c r="E11545" s="471"/>
      <c r="F11545" s="471"/>
      <c r="G11545" s="471"/>
      <c r="H11545" s="471"/>
      <c r="I11545" s="471"/>
      <c r="J11545" s="471"/>
      <c r="K11545" s="471"/>
      <c r="L11545" s="471"/>
      <c r="M11545" s="471"/>
      <c r="N11545" s="471"/>
      <c r="O11545" s="471"/>
    </row>
    <row r="11546" spans="1:15" ht="15.75" x14ac:dyDescent="0.2">
      <c r="A11546" s="471"/>
      <c r="B11546" s="471"/>
      <c r="C11546" s="471"/>
      <c r="D11546" s="471"/>
      <c r="E11546" s="471"/>
      <c r="F11546" s="471"/>
      <c r="G11546" s="471"/>
      <c r="H11546" s="471"/>
      <c r="I11546" s="471"/>
      <c r="J11546" s="471"/>
      <c r="K11546" s="471"/>
      <c r="L11546" s="471"/>
      <c r="M11546" s="471"/>
      <c r="N11546" s="471"/>
      <c r="O11546" s="471"/>
    </row>
    <row r="11547" spans="1:15" ht="15.75" x14ac:dyDescent="0.2">
      <c r="A11547" s="497" t="s">
        <v>306</v>
      </c>
      <c r="B11547" s="497"/>
      <c r="C11547" s="497"/>
      <c r="D11547" s="497"/>
      <c r="E11547" s="497"/>
      <c r="F11547" s="497"/>
      <c r="G11547" s="497"/>
      <c r="H11547" s="497"/>
      <c r="I11547" s="497"/>
      <c r="J11547" s="497"/>
      <c r="K11547" s="497"/>
      <c r="L11547" s="497"/>
      <c r="M11547" s="497"/>
      <c r="N11547" s="497"/>
      <c r="O11547" s="497"/>
    </row>
    <row r="11548" spans="1:15" ht="15.75" x14ac:dyDescent="0.2">
      <c r="A11548" s="77"/>
      <c r="B11548" s="77"/>
      <c r="C11548" s="77"/>
      <c r="D11548" s="77"/>
      <c r="E11548" s="77"/>
      <c r="F11548" s="77"/>
      <c r="G11548" s="77"/>
      <c r="H11548" s="77"/>
      <c r="I11548" s="77"/>
      <c r="J11548" s="77"/>
      <c r="K11548" s="77"/>
      <c r="L11548" s="77"/>
      <c r="M11548" s="77"/>
      <c r="N11548" s="77"/>
      <c r="O11548" s="77"/>
    </row>
    <row r="11549" spans="1:15" ht="16.5" thickBot="1" x14ac:dyDescent="0.25">
      <c r="A11549" s="77"/>
      <c r="B11549" s="77"/>
      <c r="C11549" s="77"/>
      <c r="D11549" s="77"/>
      <c r="E11549" s="77"/>
      <c r="F11549" s="77"/>
      <c r="G11549" s="77"/>
      <c r="H11549" s="77"/>
      <c r="I11549" s="77"/>
      <c r="J11549" s="77"/>
      <c r="K11549" s="77"/>
      <c r="L11549" s="77"/>
      <c r="M11549" s="77"/>
      <c r="N11549" s="77"/>
      <c r="O11549" s="77"/>
    </row>
    <row r="11550" spans="1:15" ht="16.5" thickBot="1" x14ac:dyDescent="0.25">
      <c r="A11550" s="78" t="s">
        <v>2</v>
      </c>
      <c r="B11550" s="486"/>
      <c r="C11550" s="498"/>
      <c r="D11550" s="79" t="s">
        <v>3</v>
      </c>
      <c r="E11550" s="486"/>
      <c r="F11550" s="487"/>
      <c r="G11550" s="487"/>
      <c r="H11550" s="498"/>
      <c r="I11550" s="79" t="s">
        <v>4</v>
      </c>
      <c r="J11550" s="80"/>
      <c r="K11550" s="80"/>
      <c r="L11550" s="80" t="s">
        <v>5</v>
      </c>
      <c r="M11550" s="486"/>
      <c r="N11550" s="487"/>
      <c r="O11550" s="488"/>
    </row>
    <row r="11551" spans="1:15" ht="16.5" thickBot="1" x14ac:dyDescent="0.25">
      <c r="A11551" s="77"/>
      <c r="B11551" s="77"/>
      <c r="C11551" s="77"/>
      <c r="D11551" s="77"/>
      <c r="E11551" s="77"/>
      <c r="F11551" s="77"/>
      <c r="G11551" s="77"/>
      <c r="H11551" s="77"/>
      <c r="I11551" s="77"/>
      <c r="J11551" s="77"/>
      <c r="K11551" s="77"/>
      <c r="L11551" s="77"/>
      <c r="M11551" s="77"/>
      <c r="N11551" s="77"/>
      <c r="O11551" s="77"/>
    </row>
    <row r="11552" spans="1:15" ht="16.5" thickBot="1" x14ac:dyDescent="0.25">
      <c r="A11552" s="78" t="s">
        <v>6</v>
      </c>
      <c r="B11552" s="486"/>
      <c r="C11552" s="498"/>
      <c r="D11552" s="79" t="s">
        <v>7</v>
      </c>
      <c r="E11552" s="486"/>
      <c r="F11552" s="487"/>
      <c r="G11552" s="487"/>
      <c r="H11552" s="498"/>
      <c r="I11552" s="79" t="s">
        <v>8</v>
      </c>
      <c r="J11552" s="80"/>
      <c r="K11552" s="80"/>
      <c r="L11552" s="80" t="s">
        <v>9</v>
      </c>
      <c r="M11552" s="486"/>
      <c r="N11552" s="487"/>
      <c r="O11552" s="488"/>
    </row>
    <row r="11553" spans="1:15" ht="16.5" thickBot="1" x14ac:dyDescent="0.25">
      <c r="A11553" s="77"/>
      <c r="B11553" s="77"/>
      <c r="C11553" s="77"/>
      <c r="D11553" s="77"/>
      <c r="E11553" s="77"/>
      <c r="F11553" s="77"/>
      <c r="G11553" s="77"/>
      <c r="H11553" s="77"/>
      <c r="I11553" s="77"/>
      <c r="J11553" s="77"/>
      <c r="K11553" s="77"/>
      <c r="L11553" s="77"/>
      <c r="M11553" s="77"/>
      <c r="N11553" s="77"/>
      <c r="O11553" s="77"/>
    </row>
    <row r="11554" spans="1:15" ht="16.5" thickBot="1" x14ac:dyDescent="0.25">
      <c r="A11554" s="484" t="s">
        <v>10</v>
      </c>
      <c r="B11554" s="485"/>
      <c r="C11554" s="486" t="s">
        <v>181</v>
      </c>
      <c r="D11554" s="487"/>
      <c r="E11554" s="487"/>
      <c r="F11554" s="487"/>
      <c r="G11554" s="487"/>
      <c r="H11554" s="487"/>
      <c r="I11554" s="487"/>
      <c r="J11554" s="487"/>
      <c r="K11554" s="487"/>
      <c r="L11554" s="487"/>
      <c r="M11554" s="487"/>
      <c r="N11554" s="487"/>
      <c r="O11554" s="488"/>
    </row>
    <row r="11555" spans="1:15" ht="16.5" thickBot="1" x14ac:dyDescent="0.25">
      <c r="A11555" s="77"/>
      <c r="B11555" s="77"/>
      <c r="C11555" s="77"/>
      <c r="D11555" s="77"/>
      <c r="E11555" s="77"/>
      <c r="F11555" s="77"/>
      <c r="G11555" s="77"/>
      <c r="H11555" s="77"/>
      <c r="I11555" s="77"/>
      <c r="J11555" s="77"/>
      <c r="K11555" s="77"/>
      <c r="L11555" s="77"/>
      <c r="M11555" s="77"/>
      <c r="N11555" s="77"/>
      <c r="O11555" s="77"/>
    </row>
    <row r="11556" spans="1:15" ht="16.5" thickBot="1" x14ac:dyDescent="0.25">
      <c r="A11556" s="484" t="s">
        <v>11</v>
      </c>
      <c r="B11556" s="485"/>
      <c r="C11556" s="486" t="s">
        <v>239</v>
      </c>
      <c r="D11556" s="487"/>
      <c r="E11556" s="487"/>
      <c r="F11556" s="487"/>
      <c r="G11556" s="487"/>
      <c r="H11556" s="487"/>
      <c r="I11556" s="487"/>
      <c r="J11556" s="487"/>
      <c r="K11556" s="487"/>
      <c r="L11556" s="487"/>
      <c r="M11556" s="487"/>
      <c r="N11556" s="487"/>
      <c r="O11556" s="488"/>
    </row>
    <row r="11557" spans="1:15" ht="16.5" thickBot="1" x14ac:dyDescent="0.25">
      <c r="A11557" s="81"/>
      <c r="B11557" s="81"/>
      <c r="C11557" s="81"/>
      <c r="D11557" s="81"/>
      <c r="E11557" s="81"/>
      <c r="F11557" s="81"/>
      <c r="G11557" s="81"/>
      <c r="H11557" s="81"/>
      <c r="I11557" s="81"/>
      <c r="J11557" s="81"/>
      <c r="K11557" s="81"/>
      <c r="L11557" s="81"/>
      <c r="M11557" s="81"/>
      <c r="N11557" s="81"/>
      <c r="O11557" s="81"/>
    </row>
    <row r="11558" spans="1:15" ht="16.5" thickBot="1" x14ac:dyDescent="0.25">
      <c r="A11558" s="489" t="s">
        <v>12</v>
      </c>
      <c r="B11558" s="491" t="s">
        <v>13</v>
      </c>
      <c r="C11558" s="463"/>
      <c r="D11558" s="492" t="s">
        <v>14</v>
      </c>
      <c r="E11558" s="494" t="s">
        <v>15</v>
      </c>
      <c r="F11558" s="495"/>
      <c r="G11558" s="495"/>
      <c r="H11558" s="495"/>
      <c r="I11558" s="496"/>
      <c r="J11558" s="492" t="s">
        <v>16</v>
      </c>
      <c r="K11558" s="492" t="s">
        <v>17</v>
      </c>
      <c r="L11558" s="462" t="s">
        <v>18</v>
      </c>
      <c r="M11558" s="463"/>
      <c r="N11558" s="464" t="s">
        <v>115</v>
      </c>
      <c r="O11558" s="465"/>
    </row>
    <row r="11559" spans="1:15" ht="32.25" thickBot="1" x14ac:dyDescent="0.25">
      <c r="A11559" s="490"/>
      <c r="B11559" s="82" t="s">
        <v>19</v>
      </c>
      <c r="C11559" s="83" t="s">
        <v>20</v>
      </c>
      <c r="D11559" s="493"/>
      <c r="E11559" s="84" t="s">
        <v>21</v>
      </c>
      <c r="F11559" s="84" t="s">
        <v>22</v>
      </c>
      <c r="G11559" s="85" t="s">
        <v>23</v>
      </c>
      <c r="H11559" s="119" t="s">
        <v>24</v>
      </c>
      <c r="I11559" s="86" t="s">
        <v>25</v>
      </c>
      <c r="J11559" s="493"/>
      <c r="K11559" s="493"/>
      <c r="L11559" s="176" t="s">
        <v>26</v>
      </c>
      <c r="M11559" s="177" t="s">
        <v>27</v>
      </c>
      <c r="N11559" s="466"/>
      <c r="O11559" s="467"/>
    </row>
    <row r="11560" spans="1:15" ht="15.75" x14ac:dyDescent="0.25">
      <c r="A11560" s="126">
        <v>45693</v>
      </c>
      <c r="B11560" s="127"/>
      <c r="C11560" s="128"/>
      <c r="D11560" s="89"/>
      <c r="E11560" s="267" t="s">
        <v>395</v>
      </c>
      <c r="F11560" s="190" t="s">
        <v>396</v>
      </c>
      <c r="G11560" s="90">
        <v>20.5761</v>
      </c>
      <c r="H11560" s="129">
        <v>24.3</v>
      </c>
      <c r="I11560" s="175">
        <f>G11560*H11560</f>
        <v>499.99923000000001</v>
      </c>
      <c r="J11560" s="92"/>
      <c r="K11560" s="181"/>
      <c r="L11560" s="503" t="s">
        <v>397</v>
      </c>
      <c r="M11560" s="504"/>
      <c r="N11560" s="505" t="s">
        <v>398</v>
      </c>
      <c r="O11560" s="506"/>
    </row>
    <row r="11561" spans="1:15" ht="15.75" x14ac:dyDescent="0.25">
      <c r="A11561" s="126">
        <v>45693</v>
      </c>
      <c r="B11561" s="127"/>
      <c r="C11561" s="128"/>
      <c r="D11561" s="89"/>
      <c r="E11561" s="100" t="s">
        <v>399</v>
      </c>
      <c r="F11561" s="100" t="s">
        <v>396</v>
      </c>
      <c r="G11561" s="90">
        <v>30</v>
      </c>
      <c r="H11561" s="129">
        <v>24.3</v>
      </c>
      <c r="I11561" s="175">
        <f>G11561*H11561</f>
        <v>729</v>
      </c>
      <c r="J11561" s="92"/>
      <c r="K11561" s="99"/>
      <c r="L11561" s="503" t="s">
        <v>400</v>
      </c>
      <c r="M11561" s="504"/>
      <c r="N11561" s="505" t="s">
        <v>254</v>
      </c>
      <c r="O11561" s="506"/>
    </row>
    <row r="11562" spans="1:15" ht="16.5" thickBot="1" x14ac:dyDescent="0.3">
      <c r="A11562" s="126"/>
      <c r="B11562" s="94"/>
      <c r="C11562" s="95"/>
      <c r="D11562" s="89"/>
      <c r="E11562" s="100"/>
      <c r="F11562" s="100"/>
      <c r="G11562" s="96"/>
      <c r="H11562" s="97"/>
      <c r="I11562" s="97"/>
      <c r="J11562" s="98"/>
      <c r="K11562" s="99"/>
      <c r="L11562" s="499"/>
      <c r="M11562" s="500"/>
      <c r="N11562" s="501"/>
      <c r="O11562" s="502"/>
    </row>
    <row r="11563" spans="1:15" ht="16.5" thickBot="1" x14ac:dyDescent="0.25">
      <c r="A11563" s="288" t="s">
        <v>28</v>
      </c>
      <c r="B11563" s="104"/>
      <c r="C11563" s="105"/>
      <c r="D11563" s="106">
        <f>SUM(D11560:D11562)</f>
        <v>0</v>
      </c>
      <c r="E11563" s="107"/>
      <c r="F11563" s="107"/>
      <c r="G11563" s="118">
        <f>SUM(G11560:G11562)</f>
        <v>50.576099999999997</v>
      </c>
      <c r="H11563" s="105"/>
      <c r="I11563" s="118">
        <f>SUM(I11560:I11562)</f>
        <v>1228.9992299999999</v>
      </c>
      <c r="J11563" s="109">
        <f>D11563/G11563</f>
        <v>0</v>
      </c>
      <c r="K11563" s="110"/>
      <c r="L11563" s="111"/>
      <c r="M11563" s="112"/>
      <c r="N11563" s="468"/>
      <c r="O11563" s="469"/>
    </row>
    <row r="11564" spans="1:15" ht="15.75" x14ac:dyDescent="0.2">
      <c r="A11564" s="76"/>
      <c r="B11564" s="113"/>
      <c r="C11564" s="113"/>
      <c r="D11564" s="113"/>
      <c r="E11564" s="113"/>
      <c r="F11564" s="113"/>
      <c r="G11564" s="113"/>
      <c r="H11564" s="113"/>
      <c r="I11564" s="76"/>
      <c r="J11564" s="76"/>
      <c r="K11564" s="76"/>
      <c r="L11564" s="76"/>
      <c r="M11564" s="76"/>
      <c r="N11564" s="113"/>
      <c r="O11564" s="114"/>
    </row>
    <row r="11565" spans="1:15" ht="15.75" x14ac:dyDescent="0.2">
      <c r="A11565" s="130" t="s">
        <v>173</v>
      </c>
      <c r="B11565" s="131" t="s">
        <v>191</v>
      </c>
      <c r="C11565" s="113"/>
      <c r="D11565" s="113"/>
      <c r="E11565" s="113"/>
      <c r="F11565" s="113"/>
      <c r="G11565" s="113"/>
      <c r="H11565" s="113"/>
      <c r="I11565" s="76"/>
      <c r="J11565" s="76"/>
      <c r="K11565" s="76"/>
      <c r="L11565" s="76"/>
      <c r="M11565" s="76"/>
      <c r="N11565" s="113"/>
      <c r="O11565" s="114"/>
    </row>
    <row r="11566" spans="1:15" ht="15.75" x14ac:dyDescent="0.2">
      <c r="A11566" s="76"/>
      <c r="B11566" s="113"/>
      <c r="C11566" s="113"/>
      <c r="D11566" s="113"/>
      <c r="E11566" s="113"/>
      <c r="F11566" s="113"/>
      <c r="G11566" s="113"/>
      <c r="H11566" s="113"/>
      <c r="I11566" s="76"/>
      <c r="J11566" s="76"/>
      <c r="K11566" s="76"/>
      <c r="L11566" s="76"/>
      <c r="M11566" s="76"/>
      <c r="N11566" s="113"/>
      <c r="O11566" s="114"/>
    </row>
    <row r="11567" spans="1:15" ht="15.75" x14ac:dyDescent="0.2">
      <c r="A11567" s="115"/>
      <c r="B11567" s="470" t="s">
        <v>29</v>
      </c>
      <c r="C11567" s="470"/>
      <c r="D11567" s="470"/>
      <c r="E11567" s="116"/>
      <c r="F11567" s="116"/>
      <c r="G11567" s="116"/>
      <c r="H11567" s="115"/>
      <c r="I11567" s="116" t="s">
        <v>30</v>
      </c>
      <c r="J11567" s="115"/>
      <c r="K11567" s="116"/>
      <c r="L11567" s="116"/>
      <c r="M11567" s="116" t="s">
        <v>31</v>
      </c>
      <c r="N11567" s="116"/>
      <c r="O11567" s="117"/>
    </row>
    <row r="11568" spans="1:15" ht="15.75" x14ac:dyDescent="0.2">
      <c r="A11568" s="116"/>
      <c r="B11568" s="471" t="s">
        <v>230</v>
      </c>
      <c r="C11568" s="471"/>
      <c r="D11568" s="471"/>
      <c r="E11568" s="76"/>
      <c r="F11568" s="76"/>
      <c r="G11568" s="76"/>
      <c r="H11568" s="115"/>
      <c r="I11568" s="76" t="s">
        <v>244</v>
      </c>
      <c r="J11568" s="115"/>
      <c r="K11568" s="76"/>
      <c r="L11568" s="76"/>
      <c r="M11568" s="76" t="s">
        <v>220</v>
      </c>
      <c r="N11568" s="76"/>
      <c r="O11568" s="117"/>
    </row>
    <row r="11569" spans="1:15" ht="15.75" x14ac:dyDescent="0.2">
      <c r="A11569" s="471" t="s">
        <v>226</v>
      </c>
      <c r="B11569" s="471"/>
      <c r="C11569" s="471"/>
      <c r="D11569" s="471"/>
      <c r="E11569" s="471"/>
      <c r="F11569" s="76"/>
      <c r="G11569" s="76"/>
      <c r="H11569" s="115"/>
      <c r="I11569" s="76" t="s">
        <v>246</v>
      </c>
      <c r="J11569" s="115"/>
      <c r="K11569" s="76"/>
      <c r="L11569" s="76"/>
      <c r="M11569" s="76" t="s">
        <v>124</v>
      </c>
      <c r="N11569" s="76"/>
      <c r="O11569" s="117"/>
    </row>
    <row r="11574" spans="1:15" ht="15.75" x14ac:dyDescent="0.2">
      <c r="A11574" s="471" t="s">
        <v>125</v>
      </c>
      <c r="B11574" s="471"/>
      <c r="C11574" s="471"/>
      <c r="D11574" s="471"/>
      <c r="E11574" s="471"/>
      <c r="F11574" s="471"/>
      <c r="G11574" s="471"/>
      <c r="H11574" s="471"/>
      <c r="I11574" s="471"/>
      <c r="J11574" s="471"/>
      <c r="K11574" s="471"/>
      <c r="L11574" s="471"/>
      <c r="M11574" s="471"/>
      <c r="N11574" s="471"/>
      <c r="O11574" s="471"/>
    </row>
    <row r="11575" spans="1:15" ht="15.75" x14ac:dyDescent="0.2">
      <c r="A11575" s="471" t="s">
        <v>1</v>
      </c>
      <c r="B11575" s="471"/>
      <c r="C11575" s="471"/>
      <c r="D11575" s="471"/>
      <c r="E11575" s="471"/>
      <c r="F11575" s="471"/>
      <c r="G11575" s="471"/>
      <c r="H11575" s="471"/>
      <c r="I11575" s="471"/>
      <c r="J11575" s="471"/>
      <c r="K11575" s="471"/>
      <c r="L11575" s="471"/>
      <c r="M11575" s="471"/>
      <c r="N11575" s="471"/>
      <c r="O11575" s="471"/>
    </row>
    <row r="11576" spans="1:15" ht="15.75" x14ac:dyDescent="0.2">
      <c r="A11576" s="471"/>
      <c r="B11576" s="471"/>
      <c r="C11576" s="471"/>
      <c r="D11576" s="471"/>
      <c r="E11576" s="471"/>
      <c r="F11576" s="471"/>
      <c r="G11576" s="471"/>
      <c r="H11576" s="471"/>
      <c r="I11576" s="471"/>
      <c r="J11576" s="471"/>
      <c r="K11576" s="471"/>
      <c r="L11576" s="471"/>
      <c r="M11576" s="471"/>
      <c r="N11576" s="471"/>
      <c r="O11576" s="471"/>
    </row>
    <row r="11577" spans="1:15" ht="15.75" x14ac:dyDescent="0.2">
      <c r="A11577" s="497" t="s">
        <v>306</v>
      </c>
      <c r="B11577" s="497"/>
      <c r="C11577" s="497"/>
      <c r="D11577" s="497"/>
      <c r="E11577" s="497"/>
      <c r="F11577" s="497"/>
      <c r="G11577" s="497"/>
      <c r="H11577" s="497"/>
      <c r="I11577" s="497"/>
      <c r="J11577" s="497"/>
      <c r="K11577" s="497"/>
      <c r="L11577" s="497"/>
      <c r="M11577" s="497"/>
      <c r="N11577" s="497"/>
      <c r="O11577" s="497"/>
    </row>
    <row r="11578" spans="1:15" ht="15.75" x14ac:dyDescent="0.2">
      <c r="A11578" s="77"/>
      <c r="B11578" s="77"/>
      <c r="C11578" s="77"/>
      <c r="D11578" s="77"/>
      <c r="E11578" s="77"/>
      <c r="F11578" s="77"/>
      <c r="G11578" s="77"/>
      <c r="H11578" s="77"/>
      <c r="I11578" s="77"/>
      <c r="J11578" s="77"/>
      <c r="K11578" s="77"/>
      <c r="L11578" s="77"/>
      <c r="M11578" s="77"/>
      <c r="N11578" s="77"/>
      <c r="O11578" s="77"/>
    </row>
    <row r="11579" spans="1:15" ht="16.5" thickBot="1" x14ac:dyDescent="0.25">
      <c r="A11579" s="77"/>
      <c r="B11579" s="77"/>
      <c r="C11579" s="77"/>
      <c r="D11579" s="77"/>
      <c r="E11579" s="77"/>
      <c r="F11579" s="77"/>
      <c r="G11579" s="77"/>
      <c r="H11579" s="77"/>
      <c r="I11579" s="77"/>
      <c r="J11579" s="77"/>
      <c r="K11579" s="77"/>
      <c r="L11579" s="77"/>
      <c r="M11579" s="77"/>
      <c r="N11579" s="77"/>
      <c r="O11579" s="77"/>
    </row>
    <row r="11580" spans="1:15" ht="16.5" thickBot="1" x14ac:dyDescent="0.25">
      <c r="A11580" s="78" t="s">
        <v>2</v>
      </c>
      <c r="B11580" s="486"/>
      <c r="C11580" s="498"/>
      <c r="D11580" s="79" t="s">
        <v>3</v>
      </c>
      <c r="E11580" s="486"/>
      <c r="F11580" s="487"/>
      <c r="G11580" s="487"/>
      <c r="H11580" s="498"/>
      <c r="I11580" s="79" t="s">
        <v>4</v>
      </c>
      <c r="J11580" s="80"/>
      <c r="K11580" s="80"/>
      <c r="L11580" s="80" t="s">
        <v>5</v>
      </c>
      <c r="M11580" s="486"/>
      <c r="N11580" s="487"/>
      <c r="O11580" s="488"/>
    </row>
    <row r="11581" spans="1:15" ht="16.5" thickBot="1" x14ac:dyDescent="0.25">
      <c r="A11581" s="77"/>
      <c r="B11581" s="77"/>
      <c r="C11581" s="77"/>
      <c r="D11581" s="77"/>
      <c r="E11581" s="77"/>
      <c r="F11581" s="77"/>
      <c r="G11581" s="77"/>
      <c r="H11581" s="77"/>
      <c r="I11581" s="77"/>
      <c r="J11581" s="77"/>
      <c r="K11581" s="77"/>
      <c r="L11581" s="77"/>
      <c r="M11581" s="77"/>
      <c r="N11581" s="77"/>
      <c r="O11581" s="77"/>
    </row>
    <row r="11582" spans="1:15" ht="16.5" thickBot="1" x14ac:dyDescent="0.25">
      <c r="A11582" s="78" t="s">
        <v>6</v>
      </c>
      <c r="B11582" s="486"/>
      <c r="C11582" s="498"/>
      <c r="D11582" s="79" t="s">
        <v>7</v>
      </c>
      <c r="E11582" s="486"/>
      <c r="F11582" s="487"/>
      <c r="G11582" s="487"/>
      <c r="H11582" s="498"/>
      <c r="I11582" s="79" t="s">
        <v>8</v>
      </c>
      <c r="J11582" s="80"/>
      <c r="K11582" s="80"/>
      <c r="L11582" s="80" t="s">
        <v>9</v>
      </c>
      <c r="M11582" s="486"/>
      <c r="N11582" s="487"/>
      <c r="O11582" s="488"/>
    </row>
    <row r="11583" spans="1:15" ht="16.5" thickBot="1" x14ac:dyDescent="0.25">
      <c r="A11583" s="77"/>
      <c r="B11583" s="77"/>
      <c r="C11583" s="77"/>
      <c r="D11583" s="77"/>
      <c r="E11583" s="77"/>
      <c r="F11583" s="77"/>
      <c r="G11583" s="77"/>
      <c r="H11583" s="77"/>
      <c r="I11583" s="77"/>
      <c r="J11583" s="77"/>
      <c r="K11583" s="77"/>
      <c r="L11583" s="77"/>
      <c r="M11583" s="77"/>
      <c r="N11583" s="77"/>
      <c r="O11583" s="77"/>
    </row>
    <row r="11584" spans="1:15" ht="16.5" thickBot="1" x14ac:dyDescent="0.25">
      <c r="A11584" s="484" t="s">
        <v>10</v>
      </c>
      <c r="B11584" s="485"/>
      <c r="C11584" s="486" t="s">
        <v>181</v>
      </c>
      <c r="D11584" s="487"/>
      <c r="E11584" s="487"/>
      <c r="F11584" s="487"/>
      <c r="G11584" s="487"/>
      <c r="H11584" s="487"/>
      <c r="I11584" s="487"/>
      <c r="J11584" s="487"/>
      <c r="K11584" s="487"/>
      <c r="L11584" s="487"/>
      <c r="M11584" s="487"/>
      <c r="N11584" s="487"/>
      <c r="O11584" s="488"/>
    </row>
    <row r="11585" spans="1:15" ht="16.5" thickBot="1" x14ac:dyDescent="0.25">
      <c r="A11585" s="77"/>
      <c r="B11585" s="77"/>
      <c r="C11585" s="77"/>
      <c r="D11585" s="77"/>
      <c r="E11585" s="77"/>
      <c r="F11585" s="77"/>
      <c r="G11585" s="77"/>
      <c r="H11585" s="77"/>
      <c r="I11585" s="77"/>
      <c r="J11585" s="77"/>
      <c r="K11585" s="77"/>
      <c r="L11585" s="77"/>
      <c r="M11585" s="77"/>
      <c r="N11585" s="77"/>
      <c r="O11585" s="77"/>
    </row>
    <row r="11586" spans="1:15" ht="16.5" thickBot="1" x14ac:dyDescent="0.25">
      <c r="A11586" s="484" t="s">
        <v>11</v>
      </c>
      <c r="B11586" s="485"/>
      <c r="C11586" s="486" t="s">
        <v>239</v>
      </c>
      <c r="D11586" s="487"/>
      <c r="E11586" s="487"/>
      <c r="F11586" s="487"/>
      <c r="G11586" s="487"/>
      <c r="H11586" s="487"/>
      <c r="I11586" s="487"/>
      <c r="J11586" s="487"/>
      <c r="K11586" s="487"/>
      <c r="L11586" s="487"/>
      <c r="M11586" s="487"/>
      <c r="N11586" s="487"/>
      <c r="O11586" s="488"/>
    </row>
    <row r="11587" spans="1:15" ht="16.5" thickBot="1" x14ac:dyDescent="0.25">
      <c r="A11587" s="81"/>
      <c r="B11587" s="81"/>
      <c r="C11587" s="81"/>
      <c r="D11587" s="81"/>
      <c r="E11587" s="81"/>
      <c r="F11587" s="81"/>
      <c r="G11587" s="81"/>
      <c r="H11587" s="81"/>
      <c r="I11587" s="81"/>
      <c r="J11587" s="81"/>
      <c r="K11587" s="81"/>
      <c r="L11587" s="81"/>
      <c r="M11587" s="81"/>
      <c r="N11587" s="81"/>
      <c r="O11587" s="81"/>
    </row>
    <row r="11588" spans="1:15" ht="16.5" thickBot="1" x14ac:dyDescent="0.25">
      <c r="A11588" s="489" t="s">
        <v>12</v>
      </c>
      <c r="B11588" s="491" t="s">
        <v>13</v>
      </c>
      <c r="C11588" s="463"/>
      <c r="D11588" s="492" t="s">
        <v>14</v>
      </c>
      <c r="E11588" s="494" t="s">
        <v>15</v>
      </c>
      <c r="F11588" s="495"/>
      <c r="G11588" s="495"/>
      <c r="H11588" s="495"/>
      <c r="I11588" s="496"/>
      <c r="J11588" s="492" t="s">
        <v>16</v>
      </c>
      <c r="K11588" s="492" t="s">
        <v>17</v>
      </c>
      <c r="L11588" s="462" t="s">
        <v>18</v>
      </c>
      <c r="M11588" s="463"/>
      <c r="N11588" s="464" t="s">
        <v>115</v>
      </c>
      <c r="O11588" s="465"/>
    </row>
    <row r="11589" spans="1:15" ht="32.25" thickBot="1" x14ac:dyDescent="0.25">
      <c r="A11589" s="490"/>
      <c r="B11589" s="82" t="s">
        <v>19</v>
      </c>
      <c r="C11589" s="83" t="s">
        <v>20</v>
      </c>
      <c r="D11589" s="493"/>
      <c r="E11589" s="84" t="s">
        <v>21</v>
      </c>
      <c r="F11589" s="84" t="s">
        <v>22</v>
      </c>
      <c r="G11589" s="85" t="s">
        <v>23</v>
      </c>
      <c r="H11589" s="119" t="s">
        <v>24</v>
      </c>
      <c r="I11589" s="86" t="s">
        <v>25</v>
      </c>
      <c r="J11589" s="493"/>
      <c r="K11589" s="493"/>
      <c r="L11589" s="176" t="s">
        <v>26</v>
      </c>
      <c r="M11589" s="177" t="s">
        <v>27</v>
      </c>
      <c r="N11589" s="466"/>
      <c r="O11589" s="467"/>
    </row>
    <row r="11590" spans="1:15" ht="15.75" x14ac:dyDescent="0.25">
      <c r="A11590" s="126">
        <v>45701</v>
      </c>
      <c r="B11590" s="127"/>
      <c r="C11590" s="128"/>
      <c r="D11590" s="89"/>
      <c r="E11590" s="267" t="s">
        <v>415</v>
      </c>
      <c r="F11590" s="190" t="s">
        <v>416</v>
      </c>
      <c r="G11590" s="90">
        <v>10</v>
      </c>
      <c r="H11590" s="129">
        <v>24.6</v>
      </c>
      <c r="I11590" s="175">
        <f>G11590*H11590</f>
        <v>246</v>
      </c>
      <c r="J11590" s="92"/>
      <c r="K11590" s="181"/>
      <c r="L11590" s="503" t="s">
        <v>397</v>
      </c>
      <c r="M11590" s="504"/>
      <c r="N11590" s="505" t="s">
        <v>317</v>
      </c>
      <c r="O11590" s="506"/>
    </row>
    <row r="11591" spans="1:15" ht="15.75" x14ac:dyDescent="0.25">
      <c r="A11591" s="126"/>
      <c r="B11591" s="127"/>
      <c r="C11591" s="128"/>
      <c r="D11591" s="89"/>
      <c r="E11591" s="100"/>
      <c r="F11591" s="100"/>
      <c r="G11591" s="90"/>
      <c r="H11591" s="129"/>
      <c r="I11591" s="91"/>
      <c r="J11591" s="92"/>
      <c r="K11591" s="99"/>
      <c r="L11591" s="503"/>
      <c r="M11591" s="504"/>
      <c r="N11591" s="505"/>
      <c r="O11591" s="506"/>
    </row>
    <row r="11592" spans="1:15" ht="16.5" thickBot="1" x14ac:dyDescent="0.3">
      <c r="A11592" s="126"/>
      <c r="B11592" s="94"/>
      <c r="C11592" s="95"/>
      <c r="D11592" s="89"/>
      <c r="E11592" s="100"/>
      <c r="F11592" s="100"/>
      <c r="G11592" s="96"/>
      <c r="H11592" s="97"/>
      <c r="I11592" s="97"/>
      <c r="J11592" s="98"/>
      <c r="K11592" s="99"/>
      <c r="L11592" s="499"/>
      <c r="M11592" s="500"/>
      <c r="N11592" s="501"/>
      <c r="O11592" s="502"/>
    </row>
    <row r="11593" spans="1:15" ht="16.5" thickBot="1" x14ac:dyDescent="0.25">
      <c r="A11593" s="305" t="s">
        <v>28</v>
      </c>
      <c r="B11593" s="104"/>
      <c r="C11593" s="105"/>
      <c r="D11593" s="106">
        <f>SUM(D11590:D11592)</f>
        <v>0</v>
      </c>
      <c r="E11593" s="107"/>
      <c r="F11593" s="107"/>
      <c r="G11593" s="118">
        <f>SUM(G11590:G11592)</f>
        <v>10</v>
      </c>
      <c r="H11593" s="105"/>
      <c r="I11593" s="118">
        <f>SUM(I11590:I11592)</f>
        <v>246</v>
      </c>
      <c r="J11593" s="109">
        <f>D11593/G11593</f>
        <v>0</v>
      </c>
      <c r="K11593" s="110"/>
      <c r="L11593" s="111"/>
      <c r="M11593" s="112"/>
      <c r="N11593" s="468"/>
      <c r="O11593" s="469"/>
    </row>
    <row r="11594" spans="1:15" ht="15.75" x14ac:dyDescent="0.2">
      <c r="A11594" s="76"/>
      <c r="B11594" s="113"/>
      <c r="C11594" s="113"/>
      <c r="D11594" s="113"/>
      <c r="E11594" s="113"/>
      <c r="F11594" s="113"/>
      <c r="G11594" s="113"/>
      <c r="H11594" s="113"/>
      <c r="I11594" s="76"/>
      <c r="J11594" s="76"/>
      <c r="K11594" s="76"/>
      <c r="L11594" s="76"/>
      <c r="M11594" s="76"/>
      <c r="N11594" s="113"/>
      <c r="O11594" s="114"/>
    </row>
    <row r="11595" spans="1:15" ht="15.75" x14ac:dyDescent="0.2">
      <c r="A11595" s="130" t="s">
        <v>173</v>
      </c>
      <c r="B11595" s="131" t="s">
        <v>191</v>
      </c>
      <c r="C11595" s="113"/>
      <c r="D11595" s="113"/>
      <c r="E11595" s="113"/>
      <c r="F11595" s="113"/>
      <c r="G11595" s="113"/>
      <c r="H11595" s="113"/>
      <c r="I11595" s="76"/>
      <c r="J11595" s="76"/>
      <c r="K11595" s="76"/>
      <c r="L11595" s="76"/>
      <c r="M11595" s="76"/>
      <c r="N11595" s="113"/>
      <c r="O11595" s="114"/>
    </row>
    <row r="11596" spans="1:15" ht="15.75" x14ac:dyDescent="0.2">
      <c r="A11596" s="76"/>
      <c r="B11596" s="113"/>
      <c r="C11596" s="113"/>
      <c r="D11596" s="113"/>
      <c r="E11596" s="113"/>
      <c r="F11596" s="113"/>
      <c r="G11596" s="113"/>
      <c r="H11596" s="113"/>
      <c r="I11596" s="76"/>
      <c r="J11596" s="76"/>
      <c r="K11596" s="76"/>
      <c r="L11596" s="76"/>
      <c r="M11596" s="76"/>
      <c r="N11596" s="113"/>
      <c r="O11596" s="114"/>
    </row>
    <row r="11597" spans="1:15" ht="15.75" x14ac:dyDescent="0.2">
      <c r="A11597" s="115"/>
      <c r="B11597" s="470" t="s">
        <v>29</v>
      </c>
      <c r="C11597" s="470"/>
      <c r="D11597" s="470"/>
      <c r="E11597" s="116"/>
      <c r="F11597" s="116"/>
      <c r="G11597" s="116"/>
      <c r="H11597" s="115"/>
      <c r="I11597" s="116" t="s">
        <v>30</v>
      </c>
      <c r="J11597" s="115"/>
      <c r="K11597" s="116"/>
      <c r="L11597" s="116"/>
      <c r="M11597" s="116" t="s">
        <v>31</v>
      </c>
      <c r="N11597" s="116"/>
      <c r="O11597" s="117"/>
    </row>
    <row r="11598" spans="1:15" ht="15.75" x14ac:dyDescent="0.2">
      <c r="A11598" s="116"/>
      <c r="B11598" s="471" t="s">
        <v>230</v>
      </c>
      <c r="C11598" s="471"/>
      <c r="D11598" s="471"/>
      <c r="E11598" s="76"/>
      <c r="F11598" s="76"/>
      <c r="G11598" s="76"/>
      <c r="H11598" s="115"/>
      <c r="I11598" s="76" t="s">
        <v>438</v>
      </c>
      <c r="J11598" s="115"/>
      <c r="K11598" s="76"/>
      <c r="L11598" s="76"/>
      <c r="M11598" s="76" t="s">
        <v>220</v>
      </c>
      <c r="N11598" s="76"/>
      <c r="O11598" s="117"/>
    </row>
    <row r="11599" spans="1:15" ht="15.75" x14ac:dyDescent="0.2">
      <c r="A11599" s="471" t="s">
        <v>226</v>
      </c>
      <c r="B11599" s="471"/>
      <c r="C11599" s="471"/>
      <c r="D11599" s="471"/>
      <c r="E11599" s="471"/>
      <c r="F11599" s="76"/>
      <c r="G11599" s="76"/>
      <c r="H11599" s="115"/>
      <c r="I11599" s="76" t="s">
        <v>246</v>
      </c>
      <c r="J11599" s="115"/>
      <c r="K11599" s="76"/>
      <c r="L11599" s="76"/>
      <c r="M11599" s="76" t="s">
        <v>124</v>
      </c>
      <c r="N11599" s="76"/>
      <c r="O11599" s="117"/>
    </row>
    <row r="11605" spans="1:15" ht="15.75" x14ac:dyDescent="0.2">
      <c r="A11605" s="471" t="s">
        <v>125</v>
      </c>
      <c r="B11605" s="471"/>
      <c r="C11605" s="471"/>
      <c r="D11605" s="471"/>
      <c r="E11605" s="471"/>
      <c r="F11605" s="471"/>
      <c r="G11605" s="471"/>
      <c r="H11605" s="471"/>
      <c r="I11605" s="471"/>
      <c r="J11605" s="471"/>
      <c r="K11605" s="471"/>
      <c r="L11605" s="471"/>
      <c r="M11605" s="471"/>
      <c r="N11605" s="471"/>
      <c r="O11605" s="471"/>
    </row>
    <row r="11606" spans="1:15" ht="15.75" x14ac:dyDescent="0.2">
      <c r="A11606" s="471" t="s">
        <v>1</v>
      </c>
      <c r="B11606" s="471"/>
      <c r="C11606" s="471"/>
      <c r="D11606" s="471"/>
      <c r="E11606" s="471"/>
      <c r="F11606" s="471"/>
      <c r="G11606" s="471"/>
      <c r="H11606" s="471"/>
      <c r="I11606" s="471"/>
      <c r="J11606" s="471"/>
      <c r="K11606" s="471"/>
      <c r="L11606" s="471"/>
      <c r="M11606" s="471"/>
      <c r="N11606" s="471"/>
      <c r="O11606" s="471"/>
    </row>
    <row r="11607" spans="1:15" ht="15.75" x14ac:dyDescent="0.2">
      <c r="A11607" s="471"/>
      <c r="B11607" s="471"/>
      <c r="C11607" s="471"/>
      <c r="D11607" s="471"/>
      <c r="E11607" s="471"/>
      <c r="F11607" s="471"/>
      <c r="G11607" s="471"/>
      <c r="H11607" s="471"/>
      <c r="I11607" s="471"/>
      <c r="J11607" s="471"/>
      <c r="K11607" s="471"/>
      <c r="L11607" s="471"/>
      <c r="M11607" s="471"/>
      <c r="N11607" s="471"/>
      <c r="O11607" s="471"/>
    </row>
    <row r="11608" spans="1:15" ht="15.75" x14ac:dyDescent="0.2">
      <c r="A11608" s="497" t="s">
        <v>306</v>
      </c>
      <c r="B11608" s="497"/>
      <c r="C11608" s="497"/>
      <c r="D11608" s="497"/>
      <c r="E11608" s="497"/>
      <c r="F11608" s="497"/>
      <c r="G11608" s="497"/>
      <c r="H11608" s="497"/>
      <c r="I11608" s="497"/>
      <c r="J11608" s="497"/>
      <c r="K11608" s="497"/>
      <c r="L11608" s="497"/>
      <c r="M11608" s="497"/>
      <c r="N11608" s="497"/>
      <c r="O11608" s="497"/>
    </row>
    <row r="11609" spans="1:15" ht="15.75" x14ac:dyDescent="0.2">
      <c r="A11609" s="77"/>
      <c r="B11609" s="77"/>
      <c r="C11609" s="77"/>
      <c r="D11609" s="77"/>
      <c r="E11609" s="77"/>
      <c r="F11609" s="77"/>
      <c r="G11609" s="77"/>
      <c r="H11609" s="77"/>
      <c r="I11609" s="77"/>
      <c r="J11609" s="77"/>
      <c r="K11609" s="77"/>
      <c r="L11609" s="77"/>
      <c r="M11609" s="77"/>
      <c r="N11609" s="77"/>
      <c r="O11609" s="77"/>
    </row>
    <row r="11610" spans="1:15" ht="16.5" thickBot="1" x14ac:dyDescent="0.25">
      <c r="A11610" s="77"/>
      <c r="B11610" s="77"/>
      <c r="C11610" s="77"/>
      <c r="D11610" s="77"/>
      <c r="E11610" s="77"/>
      <c r="F11610" s="77"/>
      <c r="G11610" s="77"/>
      <c r="H11610" s="77"/>
      <c r="I11610" s="77"/>
      <c r="J11610" s="77"/>
      <c r="K11610" s="77"/>
      <c r="L11610" s="77"/>
      <c r="M11610" s="77"/>
      <c r="N11610" s="77"/>
      <c r="O11610" s="77"/>
    </row>
    <row r="11611" spans="1:15" ht="16.5" thickBot="1" x14ac:dyDescent="0.25">
      <c r="A11611" s="78" t="s">
        <v>2</v>
      </c>
      <c r="B11611" s="486"/>
      <c r="C11611" s="498"/>
      <c r="D11611" s="79" t="s">
        <v>3</v>
      </c>
      <c r="E11611" s="486"/>
      <c r="F11611" s="487"/>
      <c r="G11611" s="487"/>
      <c r="H11611" s="498"/>
      <c r="I11611" s="79" t="s">
        <v>4</v>
      </c>
      <c r="J11611" s="80"/>
      <c r="K11611" s="80"/>
      <c r="L11611" s="80" t="s">
        <v>5</v>
      </c>
      <c r="M11611" s="486"/>
      <c r="N11611" s="487"/>
      <c r="O11611" s="488"/>
    </row>
    <row r="11612" spans="1:15" ht="16.5" thickBot="1" x14ac:dyDescent="0.25">
      <c r="A11612" s="77"/>
      <c r="B11612" s="77"/>
      <c r="C11612" s="77"/>
      <c r="D11612" s="77"/>
      <c r="E11612" s="77"/>
      <c r="F11612" s="77"/>
      <c r="G11612" s="77"/>
      <c r="H11612" s="77"/>
      <c r="I11612" s="77"/>
      <c r="J11612" s="77"/>
      <c r="K11612" s="77"/>
      <c r="L11612" s="77"/>
      <c r="M11612" s="77"/>
      <c r="N11612" s="77"/>
      <c r="O11612" s="77"/>
    </row>
    <row r="11613" spans="1:15" ht="16.5" thickBot="1" x14ac:dyDescent="0.25">
      <c r="A11613" s="78" t="s">
        <v>6</v>
      </c>
      <c r="B11613" s="486"/>
      <c r="C11613" s="498"/>
      <c r="D11613" s="79" t="s">
        <v>7</v>
      </c>
      <c r="E11613" s="486"/>
      <c r="F11613" s="487"/>
      <c r="G11613" s="487"/>
      <c r="H11613" s="498"/>
      <c r="I11613" s="79" t="s">
        <v>8</v>
      </c>
      <c r="J11613" s="80"/>
      <c r="K11613" s="80"/>
      <c r="L11613" s="80" t="s">
        <v>9</v>
      </c>
      <c r="M11613" s="486"/>
      <c r="N11613" s="487"/>
      <c r="O11613" s="488"/>
    </row>
    <row r="11614" spans="1:15" ht="16.5" thickBot="1" x14ac:dyDescent="0.25">
      <c r="A11614" s="77"/>
      <c r="B11614" s="77"/>
      <c r="C11614" s="77"/>
      <c r="D11614" s="77"/>
      <c r="E11614" s="77"/>
      <c r="F11614" s="77"/>
      <c r="G11614" s="77"/>
      <c r="H11614" s="77"/>
      <c r="I11614" s="77"/>
      <c r="J11614" s="77"/>
      <c r="K11614" s="77"/>
      <c r="L11614" s="77"/>
      <c r="M11614" s="77"/>
      <c r="N11614" s="77"/>
      <c r="O11614" s="77"/>
    </row>
    <row r="11615" spans="1:15" ht="16.5" thickBot="1" x14ac:dyDescent="0.25">
      <c r="A11615" s="484" t="s">
        <v>10</v>
      </c>
      <c r="B11615" s="485"/>
      <c r="C11615" s="486" t="s">
        <v>181</v>
      </c>
      <c r="D11615" s="487"/>
      <c r="E11615" s="487"/>
      <c r="F11615" s="487"/>
      <c r="G11615" s="487"/>
      <c r="H11615" s="487"/>
      <c r="I11615" s="487"/>
      <c r="J11615" s="487"/>
      <c r="K11615" s="487"/>
      <c r="L11615" s="487"/>
      <c r="M11615" s="487"/>
      <c r="N11615" s="487"/>
      <c r="O11615" s="488"/>
    </row>
    <row r="11616" spans="1:15" ht="16.5" thickBot="1" x14ac:dyDescent="0.25">
      <c r="A11616" s="77"/>
      <c r="B11616" s="77"/>
      <c r="C11616" s="77"/>
      <c r="D11616" s="77"/>
      <c r="E11616" s="77"/>
      <c r="F11616" s="77"/>
      <c r="G11616" s="77"/>
      <c r="H11616" s="77"/>
      <c r="I11616" s="77"/>
      <c r="J11616" s="77"/>
      <c r="K11616" s="77"/>
      <c r="L11616" s="77"/>
      <c r="M11616" s="77"/>
      <c r="N11616" s="77"/>
      <c r="O11616" s="77"/>
    </row>
    <row r="11617" spans="1:15" ht="16.5" thickBot="1" x14ac:dyDescent="0.25">
      <c r="A11617" s="484" t="s">
        <v>11</v>
      </c>
      <c r="B11617" s="485"/>
      <c r="C11617" s="486" t="s">
        <v>239</v>
      </c>
      <c r="D11617" s="487"/>
      <c r="E11617" s="487"/>
      <c r="F11617" s="487"/>
      <c r="G11617" s="487"/>
      <c r="H11617" s="487"/>
      <c r="I11617" s="487"/>
      <c r="J11617" s="487"/>
      <c r="K11617" s="487"/>
      <c r="L11617" s="487"/>
      <c r="M11617" s="487"/>
      <c r="N11617" s="487"/>
      <c r="O11617" s="488"/>
    </row>
    <row r="11618" spans="1:15" ht="16.5" thickBot="1" x14ac:dyDescent="0.25">
      <c r="A11618" s="81"/>
      <c r="B11618" s="81"/>
      <c r="C11618" s="81"/>
      <c r="D11618" s="81"/>
      <c r="E11618" s="81"/>
      <c r="F11618" s="81"/>
      <c r="G11618" s="81"/>
      <c r="H11618" s="81"/>
      <c r="I11618" s="81"/>
      <c r="J11618" s="81"/>
      <c r="K11618" s="81"/>
      <c r="L11618" s="81"/>
      <c r="M11618" s="81"/>
      <c r="N11618" s="81"/>
      <c r="O11618" s="81"/>
    </row>
    <row r="11619" spans="1:15" ht="16.5" thickBot="1" x14ac:dyDescent="0.25">
      <c r="A11619" s="489" t="s">
        <v>12</v>
      </c>
      <c r="B11619" s="491" t="s">
        <v>13</v>
      </c>
      <c r="C11619" s="463"/>
      <c r="D11619" s="492" t="s">
        <v>14</v>
      </c>
      <c r="E11619" s="494" t="s">
        <v>15</v>
      </c>
      <c r="F11619" s="495"/>
      <c r="G11619" s="495"/>
      <c r="H11619" s="495"/>
      <c r="I11619" s="496"/>
      <c r="J11619" s="492" t="s">
        <v>16</v>
      </c>
      <c r="K11619" s="492" t="s">
        <v>17</v>
      </c>
      <c r="L11619" s="462" t="s">
        <v>18</v>
      </c>
      <c r="M11619" s="463"/>
      <c r="N11619" s="464" t="s">
        <v>115</v>
      </c>
      <c r="O11619" s="465"/>
    </row>
    <row r="11620" spans="1:15" ht="32.25" thickBot="1" x14ac:dyDescent="0.25">
      <c r="A11620" s="490"/>
      <c r="B11620" s="82" t="s">
        <v>19</v>
      </c>
      <c r="C11620" s="83" t="s">
        <v>20</v>
      </c>
      <c r="D11620" s="493"/>
      <c r="E11620" s="84" t="s">
        <v>21</v>
      </c>
      <c r="F11620" s="84" t="s">
        <v>22</v>
      </c>
      <c r="G11620" s="85" t="s">
        <v>23</v>
      </c>
      <c r="H11620" s="119" t="s">
        <v>24</v>
      </c>
      <c r="I11620" s="86" t="s">
        <v>25</v>
      </c>
      <c r="J11620" s="493"/>
      <c r="K11620" s="493"/>
      <c r="L11620" s="176" t="s">
        <v>26</v>
      </c>
      <c r="M11620" s="177" t="s">
        <v>27</v>
      </c>
      <c r="N11620" s="466"/>
      <c r="O11620" s="467"/>
    </row>
    <row r="11621" spans="1:15" ht="15.75" x14ac:dyDescent="0.25">
      <c r="A11621" s="126">
        <v>45709</v>
      </c>
      <c r="B11621" s="127"/>
      <c r="C11621" s="128"/>
      <c r="D11621" s="89"/>
      <c r="E11621" s="267" t="s">
        <v>439</v>
      </c>
      <c r="F11621" s="190" t="s">
        <v>440</v>
      </c>
      <c r="G11621" s="90">
        <v>30</v>
      </c>
      <c r="H11621" s="129">
        <v>24.5</v>
      </c>
      <c r="I11621" s="175">
        <f>G11621*H11621</f>
        <v>735</v>
      </c>
      <c r="J11621" s="92"/>
      <c r="K11621" s="181"/>
      <c r="L11621" s="503" t="s">
        <v>441</v>
      </c>
      <c r="M11621" s="504"/>
      <c r="N11621" s="505" t="s">
        <v>442</v>
      </c>
      <c r="O11621" s="506"/>
    </row>
    <row r="11622" spans="1:15" ht="15.75" x14ac:dyDescent="0.25">
      <c r="A11622" s="126"/>
      <c r="B11622" s="127"/>
      <c r="C11622" s="128"/>
      <c r="D11622" s="89"/>
      <c r="E11622" s="100"/>
      <c r="F11622" s="100"/>
      <c r="G11622" s="90"/>
      <c r="H11622" s="129"/>
      <c r="I11622" s="91"/>
      <c r="J11622" s="92"/>
      <c r="K11622" s="99"/>
      <c r="L11622" s="503"/>
      <c r="M11622" s="504"/>
      <c r="N11622" s="505"/>
      <c r="O11622" s="506"/>
    </row>
    <row r="11623" spans="1:15" ht="16.5" thickBot="1" x14ac:dyDescent="0.3">
      <c r="A11623" s="126"/>
      <c r="B11623" s="94"/>
      <c r="C11623" s="95"/>
      <c r="D11623" s="89"/>
      <c r="E11623" s="100"/>
      <c r="F11623" s="100"/>
      <c r="G11623" s="96"/>
      <c r="H11623" s="97"/>
      <c r="I11623" s="97"/>
      <c r="J11623" s="98"/>
      <c r="K11623" s="99"/>
      <c r="L11623" s="499"/>
      <c r="M11623" s="500"/>
      <c r="N11623" s="501"/>
      <c r="O11623" s="502"/>
    </row>
    <row r="11624" spans="1:15" ht="16.5" thickBot="1" x14ac:dyDescent="0.25">
      <c r="A11624" s="326" t="s">
        <v>28</v>
      </c>
      <c r="B11624" s="104"/>
      <c r="C11624" s="105"/>
      <c r="D11624" s="106">
        <f>SUM(D11621:D11623)</f>
        <v>0</v>
      </c>
      <c r="E11624" s="107"/>
      <c r="F11624" s="107"/>
      <c r="G11624" s="118">
        <f>SUM(G11621:G11623)</f>
        <v>30</v>
      </c>
      <c r="H11624" s="105"/>
      <c r="I11624" s="118">
        <f>SUM(I11621:I11623)</f>
        <v>735</v>
      </c>
      <c r="J11624" s="109">
        <f>D11624/G11624</f>
        <v>0</v>
      </c>
      <c r="K11624" s="110"/>
      <c r="L11624" s="111"/>
      <c r="M11624" s="112"/>
      <c r="N11624" s="468"/>
      <c r="O11624" s="469"/>
    </row>
    <row r="11625" spans="1:15" ht="15.75" x14ac:dyDescent="0.2">
      <c r="A11625" s="76"/>
      <c r="B11625" s="113"/>
      <c r="C11625" s="113"/>
      <c r="D11625" s="113"/>
      <c r="E11625" s="113"/>
      <c r="F11625" s="113"/>
      <c r="G11625" s="113"/>
      <c r="H11625" s="113"/>
      <c r="I11625" s="76"/>
      <c r="J11625" s="76"/>
      <c r="K11625" s="76"/>
      <c r="L11625" s="76"/>
      <c r="M11625" s="76"/>
      <c r="N11625" s="113"/>
      <c r="O11625" s="114"/>
    </row>
    <row r="11626" spans="1:15" ht="15.75" x14ac:dyDescent="0.2">
      <c r="A11626" s="130" t="s">
        <v>173</v>
      </c>
      <c r="B11626" s="131" t="s">
        <v>191</v>
      </c>
      <c r="C11626" s="113"/>
      <c r="D11626" s="113"/>
      <c r="E11626" s="113"/>
      <c r="F11626" s="113"/>
      <c r="G11626" s="113"/>
      <c r="H11626" s="113"/>
      <c r="I11626" s="76"/>
      <c r="J11626" s="76"/>
      <c r="K11626" s="76"/>
      <c r="L11626" s="76"/>
      <c r="M11626" s="76"/>
      <c r="N11626" s="113"/>
      <c r="O11626" s="114"/>
    </row>
    <row r="11627" spans="1:15" ht="15.75" x14ac:dyDescent="0.2">
      <c r="A11627" s="76"/>
      <c r="B11627" s="113"/>
      <c r="C11627" s="113"/>
      <c r="D11627" s="113"/>
      <c r="E11627" s="113"/>
      <c r="F11627" s="113"/>
      <c r="G11627" s="113"/>
      <c r="H11627" s="113"/>
      <c r="I11627" s="76"/>
      <c r="J11627" s="76"/>
      <c r="K11627" s="76"/>
      <c r="L11627" s="76"/>
      <c r="M11627" s="76"/>
      <c r="N11627" s="113"/>
      <c r="O11627" s="114"/>
    </row>
    <row r="11628" spans="1:15" ht="15.75" x14ac:dyDescent="0.2">
      <c r="A11628" s="115"/>
      <c r="B11628" s="470" t="s">
        <v>29</v>
      </c>
      <c r="C11628" s="470"/>
      <c r="D11628" s="470"/>
      <c r="E11628" s="116"/>
      <c r="F11628" s="116"/>
      <c r="G11628" s="116"/>
      <c r="H11628" s="115"/>
      <c r="I11628" s="116" t="s">
        <v>30</v>
      </c>
      <c r="J11628" s="115"/>
      <c r="K11628" s="116"/>
      <c r="L11628" s="116"/>
      <c r="M11628" s="116" t="s">
        <v>31</v>
      </c>
      <c r="N11628" s="116"/>
      <c r="O11628" s="117"/>
    </row>
    <row r="11629" spans="1:15" ht="15.75" x14ac:dyDescent="0.2">
      <c r="A11629" s="116"/>
      <c r="B11629" s="471" t="s">
        <v>230</v>
      </c>
      <c r="C11629" s="471"/>
      <c r="D11629" s="471"/>
      <c r="E11629" s="76"/>
      <c r="F11629" s="76"/>
      <c r="G11629" s="76"/>
      <c r="H11629" s="115"/>
      <c r="I11629" s="76" t="s">
        <v>438</v>
      </c>
      <c r="J11629" s="115"/>
      <c r="K11629" s="76"/>
      <c r="L11629" s="76"/>
      <c r="M11629" s="76" t="s">
        <v>220</v>
      </c>
      <c r="N11629" s="76"/>
      <c r="O11629" s="117"/>
    </row>
    <row r="11630" spans="1:15" ht="15.75" x14ac:dyDescent="0.2">
      <c r="A11630" s="471" t="s">
        <v>226</v>
      </c>
      <c r="B11630" s="471"/>
      <c r="C11630" s="471"/>
      <c r="D11630" s="471"/>
      <c r="E11630" s="471"/>
      <c r="F11630" s="76"/>
      <c r="G11630" s="76"/>
      <c r="H11630" s="115"/>
      <c r="I11630" s="76" t="s">
        <v>246</v>
      </c>
      <c r="J11630" s="115"/>
      <c r="K11630" s="76"/>
      <c r="L11630" s="76"/>
      <c r="M11630" s="76" t="s">
        <v>124</v>
      </c>
      <c r="N11630" s="76"/>
      <c r="O11630" s="117"/>
    </row>
    <row r="11637" spans="1:15" ht="15.75" x14ac:dyDescent="0.2">
      <c r="A11637" s="471" t="s">
        <v>125</v>
      </c>
      <c r="B11637" s="471"/>
      <c r="C11637" s="471"/>
      <c r="D11637" s="471"/>
      <c r="E11637" s="471"/>
      <c r="F11637" s="471"/>
      <c r="G11637" s="471"/>
      <c r="H11637" s="471"/>
      <c r="I11637" s="471"/>
      <c r="J11637" s="471"/>
      <c r="K11637" s="471"/>
      <c r="L11637" s="471"/>
      <c r="M11637" s="471"/>
      <c r="N11637" s="471"/>
      <c r="O11637" s="471"/>
    </row>
    <row r="11638" spans="1:15" ht="15.75" x14ac:dyDescent="0.2">
      <c r="A11638" s="471" t="s">
        <v>1</v>
      </c>
      <c r="B11638" s="471"/>
      <c r="C11638" s="471"/>
      <c r="D11638" s="471"/>
      <c r="E11638" s="471"/>
      <c r="F11638" s="471"/>
      <c r="G11638" s="471"/>
      <c r="H11638" s="471"/>
      <c r="I11638" s="471"/>
      <c r="J11638" s="471"/>
      <c r="K11638" s="471"/>
      <c r="L11638" s="471"/>
      <c r="M11638" s="471"/>
      <c r="N11638" s="471"/>
      <c r="O11638" s="471"/>
    </row>
    <row r="11639" spans="1:15" ht="15.75" x14ac:dyDescent="0.2">
      <c r="A11639" s="471"/>
      <c r="B11639" s="471"/>
      <c r="C11639" s="471"/>
      <c r="D11639" s="471"/>
      <c r="E11639" s="471"/>
      <c r="F11639" s="471"/>
      <c r="G11639" s="471"/>
      <c r="H11639" s="471"/>
      <c r="I11639" s="471"/>
      <c r="J11639" s="471"/>
      <c r="K11639" s="471"/>
      <c r="L11639" s="471"/>
      <c r="M11639" s="471"/>
      <c r="N11639" s="471"/>
      <c r="O11639" s="471"/>
    </row>
    <row r="11640" spans="1:15" ht="15.75" x14ac:dyDescent="0.2">
      <c r="A11640" s="497" t="s">
        <v>306</v>
      </c>
      <c r="B11640" s="497"/>
      <c r="C11640" s="497"/>
      <c r="D11640" s="497"/>
      <c r="E11640" s="497"/>
      <c r="F11640" s="497"/>
      <c r="G11640" s="497"/>
      <c r="H11640" s="497"/>
      <c r="I11640" s="497"/>
      <c r="J11640" s="497"/>
      <c r="K11640" s="497"/>
      <c r="L11640" s="497"/>
      <c r="M11640" s="497"/>
      <c r="N11640" s="497"/>
      <c r="O11640" s="497"/>
    </row>
    <row r="11641" spans="1:15" ht="15.75" x14ac:dyDescent="0.2">
      <c r="A11641" s="77"/>
      <c r="B11641" s="77"/>
      <c r="C11641" s="77"/>
      <c r="D11641" s="77"/>
      <c r="E11641" s="77"/>
      <c r="F11641" s="77"/>
      <c r="G11641" s="77"/>
      <c r="H11641" s="77"/>
      <c r="I11641" s="77"/>
      <c r="J11641" s="77"/>
      <c r="K11641" s="77"/>
      <c r="L11641" s="77"/>
      <c r="M11641" s="77"/>
      <c r="N11641" s="77"/>
      <c r="O11641" s="77"/>
    </row>
    <row r="11642" spans="1:15" ht="16.5" thickBot="1" x14ac:dyDescent="0.25">
      <c r="A11642" s="77"/>
      <c r="B11642" s="77"/>
      <c r="C11642" s="77"/>
      <c r="D11642" s="77"/>
      <c r="E11642" s="77"/>
      <c r="F11642" s="77"/>
      <c r="G11642" s="77"/>
      <c r="H11642" s="77"/>
      <c r="I11642" s="77"/>
      <c r="J11642" s="77"/>
      <c r="K11642" s="77"/>
      <c r="L11642" s="77"/>
      <c r="M11642" s="77"/>
      <c r="N11642" s="77"/>
      <c r="O11642" s="77"/>
    </row>
    <row r="11643" spans="1:15" ht="16.5" thickBot="1" x14ac:dyDescent="0.25">
      <c r="A11643" s="78" t="s">
        <v>2</v>
      </c>
      <c r="B11643" s="486"/>
      <c r="C11643" s="498"/>
      <c r="D11643" s="79" t="s">
        <v>3</v>
      </c>
      <c r="E11643" s="486"/>
      <c r="F11643" s="487"/>
      <c r="G11643" s="487"/>
      <c r="H11643" s="498"/>
      <c r="I11643" s="79" t="s">
        <v>4</v>
      </c>
      <c r="J11643" s="80"/>
      <c r="K11643" s="80"/>
      <c r="L11643" s="80" t="s">
        <v>5</v>
      </c>
      <c r="M11643" s="486"/>
      <c r="N11643" s="487"/>
      <c r="O11643" s="488"/>
    </row>
    <row r="11644" spans="1:15" ht="16.5" thickBot="1" x14ac:dyDescent="0.25">
      <c r="A11644" s="77"/>
      <c r="B11644" s="77"/>
      <c r="C11644" s="77"/>
      <c r="D11644" s="77"/>
      <c r="E11644" s="77"/>
      <c r="F11644" s="77"/>
      <c r="G11644" s="77"/>
      <c r="H11644" s="77"/>
      <c r="I11644" s="77"/>
      <c r="J11644" s="77"/>
      <c r="K11644" s="77"/>
      <c r="L11644" s="77"/>
      <c r="M11644" s="77"/>
      <c r="N11644" s="77"/>
      <c r="O11644" s="77"/>
    </row>
    <row r="11645" spans="1:15" ht="16.5" thickBot="1" x14ac:dyDescent="0.25">
      <c r="A11645" s="78" t="s">
        <v>6</v>
      </c>
      <c r="B11645" s="486"/>
      <c r="C11645" s="498"/>
      <c r="D11645" s="79" t="s">
        <v>7</v>
      </c>
      <c r="E11645" s="486"/>
      <c r="F11645" s="487"/>
      <c r="G11645" s="487"/>
      <c r="H11645" s="498"/>
      <c r="I11645" s="79" t="s">
        <v>8</v>
      </c>
      <c r="J11645" s="80"/>
      <c r="K11645" s="80"/>
      <c r="L11645" s="80" t="s">
        <v>9</v>
      </c>
      <c r="M11645" s="486"/>
      <c r="N11645" s="487"/>
      <c r="O11645" s="488"/>
    </row>
    <row r="11646" spans="1:15" ht="16.5" thickBot="1" x14ac:dyDescent="0.25">
      <c r="A11646" s="77"/>
      <c r="B11646" s="77"/>
      <c r="C11646" s="77"/>
      <c r="D11646" s="77"/>
      <c r="E11646" s="77"/>
      <c r="F11646" s="77"/>
      <c r="G11646" s="77"/>
      <c r="H11646" s="77"/>
      <c r="I11646" s="77"/>
      <c r="J11646" s="77"/>
      <c r="K11646" s="77"/>
      <c r="L11646" s="77"/>
      <c r="M11646" s="77"/>
      <c r="N11646" s="77"/>
      <c r="O11646" s="77"/>
    </row>
    <row r="11647" spans="1:15" ht="16.5" thickBot="1" x14ac:dyDescent="0.25">
      <c r="A11647" s="484" t="s">
        <v>10</v>
      </c>
      <c r="B11647" s="485"/>
      <c r="C11647" s="486" t="s">
        <v>181</v>
      </c>
      <c r="D11647" s="487"/>
      <c r="E11647" s="487"/>
      <c r="F11647" s="487"/>
      <c r="G11647" s="487"/>
      <c r="H11647" s="487"/>
      <c r="I11647" s="487"/>
      <c r="J11647" s="487"/>
      <c r="K11647" s="487"/>
      <c r="L11647" s="487"/>
      <c r="M11647" s="487"/>
      <c r="N11647" s="487"/>
      <c r="O11647" s="488"/>
    </row>
    <row r="11648" spans="1:15" ht="16.5" thickBot="1" x14ac:dyDescent="0.25">
      <c r="A11648" s="77"/>
      <c r="B11648" s="77"/>
      <c r="C11648" s="77"/>
      <c r="D11648" s="77"/>
      <c r="E11648" s="77"/>
      <c r="F11648" s="77"/>
      <c r="G11648" s="77"/>
      <c r="H11648" s="77"/>
      <c r="I11648" s="77"/>
      <c r="J11648" s="77"/>
      <c r="K11648" s="77"/>
      <c r="L11648" s="77"/>
      <c r="M11648" s="77"/>
      <c r="N11648" s="77"/>
      <c r="O11648" s="77"/>
    </row>
    <row r="11649" spans="1:15" ht="16.5" thickBot="1" x14ac:dyDescent="0.25">
      <c r="A11649" s="484" t="s">
        <v>11</v>
      </c>
      <c r="B11649" s="485"/>
      <c r="C11649" s="486" t="s">
        <v>239</v>
      </c>
      <c r="D11649" s="487"/>
      <c r="E11649" s="487"/>
      <c r="F11649" s="487"/>
      <c r="G11649" s="487"/>
      <c r="H11649" s="487"/>
      <c r="I11649" s="487"/>
      <c r="J11649" s="487"/>
      <c r="K11649" s="487"/>
      <c r="L11649" s="487"/>
      <c r="M11649" s="487"/>
      <c r="N11649" s="487"/>
      <c r="O11649" s="488"/>
    </row>
    <row r="11650" spans="1:15" ht="16.5" thickBot="1" x14ac:dyDescent="0.25">
      <c r="A11650" s="81"/>
      <c r="B11650" s="81"/>
      <c r="C11650" s="81"/>
      <c r="D11650" s="81"/>
      <c r="E11650" s="81"/>
      <c r="F11650" s="81"/>
      <c r="G11650" s="81"/>
      <c r="H11650" s="81"/>
      <c r="I11650" s="81"/>
      <c r="J11650" s="81"/>
      <c r="K11650" s="81"/>
      <c r="L11650" s="81"/>
      <c r="M11650" s="81"/>
      <c r="N11650" s="81"/>
      <c r="O11650" s="81"/>
    </row>
    <row r="11651" spans="1:15" ht="16.5" thickBot="1" x14ac:dyDescent="0.25">
      <c r="A11651" s="489" t="s">
        <v>12</v>
      </c>
      <c r="B11651" s="491" t="s">
        <v>13</v>
      </c>
      <c r="C11651" s="463"/>
      <c r="D11651" s="492" t="s">
        <v>14</v>
      </c>
      <c r="E11651" s="494" t="s">
        <v>15</v>
      </c>
      <c r="F11651" s="495"/>
      <c r="G11651" s="495"/>
      <c r="H11651" s="495"/>
      <c r="I11651" s="496"/>
      <c r="J11651" s="492" t="s">
        <v>16</v>
      </c>
      <c r="K11651" s="492" t="s">
        <v>17</v>
      </c>
      <c r="L11651" s="462" t="s">
        <v>18</v>
      </c>
      <c r="M11651" s="463"/>
      <c r="N11651" s="464" t="s">
        <v>115</v>
      </c>
      <c r="O11651" s="465"/>
    </row>
    <row r="11652" spans="1:15" ht="32.25" thickBot="1" x14ac:dyDescent="0.25">
      <c r="A11652" s="490"/>
      <c r="B11652" s="82" t="s">
        <v>19</v>
      </c>
      <c r="C11652" s="83" t="s">
        <v>20</v>
      </c>
      <c r="D11652" s="493"/>
      <c r="E11652" s="84" t="s">
        <v>21</v>
      </c>
      <c r="F11652" s="84" t="s">
        <v>22</v>
      </c>
      <c r="G11652" s="85" t="s">
        <v>23</v>
      </c>
      <c r="H11652" s="119" t="s">
        <v>24</v>
      </c>
      <c r="I11652" s="86" t="s">
        <v>25</v>
      </c>
      <c r="J11652" s="493"/>
      <c r="K11652" s="493"/>
      <c r="L11652" s="176" t="s">
        <v>26</v>
      </c>
      <c r="M11652" s="177" t="s">
        <v>27</v>
      </c>
      <c r="N11652" s="466"/>
      <c r="O11652" s="467"/>
    </row>
    <row r="11653" spans="1:15" ht="15.75" x14ac:dyDescent="0.25">
      <c r="A11653" s="126">
        <v>45713</v>
      </c>
      <c r="B11653" s="127"/>
      <c r="C11653" s="128"/>
      <c r="D11653" s="89"/>
      <c r="E11653" s="267" t="s">
        <v>464</v>
      </c>
      <c r="F11653" s="190" t="s">
        <v>465</v>
      </c>
      <c r="G11653" s="90">
        <v>30</v>
      </c>
      <c r="H11653" s="129">
        <v>24.55</v>
      </c>
      <c r="I11653" s="175">
        <f>G11653*H11653</f>
        <v>736.5</v>
      </c>
      <c r="J11653" s="92"/>
      <c r="K11653" s="181"/>
      <c r="L11653" s="503" t="s">
        <v>466</v>
      </c>
      <c r="M11653" s="504"/>
      <c r="N11653" s="505" t="s">
        <v>349</v>
      </c>
      <c r="O11653" s="506"/>
    </row>
    <row r="11654" spans="1:15" ht="15.75" x14ac:dyDescent="0.25">
      <c r="A11654" s="126">
        <v>45716</v>
      </c>
      <c r="B11654" s="127"/>
      <c r="C11654" s="128"/>
      <c r="D11654" s="89"/>
      <c r="E11654" s="100" t="s">
        <v>467</v>
      </c>
      <c r="F11654" s="100" t="s">
        <v>468</v>
      </c>
      <c r="G11654" s="90">
        <v>30</v>
      </c>
      <c r="H11654" s="129">
        <v>24.55</v>
      </c>
      <c r="I11654" s="175">
        <f>G11654*H11654</f>
        <v>736.5</v>
      </c>
      <c r="J11654" s="92"/>
      <c r="K11654" s="99"/>
      <c r="L11654" s="503" t="s">
        <v>469</v>
      </c>
      <c r="M11654" s="504"/>
      <c r="N11654" s="505" t="s">
        <v>314</v>
      </c>
      <c r="O11654" s="506"/>
    </row>
    <row r="11655" spans="1:15" ht="16.5" thickBot="1" x14ac:dyDescent="0.3">
      <c r="A11655" s="126"/>
      <c r="B11655" s="94"/>
      <c r="C11655" s="95"/>
      <c r="D11655" s="89"/>
      <c r="E11655" s="100"/>
      <c r="F11655" s="100"/>
      <c r="G11655" s="96"/>
      <c r="H11655" s="97"/>
      <c r="I11655" s="97"/>
      <c r="J11655" s="98"/>
      <c r="K11655" s="99"/>
      <c r="L11655" s="499"/>
      <c r="M11655" s="500"/>
      <c r="N11655" s="501"/>
      <c r="O11655" s="502"/>
    </row>
    <row r="11656" spans="1:15" ht="16.5" thickBot="1" x14ac:dyDescent="0.25">
      <c r="A11656" s="335" t="s">
        <v>28</v>
      </c>
      <c r="B11656" s="104"/>
      <c r="C11656" s="105"/>
      <c r="D11656" s="106">
        <f>SUM(D11653:D11655)</f>
        <v>0</v>
      </c>
      <c r="E11656" s="107"/>
      <c r="F11656" s="107"/>
      <c r="G11656" s="118">
        <f>SUM(G11653:G11655)</f>
        <v>60</v>
      </c>
      <c r="H11656" s="105"/>
      <c r="I11656" s="118">
        <f>SUM(I11653:I11655)</f>
        <v>1473</v>
      </c>
      <c r="J11656" s="109">
        <f>D11656/G11656</f>
        <v>0</v>
      </c>
      <c r="K11656" s="110"/>
      <c r="L11656" s="111"/>
      <c r="M11656" s="112"/>
      <c r="N11656" s="468"/>
      <c r="O11656" s="469"/>
    </row>
    <row r="11657" spans="1:15" ht="15.75" x14ac:dyDescent="0.2">
      <c r="A11657" s="76"/>
      <c r="B11657" s="113"/>
      <c r="C11657" s="113"/>
      <c r="D11657" s="113"/>
      <c r="E11657" s="113"/>
      <c r="F11657" s="113"/>
      <c r="G11657" s="113"/>
      <c r="H11657" s="113"/>
      <c r="I11657" s="76"/>
      <c r="J11657" s="76"/>
      <c r="K11657" s="76"/>
      <c r="L11657" s="76"/>
      <c r="M11657" s="76"/>
      <c r="N11657" s="113"/>
      <c r="O11657" s="114"/>
    </row>
    <row r="11658" spans="1:15" ht="15.75" x14ac:dyDescent="0.2">
      <c r="A11658" s="130" t="s">
        <v>173</v>
      </c>
      <c r="B11658" s="131" t="s">
        <v>191</v>
      </c>
      <c r="C11658" s="113"/>
      <c r="D11658" s="113"/>
      <c r="E11658" s="113"/>
      <c r="F11658" s="113"/>
      <c r="G11658" s="113"/>
      <c r="H11658" s="113"/>
      <c r="I11658" s="76"/>
      <c r="J11658" s="76"/>
      <c r="K11658" s="76"/>
      <c r="L11658" s="76"/>
      <c r="M11658" s="76"/>
      <c r="N11658" s="113"/>
      <c r="O11658" s="114"/>
    </row>
    <row r="11659" spans="1:15" ht="15.75" x14ac:dyDescent="0.2">
      <c r="A11659" s="76"/>
      <c r="B11659" s="113"/>
      <c r="C11659" s="113"/>
      <c r="D11659" s="113"/>
      <c r="E11659" s="113"/>
      <c r="F11659" s="113"/>
      <c r="G11659" s="113"/>
      <c r="H11659" s="113"/>
      <c r="I11659" s="76"/>
      <c r="J11659" s="76"/>
      <c r="K11659" s="76"/>
      <c r="L11659" s="76"/>
      <c r="M11659" s="76"/>
      <c r="N11659" s="113"/>
      <c r="O11659" s="114"/>
    </row>
    <row r="11660" spans="1:15" ht="15.75" x14ac:dyDescent="0.2">
      <c r="A11660" s="115"/>
      <c r="B11660" s="470" t="s">
        <v>29</v>
      </c>
      <c r="C11660" s="470"/>
      <c r="D11660" s="470"/>
      <c r="E11660" s="116"/>
      <c r="F11660" s="116"/>
      <c r="G11660" s="116"/>
      <c r="H11660" s="115"/>
      <c r="I11660" s="116" t="s">
        <v>30</v>
      </c>
      <c r="J11660" s="115"/>
      <c r="K11660" s="116"/>
      <c r="L11660" s="116"/>
      <c r="M11660" s="116" t="s">
        <v>31</v>
      </c>
      <c r="N11660" s="116"/>
      <c r="O11660" s="117"/>
    </row>
    <row r="11661" spans="1:15" ht="15.75" x14ac:dyDescent="0.2">
      <c r="A11661" s="471" t="s">
        <v>230</v>
      </c>
      <c r="B11661" s="471"/>
      <c r="C11661" s="471"/>
      <c r="D11661" s="471"/>
      <c r="E11661" s="471"/>
      <c r="F11661" s="76"/>
      <c r="G11661" s="76"/>
      <c r="H11661" s="115"/>
      <c r="I11661" s="76" t="s">
        <v>438</v>
      </c>
      <c r="J11661" s="115"/>
      <c r="K11661" s="76"/>
      <c r="L11661" s="76"/>
      <c r="M11661" s="76" t="s">
        <v>220</v>
      </c>
      <c r="N11661" s="76"/>
      <c r="O11661" s="117"/>
    </row>
    <row r="11662" spans="1:15" ht="15.75" x14ac:dyDescent="0.2">
      <c r="A11662" s="471" t="s">
        <v>226</v>
      </c>
      <c r="B11662" s="471"/>
      <c r="C11662" s="471"/>
      <c r="D11662" s="471"/>
      <c r="E11662" s="471"/>
      <c r="F11662" s="76"/>
      <c r="G11662" s="76"/>
      <c r="H11662" s="115"/>
      <c r="I11662" s="76" t="s">
        <v>246</v>
      </c>
      <c r="J11662" s="115"/>
      <c r="K11662" s="76"/>
      <c r="L11662" s="76"/>
      <c r="M11662" s="76" t="s">
        <v>124</v>
      </c>
      <c r="N11662" s="76"/>
      <c r="O11662" s="117"/>
    </row>
    <row r="11668" spans="1:15" ht="15.75" x14ac:dyDescent="0.2">
      <c r="A11668" s="471" t="s">
        <v>125</v>
      </c>
      <c r="B11668" s="471"/>
      <c r="C11668" s="471"/>
      <c r="D11668" s="471"/>
      <c r="E11668" s="471"/>
      <c r="F11668" s="471"/>
      <c r="G11668" s="471"/>
      <c r="H11668" s="471"/>
      <c r="I11668" s="471"/>
      <c r="J11668" s="471"/>
      <c r="K11668" s="471"/>
      <c r="L11668" s="471"/>
      <c r="M11668" s="471"/>
      <c r="N11668" s="471"/>
      <c r="O11668" s="471"/>
    </row>
    <row r="11669" spans="1:15" ht="15.75" x14ac:dyDescent="0.2">
      <c r="A11669" s="471" t="s">
        <v>1</v>
      </c>
      <c r="B11669" s="471"/>
      <c r="C11669" s="471"/>
      <c r="D11669" s="471"/>
      <c r="E11669" s="471"/>
      <c r="F11669" s="471"/>
      <c r="G11669" s="471"/>
      <c r="H11669" s="471"/>
      <c r="I11669" s="471"/>
      <c r="J11669" s="471"/>
      <c r="K11669" s="471"/>
      <c r="L11669" s="471"/>
      <c r="M11669" s="471"/>
      <c r="N11669" s="471"/>
      <c r="O11669" s="471"/>
    </row>
    <row r="11670" spans="1:15" ht="15.75" x14ac:dyDescent="0.2">
      <c r="A11670" s="471"/>
      <c r="B11670" s="471"/>
      <c r="C11670" s="471"/>
      <c r="D11670" s="471"/>
      <c r="E11670" s="471"/>
      <c r="F11670" s="471"/>
      <c r="G11670" s="471"/>
      <c r="H11670" s="471"/>
      <c r="I11670" s="471"/>
      <c r="J11670" s="471"/>
      <c r="K11670" s="471"/>
      <c r="L11670" s="471"/>
      <c r="M11670" s="471"/>
      <c r="N11670" s="471"/>
      <c r="O11670" s="471"/>
    </row>
    <row r="11671" spans="1:15" ht="15.75" x14ac:dyDescent="0.2">
      <c r="A11671" s="497" t="s">
        <v>306</v>
      </c>
      <c r="B11671" s="497"/>
      <c r="C11671" s="497"/>
      <c r="D11671" s="497"/>
      <c r="E11671" s="497"/>
      <c r="F11671" s="497"/>
      <c r="G11671" s="497"/>
      <c r="H11671" s="497"/>
      <c r="I11671" s="497"/>
      <c r="J11671" s="497"/>
      <c r="K11671" s="497"/>
      <c r="L11671" s="497"/>
      <c r="M11671" s="497"/>
      <c r="N11671" s="497"/>
      <c r="O11671" s="497"/>
    </row>
    <row r="11672" spans="1:15" ht="15.75" x14ac:dyDescent="0.2">
      <c r="A11672" s="77"/>
      <c r="B11672" s="77"/>
      <c r="C11672" s="77"/>
      <c r="D11672" s="77"/>
      <c r="E11672" s="77"/>
      <c r="F11672" s="77"/>
      <c r="G11672" s="77"/>
      <c r="H11672" s="77"/>
      <c r="I11672" s="77"/>
      <c r="J11672" s="77"/>
      <c r="K11672" s="77"/>
      <c r="L11672" s="77"/>
      <c r="M11672" s="77"/>
      <c r="N11672" s="77"/>
      <c r="O11672" s="77"/>
    </row>
    <row r="11673" spans="1:15" ht="16.5" thickBot="1" x14ac:dyDescent="0.25">
      <c r="A11673" s="77"/>
      <c r="B11673" s="77"/>
      <c r="C11673" s="77"/>
      <c r="D11673" s="77"/>
      <c r="E11673" s="77"/>
      <c r="F11673" s="77"/>
      <c r="G11673" s="77"/>
      <c r="H11673" s="77"/>
      <c r="I11673" s="77"/>
      <c r="J11673" s="77"/>
      <c r="K11673" s="77"/>
      <c r="L11673" s="77"/>
      <c r="M11673" s="77"/>
      <c r="N11673" s="77"/>
      <c r="O11673" s="77"/>
    </row>
    <row r="11674" spans="1:15" ht="16.5" thickBot="1" x14ac:dyDescent="0.25">
      <c r="A11674" s="78" t="s">
        <v>2</v>
      </c>
      <c r="B11674" s="486"/>
      <c r="C11674" s="498"/>
      <c r="D11674" s="79" t="s">
        <v>3</v>
      </c>
      <c r="E11674" s="486"/>
      <c r="F11674" s="487"/>
      <c r="G11674" s="487"/>
      <c r="H11674" s="498"/>
      <c r="I11674" s="79" t="s">
        <v>4</v>
      </c>
      <c r="J11674" s="80"/>
      <c r="K11674" s="80"/>
      <c r="L11674" s="80" t="s">
        <v>5</v>
      </c>
      <c r="M11674" s="486"/>
      <c r="N11674" s="487"/>
      <c r="O11674" s="488"/>
    </row>
    <row r="11675" spans="1:15" ht="16.5" thickBot="1" x14ac:dyDescent="0.25">
      <c r="A11675" s="77"/>
      <c r="B11675" s="77"/>
      <c r="C11675" s="77"/>
      <c r="D11675" s="77"/>
      <c r="E11675" s="77"/>
      <c r="F11675" s="77"/>
      <c r="G11675" s="77"/>
      <c r="H11675" s="77"/>
      <c r="I11675" s="77"/>
      <c r="J11675" s="77"/>
      <c r="K11675" s="77"/>
      <c r="L11675" s="77"/>
      <c r="M11675" s="77"/>
      <c r="N11675" s="77"/>
      <c r="O11675" s="77"/>
    </row>
    <row r="11676" spans="1:15" ht="16.5" thickBot="1" x14ac:dyDescent="0.25">
      <c r="A11676" s="78" t="s">
        <v>6</v>
      </c>
      <c r="B11676" s="486"/>
      <c r="C11676" s="498"/>
      <c r="D11676" s="79" t="s">
        <v>7</v>
      </c>
      <c r="E11676" s="486"/>
      <c r="F11676" s="487"/>
      <c r="G11676" s="487"/>
      <c r="H11676" s="498"/>
      <c r="I11676" s="79" t="s">
        <v>8</v>
      </c>
      <c r="J11676" s="80"/>
      <c r="K11676" s="80"/>
      <c r="L11676" s="80" t="s">
        <v>9</v>
      </c>
      <c r="M11676" s="486"/>
      <c r="N11676" s="487"/>
      <c r="O11676" s="488"/>
    </row>
    <row r="11677" spans="1:15" ht="16.5" thickBot="1" x14ac:dyDescent="0.25">
      <c r="A11677" s="77"/>
      <c r="B11677" s="77"/>
      <c r="C11677" s="77"/>
      <c r="D11677" s="77"/>
      <c r="E11677" s="77"/>
      <c r="F11677" s="77"/>
      <c r="G11677" s="77"/>
      <c r="H11677" s="77"/>
      <c r="I11677" s="77"/>
      <c r="J11677" s="77"/>
      <c r="K11677" s="77"/>
      <c r="L11677" s="77"/>
      <c r="M11677" s="77"/>
      <c r="N11677" s="77"/>
      <c r="O11677" s="77"/>
    </row>
    <row r="11678" spans="1:15" ht="16.5" thickBot="1" x14ac:dyDescent="0.25">
      <c r="A11678" s="484" t="s">
        <v>10</v>
      </c>
      <c r="B11678" s="485"/>
      <c r="C11678" s="486" t="s">
        <v>181</v>
      </c>
      <c r="D11678" s="487"/>
      <c r="E11678" s="487"/>
      <c r="F11678" s="487"/>
      <c r="G11678" s="487"/>
      <c r="H11678" s="487"/>
      <c r="I11678" s="487"/>
      <c r="J11678" s="487"/>
      <c r="K11678" s="487"/>
      <c r="L11678" s="487"/>
      <c r="M11678" s="487"/>
      <c r="N11678" s="487"/>
      <c r="O11678" s="488"/>
    </row>
    <row r="11679" spans="1:15" ht="16.5" thickBot="1" x14ac:dyDescent="0.25">
      <c r="A11679" s="77"/>
      <c r="B11679" s="77"/>
      <c r="C11679" s="77"/>
      <c r="D11679" s="77"/>
      <c r="E11679" s="77"/>
      <c r="F11679" s="77"/>
      <c r="G11679" s="77"/>
      <c r="H11679" s="77"/>
      <c r="I11679" s="77"/>
      <c r="J11679" s="77"/>
      <c r="K11679" s="77"/>
      <c r="L11679" s="77"/>
      <c r="M11679" s="77"/>
      <c r="N11679" s="77"/>
      <c r="O11679" s="77"/>
    </row>
    <row r="11680" spans="1:15" ht="16.5" thickBot="1" x14ac:dyDescent="0.25">
      <c r="A11680" s="484" t="s">
        <v>11</v>
      </c>
      <c r="B11680" s="485"/>
      <c r="C11680" s="486" t="s">
        <v>239</v>
      </c>
      <c r="D11680" s="487"/>
      <c r="E11680" s="487"/>
      <c r="F11680" s="487"/>
      <c r="G11680" s="487"/>
      <c r="H11680" s="487"/>
      <c r="I11680" s="487"/>
      <c r="J11680" s="487"/>
      <c r="K11680" s="487"/>
      <c r="L11680" s="487"/>
      <c r="M11680" s="487"/>
      <c r="N11680" s="487"/>
      <c r="O11680" s="488"/>
    </row>
    <row r="11681" spans="1:15" ht="16.5" thickBot="1" x14ac:dyDescent="0.25">
      <c r="A11681" s="81"/>
      <c r="B11681" s="81"/>
      <c r="C11681" s="81"/>
      <c r="D11681" s="81"/>
      <c r="E11681" s="81"/>
      <c r="F11681" s="81"/>
      <c r="G11681" s="81"/>
      <c r="H11681" s="81"/>
      <c r="I11681" s="81"/>
      <c r="J11681" s="81"/>
      <c r="K11681" s="81"/>
      <c r="L11681" s="81"/>
      <c r="M11681" s="81"/>
      <c r="N11681" s="81"/>
      <c r="O11681" s="81"/>
    </row>
    <row r="11682" spans="1:15" ht="16.5" thickBot="1" x14ac:dyDescent="0.25">
      <c r="A11682" s="489" t="s">
        <v>12</v>
      </c>
      <c r="B11682" s="491" t="s">
        <v>13</v>
      </c>
      <c r="C11682" s="463"/>
      <c r="D11682" s="492" t="s">
        <v>14</v>
      </c>
      <c r="E11682" s="494" t="s">
        <v>15</v>
      </c>
      <c r="F11682" s="495"/>
      <c r="G11682" s="495"/>
      <c r="H11682" s="495"/>
      <c r="I11682" s="496"/>
      <c r="J11682" s="492" t="s">
        <v>16</v>
      </c>
      <c r="K11682" s="492" t="s">
        <v>17</v>
      </c>
      <c r="L11682" s="462" t="s">
        <v>18</v>
      </c>
      <c r="M11682" s="463"/>
      <c r="N11682" s="464" t="s">
        <v>115</v>
      </c>
      <c r="O11682" s="465"/>
    </row>
    <row r="11683" spans="1:15" ht="32.25" thickBot="1" x14ac:dyDescent="0.25">
      <c r="A11683" s="490"/>
      <c r="B11683" s="82" t="s">
        <v>19</v>
      </c>
      <c r="C11683" s="83" t="s">
        <v>20</v>
      </c>
      <c r="D11683" s="493"/>
      <c r="E11683" s="84" t="s">
        <v>21</v>
      </c>
      <c r="F11683" s="84" t="s">
        <v>22</v>
      </c>
      <c r="G11683" s="85" t="s">
        <v>23</v>
      </c>
      <c r="H11683" s="119" t="s">
        <v>24</v>
      </c>
      <c r="I11683" s="86" t="s">
        <v>25</v>
      </c>
      <c r="J11683" s="493"/>
      <c r="K11683" s="493"/>
      <c r="L11683" s="176" t="s">
        <v>26</v>
      </c>
      <c r="M11683" s="177" t="s">
        <v>27</v>
      </c>
      <c r="N11683" s="466"/>
      <c r="O11683" s="467"/>
    </row>
    <row r="11684" spans="1:15" ht="15.75" x14ac:dyDescent="0.25">
      <c r="A11684" s="126">
        <v>45723</v>
      </c>
      <c r="B11684" s="127"/>
      <c r="C11684" s="128"/>
      <c r="D11684" s="89"/>
      <c r="E11684" s="267" t="s">
        <v>500</v>
      </c>
      <c r="F11684" s="190" t="s">
        <v>501</v>
      </c>
      <c r="G11684" s="90">
        <v>18.867899999999999</v>
      </c>
      <c r="H11684" s="129">
        <v>26.5</v>
      </c>
      <c r="I11684" s="175">
        <f>G11684*H11684</f>
        <v>499.99934999999999</v>
      </c>
      <c r="J11684" s="92"/>
      <c r="K11684" s="181"/>
      <c r="L11684" s="503" t="s">
        <v>502</v>
      </c>
      <c r="M11684" s="553"/>
      <c r="N11684" s="556" t="s">
        <v>314</v>
      </c>
      <c r="O11684" s="557"/>
    </row>
    <row r="11685" spans="1:15" ht="15.75" x14ac:dyDescent="0.25">
      <c r="A11685" s="126">
        <v>45723</v>
      </c>
      <c r="B11685" s="127"/>
      <c r="C11685" s="128"/>
      <c r="D11685" s="89"/>
      <c r="E11685" s="267" t="s">
        <v>503</v>
      </c>
      <c r="F11685" s="190" t="s">
        <v>504</v>
      </c>
      <c r="G11685" s="90">
        <v>30</v>
      </c>
      <c r="H11685" s="129">
        <v>23.2</v>
      </c>
      <c r="I11685" s="175">
        <f>G11685*H11685</f>
        <v>696</v>
      </c>
      <c r="J11685" s="92"/>
      <c r="K11685" s="99"/>
      <c r="L11685" s="503" t="s">
        <v>505</v>
      </c>
      <c r="M11685" s="500"/>
      <c r="N11685" s="554" t="s">
        <v>506</v>
      </c>
      <c r="O11685" s="555"/>
    </row>
    <row r="11686" spans="1:15" ht="15.75" x14ac:dyDescent="0.25">
      <c r="A11686" s="126">
        <v>45720</v>
      </c>
      <c r="B11686" s="127"/>
      <c r="C11686" s="128"/>
      <c r="D11686" s="89"/>
      <c r="E11686" s="267" t="s">
        <v>507</v>
      </c>
      <c r="F11686" s="100" t="s">
        <v>501</v>
      </c>
      <c r="G11686" s="90">
        <v>30</v>
      </c>
      <c r="H11686" s="129">
        <v>23.85</v>
      </c>
      <c r="I11686" s="175">
        <f>G11686*H11686</f>
        <v>715.5</v>
      </c>
      <c r="J11686" s="92"/>
      <c r="K11686" s="99"/>
      <c r="L11686" s="503" t="s">
        <v>508</v>
      </c>
      <c r="M11686" s="553"/>
      <c r="N11686" s="554" t="s">
        <v>509</v>
      </c>
      <c r="O11686" s="555"/>
    </row>
    <row r="11687" spans="1:15" ht="16.5" thickBot="1" x14ac:dyDescent="0.3">
      <c r="A11687" s="126"/>
      <c r="B11687" s="94"/>
      <c r="C11687" s="95"/>
      <c r="D11687" s="89"/>
      <c r="E11687" s="267"/>
      <c r="F11687" s="100"/>
      <c r="G11687" s="96"/>
      <c r="H11687" s="97"/>
      <c r="I11687" s="97"/>
      <c r="J11687" s="98"/>
      <c r="K11687" s="99"/>
      <c r="L11687" s="499"/>
      <c r="M11687" s="553"/>
      <c r="N11687" s="554"/>
      <c r="O11687" s="555"/>
    </row>
    <row r="11688" spans="1:15" ht="16.5" thickBot="1" x14ac:dyDescent="0.25">
      <c r="A11688" s="356" t="s">
        <v>28</v>
      </c>
      <c r="B11688" s="104"/>
      <c r="C11688" s="105"/>
      <c r="D11688" s="106">
        <f>SUM(D11684:D11687)</f>
        <v>0</v>
      </c>
      <c r="E11688" s="107"/>
      <c r="F11688" s="107"/>
      <c r="G11688" s="118">
        <f>SUM(G11684:G11687)</f>
        <v>78.867899999999992</v>
      </c>
      <c r="H11688" s="105"/>
      <c r="I11688" s="118">
        <f>SUM(I11684:I11687)</f>
        <v>1911.49935</v>
      </c>
      <c r="J11688" s="109">
        <f>D11688/G11688</f>
        <v>0</v>
      </c>
      <c r="K11688" s="110"/>
      <c r="L11688" s="111"/>
      <c r="M11688" s="112"/>
      <c r="N11688" s="112"/>
      <c r="O11688" s="111"/>
    </row>
    <row r="11689" spans="1:15" ht="15.75" x14ac:dyDescent="0.2">
      <c r="A11689" s="76"/>
      <c r="B11689" s="113"/>
      <c r="C11689" s="113"/>
      <c r="D11689" s="113"/>
      <c r="E11689" s="113"/>
      <c r="F11689" s="113"/>
      <c r="G11689" s="113"/>
      <c r="H11689" s="113"/>
      <c r="I11689" s="76"/>
      <c r="J11689" s="76"/>
      <c r="K11689" s="76"/>
      <c r="L11689" s="76"/>
      <c r="M11689" s="76"/>
      <c r="N11689" s="113"/>
      <c r="O11689" s="114"/>
    </row>
    <row r="11690" spans="1:15" ht="15.75" x14ac:dyDescent="0.2">
      <c r="A11690" s="130" t="s">
        <v>173</v>
      </c>
      <c r="B11690" s="131" t="s">
        <v>191</v>
      </c>
      <c r="C11690" s="113"/>
      <c r="D11690" s="113"/>
      <c r="E11690" s="113"/>
      <c r="F11690" s="113"/>
      <c r="G11690" s="113"/>
      <c r="H11690" s="113"/>
      <c r="I11690" s="76"/>
      <c r="J11690" s="76"/>
      <c r="K11690" s="76"/>
      <c r="L11690" s="76"/>
      <c r="M11690" s="76"/>
      <c r="N11690" s="113"/>
      <c r="O11690" s="114"/>
    </row>
    <row r="11691" spans="1:15" ht="15.75" x14ac:dyDescent="0.2">
      <c r="A11691" s="76"/>
      <c r="B11691" s="113"/>
      <c r="C11691" s="113"/>
      <c r="D11691" s="113"/>
      <c r="E11691" s="113"/>
      <c r="F11691" s="113"/>
      <c r="G11691" s="113"/>
      <c r="H11691" s="113"/>
      <c r="I11691" s="76"/>
      <c r="J11691" s="76"/>
      <c r="K11691" s="76"/>
      <c r="L11691" s="76"/>
      <c r="M11691" s="76"/>
      <c r="N11691" s="113"/>
      <c r="O11691" s="114"/>
    </row>
    <row r="11692" spans="1:15" ht="15.75" x14ac:dyDescent="0.2">
      <c r="A11692" s="115"/>
      <c r="B11692" s="470" t="s">
        <v>29</v>
      </c>
      <c r="C11692" s="470"/>
      <c r="D11692" s="470"/>
      <c r="E11692" s="116"/>
      <c r="F11692" s="116"/>
      <c r="G11692" s="116"/>
      <c r="H11692" s="115"/>
      <c r="I11692" s="116" t="s">
        <v>30</v>
      </c>
      <c r="J11692" s="115"/>
      <c r="K11692" s="116"/>
      <c r="L11692" s="116"/>
      <c r="M11692" s="116" t="s">
        <v>31</v>
      </c>
      <c r="N11692" s="116"/>
      <c r="O11692" s="117"/>
    </row>
    <row r="11693" spans="1:15" ht="15.75" x14ac:dyDescent="0.2">
      <c r="A11693" s="116"/>
      <c r="B11693" s="471" t="s">
        <v>230</v>
      </c>
      <c r="C11693" s="471"/>
      <c r="D11693" s="471"/>
      <c r="E11693" s="76"/>
      <c r="F11693" s="76"/>
      <c r="G11693" s="76"/>
      <c r="H11693" s="115"/>
      <c r="I11693" s="76" t="s">
        <v>438</v>
      </c>
      <c r="J11693" s="115"/>
      <c r="K11693" s="76"/>
      <c r="L11693" s="76"/>
      <c r="M11693" s="76" t="s">
        <v>220</v>
      </c>
      <c r="N11693" s="76"/>
      <c r="O11693" s="117"/>
    </row>
    <row r="11694" spans="1:15" ht="15.75" x14ac:dyDescent="0.2">
      <c r="A11694" s="471" t="s">
        <v>226</v>
      </c>
      <c r="B11694" s="471"/>
      <c r="C11694" s="471"/>
      <c r="D11694" s="471"/>
      <c r="E11694" s="471"/>
      <c r="F11694" s="76"/>
      <c r="G11694" s="76"/>
      <c r="H11694" s="115"/>
      <c r="I11694" s="76" t="s">
        <v>246</v>
      </c>
      <c r="J11694" s="115"/>
      <c r="K11694" s="76"/>
      <c r="L11694" s="76"/>
      <c r="M11694" s="76" t="s">
        <v>124</v>
      </c>
      <c r="N11694" s="76"/>
      <c r="O11694" s="117"/>
    </row>
    <row r="11700" spans="1:15" ht="15.75" x14ac:dyDescent="0.2">
      <c r="A11700" s="471" t="s">
        <v>125</v>
      </c>
      <c r="B11700" s="471"/>
      <c r="C11700" s="471"/>
      <c r="D11700" s="471"/>
      <c r="E11700" s="471"/>
      <c r="F11700" s="471"/>
      <c r="G11700" s="471"/>
      <c r="H11700" s="471"/>
      <c r="I11700" s="471"/>
      <c r="J11700" s="471"/>
      <c r="K11700" s="471"/>
      <c r="L11700" s="471"/>
      <c r="M11700" s="471"/>
      <c r="N11700" s="471"/>
      <c r="O11700" s="471"/>
    </row>
    <row r="11701" spans="1:15" ht="15.75" x14ac:dyDescent="0.2">
      <c r="A11701" s="471" t="s">
        <v>1</v>
      </c>
      <c r="B11701" s="471"/>
      <c r="C11701" s="471"/>
      <c r="D11701" s="471"/>
      <c r="E11701" s="471"/>
      <c r="F11701" s="471"/>
      <c r="G11701" s="471"/>
      <c r="H11701" s="471"/>
      <c r="I11701" s="471"/>
      <c r="J11701" s="471"/>
      <c r="K11701" s="471"/>
      <c r="L11701" s="471"/>
      <c r="M11701" s="471"/>
      <c r="N11701" s="471"/>
      <c r="O11701" s="471"/>
    </row>
    <row r="11702" spans="1:15" ht="15.75" x14ac:dyDescent="0.2">
      <c r="A11702" s="471"/>
      <c r="B11702" s="471"/>
      <c r="C11702" s="471"/>
      <c r="D11702" s="471"/>
      <c r="E11702" s="471"/>
      <c r="F11702" s="471"/>
      <c r="G11702" s="471"/>
      <c r="H11702" s="471"/>
      <c r="I11702" s="471"/>
      <c r="J11702" s="471"/>
      <c r="K11702" s="471"/>
      <c r="L11702" s="471"/>
      <c r="M11702" s="471"/>
      <c r="N11702" s="471"/>
      <c r="O11702" s="471"/>
    </row>
    <row r="11703" spans="1:15" ht="15.75" x14ac:dyDescent="0.2">
      <c r="A11703" s="497" t="s">
        <v>306</v>
      </c>
      <c r="B11703" s="497"/>
      <c r="C11703" s="497"/>
      <c r="D11703" s="497"/>
      <c r="E11703" s="497"/>
      <c r="F11703" s="497"/>
      <c r="G11703" s="497"/>
      <c r="H11703" s="497"/>
      <c r="I11703" s="497"/>
      <c r="J11703" s="497"/>
      <c r="K11703" s="497"/>
      <c r="L11703" s="497"/>
      <c r="M11703" s="497"/>
      <c r="N11703" s="497"/>
      <c r="O11703" s="497"/>
    </row>
    <row r="11704" spans="1:15" ht="15.75" x14ac:dyDescent="0.2">
      <c r="A11704" s="77"/>
      <c r="B11704" s="77"/>
      <c r="C11704" s="77"/>
      <c r="D11704" s="77"/>
      <c r="E11704" s="77"/>
      <c r="F11704" s="77"/>
      <c r="G11704" s="77"/>
      <c r="H11704" s="77"/>
      <c r="I11704" s="77"/>
      <c r="J11704" s="77"/>
      <c r="K11704" s="77"/>
      <c r="L11704" s="77"/>
      <c r="M11704" s="77"/>
      <c r="N11704" s="77"/>
      <c r="O11704" s="77"/>
    </row>
    <row r="11705" spans="1:15" ht="16.5" thickBot="1" x14ac:dyDescent="0.25">
      <c r="A11705" s="77"/>
      <c r="B11705" s="77"/>
      <c r="C11705" s="77"/>
      <c r="D11705" s="77"/>
      <c r="E11705" s="77"/>
      <c r="F11705" s="77"/>
      <c r="G11705" s="77"/>
      <c r="H11705" s="77"/>
      <c r="I11705" s="77"/>
      <c r="J11705" s="77"/>
      <c r="K11705" s="77"/>
      <c r="L11705" s="77"/>
      <c r="M11705" s="77"/>
      <c r="N11705" s="77"/>
      <c r="O11705" s="77"/>
    </row>
    <row r="11706" spans="1:15" ht="16.5" thickBot="1" x14ac:dyDescent="0.25">
      <c r="A11706" s="78" t="s">
        <v>2</v>
      </c>
      <c r="B11706" s="486"/>
      <c r="C11706" s="498"/>
      <c r="D11706" s="79" t="s">
        <v>3</v>
      </c>
      <c r="E11706" s="486"/>
      <c r="F11706" s="487"/>
      <c r="G11706" s="487"/>
      <c r="H11706" s="498"/>
      <c r="I11706" s="79" t="s">
        <v>4</v>
      </c>
      <c r="J11706" s="80"/>
      <c r="K11706" s="80"/>
      <c r="L11706" s="80" t="s">
        <v>5</v>
      </c>
      <c r="M11706" s="486"/>
      <c r="N11706" s="487"/>
      <c r="O11706" s="488"/>
    </row>
    <row r="11707" spans="1:15" ht="16.5" thickBot="1" x14ac:dyDescent="0.25">
      <c r="A11707" s="77"/>
      <c r="B11707" s="77"/>
      <c r="C11707" s="77"/>
      <c r="D11707" s="77"/>
      <c r="E11707" s="77"/>
      <c r="F11707" s="77"/>
      <c r="G11707" s="77"/>
      <c r="H11707" s="77"/>
      <c r="I11707" s="77"/>
      <c r="J11707" s="77"/>
      <c r="K11707" s="77"/>
      <c r="L11707" s="77"/>
      <c r="M11707" s="77"/>
      <c r="N11707" s="77"/>
      <c r="O11707" s="77"/>
    </row>
    <row r="11708" spans="1:15" ht="16.5" thickBot="1" x14ac:dyDescent="0.25">
      <c r="A11708" s="78" t="s">
        <v>6</v>
      </c>
      <c r="B11708" s="486"/>
      <c r="C11708" s="498"/>
      <c r="D11708" s="79" t="s">
        <v>7</v>
      </c>
      <c r="E11708" s="486"/>
      <c r="F11708" s="487"/>
      <c r="G11708" s="487"/>
      <c r="H11708" s="498"/>
      <c r="I11708" s="79" t="s">
        <v>8</v>
      </c>
      <c r="J11708" s="80"/>
      <c r="K11708" s="80"/>
      <c r="L11708" s="80" t="s">
        <v>9</v>
      </c>
      <c r="M11708" s="486"/>
      <c r="N11708" s="487"/>
      <c r="O11708" s="488"/>
    </row>
    <row r="11709" spans="1:15" ht="16.5" thickBot="1" x14ac:dyDescent="0.25">
      <c r="A11709" s="77"/>
      <c r="B11709" s="77"/>
      <c r="C11709" s="77"/>
      <c r="D11709" s="77"/>
      <c r="E11709" s="77"/>
      <c r="F11709" s="77"/>
      <c r="G11709" s="77"/>
      <c r="H11709" s="77"/>
      <c r="I11709" s="77"/>
      <c r="J11709" s="77"/>
      <c r="K11709" s="77"/>
      <c r="L11709" s="77"/>
      <c r="M11709" s="77"/>
      <c r="N11709" s="77"/>
      <c r="O11709" s="77"/>
    </row>
    <row r="11710" spans="1:15" ht="16.5" thickBot="1" x14ac:dyDescent="0.25">
      <c r="A11710" s="484" t="s">
        <v>10</v>
      </c>
      <c r="B11710" s="485"/>
      <c r="C11710" s="486" t="s">
        <v>181</v>
      </c>
      <c r="D11710" s="487"/>
      <c r="E11710" s="487"/>
      <c r="F11710" s="487"/>
      <c r="G11710" s="487"/>
      <c r="H11710" s="487"/>
      <c r="I11710" s="487"/>
      <c r="J11710" s="487"/>
      <c r="K11710" s="487"/>
      <c r="L11710" s="487"/>
      <c r="M11710" s="487"/>
      <c r="N11710" s="487"/>
      <c r="O11710" s="488"/>
    </row>
    <row r="11711" spans="1:15" ht="16.5" thickBot="1" x14ac:dyDescent="0.25">
      <c r="A11711" s="77"/>
      <c r="B11711" s="77"/>
      <c r="C11711" s="77"/>
      <c r="D11711" s="77"/>
      <c r="E11711" s="77"/>
      <c r="F11711" s="77"/>
      <c r="G11711" s="77"/>
      <c r="H11711" s="77"/>
      <c r="I11711" s="77"/>
      <c r="J11711" s="77"/>
      <c r="K11711" s="77"/>
      <c r="L11711" s="77"/>
      <c r="M11711" s="77"/>
      <c r="N11711" s="77"/>
      <c r="O11711" s="77"/>
    </row>
    <row r="11712" spans="1:15" ht="16.5" thickBot="1" x14ac:dyDescent="0.25">
      <c r="A11712" s="484" t="s">
        <v>11</v>
      </c>
      <c r="B11712" s="485"/>
      <c r="C11712" s="486" t="s">
        <v>239</v>
      </c>
      <c r="D11712" s="487"/>
      <c r="E11712" s="487"/>
      <c r="F11712" s="487"/>
      <c r="G11712" s="487"/>
      <c r="H11712" s="487"/>
      <c r="I11712" s="487"/>
      <c r="J11712" s="487"/>
      <c r="K11712" s="487"/>
      <c r="L11712" s="487"/>
      <c r="M11712" s="487"/>
      <c r="N11712" s="487"/>
      <c r="O11712" s="488"/>
    </row>
    <row r="11713" spans="1:15" ht="16.5" thickBot="1" x14ac:dyDescent="0.25">
      <c r="A11713" s="81"/>
      <c r="B11713" s="81"/>
      <c r="C11713" s="81"/>
      <c r="D11713" s="81"/>
      <c r="E11713" s="81"/>
      <c r="F11713" s="81"/>
      <c r="G11713" s="81"/>
      <c r="H11713" s="81"/>
      <c r="I11713" s="81"/>
      <c r="J11713" s="81"/>
      <c r="K11713" s="81"/>
      <c r="L11713" s="81"/>
      <c r="M11713" s="81"/>
      <c r="N11713" s="81"/>
      <c r="O11713" s="81"/>
    </row>
    <row r="11714" spans="1:15" ht="16.5" thickBot="1" x14ac:dyDescent="0.25">
      <c r="A11714" s="489" t="s">
        <v>12</v>
      </c>
      <c r="B11714" s="491" t="s">
        <v>13</v>
      </c>
      <c r="C11714" s="463"/>
      <c r="D11714" s="492" t="s">
        <v>14</v>
      </c>
      <c r="E11714" s="494" t="s">
        <v>15</v>
      </c>
      <c r="F11714" s="495"/>
      <c r="G11714" s="495"/>
      <c r="H11714" s="495"/>
      <c r="I11714" s="496"/>
      <c r="J11714" s="492" t="s">
        <v>16</v>
      </c>
      <c r="K11714" s="492" t="s">
        <v>17</v>
      </c>
      <c r="L11714" s="462" t="s">
        <v>18</v>
      </c>
      <c r="M11714" s="463"/>
      <c r="N11714" s="464" t="s">
        <v>115</v>
      </c>
      <c r="O11714" s="465"/>
    </row>
    <row r="11715" spans="1:15" ht="32.25" thickBot="1" x14ac:dyDescent="0.25">
      <c r="A11715" s="490"/>
      <c r="B11715" s="82" t="s">
        <v>19</v>
      </c>
      <c r="C11715" s="83" t="s">
        <v>20</v>
      </c>
      <c r="D11715" s="493"/>
      <c r="E11715" s="84" t="s">
        <v>21</v>
      </c>
      <c r="F11715" s="84" t="s">
        <v>22</v>
      </c>
      <c r="G11715" s="85" t="s">
        <v>23</v>
      </c>
      <c r="H11715" s="119" t="s">
        <v>24</v>
      </c>
      <c r="I11715" s="86" t="s">
        <v>25</v>
      </c>
      <c r="J11715" s="493"/>
      <c r="K11715" s="493"/>
      <c r="L11715" s="176" t="s">
        <v>26</v>
      </c>
      <c r="M11715" s="177" t="s">
        <v>27</v>
      </c>
      <c r="N11715" s="466"/>
      <c r="O11715" s="467"/>
    </row>
    <row r="11716" spans="1:15" ht="15.75" x14ac:dyDescent="0.25">
      <c r="A11716" s="126">
        <v>45730</v>
      </c>
      <c r="B11716" s="127"/>
      <c r="C11716" s="128"/>
      <c r="D11716" s="89"/>
      <c r="E11716" s="100" t="s">
        <v>532</v>
      </c>
      <c r="F11716" s="190" t="s">
        <v>533</v>
      </c>
      <c r="G11716" s="90">
        <v>43.137300000000003</v>
      </c>
      <c r="H11716" s="129">
        <v>25.5</v>
      </c>
      <c r="I11716" s="175">
        <f>G11716*H11716</f>
        <v>1100.0011500000001</v>
      </c>
      <c r="J11716" s="92"/>
      <c r="K11716" s="181"/>
      <c r="L11716" s="503" t="s">
        <v>534</v>
      </c>
      <c r="M11716" s="504"/>
      <c r="N11716" s="505" t="s">
        <v>253</v>
      </c>
      <c r="O11716" s="506"/>
    </row>
    <row r="11717" spans="1:15" ht="15.75" x14ac:dyDescent="0.25">
      <c r="A11717" s="126">
        <v>45730</v>
      </c>
      <c r="B11717" s="127"/>
      <c r="C11717" s="128"/>
      <c r="D11717" s="89"/>
      <c r="E11717" s="100" t="s">
        <v>535</v>
      </c>
      <c r="F11717" s="100" t="s">
        <v>533</v>
      </c>
      <c r="G11717" s="90">
        <v>20</v>
      </c>
      <c r="H11717" s="129">
        <v>23.2</v>
      </c>
      <c r="I11717" s="175">
        <f>G11717*H11717</f>
        <v>464</v>
      </c>
      <c r="J11717" s="92"/>
      <c r="K11717" s="99"/>
      <c r="L11717" s="503" t="s">
        <v>273</v>
      </c>
      <c r="M11717" s="504"/>
      <c r="N11717" s="505" t="s">
        <v>253</v>
      </c>
      <c r="O11717" s="506"/>
    </row>
    <row r="11718" spans="1:15" ht="16.5" thickBot="1" x14ac:dyDescent="0.3">
      <c r="A11718" s="126"/>
      <c r="B11718" s="94"/>
      <c r="C11718" s="95"/>
      <c r="D11718" s="89"/>
      <c r="E11718" s="100"/>
      <c r="F11718" s="100"/>
      <c r="G11718" s="96"/>
      <c r="H11718" s="97"/>
      <c r="I11718" s="97"/>
      <c r="J11718" s="98"/>
      <c r="K11718" s="99"/>
      <c r="L11718" s="499"/>
      <c r="M11718" s="500"/>
      <c r="N11718" s="501"/>
      <c r="O11718" s="502"/>
    </row>
    <row r="11719" spans="1:15" ht="16.5" thickBot="1" x14ac:dyDescent="0.25">
      <c r="A11719" s="365" t="s">
        <v>28</v>
      </c>
      <c r="B11719" s="104"/>
      <c r="C11719" s="105"/>
      <c r="D11719" s="106">
        <f>SUM(D11716:D11718)</f>
        <v>0</v>
      </c>
      <c r="E11719" s="107"/>
      <c r="F11719" s="107"/>
      <c r="G11719" s="118">
        <f>SUM(G11716:G11718)</f>
        <v>63.137300000000003</v>
      </c>
      <c r="H11719" s="105"/>
      <c r="I11719" s="118">
        <f>SUM(I11716:I11718)</f>
        <v>1564.0011500000001</v>
      </c>
      <c r="J11719" s="109">
        <f>D11719/G11719</f>
        <v>0</v>
      </c>
      <c r="K11719" s="110"/>
      <c r="L11719" s="111"/>
      <c r="M11719" s="112"/>
      <c r="N11719" s="468"/>
      <c r="O11719" s="469"/>
    </row>
    <row r="11720" spans="1:15" ht="15.75" x14ac:dyDescent="0.2">
      <c r="A11720" s="76"/>
      <c r="B11720" s="113"/>
      <c r="C11720" s="113"/>
      <c r="D11720" s="113"/>
      <c r="E11720" s="113"/>
      <c r="F11720" s="113"/>
      <c r="G11720" s="113"/>
      <c r="H11720" s="113"/>
      <c r="I11720" s="76"/>
      <c r="J11720" s="76"/>
      <c r="K11720" s="76"/>
      <c r="L11720" s="76"/>
      <c r="M11720" s="76"/>
      <c r="N11720" s="113"/>
      <c r="O11720" s="114"/>
    </row>
    <row r="11721" spans="1:15" ht="15.75" x14ac:dyDescent="0.2">
      <c r="A11721" s="130" t="s">
        <v>173</v>
      </c>
      <c r="B11721" s="131" t="s">
        <v>191</v>
      </c>
      <c r="C11721" s="113"/>
      <c r="D11721" s="113"/>
      <c r="E11721" s="113"/>
      <c r="F11721" s="113"/>
      <c r="G11721" s="113"/>
      <c r="H11721" s="113"/>
      <c r="I11721" s="76"/>
      <c r="J11721" s="76"/>
      <c r="K11721" s="76"/>
      <c r="L11721" s="76"/>
      <c r="M11721" s="76"/>
      <c r="N11721" s="113"/>
      <c r="O11721" s="114"/>
    </row>
    <row r="11722" spans="1:15" ht="15.75" x14ac:dyDescent="0.2">
      <c r="A11722" s="76"/>
      <c r="B11722" s="113"/>
      <c r="C11722" s="113"/>
      <c r="D11722" s="113"/>
      <c r="E11722" s="113"/>
      <c r="F11722" s="113"/>
      <c r="G11722" s="113"/>
      <c r="H11722" s="113"/>
      <c r="I11722" s="76"/>
      <c r="J11722" s="76"/>
      <c r="K11722" s="76"/>
      <c r="L11722" s="76"/>
      <c r="M11722" s="76"/>
      <c r="N11722" s="113"/>
      <c r="O11722" s="114"/>
    </row>
    <row r="11723" spans="1:15" ht="15.75" x14ac:dyDescent="0.2">
      <c r="A11723" s="115"/>
      <c r="B11723" s="470" t="s">
        <v>29</v>
      </c>
      <c r="C11723" s="470"/>
      <c r="D11723" s="470"/>
      <c r="E11723" s="116"/>
      <c r="F11723" s="116"/>
      <c r="G11723" s="116"/>
      <c r="H11723" s="115"/>
      <c r="I11723" s="116" t="s">
        <v>30</v>
      </c>
      <c r="J11723" s="115"/>
      <c r="K11723" s="116"/>
      <c r="L11723" s="116"/>
      <c r="M11723" s="116" t="s">
        <v>31</v>
      </c>
      <c r="N11723" s="116"/>
      <c r="O11723" s="117"/>
    </row>
    <row r="11724" spans="1:15" ht="15.75" x14ac:dyDescent="0.2">
      <c r="A11724" s="471" t="s">
        <v>230</v>
      </c>
      <c r="B11724" s="471"/>
      <c r="C11724" s="471"/>
      <c r="D11724" s="471"/>
      <c r="E11724" s="471"/>
      <c r="F11724" s="76"/>
      <c r="G11724" s="76"/>
      <c r="H11724" s="115"/>
      <c r="I11724" s="76" t="s">
        <v>438</v>
      </c>
      <c r="J11724" s="115"/>
      <c r="K11724" s="76"/>
      <c r="L11724" s="76"/>
      <c r="M11724" s="76" t="s">
        <v>220</v>
      </c>
      <c r="N11724" s="76"/>
      <c r="O11724" s="117"/>
    </row>
    <row r="11725" spans="1:15" ht="15.75" x14ac:dyDescent="0.2">
      <c r="A11725" s="471" t="s">
        <v>226</v>
      </c>
      <c r="B11725" s="471"/>
      <c r="C11725" s="471"/>
      <c r="D11725" s="471"/>
      <c r="E11725" s="471"/>
      <c r="F11725" s="76"/>
      <c r="G11725" s="76"/>
      <c r="H11725" s="115"/>
      <c r="I11725" s="76" t="s">
        <v>246</v>
      </c>
      <c r="J11725" s="115"/>
      <c r="K11725" s="76"/>
      <c r="L11725" s="76"/>
      <c r="M11725" s="76" t="s">
        <v>124</v>
      </c>
      <c r="N11725" s="76"/>
      <c r="O11725" s="117"/>
    </row>
    <row r="11730" spans="1:15" ht="15.75" x14ac:dyDescent="0.2">
      <c r="A11730" s="471" t="s">
        <v>125</v>
      </c>
      <c r="B11730" s="471"/>
      <c r="C11730" s="471"/>
      <c r="D11730" s="471"/>
      <c r="E11730" s="471"/>
      <c r="F11730" s="471"/>
      <c r="G11730" s="471"/>
      <c r="H11730" s="471"/>
      <c r="I11730" s="471"/>
      <c r="J11730" s="471"/>
      <c r="K11730" s="471"/>
      <c r="L11730" s="471"/>
      <c r="M11730" s="471"/>
      <c r="N11730" s="471"/>
      <c r="O11730" s="471"/>
    </row>
    <row r="11731" spans="1:15" ht="15.75" x14ac:dyDescent="0.2">
      <c r="A11731" s="471" t="s">
        <v>1</v>
      </c>
      <c r="B11731" s="471"/>
      <c r="C11731" s="471"/>
      <c r="D11731" s="471"/>
      <c r="E11731" s="471"/>
      <c r="F11731" s="471"/>
      <c r="G11731" s="471"/>
      <c r="H11731" s="471"/>
      <c r="I11731" s="471"/>
      <c r="J11731" s="471"/>
      <c r="K11731" s="471"/>
      <c r="L11731" s="471"/>
      <c r="M11731" s="471"/>
      <c r="N11731" s="471"/>
      <c r="O11731" s="471"/>
    </row>
    <row r="11732" spans="1:15" ht="15.75" x14ac:dyDescent="0.2">
      <c r="A11732" s="471"/>
      <c r="B11732" s="471"/>
      <c r="C11732" s="471"/>
      <c r="D11732" s="471"/>
      <c r="E11732" s="471"/>
      <c r="F11732" s="471"/>
      <c r="G11732" s="471"/>
      <c r="H11732" s="471"/>
      <c r="I11732" s="471"/>
      <c r="J11732" s="471"/>
      <c r="K11732" s="471"/>
      <c r="L11732" s="471"/>
      <c r="M11732" s="471"/>
      <c r="N11732" s="471"/>
      <c r="O11732" s="471"/>
    </row>
    <row r="11733" spans="1:15" ht="15.75" x14ac:dyDescent="0.2">
      <c r="A11733" s="497" t="s">
        <v>306</v>
      </c>
      <c r="B11733" s="497"/>
      <c r="C11733" s="497"/>
      <c r="D11733" s="497"/>
      <c r="E11733" s="497"/>
      <c r="F11733" s="497"/>
      <c r="G11733" s="497"/>
      <c r="H11733" s="497"/>
      <c r="I11733" s="497"/>
      <c r="J11733" s="497"/>
      <c r="K11733" s="497"/>
      <c r="L11733" s="497"/>
      <c r="M11733" s="497"/>
      <c r="N11733" s="497"/>
      <c r="O11733" s="497"/>
    </row>
    <row r="11734" spans="1:15" ht="15.75" x14ac:dyDescent="0.2">
      <c r="A11734" s="77"/>
      <c r="B11734" s="77"/>
      <c r="C11734" s="77"/>
      <c r="D11734" s="77"/>
      <c r="E11734" s="77"/>
      <c r="F11734" s="77"/>
      <c r="G11734" s="77"/>
      <c r="H11734" s="77"/>
      <c r="I11734" s="77"/>
      <c r="J11734" s="77"/>
      <c r="K11734" s="77"/>
      <c r="L11734" s="77"/>
      <c r="M11734" s="77"/>
      <c r="N11734" s="77"/>
      <c r="O11734" s="77"/>
    </row>
    <row r="11735" spans="1:15" ht="16.5" thickBot="1" x14ac:dyDescent="0.25">
      <c r="A11735" s="77"/>
      <c r="B11735" s="77"/>
      <c r="C11735" s="77"/>
      <c r="D11735" s="77"/>
      <c r="E11735" s="77"/>
      <c r="F11735" s="77"/>
      <c r="G11735" s="77"/>
      <c r="H11735" s="77"/>
      <c r="I11735" s="77"/>
      <c r="J11735" s="77"/>
      <c r="K11735" s="77"/>
      <c r="L11735" s="77"/>
      <c r="M11735" s="77"/>
      <c r="N11735" s="77"/>
      <c r="O11735" s="77"/>
    </row>
    <row r="11736" spans="1:15" ht="16.5" thickBot="1" x14ac:dyDescent="0.25">
      <c r="A11736" s="78" t="s">
        <v>2</v>
      </c>
      <c r="B11736" s="486"/>
      <c r="C11736" s="498"/>
      <c r="D11736" s="79" t="s">
        <v>3</v>
      </c>
      <c r="E11736" s="486"/>
      <c r="F11736" s="487"/>
      <c r="G11736" s="487"/>
      <c r="H11736" s="498"/>
      <c r="I11736" s="79" t="s">
        <v>4</v>
      </c>
      <c r="J11736" s="80"/>
      <c r="K11736" s="80"/>
      <c r="L11736" s="80" t="s">
        <v>5</v>
      </c>
      <c r="M11736" s="486"/>
      <c r="N11736" s="487"/>
      <c r="O11736" s="488"/>
    </row>
    <row r="11737" spans="1:15" ht="16.5" thickBot="1" x14ac:dyDescent="0.25">
      <c r="A11737" s="77"/>
      <c r="B11737" s="77"/>
      <c r="C11737" s="77"/>
      <c r="D11737" s="77"/>
      <c r="E11737" s="77"/>
      <c r="F11737" s="77"/>
      <c r="G11737" s="77"/>
      <c r="H11737" s="77"/>
      <c r="I11737" s="77"/>
      <c r="J11737" s="77"/>
      <c r="K11737" s="77"/>
      <c r="L11737" s="77"/>
      <c r="M11737" s="77"/>
      <c r="N11737" s="77"/>
      <c r="O11737" s="77"/>
    </row>
    <row r="11738" spans="1:15" ht="16.5" thickBot="1" x14ac:dyDescent="0.25">
      <c r="A11738" s="78" t="s">
        <v>6</v>
      </c>
      <c r="B11738" s="486"/>
      <c r="C11738" s="498"/>
      <c r="D11738" s="79" t="s">
        <v>7</v>
      </c>
      <c r="E11738" s="486"/>
      <c r="F11738" s="487"/>
      <c r="G11738" s="487"/>
      <c r="H11738" s="498"/>
      <c r="I11738" s="79" t="s">
        <v>8</v>
      </c>
      <c r="J11738" s="80"/>
      <c r="K11738" s="80"/>
      <c r="L11738" s="80" t="s">
        <v>9</v>
      </c>
      <c r="M11738" s="486"/>
      <c r="N11738" s="487"/>
      <c r="O11738" s="488"/>
    </row>
    <row r="11739" spans="1:15" ht="16.5" thickBot="1" x14ac:dyDescent="0.25">
      <c r="A11739" s="77"/>
      <c r="B11739" s="77"/>
      <c r="C11739" s="77"/>
      <c r="D11739" s="77"/>
      <c r="E11739" s="77"/>
      <c r="F11739" s="77"/>
      <c r="G11739" s="77"/>
      <c r="H11739" s="77"/>
      <c r="I11739" s="77"/>
      <c r="J11739" s="77"/>
      <c r="K11739" s="77"/>
      <c r="L11739" s="77"/>
      <c r="M11739" s="77"/>
      <c r="N11739" s="77"/>
      <c r="O11739" s="77"/>
    </row>
    <row r="11740" spans="1:15" ht="16.5" thickBot="1" x14ac:dyDescent="0.25">
      <c r="A11740" s="484" t="s">
        <v>10</v>
      </c>
      <c r="B11740" s="485"/>
      <c r="C11740" s="486" t="s">
        <v>181</v>
      </c>
      <c r="D11740" s="487"/>
      <c r="E11740" s="487"/>
      <c r="F11740" s="487"/>
      <c r="G11740" s="487"/>
      <c r="H11740" s="487"/>
      <c r="I11740" s="487"/>
      <c r="J11740" s="487"/>
      <c r="K11740" s="487"/>
      <c r="L11740" s="487"/>
      <c r="M11740" s="487"/>
      <c r="N11740" s="487"/>
      <c r="O11740" s="488"/>
    </row>
    <row r="11741" spans="1:15" ht="16.5" thickBot="1" x14ac:dyDescent="0.25">
      <c r="A11741" s="77"/>
      <c r="B11741" s="77"/>
      <c r="C11741" s="77"/>
      <c r="D11741" s="77"/>
      <c r="E11741" s="77"/>
      <c r="F11741" s="77"/>
      <c r="G11741" s="77"/>
      <c r="H11741" s="77"/>
      <c r="I11741" s="77"/>
      <c r="J11741" s="77"/>
      <c r="K11741" s="77"/>
      <c r="L11741" s="77"/>
      <c r="M11741" s="77"/>
      <c r="N11741" s="77"/>
      <c r="O11741" s="77"/>
    </row>
    <row r="11742" spans="1:15" ht="16.5" thickBot="1" x14ac:dyDescent="0.25">
      <c r="A11742" s="484" t="s">
        <v>11</v>
      </c>
      <c r="B11742" s="485"/>
      <c r="C11742" s="486" t="s">
        <v>239</v>
      </c>
      <c r="D11742" s="487"/>
      <c r="E11742" s="487"/>
      <c r="F11742" s="487"/>
      <c r="G11742" s="487"/>
      <c r="H11742" s="487"/>
      <c r="I11742" s="487"/>
      <c r="J11742" s="487"/>
      <c r="K11742" s="487"/>
      <c r="L11742" s="487"/>
      <c r="M11742" s="487"/>
      <c r="N11742" s="487"/>
      <c r="O11742" s="488"/>
    </row>
    <row r="11743" spans="1:15" ht="16.5" thickBot="1" x14ac:dyDescent="0.25">
      <c r="A11743" s="81"/>
      <c r="B11743" s="81"/>
      <c r="C11743" s="81"/>
      <c r="D11743" s="81"/>
      <c r="E11743" s="81"/>
      <c r="F11743" s="81"/>
      <c r="G11743" s="81"/>
      <c r="H11743" s="81"/>
      <c r="I11743" s="81"/>
      <c r="J11743" s="81"/>
      <c r="K11743" s="81"/>
      <c r="L11743" s="81"/>
      <c r="M11743" s="81"/>
      <c r="N11743" s="81"/>
      <c r="O11743" s="81"/>
    </row>
    <row r="11744" spans="1:15" ht="16.5" thickBot="1" x14ac:dyDescent="0.25">
      <c r="A11744" s="489" t="s">
        <v>12</v>
      </c>
      <c r="B11744" s="491" t="s">
        <v>13</v>
      </c>
      <c r="C11744" s="463"/>
      <c r="D11744" s="492" t="s">
        <v>14</v>
      </c>
      <c r="E11744" s="494" t="s">
        <v>15</v>
      </c>
      <c r="F11744" s="495"/>
      <c r="G11744" s="495"/>
      <c r="H11744" s="495"/>
      <c r="I11744" s="496"/>
      <c r="J11744" s="492" t="s">
        <v>16</v>
      </c>
      <c r="K11744" s="492" t="s">
        <v>17</v>
      </c>
      <c r="L11744" s="462" t="s">
        <v>18</v>
      </c>
      <c r="M11744" s="463"/>
      <c r="N11744" s="464" t="s">
        <v>115</v>
      </c>
      <c r="O11744" s="465"/>
    </row>
    <row r="11745" spans="1:15" ht="32.25" thickBot="1" x14ac:dyDescent="0.25">
      <c r="A11745" s="490"/>
      <c r="B11745" s="82" t="s">
        <v>19</v>
      </c>
      <c r="C11745" s="83" t="s">
        <v>20</v>
      </c>
      <c r="D11745" s="493"/>
      <c r="E11745" s="84" t="s">
        <v>21</v>
      </c>
      <c r="F11745" s="84" t="s">
        <v>22</v>
      </c>
      <c r="G11745" s="85" t="s">
        <v>23</v>
      </c>
      <c r="H11745" s="119" t="s">
        <v>24</v>
      </c>
      <c r="I11745" s="86" t="s">
        <v>25</v>
      </c>
      <c r="J11745" s="493"/>
      <c r="K11745" s="493"/>
      <c r="L11745" s="176" t="s">
        <v>26</v>
      </c>
      <c r="M11745" s="177" t="s">
        <v>27</v>
      </c>
      <c r="N11745" s="466"/>
      <c r="O11745" s="467"/>
    </row>
    <row r="11746" spans="1:15" ht="15.75" x14ac:dyDescent="0.25">
      <c r="A11746" s="126">
        <v>45740</v>
      </c>
      <c r="B11746" s="127"/>
      <c r="C11746" s="128"/>
      <c r="D11746" s="89"/>
      <c r="E11746" s="267" t="s">
        <v>572</v>
      </c>
      <c r="F11746" s="190" t="s">
        <v>573</v>
      </c>
      <c r="G11746" s="90">
        <v>30</v>
      </c>
      <c r="H11746" s="129">
        <v>23.95</v>
      </c>
      <c r="I11746" s="175">
        <f>G11746*H11746</f>
        <v>718.5</v>
      </c>
      <c r="J11746" s="92" t="s">
        <v>272</v>
      </c>
      <c r="K11746" s="181"/>
      <c r="L11746" s="503" t="s">
        <v>352</v>
      </c>
      <c r="M11746" s="504"/>
      <c r="N11746" s="505" t="s">
        <v>317</v>
      </c>
      <c r="O11746" s="506"/>
    </row>
    <row r="11747" spans="1:15" ht="15.75" x14ac:dyDescent="0.25">
      <c r="A11747" s="126">
        <v>45742</v>
      </c>
      <c r="B11747" s="127"/>
      <c r="C11747" s="128"/>
      <c r="D11747" s="89"/>
      <c r="E11747" s="100" t="s">
        <v>574</v>
      </c>
      <c r="F11747" s="100" t="s">
        <v>575</v>
      </c>
      <c r="G11747" s="90">
        <v>20</v>
      </c>
      <c r="H11747" s="129">
        <v>23.95</v>
      </c>
      <c r="I11747" s="175">
        <f>G11747*H11747</f>
        <v>479</v>
      </c>
      <c r="J11747" s="92"/>
      <c r="K11747" s="99"/>
      <c r="L11747" s="503" t="s">
        <v>397</v>
      </c>
      <c r="M11747" s="504"/>
      <c r="N11747" s="505" t="s">
        <v>317</v>
      </c>
      <c r="O11747" s="506"/>
    </row>
    <row r="11748" spans="1:15" ht="16.5" thickBot="1" x14ac:dyDescent="0.3">
      <c r="A11748" s="126">
        <v>45744</v>
      </c>
      <c r="B11748" s="94"/>
      <c r="C11748" s="95"/>
      <c r="D11748" s="89"/>
      <c r="E11748" s="100" t="s">
        <v>576</v>
      </c>
      <c r="F11748" s="100" t="s">
        <v>577</v>
      </c>
      <c r="G11748" s="96">
        <v>30</v>
      </c>
      <c r="H11748" s="97">
        <v>23.95</v>
      </c>
      <c r="I11748" s="175">
        <f>G11748*H11748</f>
        <v>718.5</v>
      </c>
      <c r="J11748" s="98"/>
      <c r="K11748" s="99"/>
      <c r="L11748" s="499" t="s">
        <v>578</v>
      </c>
      <c r="M11748" s="500"/>
      <c r="N11748" s="501" t="s">
        <v>242</v>
      </c>
      <c r="O11748" s="502"/>
    </row>
    <row r="11749" spans="1:15" ht="16.5" thickBot="1" x14ac:dyDescent="0.25">
      <c r="A11749" s="380" t="s">
        <v>28</v>
      </c>
      <c r="B11749" s="104"/>
      <c r="C11749" s="105"/>
      <c r="D11749" s="106">
        <f>SUM(D11746:D11748)</f>
        <v>0</v>
      </c>
      <c r="E11749" s="107"/>
      <c r="F11749" s="107"/>
      <c r="G11749" s="118">
        <f>SUM(G11746:G11748)</f>
        <v>80</v>
      </c>
      <c r="H11749" s="105"/>
      <c r="I11749" s="118">
        <f>SUM(I11746:I11748)</f>
        <v>1916</v>
      </c>
      <c r="J11749" s="109">
        <f>D11749/G11749</f>
        <v>0</v>
      </c>
      <c r="K11749" s="110"/>
      <c r="L11749" s="111"/>
      <c r="M11749" s="112"/>
      <c r="N11749" s="468"/>
      <c r="O11749" s="469"/>
    </row>
    <row r="11750" spans="1:15" ht="15.75" x14ac:dyDescent="0.2">
      <c r="A11750" s="76"/>
      <c r="B11750" s="113"/>
      <c r="C11750" s="113"/>
      <c r="D11750" s="113"/>
      <c r="E11750" s="113"/>
      <c r="F11750" s="113"/>
      <c r="G11750" s="113"/>
      <c r="H11750" s="113"/>
      <c r="I11750" s="76"/>
      <c r="J11750" s="76"/>
      <c r="K11750" s="76"/>
      <c r="L11750" s="76"/>
      <c r="M11750" s="76"/>
      <c r="N11750" s="113"/>
      <c r="O11750" s="114"/>
    </row>
    <row r="11751" spans="1:15" ht="15.75" x14ac:dyDescent="0.2">
      <c r="A11751" s="130" t="s">
        <v>173</v>
      </c>
      <c r="B11751" s="131" t="s">
        <v>191</v>
      </c>
      <c r="C11751" s="113"/>
      <c r="D11751" s="113"/>
      <c r="E11751" s="113"/>
      <c r="F11751" s="113"/>
      <c r="G11751" s="113"/>
      <c r="H11751" s="113"/>
      <c r="I11751" s="76"/>
      <c r="J11751" s="76"/>
      <c r="K11751" s="76"/>
      <c r="L11751" s="76"/>
      <c r="M11751" s="76"/>
      <c r="N11751" s="113"/>
      <c r="O11751" s="114"/>
    </row>
    <row r="11752" spans="1:15" ht="15.75" x14ac:dyDescent="0.2">
      <c r="A11752" s="76"/>
      <c r="B11752" s="113"/>
      <c r="C11752" s="113"/>
      <c r="D11752" s="113"/>
      <c r="E11752" s="113"/>
      <c r="F11752" s="113"/>
      <c r="G11752" s="113"/>
      <c r="H11752" s="113"/>
      <c r="I11752" s="76"/>
      <c r="J11752" s="76"/>
      <c r="K11752" s="76"/>
      <c r="L11752" s="76"/>
      <c r="M11752" s="76"/>
      <c r="N11752" s="113"/>
      <c r="O11752" s="114"/>
    </row>
    <row r="11753" spans="1:15" ht="15.75" x14ac:dyDescent="0.2">
      <c r="A11753" s="115"/>
      <c r="B11753" s="470" t="s">
        <v>29</v>
      </c>
      <c r="C11753" s="470"/>
      <c r="D11753" s="470"/>
      <c r="E11753" s="116"/>
      <c r="F11753" s="116"/>
      <c r="G11753" s="116"/>
      <c r="H11753" s="115"/>
      <c r="I11753" s="116" t="s">
        <v>30</v>
      </c>
      <c r="J11753" s="115"/>
      <c r="K11753" s="116"/>
      <c r="L11753" s="116"/>
      <c r="M11753" s="116" t="s">
        <v>31</v>
      </c>
      <c r="N11753" s="116"/>
      <c r="O11753" s="117"/>
    </row>
    <row r="11754" spans="1:15" ht="15.75" x14ac:dyDescent="0.2">
      <c r="A11754" s="116"/>
      <c r="B11754" s="471" t="s">
        <v>230</v>
      </c>
      <c r="C11754" s="471"/>
      <c r="D11754" s="471"/>
      <c r="E11754" s="76"/>
      <c r="F11754" s="76"/>
      <c r="G11754" s="76"/>
      <c r="H11754" s="115"/>
      <c r="I11754" s="76" t="s">
        <v>438</v>
      </c>
      <c r="J11754" s="115"/>
      <c r="K11754" s="76"/>
      <c r="L11754" s="76"/>
      <c r="M11754" s="76" t="s">
        <v>220</v>
      </c>
      <c r="N11754" s="76"/>
      <c r="O11754" s="117"/>
    </row>
    <row r="11755" spans="1:15" ht="15.75" x14ac:dyDescent="0.2">
      <c r="A11755" s="471" t="s">
        <v>226</v>
      </c>
      <c r="B11755" s="471"/>
      <c r="C11755" s="471"/>
      <c r="D11755" s="471"/>
      <c r="E11755" s="471"/>
      <c r="F11755" s="76"/>
      <c r="G11755" s="76"/>
      <c r="H11755" s="115"/>
      <c r="I11755" s="76" t="s">
        <v>246</v>
      </c>
      <c r="J11755" s="115"/>
      <c r="K11755" s="76"/>
      <c r="L11755" s="76"/>
      <c r="M11755" s="76" t="s">
        <v>124</v>
      </c>
      <c r="N11755" s="76"/>
      <c r="O11755" s="117"/>
    </row>
    <row r="11762" spans="1:15" ht="15.75" x14ac:dyDescent="0.2">
      <c r="A11762" s="470" t="s">
        <v>125</v>
      </c>
      <c r="B11762" s="470"/>
      <c r="C11762" s="470"/>
      <c r="D11762" s="470"/>
      <c r="E11762" s="470"/>
      <c r="F11762" s="470"/>
      <c r="G11762" s="470"/>
      <c r="H11762" s="470"/>
      <c r="I11762" s="470"/>
      <c r="J11762" s="470"/>
      <c r="K11762" s="470"/>
      <c r="L11762" s="470"/>
      <c r="M11762" s="470"/>
      <c r="N11762" s="470"/>
      <c r="O11762" s="470"/>
    </row>
    <row r="11763" spans="1:15" ht="15.75" x14ac:dyDescent="0.2">
      <c r="A11763" s="470" t="s">
        <v>1</v>
      </c>
      <c r="B11763" s="470"/>
      <c r="C11763" s="470"/>
      <c r="D11763" s="470"/>
      <c r="E11763" s="470"/>
      <c r="F11763" s="470"/>
      <c r="G11763" s="470"/>
      <c r="H11763" s="470"/>
      <c r="I11763" s="470"/>
      <c r="J11763" s="470"/>
      <c r="K11763" s="470"/>
      <c r="L11763" s="470"/>
      <c r="M11763" s="470"/>
      <c r="N11763" s="470"/>
      <c r="O11763" s="470"/>
    </row>
    <row r="11764" spans="1:15" ht="15.75" x14ac:dyDescent="0.2">
      <c r="A11764" s="470"/>
      <c r="B11764" s="470"/>
      <c r="C11764" s="470"/>
      <c r="D11764" s="470"/>
      <c r="E11764" s="470"/>
      <c r="F11764" s="470"/>
      <c r="G11764" s="470"/>
      <c r="H11764" s="470"/>
      <c r="I11764" s="470"/>
      <c r="J11764" s="470"/>
      <c r="K11764" s="470"/>
      <c r="L11764" s="470"/>
      <c r="M11764" s="470"/>
      <c r="N11764" s="470"/>
      <c r="O11764" s="470"/>
    </row>
    <row r="11765" spans="1:15" ht="15.75" x14ac:dyDescent="0.2">
      <c r="A11765" s="507" t="s">
        <v>602</v>
      </c>
      <c r="B11765" s="507"/>
      <c r="C11765" s="507"/>
      <c r="D11765" s="507"/>
      <c r="E11765" s="507"/>
      <c r="F11765" s="507"/>
      <c r="G11765" s="507"/>
      <c r="H11765" s="507"/>
      <c r="I11765" s="507"/>
      <c r="J11765" s="507"/>
      <c r="K11765" s="507"/>
      <c r="L11765" s="507"/>
      <c r="M11765" s="507"/>
      <c r="N11765" s="507"/>
      <c r="O11765" s="507"/>
    </row>
    <row r="11766" spans="1:15" ht="15.75" x14ac:dyDescent="0.2">
      <c r="A11766" s="77"/>
      <c r="B11766" s="77"/>
      <c r="C11766" s="77"/>
      <c r="D11766" s="77"/>
      <c r="E11766" s="77"/>
      <c r="F11766" s="77"/>
      <c r="G11766" s="77"/>
      <c r="H11766" s="77"/>
      <c r="I11766" s="77"/>
      <c r="J11766" s="77"/>
      <c r="K11766" s="77"/>
      <c r="L11766" s="77"/>
      <c r="M11766" s="77"/>
      <c r="N11766" s="77"/>
      <c r="O11766" s="77"/>
    </row>
    <row r="11767" spans="1:15" ht="16.5" thickBot="1" x14ac:dyDescent="0.25">
      <c r="A11767" s="77"/>
      <c r="B11767" s="77"/>
      <c r="C11767" s="77"/>
      <c r="D11767" s="77"/>
      <c r="E11767" s="77"/>
      <c r="F11767" s="77"/>
      <c r="G11767" s="77"/>
      <c r="H11767" s="77"/>
      <c r="I11767" s="77"/>
      <c r="J11767" s="77"/>
      <c r="K11767" s="77"/>
      <c r="L11767" s="77"/>
      <c r="M11767" s="77"/>
      <c r="N11767" s="77"/>
      <c r="O11767" s="77"/>
    </row>
    <row r="11768" spans="1:15" ht="16.5" thickBot="1" x14ac:dyDescent="0.25">
      <c r="A11768" s="78" t="s">
        <v>2</v>
      </c>
      <c r="B11768" s="486"/>
      <c r="C11768" s="498"/>
      <c r="D11768" s="79" t="s">
        <v>3</v>
      </c>
      <c r="E11768" s="486"/>
      <c r="F11768" s="487"/>
      <c r="G11768" s="487"/>
      <c r="H11768" s="498"/>
      <c r="I11768" s="79" t="s">
        <v>4</v>
      </c>
      <c r="J11768" s="80"/>
      <c r="K11768" s="80"/>
      <c r="L11768" s="80" t="s">
        <v>5</v>
      </c>
      <c r="M11768" s="486"/>
      <c r="N11768" s="487"/>
      <c r="O11768" s="488"/>
    </row>
    <row r="11769" spans="1:15" ht="16.5" thickBot="1" x14ac:dyDescent="0.25">
      <c r="A11769" s="77"/>
      <c r="B11769" s="77"/>
      <c r="C11769" s="77"/>
      <c r="D11769" s="77"/>
      <c r="E11769" s="77"/>
      <c r="F11769" s="77"/>
      <c r="G11769" s="77"/>
      <c r="H11769" s="77"/>
      <c r="I11769" s="77"/>
      <c r="J11769" s="77"/>
      <c r="K11769" s="77"/>
      <c r="L11769" s="77"/>
      <c r="M11769" s="77"/>
      <c r="N11769" s="77"/>
      <c r="O11769" s="77"/>
    </row>
    <row r="11770" spans="1:15" ht="16.5" thickBot="1" x14ac:dyDescent="0.25">
      <c r="A11770" s="78" t="s">
        <v>6</v>
      </c>
      <c r="B11770" s="486"/>
      <c r="C11770" s="498"/>
      <c r="D11770" s="79" t="s">
        <v>7</v>
      </c>
      <c r="E11770" s="486"/>
      <c r="F11770" s="487"/>
      <c r="G11770" s="487"/>
      <c r="H11770" s="498"/>
      <c r="I11770" s="79" t="s">
        <v>8</v>
      </c>
      <c r="J11770" s="80"/>
      <c r="K11770" s="80"/>
      <c r="L11770" s="80" t="s">
        <v>9</v>
      </c>
      <c r="M11770" s="486"/>
      <c r="N11770" s="487"/>
      <c r="O11770" s="488"/>
    </row>
    <row r="11771" spans="1:15" ht="16.5" thickBot="1" x14ac:dyDescent="0.25">
      <c r="A11771" s="77"/>
      <c r="B11771" s="77"/>
      <c r="C11771" s="77"/>
      <c r="D11771" s="77"/>
      <c r="E11771" s="77"/>
      <c r="F11771" s="77"/>
      <c r="G11771" s="77"/>
      <c r="H11771" s="77"/>
      <c r="I11771" s="77"/>
      <c r="J11771" s="77"/>
      <c r="K11771" s="77"/>
      <c r="L11771" s="77"/>
      <c r="M11771" s="77"/>
      <c r="N11771" s="77"/>
      <c r="O11771" s="77"/>
    </row>
    <row r="11772" spans="1:15" ht="16.5" thickBot="1" x14ac:dyDescent="0.25">
      <c r="A11772" s="484" t="s">
        <v>10</v>
      </c>
      <c r="B11772" s="485"/>
      <c r="C11772" s="486" t="s">
        <v>181</v>
      </c>
      <c r="D11772" s="487"/>
      <c r="E11772" s="487"/>
      <c r="F11772" s="487"/>
      <c r="G11772" s="487"/>
      <c r="H11772" s="487"/>
      <c r="I11772" s="487"/>
      <c r="J11772" s="487"/>
      <c r="K11772" s="487"/>
      <c r="L11772" s="487"/>
      <c r="M11772" s="487"/>
      <c r="N11772" s="487"/>
      <c r="O11772" s="488"/>
    </row>
    <row r="11773" spans="1:15" ht="16.5" thickBot="1" x14ac:dyDescent="0.25">
      <c r="A11773" s="77"/>
      <c r="B11773" s="77"/>
      <c r="C11773" s="77"/>
      <c r="D11773" s="77"/>
      <c r="E11773" s="77"/>
      <c r="F11773" s="77"/>
      <c r="G11773" s="77"/>
      <c r="H11773" s="77"/>
      <c r="I11773" s="77"/>
      <c r="J11773" s="77"/>
      <c r="K11773" s="77"/>
      <c r="L11773" s="77"/>
      <c r="M11773" s="77"/>
      <c r="N11773" s="77"/>
      <c r="O11773" s="77"/>
    </row>
    <row r="11774" spans="1:15" ht="16.5" thickBot="1" x14ac:dyDescent="0.25">
      <c r="A11774" s="484" t="s">
        <v>11</v>
      </c>
      <c r="B11774" s="485"/>
      <c r="C11774" s="486" t="s">
        <v>239</v>
      </c>
      <c r="D11774" s="487"/>
      <c r="E11774" s="487"/>
      <c r="F11774" s="487"/>
      <c r="G11774" s="487"/>
      <c r="H11774" s="487"/>
      <c r="I11774" s="487"/>
      <c r="J11774" s="487"/>
      <c r="K11774" s="487"/>
      <c r="L11774" s="487"/>
      <c r="M11774" s="487"/>
      <c r="N11774" s="487"/>
      <c r="O11774" s="488"/>
    </row>
    <row r="11775" spans="1:15" ht="16.5" thickBot="1" x14ac:dyDescent="0.25">
      <c r="A11775" s="81"/>
      <c r="B11775" s="81"/>
      <c r="C11775" s="81"/>
      <c r="D11775" s="81"/>
      <c r="E11775" s="81"/>
      <c r="F11775" s="81"/>
      <c r="G11775" s="81"/>
      <c r="H11775" s="81"/>
      <c r="I11775" s="81"/>
      <c r="J11775" s="81"/>
      <c r="K11775" s="81"/>
      <c r="L11775" s="81"/>
      <c r="M11775" s="81"/>
      <c r="N11775" s="81"/>
      <c r="O11775" s="81"/>
    </row>
    <row r="11776" spans="1:15" ht="16.5" thickBot="1" x14ac:dyDescent="0.25">
      <c r="A11776" s="489" t="s">
        <v>12</v>
      </c>
      <c r="B11776" s="491" t="s">
        <v>13</v>
      </c>
      <c r="C11776" s="463"/>
      <c r="D11776" s="492" t="s">
        <v>14</v>
      </c>
      <c r="E11776" s="494" t="s">
        <v>15</v>
      </c>
      <c r="F11776" s="495"/>
      <c r="G11776" s="495"/>
      <c r="H11776" s="495"/>
      <c r="I11776" s="496"/>
      <c r="J11776" s="492" t="s">
        <v>16</v>
      </c>
      <c r="K11776" s="492" t="s">
        <v>17</v>
      </c>
      <c r="L11776" s="462" t="s">
        <v>18</v>
      </c>
      <c r="M11776" s="463"/>
      <c r="N11776" s="464" t="s">
        <v>115</v>
      </c>
      <c r="O11776" s="465"/>
    </row>
    <row r="11777" spans="1:15" ht="32.25" thickBot="1" x14ac:dyDescent="0.25">
      <c r="A11777" s="490"/>
      <c r="B11777" s="82" t="s">
        <v>19</v>
      </c>
      <c r="C11777" s="83" t="s">
        <v>20</v>
      </c>
      <c r="D11777" s="493"/>
      <c r="E11777" s="84" t="s">
        <v>21</v>
      </c>
      <c r="F11777" s="84" t="s">
        <v>22</v>
      </c>
      <c r="G11777" s="85" t="s">
        <v>23</v>
      </c>
      <c r="H11777" s="119" t="s">
        <v>24</v>
      </c>
      <c r="I11777" s="86" t="s">
        <v>25</v>
      </c>
      <c r="J11777" s="493"/>
      <c r="K11777" s="493"/>
      <c r="L11777" s="176" t="s">
        <v>26</v>
      </c>
      <c r="M11777" s="177" t="s">
        <v>27</v>
      </c>
      <c r="N11777" s="466"/>
      <c r="O11777" s="467"/>
    </row>
    <row r="11778" spans="1:15" ht="15.75" x14ac:dyDescent="0.25">
      <c r="A11778" s="126">
        <v>45749</v>
      </c>
      <c r="B11778" s="127"/>
      <c r="C11778" s="128"/>
      <c r="D11778" s="89"/>
      <c r="E11778" s="267" t="s">
        <v>902</v>
      </c>
      <c r="F11778" s="190" t="s">
        <v>676</v>
      </c>
      <c r="G11778" s="90">
        <v>30</v>
      </c>
      <c r="H11778" s="129">
        <v>23.95</v>
      </c>
      <c r="I11778" s="175">
        <f>G11778*H11778</f>
        <v>718.5</v>
      </c>
      <c r="J11778" s="92" t="s">
        <v>272</v>
      </c>
      <c r="K11778" s="181"/>
      <c r="L11778" s="503" t="s">
        <v>901</v>
      </c>
      <c r="M11778" s="504"/>
      <c r="N11778" s="505" t="s">
        <v>349</v>
      </c>
      <c r="O11778" s="506"/>
    </row>
    <row r="11779" spans="1:15" ht="15.75" x14ac:dyDescent="0.25">
      <c r="A11779" s="126"/>
      <c r="B11779" s="127"/>
      <c r="C11779" s="128"/>
      <c r="D11779" s="89"/>
      <c r="E11779" s="100"/>
      <c r="F11779" s="100"/>
      <c r="G11779" s="90"/>
      <c r="H11779" s="129"/>
      <c r="I11779" s="175">
        <f>G11779*H11779</f>
        <v>0</v>
      </c>
      <c r="J11779" s="92"/>
      <c r="K11779" s="99"/>
      <c r="L11779" s="503"/>
      <c r="M11779" s="504"/>
      <c r="N11779" s="505"/>
      <c r="O11779" s="506"/>
    </row>
    <row r="11780" spans="1:15" ht="16.5" thickBot="1" x14ac:dyDescent="0.3">
      <c r="A11780" s="126"/>
      <c r="B11780" s="94"/>
      <c r="C11780" s="95"/>
      <c r="D11780" s="89"/>
      <c r="E11780" s="100"/>
      <c r="F11780" s="100"/>
      <c r="G11780" s="96"/>
      <c r="H11780" s="97"/>
      <c r="I11780" s="175">
        <f>G11780*H11780</f>
        <v>0</v>
      </c>
      <c r="J11780" s="98"/>
      <c r="K11780" s="99"/>
      <c r="L11780" s="499"/>
      <c r="M11780" s="500"/>
      <c r="N11780" s="501"/>
      <c r="O11780" s="502"/>
    </row>
    <row r="11781" spans="1:15" ht="16.5" thickBot="1" x14ac:dyDescent="0.25">
      <c r="A11781" s="416" t="s">
        <v>28</v>
      </c>
      <c r="B11781" s="104"/>
      <c r="C11781" s="105"/>
      <c r="D11781" s="106">
        <f>SUM(D11778:D11780)</f>
        <v>0</v>
      </c>
      <c r="E11781" s="107"/>
      <c r="F11781" s="107"/>
      <c r="G11781" s="118">
        <f>SUM(G11778:G11780)</f>
        <v>30</v>
      </c>
      <c r="H11781" s="105"/>
      <c r="I11781" s="118">
        <f>SUM(I11778:I11780)</f>
        <v>718.5</v>
      </c>
      <c r="J11781" s="109">
        <f>D11781/G11781</f>
        <v>0</v>
      </c>
      <c r="K11781" s="110"/>
      <c r="L11781" s="111"/>
      <c r="M11781" s="112"/>
      <c r="N11781" s="468"/>
      <c r="O11781" s="469"/>
    </row>
    <row r="11782" spans="1:15" ht="15.75" x14ac:dyDescent="0.2">
      <c r="A11782" s="116"/>
      <c r="B11782" s="77"/>
      <c r="C11782" s="77"/>
      <c r="D11782" s="77"/>
      <c r="E11782" s="77"/>
      <c r="F11782" s="77"/>
      <c r="G11782" s="77"/>
      <c r="H11782" s="77"/>
      <c r="I11782" s="116"/>
      <c r="J11782" s="116"/>
      <c r="K11782" s="116"/>
      <c r="L11782" s="116"/>
      <c r="M11782" s="116"/>
      <c r="N11782" s="77"/>
      <c r="O11782" s="81"/>
    </row>
    <row r="11783" spans="1:15" ht="15.75" x14ac:dyDescent="0.2">
      <c r="A11783" s="452" t="s">
        <v>173</v>
      </c>
      <c r="B11783" s="451" t="s">
        <v>191</v>
      </c>
      <c r="C11783" s="77"/>
      <c r="D11783" s="77"/>
      <c r="E11783" s="77"/>
      <c r="F11783" s="77"/>
      <c r="G11783" s="77"/>
      <c r="H11783" s="77"/>
      <c r="I11783" s="116"/>
      <c r="J11783" s="116"/>
      <c r="K11783" s="116"/>
      <c r="L11783" s="116"/>
      <c r="M11783" s="116"/>
      <c r="N11783" s="77"/>
      <c r="O11783" s="81"/>
    </row>
    <row r="11784" spans="1:15" ht="15.75" x14ac:dyDescent="0.2">
      <c r="A11784" s="116"/>
      <c r="B11784" s="77"/>
      <c r="C11784" s="77"/>
      <c r="D11784" s="77"/>
      <c r="E11784" s="77"/>
      <c r="F11784" s="77"/>
      <c r="G11784" s="77"/>
      <c r="H11784" s="77"/>
      <c r="I11784" s="116"/>
      <c r="J11784" s="116"/>
      <c r="K11784" s="116"/>
      <c r="L11784" s="116"/>
      <c r="M11784" s="116"/>
      <c r="N11784" s="77"/>
      <c r="O11784" s="81"/>
    </row>
    <row r="11785" spans="1:15" ht="15.75" x14ac:dyDescent="0.2">
      <c r="A11785" s="115"/>
      <c r="B11785" s="470" t="s">
        <v>29</v>
      </c>
      <c r="C11785" s="470"/>
      <c r="D11785" s="470"/>
      <c r="E11785" s="116"/>
      <c r="F11785" s="116"/>
      <c r="G11785" s="116"/>
      <c r="H11785" s="115"/>
      <c r="I11785" s="116" t="s">
        <v>30</v>
      </c>
      <c r="J11785" s="115"/>
      <c r="K11785" s="116"/>
      <c r="L11785" s="116"/>
      <c r="M11785" s="116" t="s">
        <v>31</v>
      </c>
      <c r="N11785" s="116"/>
      <c r="O11785" s="115"/>
    </row>
    <row r="11786" spans="1:15" ht="15.75" x14ac:dyDescent="0.2">
      <c r="A11786" s="470" t="s">
        <v>230</v>
      </c>
      <c r="B11786" s="470"/>
      <c r="C11786" s="470"/>
      <c r="D11786" s="470"/>
      <c r="E11786" s="470"/>
      <c r="F11786" s="116"/>
      <c r="G11786" s="116"/>
      <c r="H11786" s="115"/>
      <c r="I11786" s="116" t="s">
        <v>438</v>
      </c>
      <c r="J11786" s="115"/>
      <c r="K11786" s="116"/>
      <c r="L11786" s="116"/>
      <c r="M11786" s="116" t="s">
        <v>220</v>
      </c>
      <c r="N11786" s="116"/>
      <c r="O11786" s="115"/>
    </row>
    <row r="11787" spans="1:15" ht="15.75" x14ac:dyDescent="0.2">
      <c r="A11787" s="470" t="s">
        <v>226</v>
      </c>
      <c r="B11787" s="470"/>
      <c r="C11787" s="470"/>
      <c r="D11787" s="470"/>
      <c r="E11787" s="470"/>
      <c r="F11787" s="116"/>
      <c r="G11787" s="116"/>
      <c r="H11787" s="115"/>
      <c r="I11787" s="116" t="s">
        <v>246</v>
      </c>
      <c r="J11787" s="115"/>
      <c r="K11787" s="116"/>
      <c r="L11787" s="116"/>
      <c r="M11787" s="116" t="s">
        <v>124</v>
      </c>
      <c r="N11787" s="116"/>
      <c r="O11787" s="115"/>
    </row>
    <row r="11793" spans="1:15" ht="15.75" x14ac:dyDescent="0.2">
      <c r="A11793" s="470" t="s">
        <v>125</v>
      </c>
      <c r="B11793" s="470"/>
      <c r="C11793" s="470"/>
      <c r="D11793" s="470"/>
      <c r="E11793" s="470"/>
      <c r="F11793" s="470"/>
      <c r="G11793" s="470"/>
      <c r="H11793" s="470"/>
      <c r="I11793" s="470"/>
      <c r="J11793" s="470"/>
      <c r="K11793" s="470"/>
      <c r="L11793" s="470"/>
      <c r="M11793" s="470"/>
      <c r="N11793" s="470"/>
      <c r="O11793" s="470"/>
    </row>
    <row r="11794" spans="1:15" ht="15.75" x14ac:dyDescent="0.2">
      <c r="A11794" s="470" t="s">
        <v>1</v>
      </c>
      <c r="B11794" s="470"/>
      <c r="C11794" s="470"/>
      <c r="D11794" s="470"/>
      <c r="E11794" s="470"/>
      <c r="F11794" s="470"/>
      <c r="G11794" s="470"/>
      <c r="H11794" s="470"/>
      <c r="I11794" s="470"/>
      <c r="J11794" s="470"/>
      <c r="K11794" s="470"/>
      <c r="L11794" s="470"/>
      <c r="M11794" s="470"/>
      <c r="N11794" s="470"/>
      <c r="O11794" s="470"/>
    </row>
    <row r="11795" spans="1:15" ht="15.75" x14ac:dyDescent="0.2">
      <c r="A11795" s="470"/>
      <c r="B11795" s="470"/>
      <c r="C11795" s="470"/>
      <c r="D11795" s="470"/>
      <c r="E11795" s="470"/>
      <c r="F11795" s="470"/>
      <c r="G11795" s="470"/>
      <c r="H11795" s="470"/>
      <c r="I11795" s="470"/>
      <c r="J11795" s="470"/>
      <c r="K11795" s="470"/>
      <c r="L11795" s="470"/>
      <c r="M11795" s="470"/>
      <c r="N11795" s="470"/>
      <c r="O11795" s="470"/>
    </row>
    <row r="11796" spans="1:15" ht="15.75" x14ac:dyDescent="0.2">
      <c r="A11796" s="507" t="s">
        <v>602</v>
      </c>
      <c r="B11796" s="507"/>
      <c r="C11796" s="507"/>
      <c r="D11796" s="507"/>
      <c r="E11796" s="507"/>
      <c r="F11796" s="507"/>
      <c r="G11796" s="507"/>
      <c r="H11796" s="507"/>
      <c r="I11796" s="507"/>
      <c r="J11796" s="507"/>
      <c r="K11796" s="507"/>
      <c r="L11796" s="507"/>
      <c r="M11796" s="507"/>
      <c r="N11796" s="507"/>
      <c r="O11796" s="507"/>
    </row>
    <row r="11797" spans="1:15" ht="15.75" x14ac:dyDescent="0.2">
      <c r="A11797" s="77"/>
      <c r="B11797" s="77"/>
      <c r="C11797" s="77"/>
      <c r="D11797" s="77"/>
      <c r="E11797" s="77"/>
      <c r="F11797" s="77"/>
      <c r="G11797" s="77"/>
      <c r="H11797" s="77"/>
      <c r="I11797" s="77"/>
      <c r="J11797" s="77"/>
      <c r="K11797" s="77"/>
      <c r="L11797" s="77"/>
      <c r="M11797" s="77"/>
      <c r="N11797" s="77"/>
      <c r="O11797" s="77"/>
    </row>
    <row r="11798" spans="1:15" ht="16.5" thickBot="1" x14ac:dyDescent="0.25">
      <c r="A11798" s="77"/>
      <c r="B11798" s="77"/>
      <c r="C11798" s="77"/>
      <c r="D11798" s="77"/>
      <c r="E11798" s="77"/>
      <c r="F11798" s="77"/>
      <c r="G11798" s="77"/>
      <c r="H11798" s="77"/>
      <c r="I11798" s="77"/>
      <c r="J11798" s="77"/>
      <c r="K11798" s="77"/>
      <c r="L11798" s="77"/>
      <c r="M11798" s="77"/>
      <c r="N11798" s="77"/>
      <c r="O11798" s="77"/>
    </row>
    <row r="11799" spans="1:15" ht="16.5" thickBot="1" x14ac:dyDescent="0.25">
      <c r="A11799" s="78" t="s">
        <v>2</v>
      </c>
      <c r="B11799" s="486"/>
      <c r="C11799" s="498"/>
      <c r="D11799" s="79" t="s">
        <v>3</v>
      </c>
      <c r="E11799" s="486"/>
      <c r="F11799" s="487"/>
      <c r="G11799" s="487"/>
      <c r="H11799" s="498"/>
      <c r="I11799" s="79" t="s">
        <v>4</v>
      </c>
      <c r="J11799" s="80"/>
      <c r="K11799" s="80"/>
      <c r="L11799" s="80" t="s">
        <v>5</v>
      </c>
      <c r="M11799" s="486"/>
      <c r="N11799" s="487"/>
      <c r="O11799" s="488"/>
    </row>
    <row r="11800" spans="1:15" ht="16.5" thickBot="1" x14ac:dyDescent="0.25">
      <c r="A11800" s="77"/>
      <c r="B11800" s="77"/>
      <c r="C11800" s="77"/>
      <c r="D11800" s="77"/>
      <c r="E11800" s="77"/>
      <c r="F11800" s="77"/>
      <c r="G11800" s="77"/>
      <c r="H11800" s="77"/>
      <c r="I11800" s="77"/>
      <c r="J11800" s="77"/>
      <c r="K11800" s="77"/>
      <c r="L11800" s="77"/>
      <c r="M11800" s="77"/>
      <c r="N11800" s="77"/>
      <c r="O11800" s="77"/>
    </row>
    <row r="11801" spans="1:15" ht="16.5" thickBot="1" x14ac:dyDescent="0.25">
      <c r="A11801" s="78" t="s">
        <v>6</v>
      </c>
      <c r="B11801" s="486"/>
      <c r="C11801" s="498"/>
      <c r="D11801" s="79" t="s">
        <v>7</v>
      </c>
      <c r="E11801" s="486"/>
      <c r="F11801" s="487"/>
      <c r="G11801" s="487"/>
      <c r="H11801" s="498"/>
      <c r="I11801" s="79" t="s">
        <v>8</v>
      </c>
      <c r="J11801" s="80"/>
      <c r="K11801" s="80"/>
      <c r="L11801" s="80" t="s">
        <v>9</v>
      </c>
      <c r="M11801" s="486"/>
      <c r="N11801" s="487"/>
      <c r="O11801" s="488"/>
    </row>
    <row r="11802" spans="1:15" ht="16.5" thickBot="1" x14ac:dyDescent="0.25">
      <c r="A11802" s="77"/>
      <c r="B11802" s="77"/>
      <c r="C11802" s="77"/>
      <c r="D11802" s="77"/>
      <c r="E11802" s="77"/>
      <c r="F11802" s="77"/>
      <c r="G11802" s="77"/>
      <c r="H11802" s="77"/>
      <c r="I11802" s="77"/>
      <c r="J11802" s="77"/>
      <c r="K11802" s="77"/>
      <c r="L11802" s="77"/>
      <c r="M11802" s="77"/>
      <c r="N11802" s="77"/>
      <c r="O11802" s="77"/>
    </row>
    <row r="11803" spans="1:15" ht="16.5" thickBot="1" x14ac:dyDescent="0.25">
      <c r="A11803" s="484" t="s">
        <v>10</v>
      </c>
      <c r="B11803" s="485"/>
      <c r="C11803" s="486" t="s">
        <v>181</v>
      </c>
      <c r="D11803" s="487"/>
      <c r="E11803" s="487"/>
      <c r="F11803" s="487"/>
      <c r="G11803" s="487"/>
      <c r="H11803" s="487"/>
      <c r="I11803" s="487"/>
      <c r="J11803" s="487"/>
      <c r="K11803" s="487"/>
      <c r="L11803" s="487"/>
      <c r="M11803" s="487"/>
      <c r="N11803" s="487"/>
      <c r="O11803" s="488"/>
    </row>
    <row r="11804" spans="1:15" ht="16.5" thickBot="1" x14ac:dyDescent="0.25">
      <c r="A11804" s="77"/>
      <c r="B11804" s="77"/>
      <c r="C11804" s="77"/>
      <c r="D11804" s="77"/>
      <c r="E11804" s="77"/>
      <c r="F11804" s="77"/>
      <c r="G11804" s="77"/>
      <c r="H11804" s="77"/>
      <c r="I11804" s="77"/>
      <c r="J11804" s="77"/>
      <c r="K11804" s="77"/>
      <c r="L11804" s="77"/>
      <c r="M11804" s="77"/>
      <c r="N11804" s="77"/>
      <c r="O11804" s="77"/>
    </row>
    <row r="11805" spans="1:15" ht="16.5" thickBot="1" x14ac:dyDescent="0.25">
      <c r="A11805" s="484" t="s">
        <v>11</v>
      </c>
      <c r="B11805" s="485"/>
      <c r="C11805" s="486" t="s">
        <v>239</v>
      </c>
      <c r="D11805" s="487"/>
      <c r="E11805" s="487"/>
      <c r="F11805" s="487"/>
      <c r="G11805" s="487"/>
      <c r="H11805" s="487"/>
      <c r="I11805" s="487"/>
      <c r="J11805" s="487"/>
      <c r="K11805" s="487"/>
      <c r="L11805" s="487"/>
      <c r="M11805" s="487"/>
      <c r="N11805" s="487"/>
      <c r="O11805" s="488"/>
    </row>
    <row r="11806" spans="1:15" ht="16.5" thickBot="1" x14ac:dyDescent="0.25">
      <c r="A11806" s="81"/>
      <c r="B11806" s="81"/>
      <c r="C11806" s="81"/>
      <c r="D11806" s="81"/>
      <c r="E11806" s="81"/>
      <c r="F11806" s="81"/>
      <c r="G11806" s="81"/>
      <c r="H11806" s="81"/>
      <c r="I11806" s="81"/>
      <c r="J11806" s="81"/>
      <c r="K11806" s="81"/>
      <c r="L11806" s="81"/>
      <c r="M11806" s="81"/>
      <c r="N11806" s="81"/>
      <c r="O11806" s="81"/>
    </row>
    <row r="11807" spans="1:15" ht="16.5" thickBot="1" x14ac:dyDescent="0.25">
      <c r="A11807" s="489" t="s">
        <v>12</v>
      </c>
      <c r="B11807" s="491" t="s">
        <v>13</v>
      </c>
      <c r="C11807" s="463"/>
      <c r="D11807" s="492" t="s">
        <v>14</v>
      </c>
      <c r="E11807" s="494" t="s">
        <v>15</v>
      </c>
      <c r="F11807" s="495"/>
      <c r="G11807" s="495"/>
      <c r="H11807" s="495"/>
      <c r="I11807" s="496"/>
      <c r="J11807" s="492" t="s">
        <v>16</v>
      </c>
      <c r="K11807" s="492" t="s">
        <v>17</v>
      </c>
      <c r="L11807" s="462" t="s">
        <v>18</v>
      </c>
      <c r="M11807" s="463"/>
      <c r="N11807" s="464" t="s">
        <v>115</v>
      </c>
      <c r="O11807" s="465"/>
    </row>
    <row r="11808" spans="1:15" ht="32.25" thickBot="1" x14ac:dyDescent="0.25">
      <c r="A11808" s="490"/>
      <c r="B11808" s="82" t="s">
        <v>19</v>
      </c>
      <c r="C11808" s="83" t="s">
        <v>20</v>
      </c>
      <c r="D11808" s="493"/>
      <c r="E11808" s="84" t="s">
        <v>21</v>
      </c>
      <c r="F11808" s="84" t="s">
        <v>22</v>
      </c>
      <c r="G11808" s="85" t="s">
        <v>23</v>
      </c>
      <c r="H11808" s="119" t="s">
        <v>24</v>
      </c>
      <c r="I11808" s="86" t="s">
        <v>25</v>
      </c>
      <c r="J11808" s="493"/>
      <c r="K11808" s="493"/>
      <c r="L11808" s="176" t="s">
        <v>26</v>
      </c>
      <c r="M11808" s="177" t="s">
        <v>27</v>
      </c>
      <c r="N11808" s="466"/>
      <c r="O11808" s="467"/>
    </row>
    <row r="11809" spans="1:15" ht="15.75" x14ac:dyDescent="0.25">
      <c r="A11809" s="126">
        <v>45756</v>
      </c>
      <c r="B11809" s="127"/>
      <c r="C11809" s="128"/>
      <c r="D11809" s="89"/>
      <c r="E11809" s="100" t="s">
        <v>900</v>
      </c>
      <c r="F11809" s="190" t="s">
        <v>628</v>
      </c>
      <c r="G11809" s="90">
        <v>30</v>
      </c>
      <c r="H11809" s="129">
        <v>23.95</v>
      </c>
      <c r="I11809" s="175">
        <f>G11809*H11809</f>
        <v>718.5</v>
      </c>
      <c r="J11809" s="92" t="s">
        <v>272</v>
      </c>
      <c r="K11809" s="181">
        <v>45756</v>
      </c>
      <c r="L11809" s="503" t="s">
        <v>273</v>
      </c>
      <c r="M11809" s="504"/>
      <c r="N11809" s="505" t="s">
        <v>308</v>
      </c>
      <c r="O11809" s="506"/>
    </row>
    <row r="11810" spans="1:15" ht="15.75" x14ac:dyDescent="0.25">
      <c r="A11810" s="126">
        <v>45760</v>
      </c>
      <c r="B11810" s="127"/>
      <c r="C11810" s="128"/>
      <c r="D11810" s="89"/>
      <c r="E11810" s="100" t="s">
        <v>899</v>
      </c>
      <c r="F11810" s="100" t="s">
        <v>898</v>
      </c>
      <c r="G11810" s="90">
        <v>40</v>
      </c>
      <c r="H11810" s="129">
        <v>23.95</v>
      </c>
      <c r="I11810" s="175">
        <f>G11810*H11810</f>
        <v>958</v>
      </c>
      <c r="J11810" s="92"/>
      <c r="K11810" s="99">
        <v>45760</v>
      </c>
      <c r="L11810" s="503" t="s">
        <v>897</v>
      </c>
      <c r="M11810" s="504"/>
      <c r="N11810" s="505" t="s">
        <v>891</v>
      </c>
      <c r="O11810" s="506"/>
    </row>
    <row r="11811" spans="1:15" ht="16.5" thickBot="1" x14ac:dyDescent="0.3">
      <c r="A11811" s="126"/>
      <c r="B11811" s="94"/>
      <c r="C11811" s="95"/>
      <c r="D11811" s="89"/>
      <c r="E11811" s="100"/>
      <c r="F11811" s="100"/>
      <c r="G11811" s="96"/>
      <c r="H11811" s="97"/>
      <c r="I11811" s="175">
        <f>G11811*H11811</f>
        <v>0</v>
      </c>
      <c r="J11811" s="98"/>
      <c r="K11811" s="99"/>
      <c r="L11811" s="499"/>
      <c r="M11811" s="500"/>
      <c r="N11811" s="501"/>
      <c r="O11811" s="502"/>
    </row>
    <row r="11812" spans="1:15" ht="16.5" thickBot="1" x14ac:dyDescent="0.25">
      <c r="A11812" s="416" t="s">
        <v>28</v>
      </c>
      <c r="B11812" s="104"/>
      <c r="C11812" s="105"/>
      <c r="D11812" s="106">
        <f>SUM(D11809:D11811)</f>
        <v>0</v>
      </c>
      <c r="E11812" s="107"/>
      <c r="F11812" s="107"/>
      <c r="G11812" s="118">
        <f>SUM(G11809:G11811)</f>
        <v>70</v>
      </c>
      <c r="H11812" s="105"/>
      <c r="I11812" s="118">
        <f>SUM(I11809:I11811)</f>
        <v>1676.5</v>
      </c>
      <c r="J11812" s="109">
        <f>D11812/G11812</f>
        <v>0</v>
      </c>
      <c r="K11812" s="110"/>
      <c r="L11812" s="111"/>
      <c r="M11812" s="112"/>
      <c r="N11812" s="468"/>
      <c r="O11812" s="469"/>
    </row>
    <row r="11813" spans="1:15" ht="15.75" x14ac:dyDescent="0.2">
      <c r="A11813" s="116"/>
      <c r="B11813" s="77"/>
      <c r="C11813" s="77"/>
      <c r="D11813" s="77"/>
      <c r="E11813" s="77"/>
      <c r="F11813" s="77"/>
      <c r="G11813" s="77"/>
      <c r="H11813" s="77"/>
      <c r="I11813" s="116"/>
      <c r="J11813" s="116"/>
      <c r="K11813" s="116"/>
      <c r="L11813" s="116"/>
      <c r="M11813" s="116"/>
      <c r="N11813" s="77"/>
      <c r="O11813" s="81"/>
    </row>
    <row r="11814" spans="1:15" ht="15.75" x14ac:dyDescent="0.2">
      <c r="A11814" s="452" t="s">
        <v>173</v>
      </c>
      <c r="B11814" s="451" t="s">
        <v>191</v>
      </c>
      <c r="C11814" s="77"/>
      <c r="D11814" s="77"/>
      <c r="E11814" s="77"/>
      <c r="F11814" s="77"/>
      <c r="G11814" s="77"/>
      <c r="H11814" s="77"/>
      <c r="I11814" s="116"/>
      <c r="J11814" s="116"/>
      <c r="K11814" s="116"/>
      <c r="L11814" s="116"/>
      <c r="M11814" s="116"/>
      <c r="N11814" s="77"/>
      <c r="O11814" s="81"/>
    </row>
    <row r="11815" spans="1:15" ht="15.75" x14ac:dyDescent="0.2">
      <c r="A11815" s="116"/>
      <c r="B11815" s="77"/>
      <c r="C11815" s="77"/>
      <c r="D11815" s="77"/>
      <c r="E11815" s="77"/>
      <c r="F11815" s="77"/>
      <c r="G11815" s="77"/>
      <c r="H11815" s="77"/>
      <c r="I11815" s="116"/>
      <c r="J11815" s="116"/>
      <c r="K11815" s="116"/>
      <c r="L11815" s="116"/>
      <c r="M11815" s="116"/>
      <c r="N11815" s="77"/>
      <c r="O11815" s="81"/>
    </row>
    <row r="11816" spans="1:15" ht="15.75" x14ac:dyDescent="0.2">
      <c r="A11816" s="115"/>
      <c r="B11816" s="470" t="s">
        <v>29</v>
      </c>
      <c r="C11816" s="470"/>
      <c r="D11816" s="470"/>
      <c r="E11816" s="116"/>
      <c r="F11816" s="116"/>
      <c r="G11816" s="116"/>
      <c r="H11816" s="115"/>
      <c r="I11816" s="116" t="s">
        <v>30</v>
      </c>
      <c r="J11816" s="115"/>
      <c r="K11816" s="116"/>
      <c r="L11816" s="116"/>
      <c r="M11816" s="116" t="s">
        <v>31</v>
      </c>
      <c r="N11816" s="116"/>
      <c r="O11816" s="115"/>
    </row>
    <row r="11817" spans="1:15" ht="15.75" x14ac:dyDescent="0.2">
      <c r="A11817" s="470" t="s">
        <v>230</v>
      </c>
      <c r="B11817" s="470"/>
      <c r="C11817" s="470"/>
      <c r="D11817" s="470"/>
      <c r="E11817" s="470"/>
      <c r="F11817" s="116"/>
      <c r="G11817" s="116"/>
      <c r="H11817" s="115"/>
      <c r="I11817" s="116" t="s">
        <v>438</v>
      </c>
      <c r="J11817" s="115"/>
      <c r="K11817" s="116"/>
      <c r="L11817" s="116"/>
      <c r="M11817" s="116" t="s">
        <v>220</v>
      </c>
      <c r="N11817" s="116"/>
      <c r="O11817" s="115"/>
    </row>
    <row r="11818" spans="1:15" ht="15.75" x14ac:dyDescent="0.2">
      <c r="A11818" s="470" t="s">
        <v>226</v>
      </c>
      <c r="B11818" s="470"/>
      <c r="C11818" s="470"/>
      <c r="D11818" s="470"/>
      <c r="E11818" s="470"/>
      <c r="F11818" s="116"/>
      <c r="G11818" s="116"/>
      <c r="H11818" s="115"/>
      <c r="I11818" s="116" t="s">
        <v>246</v>
      </c>
      <c r="J11818" s="115"/>
      <c r="K11818" s="116"/>
      <c r="L11818" s="116"/>
      <c r="M11818" s="116" t="s">
        <v>124</v>
      </c>
      <c r="N11818" s="116"/>
      <c r="O11818" s="115"/>
    </row>
    <row r="11828" spans="1:15" ht="15.75" x14ac:dyDescent="0.2">
      <c r="A11828" s="470" t="s">
        <v>125</v>
      </c>
      <c r="B11828" s="470"/>
      <c r="C11828" s="470"/>
      <c r="D11828" s="470"/>
      <c r="E11828" s="470"/>
      <c r="F11828" s="470"/>
      <c r="G11828" s="470"/>
      <c r="H11828" s="470"/>
      <c r="I11828" s="470"/>
      <c r="J11828" s="470"/>
      <c r="K11828" s="470"/>
      <c r="L11828" s="470"/>
      <c r="M11828" s="470"/>
      <c r="N11828" s="470"/>
      <c r="O11828" s="470"/>
    </row>
    <row r="11829" spans="1:15" ht="15.75" x14ac:dyDescent="0.2">
      <c r="A11829" s="470" t="s">
        <v>1</v>
      </c>
      <c r="B11829" s="470"/>
      <c r="C11829" s="470"/>
      <c r="D11829" s="470"/>
      <c r="E11829" s="470"/>
      <c r="F11829" s="470"/>
      <c r="G11829" s="470"/>
      <c r="H11829" s="470"/>
      <c r="I11829" s="470"/>
      <c r="J11829" s="470"/>
      <c r="K11829" s="470"/>
      <c r="L11829" s="470"/>
      <c r="M11829" s="470"/>
      <c r="N11829" s="470"/>
      <c r="O11829" s="470"/>
    </row>
    <row r="11830" spans="1:15" ht="15.75" x14ac:dyDescent="0.2">
      <c r="A11830" s="470"/>
      <c r="B11830" s="470"/>
      <c r="C11830" s="470"/>
      <c r="D11830" s="470"/>
      <c r="E11830" s="470"/>
      <c r="F11830" s="470"/>
      <c r="G11830" s="470"/>
      <c r="H11830" s="470"/>
      <c r="I11830" s="470"/>
      <c r="J11830" s="470"/>
      <c r="K11830" s="470"/>
      <c r="L11830" s="470"/>
      <c r="M11830" s="470"/>
      <c r="N11830" s="470"/>
      <c r="O11830" s="470"/>
    </row>
    <row r="11831" spans="1:15" ht="15.75" x14ac:dyDescent="0.2">
      <c r="A11831" s="507" t="s">
        <v>602</v>
      </c>
      <c r="B11831" s="507"/>
      <c r="C11831" s="507"/>
      <c r="D11831" s="507"/>
      <c r="E11831" s="507"/>
      <c r="F11831" s="507"/>
      <c r="G11831" s="507"/>
      <c r="H11831" s="507"/>
      <c r="I11831" s="507"/>
      <c r="J11831" s="507"/>
      <c r="K11831" s="507"/>
      <c r="L11831" s="507"/>
      <c r="M11831" s="507"/>
      <c r="N11831" s="507"/>
      <c r="O11831" s="507"/>
    </row>
    <row r="11832" spans="1:15" ht="15.75" x14ac:dyDescent="0.2">
      <c r="A11832" s="77"/>
      <c r="B11832" s="77"/>
      <c r="C11832" s="77"/>
      <c r="D11832" s="77"/>
      <c r="E11832" s="77"/>
      <c r="F11832" s="77"/>
      <c r="G11832" s="77"/>
      <c r="H11832" s="77"/>
      <c r="I11832" s="77"/>
      <c r="J11832" s="77"/>
      <c r="K11832" s="77"/>
      <c r="L11832" s="77"/>
      <c r="M11832" s="77"/>
      <c r="N11832" s="77"/>
      <c r="O11832" s="77"/>
    </row>
    <row r="11833" spans="1:15" ht="16.5" thickBot="1" x14ac:dyDescent="0.25">
      <c r="A11833" s="77"/>
      <c r="B11833" s="77"/>
      <c r="C11833" s="77"/>
      <c r="D11833" s="77"/>
      <c r="E11833" s="77"/>
      <c r="F11833" s="77"/>
      <c r="G11833" s="77"/>
      <c r="H11833" s="77"/>
      <c r="I11833" s="77"/>
      <c r="J11833" s="77"/>
      <c r="K11833" s="77"/>
      <c r="L11833" s="77"/>
      <c r="M11833" s="77"/>
      <c r="N11833" s="77"/>
      <c r="O11833" s="77"/>
    </row>
    <row r="11834" spans="1:15" ht="16.5" thickBot="1" x14ac:dyDescent="0.25">
      <c r="A11834" s="78" t="s">
        <v>2</v>
      </c>
      <c r="B11834" s="486"/>
      <c r="C11834" s="498"/>
      <c r="D11834" s="79" t="s">
        <v>3</v>
      </c>
      <c r="E11834" s="486"/>
      <c r="F11834" s="487"/>
      <c r="G11834" s="487"/>
      <c r="H11834" s="498"/>
      <c r="I11834" s="79" t="s">
        <v>4</v>
      </c>
      <c r="J11834" s="80"/>
      <c r="K11834" s="80"/>
      <c r="L11834" s="80" t="s">
        <v>5</v>
      </c>
      <c r="M11834" s="486"/>
      <c r="N11834" s="487"/>
      <c r="O11834" s="488"/>
    </row>
    <row r="11835" spans="1:15" ht="16.5" thickBot="1" x14ac:dyDescent="0.25">
      <c r="A11835" s="77"/>
      <c r="B11835" s="77"/>
      <c r="C11835" s="77"/>
      <c r="D11835" s="77"/>
      <c r="E11835" s="77"/>
      <c r="F11835" s="77"/>
      <c r="G11835" s="77"/>
      <c r="H11835" s="77"/>
      <c r="I11835" s="77"/>
      <c r="J11835" s="77"/>
      <c r="K11835" s="77"/>
      <c r="L11835" s="77"/>
      <c r="M11835" s="77"/>
      <c r="N11835" s="77"/>
      <c r="O11835" s="77"/>
    </row>
    <row r="11836" spans="1:15" ht="16.5" thickBot="1" x14ac:dyDescent="0.25">
      <c r="A11836" s="78" t="s">
        <v>6</v>
      </c>
      <c r="B11836" s="486"/>
      <c r="C11836" s="498"/>
      <c r="D11836" s="79" t="s">
        <v>7</v>
      </c>
      <c r="E11836" s="486"/>
      <c r="F11836" s="487"/>
      <c r="G11836" s="487"/>
      <c r="H11836" s="498"/>
      <c r="I11836" s="79" t="s">
        <v>8</v>
      </c>
      <c r="J11836" s="80"/>
      <c r="K11836" s="80"/>
      <c r="L11836" s="80" t="s">
        <v>9</v>
      </c>
      <c r="M11836" s="486"/>
      <c r="N11836" s="487"/>
      <c r="O11836" s="488"/>
    </row>
    <row r="11837" spans="1:15" ht="16.5" thickBot="1" x14ac:dyDescent="0.25">
      <c r="A11837" s="77"/>
      <c r="B11837" s="77"/>
      <c r="C11837" s="77"/>
      <c r="D11837" s="77"/>
      <c r="E11837" s="77"/>
      <c r="F11837" s="77"/>
      <c r="G11837" s="77"/>
      <c r="H11837" s="77"/>
      <c r="I11837" s="77"/>
      <c r="J11837" s="77"/>
      <c r="K11837" s="77"/>
      <c r="L11837" s="77"/>
      <c r="M11837" s="77"/>
      <c r="N11837" s="77"/>
      <c r="O11837" s="77"/>
    </row>
    <row r="11838" spans="1:15" ht="16.5" thickBot="1" x14ac:dyDescent="0.25">
      <c r="A11838" s="484" t="s">
        <v>10</v>
      </c>
      <c r="B11838" s="485"/>
      <c r="C11838" s="486" t="s">
        <v>181</v>
      </c>
      <c r="D11838" s="487"/>
      <c r="E11838" s="487"/>
      <c r="F11838" s="487"/>
      <c r="G11838" s="487"/>
      <c r="H11838" s="487"/>
      <c r="I11838" s="487"/>
      <c r="J11838" s="487"/>
      <c r="K11838" s="487"/>
      <c r="L11838" s="487"/>
      <c r="M11838" s="487"/>
      <c r="N11838" s="487"/>
      <c r="O11838" s="488"/>
    </row>
    <row r="11839" spans="1:15" ht="16.5" thickBot="1" x14ac:dyDescent="0.25">
      <c r="A11839" s="77"/>
      <c r="B11839" s="77"/>
      <c r="C11839" s="77"/>
      <c r="D11839" s="77"/>
      <c r="E11839" s="77"/>
      <c r="F11839" s="77"/>
      <c r="G11839" s="77"/>
      <c r="H11839" s="77"/>
      <c r="I11839" s="77"/>
      <c r="J11839" s="77"/>
      <c r="K11839" s="77"/>
      <c r="L11839" s="77"/>
      <c r="M11839" s="77"/>
      <c r="N11839" s="77"/>
      <c r="O11839" s="77"/>
    </row>
    <row r="11840" spans="1:15" ht="16.5" thickBot="1" x14ac:dyDescent="0.25">
      <c r="A11840" s="484" t="s">
        <v>11</v>
      </c>
      <c r="B11840" s="485"/>
      <c r="C11840" s="486" t="s">
        <v>239</v>
      </c>
      <c r="D11840" s="487"/>
      <c r="E11840" s="487"/>
      <c r="F11840" s="487"/>
      <c r="G11840" s="487"/>
      <c r="H11840" s="487"/>
      <c r="I11840" s="487"/>
      <c r="J11840" s="487"/>
      <c r="K11840" s="487"/>
      <c r="L11840" s="487"/>
      <c r="M11840" s="487"/>
      <c r="N11840" s="487"/>
      <c r="O11840" s="488"/>
    </row>
    <row r="11841" spans="1:15" ht="16.5" thickBot="1" x14ac:dyDescent="0.25">
      <c r="A11841" s="81"/>
      <c r="B11841" s="81"/>
      <c r="C11841" s="81"/>
      <c r="D11841" s="81"/>
      <c r="E11841" s="81"/>
      <c r="F11841" s="81"/>
      <c r="G11841" s="81"/>
      <c r="H11841" s="81"/>
      <c r="I11841" s="81"/>
      <c r="J11841" s="81"/>
      <c r="K11841" s="81"/>
      <c r="L11841" s="81"/>
      <c r="M11841" s="81"/>
      <c r="N11841" s="81"/>
      <c r="O11841" s="81"/>
    </row>
    <row r="11842" spans="1:15" ht="16.5" thickBot="1" x14ac:dyDescent="0.25">
      <c r="A11842" s="489" t="s">
        <v>12</v>
      </c>
      <c r="B11842" s="491" t="s">
        <v>13</v>
      </c>
      <c r="C11842" s="463"/>
      <c r="D11842" s="492" t="s">
        <v>14</v>
      </c>
      <c r="E11842" s="494" t="s">
        <v>15</v>
      </c>
      <c r="F11842" s="495"/>
      <c r="G11842" s="495"/>
      <c r="H11842" s="495"/>
      <c r="I11842" s="496"/>
      <c r="J11842" s="492" t="s">
        <v>16</v>
      </c>
      <c r="K11842" s="492" t="s">
        <v>17</v>
      </c>
      <c r="L11842" s="462" t="s">
        <v>18</v>
      </c>
      <c r="M11842" s="463"/>
      <c r="N11842" s="464" t="s">
        <v>115</v>
      </c>
      <c r="O11842" s="465"/>
    </row>
    <row r="11843" spans="1:15" ht="32.25" thickBot="1" x14ac:dyDescent="0.25">
      <c r="A11843" s="490"/>
      <c r="B11843" s="82" t="s">
        <v>19</v>
      </c>
      <c r="C11843" s="83" t="s">
        <v>20</v>
      </c>
      <c r="D11843" s="493"/>
      <c r="E11843" s="84" t="s">
        <v>21</v>
      </c>
      <c r="F11843" s="84" t="s">
        <v>22</v>
      </c>
      <c r="G11843" s="85" t="s">
        <v>23</v>
      </c>
      <c r="H11843" s="119" t="s">
        <v>24</v>
      </c>
      <c r="I11843" s="86" t="s">
        <v>25</v>
      </c>
      <c r="J11843" s="493"/>
      <c r="K11843" s="493"/>
      <c r="L11843" s="176" t="s">
        <v>26</v>
      </c>
      <c r="M11843" s="177" t="s">
        <v>27</v>
      </c>
      <c r="N11843" s="466"/>
      <c r="O11843" s="467"/>
    </row>
    <row r="11844" spans="1:15" ht="15.75" x14ac:dyDescent="0.25">
      <c r="A11844" s="126">
        <v>45761</v>
      </c>
      <c r="B11844" s="127"/>
      <c r="C11844" s="128"/>
      <c r="D11844" s="89"/>
      <c r="E11844" s="100" t="s">
        <v>896</v>
      </c>
      <c r="F11844" s="190" t="s">
        <v>667</v>
      </c>
      <c r="G11844" s="90">
        <v>29.227599999999999</v>
      </c>
      <c r="H11844" s="129">
        <v>23.95</v>
      </c>
      <c r="I11844" s="175">
        <f>G11844*H11844</f>
        <v>700.00101999999993</v>
      </c>
      <c r="J11844" s="92" t="s">
        <v>272</v>
      </c>
      <c r="K11844" s="181">
        <v>45761</v>
      </c>
      <c r="L11844" s="503" t="s">
        <v>895</v>
      </c>
      <c r="M11844" s="504"/>
      <c r="N11844" s="505" t="s">
        <v>349</v>
      </c>
      <c r="O11844" s="506"/>
    </row>
    <row r="11845" spans="1:15" ht="15.75" x14ac:dyDescent="0.25">
      <c r="A11845" s="126">
        <v>45766</v>
      </c>
      <c r="B11845" s="127"/>
      <c r="C11845" s="128"/>
      <c r="D11845" s="89"/>
      <c r="E11845" s="100" t="s">
        <v>894</v>
      </c>
      <c r="F11845" s="100" t="s">
        <v>893</v>
      </c>
      <c r="G11845" s="90">
        <v>30</v>
      </c>
      <c r="H11845" s="129">
        <v>23.95</v>
      </c>
      <c r="I11845" s="175">
        <f>G11845*H11845</f>
        <v>718.5</v>
      </c>
      <c r="J11845" s="92"/>
      <c r="K11845" s="99">
        <v>45766</v>
      </c>
      <c r="L11845" s="503" t="s">
        <v>892</v>
      </c>
      <c r="M11845" s="504"/>
      <c r="N11845" s="505" t="s">
        <v>891</v>
      </c>
      <c r="O11845" s="506"/>
    </row>
    <row r="11846" spans="1:15" ht="16.5" thickBot="1" x14ac:dyDescent="0.3">
      <c r="A11846" s="126"/>
      <c r="B11846" s="94"/>
      <c r="C11846" s="95"/>
      <c r="D11846" s="89"/>
      <c r="E11846" s="100"/>
      <c r="F11846" s="100"/>
      <c r="G11846" s="96"/>
      <c r="H11846" s="97"/>
      <c r="I11846" s="175">
        <f>G11846*H11846</f>
        <v>0</v>
      </c>
      <c r="J11846" s="98"/>
      <c r="K11846" s="99"/>
      <c r="L11846" s="499"/>
      <c r="M11846" s="500"/>
      <c r="N11846" s="501"/>
      <c r="O11846" s="502"/>
    </row>
    <row r="11847" spans="1:15" ht="16.5" thickBot="1" x14ac:dyDescent="0.25">
      <c r="A11847" s="416" t="s">
        <v>28</v>
      </c>
      <c r="B11847" s="104"/>
      <c r="C11847" s="105"/>
      <c r="D11847" s="106">
        <f>SUM(D11844:D11846)</f>
        <v>0</v>
      </c>
      <c r="E11847" s="107"/>
      <c r="F11847" s="107"/>
      <c r="G11847" s="118">
        <f>SUM(G11844:G11846)</f>
        <v>59.227599999999995</v>
      </c>
      <c r="H11847" s="105"/>
      <c r="I11847" s="118">
        <f>SUM(I11844:I11846)</f>
        <v>1418.5010199999999</v>
      </c>
      <c r="J11847" s="109">
        <f>D11847/G11847</f>
        <v>0</v>
      </c>
      <c r="K11847" s="110"/>
      <c r="L11847" s="111"/>
      <c r="M11847" s="112"/>
      <c r="N11847" s="468"/>
      <c r="O11847" s="469"/>
    </row>
    <row r="11848" spans="1:15" ht="15.75" x14ac:dyDescent="0.2">
      <c r="A11848" s="116"/>
      <c r="B11848" s="77"/>
      <c r="C11848" s="77"/>
      <c r="D11848" s="77"/>
      <c r="E11848" s="77"/>
      <c r="F11848" s="77"/>
      <c r="G11848" s="77"/>
      <c r="H11848" s="77"/>
      <c r="I11848" s="116"/>
      <c r="J11848" s="116"/>
      <c r="K11848" s="116"/>
      <c r="L11848" s="116"/>
      <c r="M11848" s="116"/>
      <c r="N11848" s="77"/>
      <c r="O11848" s="81"/>
    </row>
    <row r="11849" spans="1:15" ht="15.75" x14ac:dyDescent="0.2">
      <c r="A11849" s="452" t="s">
        <v>173</v>
      </c>
      <c r="B11849" s="451" t="s">
        <v>191</v>
      </c>
      <c r="C11849" s="77"/>
      <c r="D11849" s="77"/>
      <c r="E11849" s="77"/>
      <c r="F11849" s="77"/>
      <c r="G11849" s="77"/>
      <c r="H11849" s="77"/>
      <c r="I11849" s="116"/>
      <c r="J11849" s="116"/>
      <c r="K11849" s="116"/>
      <c r="L11849" s="116"/>
      <c r="M11849" s="116"/>
      <c r="N11849" s="77"/>
      <c r="O11849" s="81"/>
    </row>
    <row r="11850" spans="1:15" ht="15.75" x14ac:dyDescent="0.2">
      <c r="A11850" s="116"/>
      <c r="B11850" s="77"/>
      <c r="C11850" s="77"/>
      <c r="D11850" s="77"/>
      <c r="E11850" s="77"/>
      <c r="F11850" s="77"/>
      <c r="G11850" s="77"/>
      <c r="H11850" s="77"/>
      <c r="I11850" s="116"/>
      <c r="J11850" s="116"/>
      <c r="K11850" s="116"/>
      <c r="L11850" s="116"/>
      <c r="M11850" s="116"/>
      <c r="N11850" s="77"/>
      <c r="O11850" s="81"/>
    </row>
    <row r="11851" spans="1:15" ht="15.75" x14ac:dyDescent="0.2">
      <c r="A11851" s="115"/>
      <c r="B11851" s="470" t="s">
        <v>29</v>
      </c>
      <c r="C11851" s="470"/>
      <c r="D11851" s="470"/>
      <c r="E11851" s="116"/>
      <c r="F11851" s="116"/>
      <c r="G11851" s="116"/>
      <c r="H11851" s="115"/>
      <c r="I11851" s="116" t="s">
        <v>30</v>
      </c>
      <c r="J11851" s="115"/>
      <c r="K11851" s="116"/>
      <c r="L11851" s="116"/>
      <c r="M11851" s="116" t="s">
        <v>31</v>
      </c>
      <c r="N11851" s="116"/>
      <c r="O11851" s="115"/>
    </row>
    <row r="11852" spans="1:15" ht="15.75" x14ac:dyDescent="0.2">
      <c r="A11852" s="470" t="s">
        <v>230</v>
      </c>
      <c r="B11852" s="470"/>
      <c r="C11852" s="470"/>
      <c r="D11852" s="470"/>
      <c r="E11852" s="470"/>
      <c r="F11852" s="116"/>
      <c r="G11852" s="116"/>
      <c r="H11852" s="115"/>
      <c r="I11852" s="116" t="s">
        <v>438</v>
      </c>
      <c r="J11852" s="115"/>
      <c r="K11852" s="116"/>
      <c r="L11852" s="116"/>
      <c r="M11852" s="116" t="s">
        <v>220</v>
      </c>
      <c r="N11852" s="116"/>
      <c r="O11852" s="115"/>
    </row>
    <row r="11853" spans="1:15" ht="15.75" x14ac:dyDescent="0.2">
      <c r="A11853" s="470" t="s">
        <v>226</v>
      </c>
      <c r="B11853" s="470"/>
      <c r="C11853" s="470"/>
      <c r="D11853" s="470"/>
      <c r="E11853" s="470"/>
      <c r="F11853" s="116"/>
      <c r="G11853" s="116"/>
      <c r="H11853" s="115"/>
      <c r="I11853" s="116" t="s">
        <v>246</v>
      </c>
      <c r="J11853" s="115"/>
      <c r="K11853" s="116"/>
      <c r="L11853" s="116"/>
      <c r="M11853" s="116" t="s">
        <v>124</v>
      </c>
      <c r="N11853" s="116"/>
      <c r="O11853" s="115"/>
    </row>
    <row r="11860" spans="1:15" ht="15.75" x14ac:dyDescent="0.2">
      <c r="A11860" s="470" t="s">
        <v>125</v>
      </c>
      <c r="B11860" s="470"/>
      <c r="C11860" s="470"/>
      <c r="D11860" s="470"/>
      <c r="E11860" s="470"/>
      <c r="F11860" s="470"/>
      <c r="G11860" s="470"/>
      <c r="H11860" s="470"/>
      <c r="I11860" s="470"/>
      <c r="J11860" s="470"/>
      <c r="K11860" s="470"/>
      <c r="L11860" s="470"/>
      <c r="M11860" s="470"/>
      <c r="N11860" s="470"/>
      <c r="O11860" s="470"/>
    </row>
    <row r="11861" spans="1:15" ht="15.75" x14ac:dyDescent="0.2">
      <c r="A11861" s="470" t="s">
        <v>1</v>
      </c>
      <c r="B11861" s="470"/>
      <c r="C11861" s="470"/>
      <c r="D11861" s="470"/>
      <c r="E11861" s="470"/>
      <c r="F11861" s="470"/>
      <c r="G11861" s="470"/>
      <c r="H11861" s="470"/>
      <c r="I11861" s="470"/>
      <c r="J11861" s="470"/>
      <c r="K11861" s="470"/>
      <c r="L11861" s="470"/>
      <c r="M11861" s="470"/>
      <c r="N11861" s="470"/>
      <c r="O11861" s="470"/>
    </row>
    <row r="11862" spans="1:15" ht="15.75" x14ac:dyDescent="0.2">
      <c r="A11862" s="470"/>
      <c r="B11862" s="470"/>
      <c r="C11862" s="470"/>
      <c r="D11862" s="470"/>
      <c r="E11862" s="470"/>
      <c r="F11862" s="470"/>
      <c r="G11862" s="470"/>
      <c r="H11862" s="470"/>
      <c r="I11862" s="470"/>
      <c r="J11862" s="470"/>
      <c r="K11862" s="470"/>
      <c r="L11862" s="470"/>
      <c r="M11862" s="470"/>
      <c r="N11862" s="470"/>
      <c r="O11862" s="470"/>
    </row>
    <row r="11863" spans="1:15" ht="15.75" x14ac:dyDescent="0.2">
      <c r="A11863" s="507" t="s">
        <v>602</v>
      </c>
      <c r="B11863" s="507"/>
      <c r="C11863" s="507"/>
      <c r="D11863" s="507"/>
      <c r="E11863" s="507"/>
      <c r="F11863" s="507"/>
      <c r="G11863" s="507"/>
      <c r="H11863" s="507"/>
      <c r="I11863" s="507"/>
      <c r="J11863" s="507"/>
      <c r="K11863" s="507"/>
      <c r="L11863" s="507"/>
      <c r="M11863" s="507"/>
      <c r="N11863" s="507"/>
      <c r="O11863" s="507"/>
    </row>
    <row r="11864" spans="1:15" ht="15.75" x14ac:dyDescent="0.2">
      <c r="A11864" s="77"/>
      <c r="B11864" s="77"/>
      <c r="C11864" s="77"/>
      <c r="D11864" s="77"/>
      <c r="E11864" s="77"/>
      <c r="F11864" s="77"/>
      <c r="G11864" s="77"/>
      <c r="H11864" s="77"/>
      <c r="I11864" s="77"/>
      <c r="J11864" s="77"/>
      <c r="K11864" s="77"/>
      <c r="L11864" s="77"/>
      <c r="M11864" s="77"/>
      <c r="N11864" s="77"/>
      <c r="O11864" s="77"/>
    </row>
    <row r="11865" spans="1:15" ht="16.5" thickBot="1" x14ac:dyDescent="0.25">
      <c r="A11865" s="77"/>
      <c r="B11865" s="77"/>
      <c r="C11865" s="77"/>
      <c r="D11865" s="77"/>
      <c r="E11865" s="77"/>
      <c r="F11865" s="77"/>
      <c r="G11865" s="77"/>
      <c r="H11865" s="77"/>
      <c r="I11865" s="77"/>
      <c r="J11865" s="77"/>
      <c r="K11865" s="77"/>
      <c r="L11865" s="77"/>
      <c r="M11865" s="77"/>
      <c r="N11865" s="77"/>
      <c r="O11865" s="77"/>
    </row>
    <row r="11866" spans="1:15" ht="16.5" thickBot="1" x14ac:dyDescent="0.25">
      <c r="A11866" s="78" t="s">
        <v>2</v>
      </c>
      <c r="B11866" s="486"/>
      <c r="C11866" s="498"/>
      <c r="D11866" s="79" t="s">
        <v>3</v>
      </c>
      <c r="E11866" s="486"/>
      <c r="F11866" s="487"/>
      <c r="G11866" s="487"/>
      <c r="H11866" s="498"/>
      <c r="I11866" s="79" t="s">
        <v>4</v>
      </c>
      <c r="J11866" s="80"/>
      <c r="K11866" s="80"/>
      <c r="L11866" s="80" t="s">
        <v>5</v>
      </c>
      <c r="M11866" s="486"/>
      <c r="N11866" s="487"/>
      <c r="O11866" s="488"/>
    </row>
    <row r="11867" spans="1:15" ht="16.5" thickBot="1" x14ac:dyDescent="0.25">
      <c r="A11867" s="77"/>
      <c r="B11867" s="77"/>
      <c r="C11867" s="77"/>
      <c r="D11867" s="77"/>
      <c r="E11867" s="77"/>
      <c r="F11867" s="77"/>
      <c r="G11867" s="77"/>
      <c r="H11867" s="77"/>
      <c r="I11867" s="77"/>
      <c r="J11867" s="77"/>
      <c r="K11867" s="77"/>
      <c r="L11867" s="77"/>
      <c r="M11867" s="77"/>
      <c r="N11867" s="77"/>
      <c r="O11867" s="77"/>
    </row>
    <row r="11868" spans="1:15" ht="16.5" thickBot="1" x14ac:dyDescent="0.25">
      <c r="A11868" s="78" t="s">
        <v>6</v>
      </c>
      <c r="B11868" s="486"/>
      <c r="C11868" s="498"/>
      <c r="D11868" s="79" t="s">
        <v>7</v>
      </c>
      <c r="E11868" s="486"/>
      <c r="F11868" s="487"/>
      <c r="G11868" s="487"/>
      <c r="H11868" s="498"/>
      <c r="I11868" s="79" t="s">
        <v>8</v>
      </c>
      <c r="J11868" s="80"/>
      <c r="K11868" s="80"/>
      <c r="L11868" s="80" t="s">
        <v>9</v>
      </c>
      <c r="M11868" s="486"/>
      <c r="N11868" s="487"/>
      <c r="O11868" s="488"/>
    </row>
    <row r="11869" spans="1:15" ht="16.5" thickBot="1" x14ac:dyDescent="0.25">
      <c r="A11869" s="77"/>
      <c r="B11869" s="77"/>
      <c r="C11869" s="77"/>
      <c r="D11869" s="77"/>
      <c r="E11869" s="77"/>
      <c r="F11869" s="77"/>
      <c r="G11869" s="77"/>
      <c r="H11869" s="77"/>
      <c r="I11869" s="77"/>
      <c r="J11869" s="77"/>
      <c r="K11869" s="77"/>
      <c r="L11869" s="77"/>
      <c r="M11869" s="77"/>
      <c r="N11869" s="77"/>
      <c r="O11869" s="77"/>
    </row>
    <row r="11870" spans="1:15" ht="16.5" thickBot="1" x14ac:dyDescent="0.25">
      <c r="A11870" s="484" t="s">
        <v>10</v>
      </c>
      <c r="B11870" s="485"/>
      <c r="C11870" s="486" t="s">
        <v>181</v>
      </c>
      <c r="D11870" s="487"/>
      <c r="E11870" s="487"/>
      <c r="F11870" s="487"/>
      <c r="G11870" s="487"/>
      <c r="H11870" s="487"/>
      <c r="I11870" s="487"/>
      <c r="J11870" s="487"/>
      <c r="K11870" s="487"/>
      <c r="L11870" s="487"/>
      <c r="M11870" s="487"/>
      <c r="N11870" s="487"/>
      <c r="O11870" s="488"/>
    </row>
    <row r="11871" spans="1:15" ht="16.5" thickBot="1" x14ac:dyDescent="0.25">
      <c r="A11871" s="77"/>
      <c r="B11871" s="77"/>
      <c r="C11871" s="77"/>
      <c r="D11871" s="77"/>
      <c r="E11871" s="77"/>
      <c r="F11871" s="77"/>
      <c r="G11871" s="77"/>
      <c r="H11871" s="77"/>
      <c r="I11871" s="77"/>
      <c r="J11871" s="77"/>
      <c r="K11871" s="77"/>
      <c r="L11871" s="77"/>
      <c r="M11871" s="77"/>
      <c r="N11871" s="77"/>
      <c r="O11871" s="77"/>
    </row>
    <row r="11872" spans="1:15" ht="16.5" thickBot="1" x14ac:dyDescent="0.25">
      <c r="A11872" s="484" t="s">
        <v>11</v>
      </c>
      <c r="B11872" s="485"/>
      <c r="C11872" s="486" t="s">
        <v>239</v>
      </c>
      <c r="D11872" s="487"/>
      <c r="E11872" s="487"/>
      <c r="F11872" s="487"/>
      <c r="G11872" s="487"/>
      <c r="H11872" s="487"/>
      <c r="I11872" s="487"/>
      <c r="J11872" s="487"/>
      <c r="K11872" s="487"/>
      <c r="L11872" s="487"/>
      <c r="M11872" s="487"/>
      <c r="N11872" s="487"/>
      <c r="O11872" s="488"/>
    </row>
    <row r="11873" spans="1:15" ht="16.5" thickBot="1" x14ac:dyDescent="0.25">
      <c r="A11873" s="81"/>
      <c r="B11873" s="81"/>
      <c r="C11873" s="81"/>
      <c r="D11873" s="81"/>
      <c r="E11873" s="81"/>
      <c r="F11873" s="81"/>
      <c r="G11873" s="81"/>
      <c r="H11873" s="81"/>
      <c r="I11873" s="81"/>
      <c r="J11873" s="81"/>
      <c r="K11873" s="81"/>
      <c r="L11873" s="81"/>
      <c r="M11873" s="81"/>
      <c r="N11873" s="81"/>
      <c r="O11873" s="81"/>
    </row>
    <row r="11874" spans="1:15" ht="16.5" thickBot="1" x14ac:dyDescent="0.25">
      <c r="A11874" s="489" t="s">
        <v>12</v>
      </c>
      <c r="B11874" s="491" t="s">
        <v>13</v>
      </c>
      <c r="C11874" s="463"/>
      <c r="D11874" s="492" t="s">
        <v>14</v>
      </c>
      <c r="E11874" s="494" t="s">
        <v>15</v>
      </c>
      <c r="F11874" s="495"/>
      <c r="G11874" s="495"/>
      <c r="H11874" s="495"/>
      <c r="I11874" s="496"/>
      <c r="J11874" s="492" t="s">
        <v>16</v>
      </c>
      <c r="K11874" s="492" t="s">
        <v>17</v>
      </c>
      <c r="L11874" s="462" t="s">
        <v>18</v>
      </c>
      <c r="M11874" s="463"/>
      <c r="N11874" s="464" t="s">
        <v>115</v>
      </c>
      <c r="O11874" s="465"/>
    </row>
    <row r="11875" spans="1:15" ht="32.25" thickBot="1" x14ac:dyDescent="0.25">
      <c r="A11875" s="490"/>
      <c r="B11875" s="82" t="s">
        <v>19</v>
      </c>
      <c r="C11875" s="83" t="s">
        <v>20</v>
      </c>
      <c r="D11875" s="493"/>
      <c r="E11875" s="84" t="s">
        <v>21</v>
      </c>
      <c r="F11875" s="84" t="s">
        <v>22</v>
      </c>
      <c r="G11875" s="85" t="s">
        <v>23</v>
      </c>
      <c r="H11875" s="119" t="s">
        <v>24</v>
      </c>
      <c r="I11875" s="86" t="s">
        <v>25</v>
      </c>
      <c r="J11875" s="493"/>
      <c r="K11875" s="493"/>
      <c r="L11875" s="176" t="s">
        <v>26</v>
      </c>
      <c r="M11875" s="177" t="s">
        <v>27</v>
      </c>
      <c r="N11875" s="466"/>
      <c r="O11875" s="467"/>
    </row>
    <row r="11876" spans="1:15" ht="15.75" x14ac:dyDescent="0.25">
      <c r="A11876" s="126">
        <v>45772</v>
      </c>
      <c r="B11876" s="127"/>
      <c r="C11876" s="128"/>
      <c r="D11876" s="89"/>
      <c r="E11876" s="100" t="s">
        <v>890</v>
      </c>
      <c r="F11876" s="190" t="s">
        <v>805</v>
      </c>
      <c r="G11876" s="90">
        <v>30</v>
      </c>
      <c r="H11876" s="129">
        <v>23.95</v>
      </c>
      <c r="I11876" s="175">
        <f>G11876*H11876</f>
        <v>718.5</v>
      </c>
      <c r="J11876" s="92" t="s">
        <v>272</v>
      </c>
      <c r="K11876" s="181"/>
      <c r="L11876" s="503" t="s">
        <v>884</v>
      </c>
      <c r="M11876" s="504"/>
      <c r="N11876" s="505" t="s">
        <v>349</v>
      </c>
      <c r="O11876" s="506"/>
    </row>
    <row r="11877" spans="1:15" ht="15.75" x14ac:dyDescent="0.25">
      <c r="A11877" s="126"/>
      <c r="B11877" s="127"/>
      <c r="C11877" s="128"/>
      <c r="D11877" s="89"/>
      <c r="E11877" s="100"/>
      <c r="F11877" s="100"/>
      <c r="G11877" s="90"/>
      <c r="H11877" s="129"/>
      <c r="I11877" s="175">
        <f>G11877*H11877</f>
        <v>0</v>
      </c>
      <c r="J11877" s="92"/>
      <c r="K11877" s="99"/>
      <c r="L11877" s="503"/>
      <c r="M11877" s="504"/>
      <c r="N11877" s="505"/>
      <c r="O11877" s="506"/>
    </row>
    <row r="11878" spans="1:15" ht="16.5" thickBot="1" x14ac:dyDescent="0.3">
      <c r="A11878" s="126"/>
      <c r="B11878" s="94"/>
      <c r="C11878" s="95"/>
      <c r="D11878" s="89"/>
      <c r="E11878" s="100"/>
      <c r="F11878" s="100"/>
      <c r="G11878" s="96"/>
      <c r="H11878" s="97"/>
      <c r="I11878" s="175">
        <f>G11878*H11878</f>
        <v>0</v>
      </c>
      <c r="J11878" s="98"/>
      <c r="K11878" s="99"/>
      <c r="L11878" s="499"/>
      <c r="M11878" s="500"/>
      <c r="N11878" s="501"/>
      <c r="O11878" s="502"/>
    </row>
    <row r="11879" spans="1:15" ht="16.5" thickBot="1" x14ac:dyDescent="0.25">
      <c r="A11879" s="416" t="s">
        <v>28</v>
      </c>
      <c r="B11879" s="104"/>
      <c r="C11879" s="105"/>
      <c r="D11879" s="106">
        <f>SUM(D11876:D11878)</f>
        <v>0</v>
      </c>
      <c r="E11879" s="107"/>
      <c r="F11879" s="107"/>
      <c r="G11879" s="118">
        <f>SUM(G11876:G11878)</f>
        <v>30</v>
      </c>
      <c r="H11879" s="105"/>
      <c r="I11879" s="118">
        <f>SUM(I11876:I11878)</f>
        <v>718.5</v>
      </c>
      <c r="J11879" s="109">
        <f>D11879/G11879</f>
        <v>0</v>
      </c>
      <c r="K11879" s="110"/>
      <c r="L11879" s="111"/>
      <c r="M11879" s="112"/>
      <c r="N11879" s="468"/>
      <c r="O11879" s="469"/>
    </row>
    <row r="11880" spans="1:15" ht="15.75" x14ac:dyDescent="0.2">
      <c r="A11880" s="116"/>
      <c r="B11880" s="77"/>
      <c r="C11880" s="77"/>
      <c r="D11880" s="77"/>
      <c r="E11880" s="77"/>
      <c r="F11880" s="77"/>
      <c r="G11880" s="77"/>
      <c r="H11880" s="77"/>
      <c r="I11880" s="116"/>
      <c r="J11880" s="116"/>
      <c r="K11880" s="116"/>
      <c r="L11880" s="116"/>
      <c r="M11880" s="116"/>
      <c r="N11880" s="77"/>
      <c r="O11880" s="81"/>
    </row>
    <row r="11881" spans="1:15" ht="15.75" x14ac:dyDescent="0.2">
      <c r="A11881" s="452" t="s">
        <v>173</v>
      </c>
      <c r="B11881" s="451" t="s">
        <v>191</v>
      </c>
      <c r="C11881" s="77"/>
      <c r="D11881" s="77"/>
      <c r="E11881" s="77"/>
      <c r="F11881" s="77"/>
      <c r="G11881" s="77"/>
      <c r="H11881" s="77"/>
      <c r="I11881" s="116"/>
      <c r="J11881" s="116"/>
      <c r="K11881" s="116"/>
      <c r="L11881" s="116"/>
      <c r="M11881" s="116"/>
      <c r="N11881" s="77"/>
      <c r="O11881" s="81"/>
    </row>
    <row r="11882" spans="1:15" ht="15.75" x14ac:dyDescent="0.2">
      <c r="A11882" s="116"/>
      <c r="B11882" s="77"/>
      <c r="C11882" s="77"/>
      <c r="D11882" s="77"/>
      <c r="E11882" s="77"/>
      <c r="F11882" s="77"/>
      <c r="G11882" s="77"/>
      <c r="H11882" s="77"/>
      <c r="I11882" s="116"/>
      <c r="J11882" s="116"/>
      <c r="K11882" s="116"/>
      <c r="L11882" s="116"/>
      <c r="M11882" s="116"/>
      <c r="N11882" s="77"/>
      <c r="O11882" s="81"/>
    </row>
    <row r="11883" spans="1:15" ht="15.75" x14ac:dyDescent="0.2">
      <c r="A11883" s="115"/>
      <c r="B11883" s="470" t="s">
        <v>29</v>
      </c>
      <c r="C11883" s="470"/>
      <c r="D11883" s="470"/>
      <c r="E11883" s="116"/>
      <c r="F11883" s="116"/>
      <c r="G11883" s="116"/>
      <c r="H11883" s="115"/>
      <c r="I11883" s="116" t="s">
        <v>30</v>
      </c>
      <c r="J11883" s="115"/>
      <c r="K11883" s="116"/>
      <c r="L11883" s="116"/>
      <c r="M11883" s="116" t="s">
        <v>31</v>
      </c>
      <c r="N11883" s="116"/>
      <c r="O11883" s="115"/>
    </row>
    <row r="11884" spans="1:15" ht="15.75" x14ac:dyDescent="0.2">
      <c r="A11884" s="470" t="s">
        <v>230</v>
      </c>
      <c r="B11884" s="470"/>
      <c r="C11884" s="470"/>
      <c r="D11884" s="470"/>
      <c r="E11884" s="470"/>
      <c r="F11884" s="116"/>
      <c r="G11884" s="116"/>
      <c r="H11884" s="115"/>
      <c r="I11884" s="116" t="s">
        <v>438</v>
      </c>
      <c r="J11884" s="115"/>
      <c r="K11884" s="116"/>
      <c r="L11884" s="116"/>
      <c r="M11884" s="116" t="s">
        <v>220</v>
      </c>
      <c r="N11884" s="116"/>
      <c r="O11884" s="115"/>
    </row>
    <row r="11885" spans="1:15" ht="15.75" x14ac:dyDescent="0.2">
      <c r="A11885" s="470" t="s">
        <v>226</v>
      </c>
      <c r="B11885" s="470"/>
      <c r="C11885" s="470"/>
      <c r="D11885" s="470"/>
      <c r="E11885" s="470"/>
      <c r="F11885" s="116"/>
      <c r="G11885" s="116"/>
      <c r="H11885" s="115"/>
      <c r="I11885" s="116" t="s">
        <v>246</v>
      </c>
      <c r="J11885" s="115"/>
      <c r="K11885" s="116"/>
      <c r="L11885" s="116"/>
      <c r="M11885" s="116" t="s">
        <v>124</v>
      </c>
      <c r="N11885" s="116"/>
      <c r="O11885" s="115"/>
    </row>
    <row r="11892" spans="1:15" ht="15.75" x14ac:dyDescent="0.2">
      <c r="A11892" s="470" t="s">
        <v>125</v>
      </c>
      <c r="B11892" s="470"/>
      <c r="C11892" s="470"/>
      <c r="D11892" s="470"/>
      <c r="E11892" s="470"/>
      <c r="F11892" s="470"/>
      <c r="G11892" s="470"/>
      <c r="H11892" s="470"/>
      <c r="I11892" s="470"/>
      <c r="J11892" s="470"/>
      <c r="K11892" s="470"/>
      <c r="L11892" s="470"/>
      <c r="M11892" s="470"/>
      <c r="N11892" s="470"/>
      <c r="O11892" s="470"/>
    </row>
    <row r="11893" spans="1:15" ht="15.75" x14ac:dyDescent="0.2">
      <c r="A11893" s="470" t="s">
        <v>1</v>
      </c>
      <c r="B11893" s="470"/>
      <c r="C11893" s="470"/>
      <c r="D11893" s="470"/>
      <c r="E11893" s="470"/>
      <c r="F11893" s="470"/>
      <c r="G11893" s="470"/>
      <c r="H11893" s="470"/>
      <c r="I11893" s="470"/>
      <c r="J11893" s="470"/>
      <c r="K11893" s="470"/>
      <c r="L11893" s="470"/>
      <c r="M11893" s="470"/>
      <c r="N11893" s="470"/>
      <c r="O11893" s="470"/>
    </row>
    <row r="11894" spans="1:15" ht="15.75" x14ac:dyDescent="0.2">
      <c r="A11894" s="470"/>
      <c r="B11894" s="470"/>
      <c r="C11894" s="470"/>
      <c r="D11894" s="470"/>
      <c r="E11894" s="470"/>
      <c r="F11894" s="470"/>
      <c r="G11894" s="470"/>
      <c r="H11894" s="470"/>
      <c r="I11894" s="470"/>
      <c r="J11894" s="470"/>
      <c r="K11894" s="470"/>
      <c r="L11894" s="470"/>
      <c r="M11894" s="470"/>
      <c r="N11894" s="470"/>
      <c r="O11894" s="470"/>
    </row>
    <row r="11895" spans="1:15" ht="15.75" x14ac:dyDescent="0.2">
      <c r="A11895" s="507" t="s">
        <v>602</v>
      </c>
      <c r="B11895" s="507"/>
      <c r="C11895" s="507"/>
      <c r="D11895" s="507"/>
      <c r="E11895" s="507"/>
      <c r="F11895" s="507"/>
      <c r="G11895" s="507"/>
      <c r="H11895" s="507"/>
      <c r="I11895" s="507"/>
      <c r="J11895" s="507"/>
      <c r="K11895" s="507"/>
      <c r="L11895" s="507"/>
      <c r="M11895" s="507"/>
      <c r="N11895" s="507"/>
      <c r="O11895" s="507"/>
    </row>
    <row r="11896" spans="1:15" ht="15.75" x14ac:dyDescent="0.2">
      <c r="A11896" s="77"/>
      <c r="B11896" s="77"/>
      <c r="C11896" s="77"/>
      <c r="D11896" s="77"/>
      <c r="E11896" s="77"/>
      <c r="F11896" s="77"/>
      <c r="G11896" s="77"/>
      <c r="H11896" s="77"/>
      <c r="I11896" s="77"/>
      <c r="J11896" s="77"/>
      <c r="K11896" s="77"/>
      <c r="L11896" s="77"/>
      <c r="M11896" s="77"/>
      <c r="N11896" s="77"/>
      <c r="O11896" s="77"/>
    </row>
    <row r="11897" spans="1:15" ht="16.5" thickBot="1" x14ac:dyDescent="0.25">
      <c r="A11897" s="77"/>
      <c r="B11897" s="77"/>
      <c r="C11897" s="77"/>
      <c r="D11897" s="77"/>
      <c r="E11897" s="77"/>
      <c r="F11897" s="77"/>
      <c r="G11897" s="77"/>
      <c r="H11897" s="77"/>
      <c r="I11897" s="77"/>
      <c r="J11897" s="77"/>
      <c r="K11897" s="77"/>
      <c r="L11897" s="77"/>
      <c r="M11897" s="77"/>
      <c r="N11897" s="77"/>
      <c r="O11897" s="77"/>
    </row>
    <row r="11898" spans="1:15" ht="16.5" thickBot="1" x14ac:dyDescent="0.25">
      <c r="A11898" s="78" t="s">
        <v>2</v>
      </c>
      <c r="B11898" s="486"/>
      <c r="C11898" s="498"/>
      <c r="D11898" s="79" t="s">
        <v>3</v>
      </c>
      <c r="E11898" s="486"/>
      <c r="F11898" s="487"/>
      <c r="G11898" s="487"/>
      <c r="H11898" s="498"/>
      <c r="I11898" s="79" t="s">
        <v>4</v>
      </c>
      <c r="J11898" s="80"/>
      <c r="K11898" s="80"/>
      <c r="L11898" s="80" t="s">
        <v>5</v>
      </c>
      <c r="M11898" s="486"/>
      <c r="N11898" s="487"/>
      <c r="O11898" s="488"/>
    </row>
    <row r="11899" spans="1:15" ht="16.5" thickBot="1" x14ac:dyDescent="0.25">
      <c r="A11899" s="77"/>
      <c r="B11899" s="77"/>
      <c r="C11899" s="77"/>
      <c r="D11899" s="77"/>
      <c r="E11899" s="77"/>
      <c r="F11899" s="77"/>
      <c r="G11899" s="77"/>
      <c r="H11899" s="77"/>
      <c r="I11899" s="77"/>
      <c r="J11899" s="77"/>
      <c r="K11899" s="77"/>
      <c r="L11899" s="77"/>
      <c r="M11899" s="77"/>
      <c r="N11899" s="77"/>
      <c r="O11899" s="77"/>
    </row>
    <row r="11900" spans="1:15" ht="16.5" thickBot="1" x14ac:dyDescent="0.25">
      <c r="A11900" s="78" t="s">
        <v>6</v>
      </c>
      <c r="B11900" s="486"/>
      <c r="C11900" s="498"/>
      <c r="D11900" s="79" t="s">
        <v>7</v>
      </c>
      <c r="E11900" s="486"/>
      <c r="F11900" s="487"/>
      <c r="G11900" s="487"/>
      <c r="H11900" s="498"/>
      <c r="I11900" s="79" t="s">
        <v>8</v>
      </c>
      <c r="J11900" s="80"/>
      <c r="K11900" s="80"/>
      <c r="L11900" s="80" t="s">
        <v>9</v>
      </c>
      <c r="M11900" s="486"/>
      <c r="N11900" s="487"/>
      <c r="O11900" s="488"/>
    </row>
    <row r="11901" spans="1:15" ht="16.5" thickBot="1" x14ac:dyDescent="0.25">
      <c r="A11901" s="77"/>
      <c r="B11901" s="77"/>
      <c r="C11901" s="77"/>
      <c r="D11901" s="77"/>
      <c r="E11901" s="77"/>
      <c r="F11901" s="77"/>
      <c r="G11901" s="77"/>
      <c r="H11901" s="77"/>
      <c r="I11901" s="77"/>
      <c r="J11901" s="77"/>
      <c r="K11901" s="77"/>
      <c r="L11901" s="77"/>
      <c r="M11901" s="77"/>
      <c r="N11901" s="77"/>
      <c r="O11901" s="77"/>
    </row>
    <row r="11902" spans="1:15" ht="16.5" thickBot="1" x14ac:dyDescent="0.25">
      <c r="A11902" s="484" t="s">
        <v>10</v>
      </c>
      <c r="B11902" s="485"/>
      <c r="C11902" s="486" t="s">
        <v>181</v>
      </c>
      <c r="D11902" s="487"/>
      <c r="E11902" s="487"/>
      <c r="F11902" s="487"/>
      <c r="G11902" s="487"/>
      <c r="H11902" s="487"/>
      <c r="I11902" s="487"/>
      <c r="J11902" s="487"/>
      <c r="K11902" s="487"/>
      <c r="L11902" s="487"/>
      <c r="M11902" s="487"/>
      <c r="N11902" s="487"/>
      <c r="O11902" s="488"/>
    </row>
    <row r="11903" spans="1:15" ht="16.5" thickBot="1" x14ac:dyDescent="0.25">
      <c r="A11903" s="77"/>
      <c r="B11903" s="77"/>
      <c r="C11903" s="77"/>
      <c r="D11903" s="77"/>
      <c r="E11903" s="77"/>
      <c r="F11903" s="77"/>
      <c r="G11903" s="77"/>
      <c r="H11903" s="77"/>
      <c r="I11903" s="77"/>
      <c r="J11903" s="77"/>
      <c r="K11903" s="77"/>
      <c r="L11903" s="77"/>
      <c r="M11903" s="77"/>
      <c r="N11903" s="77"/>
      <c r="O11903" s="77"/>
    </row>
    <row r="11904" spans="1:15" ht="16.5" thickBot="1" x14ac:dyDescent="0.25">
      <c r="A11904" s="484" t="s">
        <v>11</v>
      </c>
      <c r="B11904" s="485"/>
      <c r="C11904" s="486" t="s">
        <v>239</v>
      </c>
      <c r="D11904" s="487"/>
      <c r="E11904" s="487"/>
      <c r="F11904" s="487"/>
      <c r="G11904" s="487"/>
      <c r="H11904" s="487"/>
      <c r="I11904" s="487"/>
      <c r="J11904" s="487"/>
      <c r="K11904" s="487"/>
      <c r="L11904" s="487"/>
      <c r="M11904" s="487"/>
      <c r="N11904" s="487"/>
      <c r="O11904" s="488"/>
    </row>
    <row r="11905" spans="1:15" ht="16.5" thickBot="1" x14ac:dyDescent="0.25">
      <c r="A11905" s="81"/>
      <c r="B11905" s="81"/>
      <c r="C11905" s="81"/>
      <c r="D11905" s="81"/>
      <c r="E11905" s="81"/>
      <c r="F11905" s="81"/>
      <c r="G11905" s="81"/>
      <c r="H11905" s="81"/>
      <c r="I11905" s="81"/>
      <c r="J11905" s="81"/>
      <c r="K11905" s="81"/>
      <c r="L11905" s="81"/>
      <c r="M11905" s="81"/>
      <c r="N11905" s="81"/>
      <c r="O11905" s="81"/>
    </row>
    <row r="11906" spans="1:15" ht="16.5" thickBot="1" x14ac:dyDescent="0.25">
      <c r="A11906" s="489" t="s">
        <v>12</v>
      </c>
      <c r="B11906" s="491" t="s">
        <v>13</v>
      </c>
      <c r="C11906" s="463"/>
      <c r="D11906" s="492" t="s">
        <v>14</v>
      </c>
      <c r="E11906" s="494" t="s">
        <v>15</v>
      </c>
      <c r="F11906" s="495"/>
      <c r="G11906" s="495"/>
      <c r="H11906" s="495"/>
      <c r="I11906" s="496"/>
      <c r="J11906" s="492" t="s">
        <v>16</v>
      </c>
      <c r="K11906" s="492" t="s">
        <v>17</v>
      </c>
      <c r="L11906" s="462" t="s">
        <v>18</v>
      </c>
      <c r="M11906" s="463"/>
      <c r="N11906" s="464" t="s">
        <v>115</v>
      </c>
      <c r="O11906" s="465"/>
    </row>
    <row r="11907" spans="1:15" ht="32.25" thickBot="1" x14ac:dyDescent="0.25">
      <c r="A11907" s="490"/>
      <c r="B11907" s="82" t="s">
        <v>19</v>
      </c>
      <c r="C11907" s="83" t="s">
        <v>20</v>
      </c>
      <c r="D11907" s="493"/>
      <c r="E11907" s="84" t="s">
        <v>21</v>
      </c>
      <c r="F11907" s="84" t="s">
        <v>22</v>
      </c>
      <c r="G11907" s="85" t="s">
        <v>23</v>
      </c>
      <c r="H11907" s="119" t="s">
        <v>24</v>
      </c>
      <c r="I11907" s="86" t="s">
        <v>25</v>
      </c>
      <c r="J11907" s="493"/>
      <c r="K11907" s="493"/>
      <c r="L11907" s="176" t="s">
        <v>26</v>
      </c>
      <c r="M11907" s="177" t="s">
        <v>27</v>
      </c>
      <c r="N11907" s="466"/>
      <c r="O11907" s="467"/>
    </row>
    <row r="11908" spans="1:15" ht="15.75" x14ac:dyDescent="0.25">
      <c r="A11908" s="126">
        <v>45775</v>
      </c>
      <c r="B11908" s="127"/>
      <c r="C11908" s="128"/>
      <c r="D11908" s="89"/>
      <c r="E11908" s="100" t="s">
        <v>889</v>
      </c>
      <c r="F11908" s="190" t="s">
        <v>802</v>
      </c>
      <c r="G11908" s="90">
        <v>20</v>
      </c>
      <c r="H11908" s="129">
        <v>23.95</v>
      </c>
      <c r="I11908" s="175">
        <f>G11908*H11908</f>
        <v>479</v>
      </c>
      <c r="J11908" s="92" t="s">
        <v>272</v>
      </c>
      <c r="K11908" s="181"/>
      <c r="L11908" s="503" t="s">
        <v>888</v>
      </c>
      <c r="M11908" s="504"/>
      <c r="N11908" s="505" t="s">
        <v>317</v>
      </c>
      <c r="O11908" s="506"/>
    </row>
    <row r="11909" spans="1:15" ht="15.75" x14ac:dyDescent="0.25">
      <c r="A11909" s="126">
        <v>45776</v>
      </c>
      <c r="B11909" s="127"/>
      <c r="C11909" s="128"/>
      <c r="D11909" s="89"/>
      <c r="E11909" s="100" t="s">
        <v>887</v>
      </c>
      <c r="F11909" s="100" t="s">
        <v>662</v>
      </c>
      <c r="G11909" s="90">
        <v>30</v>
      </c>
      <c r="H11909" s="129">
        <v>23.95</v>
      </c>
      <c r="I11909" s="175">
        <f>G11909*H11909</f>
        <v>718.5</v>
      </c>
      <c r="J11909" s="92"/>
      <c r="K11909" s="99"/>
      <c r="L11909" s="503" t="s">
        <v>886</v>
      </c>
      <c r="M11909" s="504"/>
      <c r="N11909" s="505" t="s">
        <v>254</v>
      </c>
      <c r="O11909" s="506"/>
    </row>
    <row r="11910" spans="1:15" ht="16.5" thickBot="1" x14ac:dyDescent="0.3">
      <c r="A11910" s="126">
        <v>45777</v>
      </c>
      <c r="B11910" s="94"/>
      <c r="C11910" s="95"/>
      <c r="D11910" s="89"/>
      <c r="E11910" s="100" t="s">
        <v>885</v>
      </c>
      <c r="F11910" s="100" t="s">
        <v>711</v>
      </c>
      <c r="G11910" s="96">
        <v>20</v>
      </c>
      <c r="H11910" s="97">
        <v>23.95</v>
      </c>
      <c r="I11910" s="175">
        <f>G11910*H11910</f>
        <v>479</v>
      </c>
      <c r="J11910" s="98"/>
      <c r="K11910" s="99"/>
      <c r="L11910" s="499" t="s">
        <v>884</v>
      </c>
      <c r="M11910" s="500"/>
      <c r="N11910" s="501" t="s">
        <v>349</v>
      </c>
      <c r="O11910" s="502"/>
    </row>
    <row r="11911" spans="1:15" ht="16.5" thickBot="1" x14ac:dyDescent="0.25">
      <c r="A11911" s="416" t="s">
        <v>28</v>
      </c>
      <c r="B11911" s="104"/>
      <c r="C11911" s="105"/>
      <c r="D11911" s="106">
        <f>SUM(D11908:D11910)</f>
        <v>0</v>
      </c>
      <c r="E11911" s="107"/>
      <c r="F11911" s="107"/>
      <c r="G11911" s="118">
        <f>SUM(G11908:G11910)</f>
        <v>70</v>
      </c>
      <c r="H11911" s="105"/>
      <c r="I11911" s="118">
        <f>SUM(I11908:I11910)</f>
        <v>1676.5</v>
      </c>
      <c r="J11911" s="109">
        <f>D11911/G11911</f>
        <v>0</v>
      </c>
      <c r="K11911" s="110"/>
      <c r="L11911" s="111"/>
      <c r="M11911" s="112"/>
      <c r="N11911" s="468"/>
      <c r="O11911" s="469"/>
    </row>
    <row r="11912" spans="1:15" ht="15.75" x14ac:dyDescent="0.2">
      <c r="A11912" s="116"/>
      <c r="B11912" s="77"/>
      <c r="C11912" s="77"/>
      <c r="D11912" s="77"/>
      <c r="E11912" s="77"/>
      <c r="F11912" s="77"/>
      <c r="G11912" s="77"/>
      <c r="H11912" s="77"/>
      <c r="I11912" s="116"/>
      <c r="J11912" s="116"/>
      <c r="K11912" s="116"/>
      <c r="L11912" s="116"/>
      <c r="M11912" s="116"/>
      <c r="N11912" s="77"/>
      <c r="O11912" s="81"/>
    </row>
    <row r="11913" spans="1:15" ht="15.75" x14ac:dyDescent="0.2">
      <c r="A11913" s="452" t="s">
        <v>173</v>
      </c>
      <c r="B11913" s="451" t="s">
        <v>191</v>
      </c>
      <c r="C11913" s="77"/>
      <c r="D11913" s="77"/>
      <c r="E11913" s="77"/>
      <c r="F11913" s="77"/>
      <c r="G11913" s="77"/>
      <c r="H11913" s="77"/>
      <c r="I11913" s="116"/>
      <c r="J11913" s="116"/>
      <c r="K11913" s="116"/>
      <c r="L11913" s="116"/>
      <c r="M11913" s="116"/>
      <c r="N11913" s="77"/>
      <c r="O11913" s="81"/>
    </row>
    <row r="11914" spans="1:15" ht="15.75" x14ac:dyDescent="0.2">
      <c r="A11914" s="116"/>
      <c r="B11914" s="77"/>
      <c r="C11914" s="77"/>
      <c r="D11914" s="77"/>
      <c r="E11914" s="77"/>
      <c r="F11914" s="77"/>
      <c r="G11914" s="77"/>
      <c r="H11914" s="77"/>
      <c r="I11914" s="116"/>
      <c r="J11914" s="116"/>
      <c r="K11914" s="116"/>
      <c r="L11914" s="116"/>
      <c r="M11914" s="116"/>
      <c r="N11914" s="77"/>
      <c r="O11914" s="81"/>
    </row>
    <row r="11915" spans="1:15" ht="15.75" x14ac:dyDescent="0.2">
      <c r="A11915" s="115"/>
      <c r="B11915" s="470" t="s">
        <v>29</v>
      </c>
      <c r="C11915" s="470"/>
      <c r="D11915" s="470"/>
      <c r="E11915" s="116"/>
      <c r="F11915" s="116"/>
      <c r="G11915" s="116"/>
      <c r="H11915" s="115"/>
      <c r="I11915" s="116" t="s">
        <v>30</v>
      </c>
      <c r="J11915" s="115"/>
      <c r="K11915" s="116"/>
      <c r="L11915" s="116"/>
      <c r="M11915" s="116" t="s">
        <v>31</v>
      </c>
      <c r="N11915" s="116"/>
      <c r="O11915" s="115"/>
    </row>
    <row r="11916" spans="1:15" ht="15.75" x14ac:dyDescent="0.2">
      <c r="A11916" s="470" t="s">
        <v>230</v>
      </c>
      <c r="B11916" s="470"/>
      <c r="C11916" s="470"/>
      <c r="D11916" s="470"/>
      <c r="E11916" s="470"/>
      <c r="F11916" s="116"/>
      <c r="G11916" s="116"/>
      <c r="H11916" s="115"/>
      <c r="I11916" s="116" t="s">
        <v>438</v>
      </c>
      <c r="J11916" s="115"/>
      <c r="K11916" s="116"/>
      <c r="L11916" s="116"/>
      <c r="M11916" s="116" t="s">
        <v>220</v>
      </c>
      <c r="N11916" s="116"/>
      <c r="O11916" s="115"/>
    </row>
    <row r="11917" spans="1:15" ht="15.75" x14ac:dyDescent="0.2">
      <c r="A11917" s="470" t="s">
        <v>226</v>
      </c>
      <c r="B11917" s="470"/>
      <c r="C11917" s="470"/>
      <c r="D11917" s="470"/>
      <c r="E11917" s="470"/>
      <c r="F11917" s="116"/>
      <c r="G11917" s="116"/>
      <c r="H11917" s="115"/>
      <c r="I11917" s="116" t="s">
        <v>246</v>
      </c>
      <c r="J11917" s="115"/>
      <c r="K11917" s="116"/>
      <c r="L11917" s="116"/>
      <c r="M11917" s="116" t="s">
        <v>124</v>
      </c>
      <c r="N11917" s="116"/>
      <c r="O11917" s="115"/>
    </row>
    <row r="11923" spans="1:15" ht="15.75" x14ac:dyDescent="0.2">
      <c r="A11923" s="470" t="s">
        <v>125</v>
      </c>
      <c r="B11923" s="470"/>
      <c r="C11923" s="470"/>
      <c r="D11923" s="470"/>
      <c r="E11923" s="470"/>
      <c r="F11923" s="470"/>
      <c r="G11923" s="470"/>
      <c r="H11923" s="470"/>
      <c r="I11923" s="470"/>
      <c r="J11923" s="470"/>
      <c r="K11923" s="470"/>
      <c r="L11923" s="470"/>
      <c r="M11923" s="470"/>
      <c r="N11923" s="470"/>
      <c r="O11923" s="470"/>
    </row>
    <row r="11924" spans="1:15" ht="15.75" x14ac:dyDescent="0.2">
      <c r="A11924" s="470" t="s">
        <v>1</v>
      </c>
      <c r="B11924" s="470"/>
      <c r="C11924" s="470"/>
      <c r="D11924" s="470"/>
      <c r="E11924" s="470"/>
      <c r="F11924" s="470"/>
      <c r="G11924" s="470"/>
      <c r="H11924" s="470"/>
      <c r="I11924" s="470"/>
      <c r="J11924" s="470"/>
      <c r="K11924" s="470"/>
      <c r="L11924" s="470"/>
      <c r="M11924" s="470"/>
      <c r="N11924" s="470"/>
      <c r="O11924" s="470"/>
    </row>
    <row r="11925" spans="1:15" ht="15.75" x14ac:dyDescent="0.2">
      <c r="A11925" s="470"/>
      <c r="B11925" s="470"/>
      <c r="C11925" s="470"/>
      <c r="D11925" s="470"/>
      <c r="E11925" s="470"/>
      <c r="F11925" s="470"/>
      <c r="G11925" s="470"/>
      <c r="H11925" s="470"/>
      <c r="I11925" s="470"/>
      <c r="J11925" s="470"/>
      <c r="K11925" s="470"/>
      <c r="L11925" s="470"/>
      <c r="M11925" s="470"/>
      <c r="N11925" s="470"/>
      <c r="O11925" s="470"/>
    </row>
    <row r="11926" spans="1:15" ht="15.75" x14ac:dyDescent="0.2">
      <c r="A11926" s="507" t="s">
        <v>602</v>
      </c>
      <c r="B11926" s="507"/>
      <c r="C11926" s="507"/>
      <c r="D11926" s="507"/>
      <c r="E11926" s="507"/>
      <c r="F11926" s="507"/>
      <c r="G11926" s="507"/>
      <c r="H11926" s="507"/>
      <c r="I11926" s="507"/>
      <c r="J11926" s="507"/>
      <c r="K11926" s="507"/>
      <c r="L11926" s="507"/>
      <c r="M11926" s="507"/>
      <c r="N11926" s="507"/>
      <c r="O11926" s="507"/>
    </row>
    <row r="11927" spans="1:15" ht="15.75" x14ac:dyDescent="0.2">
      <c r="A11927" s="77"/>
      <c r="B11927" s="77"/>
      <c r="C11927" s="77"/>
      <c r="D11927" s="77"/>
      <c r="E11927" s="77"/>
      <c r="F11927" s="77"/>
      <c r="G11927" s="77"/>
      <c r="H11927" s="77"/>
      <c r="I11927" s="77"/>
      <c r="J11927" s="77"/>
      <c r="K11927" s="77"/>
      <c r="L11927" s="77"/>
      <c r="M11927" s="77"/>
      <c r="N11927" s="77"/>
      <c r="O11927" s="77"/>
    </row>
    <row r="11928" spans="1:15" ht="16.5" thickBot="1" x14ac:dyDescent="0.25">
      <c r="A11928" s="77"/>
      <c r="B11928" s="77"/>
      <c r="C11928" s="77"/>
      <c r="D11928" s="77"/>
      <c r="E11928" s="77"/>
      <c r="F11928" s="77"/>
      <c r="G11928" s="77"/>
      <c r="H11928" s="77"/>
      <c r="I11928" s="77"/>
      <c r="J11928" s="77"/>
      <c r="K11928" s="77"/>
      <c r="L11928" s="77"/>
      <c r="M11928" s="77"/>
      <c r="N11928" s="77"/>
      <c r="O11928" s="77"/>
    </row>
    <row r="11929" spans="1:15" ht="16.5" thickBot="1" x14ac:dyDescent="0.25">
      <c r="A11929" s="78" t="s">
        <v>2</v>
      </c>
      <c r="B11929" s="486"/>
      <c r="C11929" s="498"/>
      <c r="D11929" s="79" t="s">
        <v>3</v>
      </c>
      <c r="E11929" s="486"/>
      <c r="F11929" s="487"/>
      <c r="G11929" s="487"/>
      <c r="H11929" s="498"/>
      <c r="I11929" s="79" t="s">
        <v>4</v>
      </c>
      <c r="J11929" s="80"/>
      <c r="K11929" s="80"/>
      <c r="L11929" s="80" t="s">
        <v>5</v>
      </c>
      <c r="M11929" s="486"/>
      <c r="N11929" s="487"/>
      <c r="O11929" s="488"/>
    </row>
    <row r="11930" spans="1:15" ht="16.5" thickBot="1" x14ac:dyDescent="0.25">
      <c r="A11930" s="77"/>
      <c r="B11930" s="77"/>
      <c r="C11930" s="77"/>
      <c r="D11930" s="77"/>
      <c r="E11930" s="77"/>
      <c r="F11930" s="77"/>
      <c r="G11930" s="77"/>
      <c r="H11930" s="77"/>
      <c r="I11930" s="77"/>
      <c r="J11930" s="77"/>
      <c r="K11930" s="77"/>
      <c r="L11930" s="77"/>
      <c r="M11930" s="77"/>
      <c r="N11930" s="77"/>
      <c r="O11930" s="77"/>
    </row>
    <row r="11931" spans="1:15" ht="16.5" thickBot="1" x14ac:dyDescent="0.25">
      <c r="A11931" s="78" t="s">
        <v>6</v>
      </c>
      <c r="B11931" s="486"/>
      <c r="C11931" s="498"/>
      <c r="D11931" s="79" t="s">
        <v>7</v>
      </c>
      <c r="E11931" s="486"/>
      <c r="F11931" s="487"/>
      <c r="G11931" s="487"/>
      <c r="H11931" s="498"/>
      <c r="I11931" s="79" t="s">
        <v>8</v>
      </c>
      <c r="J11931" s="80"/>
      <c r="K11931" s="80"/>
      <c r="L11931" s="80" t="s">
        <v>9</v>
      </c>
      <c r="M11931" s="486"/>
      <c r="N11931" s="487"/>
      <c r="O11931" s="488"/>
    </row>
    <row r="11932" spans="1:15" ht="16.5" thickBot="1" x14ac:dyDescent="0.25">
      <c r="A11932" s="77"/>
      <c r="B11932" s="77"/>
      <c r="C11932" s="77"/>
      <c r="D11932" s="77"/>
      <c r="E11932" s="77"/>
      <c r="F11932" s="77"/>
      <c r="G11932" s="77"/>
      <c r="H11932" s="77"/>
      <c r="I11932" s="77"/>
      <c r="J11932" s="77"/>
      <c r="K11932" s="77"/>
      <c r="L11932" s="77"/>
      <c r="M11932" s="77"/>
      <c r="N11932" s="77"/>
      <c r="O11932" s="77"/>
    </row>
    <row r="11933" spans="1:15" ht="16.5" thickBot="1" x14ac:dyDescent="0.25">
      <c r="A11933" s="484" t="s">
        <v>10</v>
      </c>
      <c r="B11933" s="485"/>
      <c r="C11933" s="486" t="s">
        <v>181</v>
      </c>
      <c r="D11933" s="487"/>
      <c r="E11933" s="487"/>
      <c r="F11933" s="487"/>
      <c r="G11933" s="487"/>
      <c r="H11933" s="487"/>
      <c r="I11933" s="487"/>
      <c r="J11933" s="487"/>
      <c r="K11933" s="487"/>
      <c r="L11933" s="487"/>
      <c r="M11933" s="487"/>
      <c r="N11933" s="487"/>
      <c r="O11933" s="488"/>
    </row>
    <row r="11934" spans="1:15" ht="16.5" thickBot="1" x14ac:dyDescent="0.25">
      <c r="A11934" s="77"/>
      <c r="B11934" s="77"/>
      <c r="C11934" s="77"/>
      <c r="D11934" s="77"/>
      <c r="E11934" s="77"/>
      <c r="F11934" s="77"/>
      <c r="G11934" s="77"/>
      <c r="H11934" s="77"/>
      <c r="I11934" s="77"/>
      <c r="J11934" s="77"/>
      <c r="K11934" s="77"/>
      <c r="L11934" s="77"/>
      <c r="M11934" s="77"/>
      <c r="N11934" s="77"/>
      <c r="O11934" s="77"/>
    </row>
    <row r="11935" spans="1:15" ht="16.5" thickBot="1" x14ac:dyDescent="0.25">
      <c r="A11935" s="484" t="s">
        <v>11</v>
      </c>
      <c r="B11935" s="485"/>
      <c r="C11935" s="486" t="s">
        <v>239</v>
      </c>
      <c r="D11935" s="487"/>
      <c r="E11935" s="487"/>
      <c r="F11935" s="487"/>
      <c r="G11935" s="487"/>
      <c r="H11935" s="487"/>
      <c r="I11935" s="487"/>
      <c r="J11935" s="487"/>
      <c r="K11935" s="487"/>
      <c r="L11935" s="487"/>
      <c r="M11935" s="487"/>
      <c r="N11935" s="487"/>
      <c r="O11935" s="488"/>
    </row>
    <row r="11936" spans="1:15" ht="16.5" thickBot="1" x14ac:dyDescent="0.25">
      <c r="A11936" s="81"/>
      <c r="B11936" s="81"/>
      <c r="C11936" s="81"/>
      <c r="D11936" s="81"/>
      <c r="E11936" s="81"/>
      <c r="F11936" s="81"/>
      <c r="G11936" s="81"/>
      <c r="H11936" s="81"/>
      <c r="I11936" s="81"/>
      <c r="J11936" s="81"/>
      <c r="K11936" s="81"/>
      <c r="L11936" s="81"/>
      <c r="M11936" s="81"/>
      <c r="N11936" s="81"/>
      <c r="O11936" s="81"/>
    </row>
    <row r="11937" spans="1:15" ht="16.5" thickBot="1" x14ac:dyDescent="0.25">
      <c r="A11937" s="489" t="s">
        <v>12</v>
      </c>
      <c r="B11937" s="491" t="s">
        <v>13</v>
      </c>
      <c r="C11937" s="463"/>
      <c r="D11937" s="492" t="s">
        <v>14</v>
      </c>
      <c r="E11937" s="494" t="s">
        <v>15</v>
      </c>
      <c r="F11937" s="495"/>
      <c r="G11937" s="495"/>
      <c r="H11937" s="495"/>
      <c r="I11937" s="496"/>
      <c r="J11937" s="492" t="s">
        <v>16</v>
      </c>
      <c r="K11937" s="492" t="s">
        <v>17</v>
      </c>
      <c r="L11937" s="462" t="s">
        <v>18</v>
      </c>
      <c r="M11937" s="463"/>
      <c r="N11937" s="464" t="s">
        <v>115</v>
      </c>
      <c r="O11937" s="465"/>
    </row>
    <row r="11938" spans="1:15" ht="32.25" thickBot="1" x14ac:dyDescent="0.25">
      <c r="A11938" s="490"/>
      <c r="B11938" s="82" t="s">
        <v>19</v>
      </c>
      <c r="C11938" s="83" t="s">
        <v>20</v>
      </c>
      <c r="D11938" s="493"/>
      <c r="E11938" s="84" t="s">
        <v>21</v>
      </c>
      <c r="F11938" s="84" t="s">
        <v>22</v>
      </c>
      <c r="G11938" s="85" t="s">
        <v>23</v>
      </c>
      <c r="H11938" s="119" t="s">
        <v>24</v>
      </c>
      <c r="I11938" s="86" t="s">
        <v>25</v>
      </c>
      <c r="J11938" s="493"/>
      <c r="K11938" s="493"/>
      <c r="L11938" s="176" t="s">
        <v>26</v>
      </c>
      <c r="M11938" s="177" t="s">
        <v>27</v>
      </c>
      <c r="N11938" s="466"/>
      <c r="O11938" s="467"/>
    </row>
    <row r="11939" spans="1:15" ht="15.75" x14ac:dyDescent="0.25">
      <c r="A11939" s="126">
        <v>45779</v>
      </c>
      <c r="B11939" s="127"/>
      <c r="C11939" s="128"/>
      <c r="D11939" s="89"/>
      <c r="E11939" s="100" t="s">
        <v>883</v>
      </c>
      <c r="F11939" s="190" t="s">
        <v>754</v>
      </c>
      <c r="G11939" s="90">
        <v>30</v>
      </c>
      <c r="H11939" s="129">
        <v>23.95</v>
      </c>
      <c r="I11939" s="175">
        <f>G11939*H11939</f>
        <v>718.5</v>
      </c>
      <c r="J11939" s="92" t="s">
        <v>272</v>
      </c>
      <c r="K11939" s="181"/>
      <c r="L11939" s="503" t="s">
        <v>273</v>
      </c>
      <c r="M11939" s="504"/>
      <c r="N11939" s="505" t="s">
        <v>317</v>
      </c>
      <c r="O11939" s="506"/>
    </row>
    <row r="11940" spans="1:15" ht="15.75" x14ac:dyDescent="0.25">
      <c r="A11940" s="126"/>
      <c r="B11940" s="127"/>
      <c r="C11940" s="128"/>
      <c r="D11940" s="89"/>
      <c r="E11940" s="100"/>
      <c r="F11940" s="100"/>
      <c r="G11940" s="90"/>
      <c r="H11940" s="129"/>
      <c r="I11940" s="175">
        <f>G11940*H11940</f>
        <v>0</v>
      </c>
      <c r="J11940" s="92"/>
      <c r="K11940" s="99"/>
      <c r="L11940" s="503"/>
      <c r="M11940" s="504"/>
      <c r="N11940" s="505"/>
      <c r="O11940" s="506"/>
    </row>
    <row r="11941" spans="1:15" ht="16.5" thickBot="1" x14ac:dyDescent="0.3">
      <c r="A11941" s="126"/>
      <c r="B11941" s="94"/>
      <c r="C11941" s="95"/>
      <c r="D11941" s="89"/>
      <c r="E11941" s="100"/>
      <c r="F11941" s="100"/>
      <c r="G11941" s="96"/>
      <c r="H11941" s="97"/>
      <c r="I11941" s="175">
        <f>G11941*H11941</f>
        <v>0</v>
      </c>
      <c r="J11941" s="98"/>
      <c r="K11941" s="99"/>
      <c r="L11941" s="499"/>
      <c r="M11941" s="500"/>
      <c r="N11941" s="501"/>
      <c r="O11941" s="502"/>
    </row>
    <row r="11942" spans="1:15" ht="16.5" thickBot="1" x14ac:dyDescent="0.25">
      <c r="A11942" s="416" t="s">
        <v>28</v>
      </c>
      <c r="B11942" s="104"/>
      <c r="C11942" s="105"/>
      <c r="D11942" s="106">
        <f>SUM(D11939:D11941)</f>
        <v>0</v>
      </c>
      <c r="E11942" s="107"/>
      <c r="F11942" s="107"/>
      <c r="G11942" s="118">
        <f>SUM(G11939:G11941)</f>
        <v>30</v>
      </c>
      <c r="H11942" s="105"/>
      <c r="I11942" s="118">
        <f>SUM(I11939:I11941)</f>
        <v>718.5</v>
      </c>
      <c r="J11942" s="109">
        <f>D11942/G11942</f>
        <v>0</v>
      </c>
      <c r="K11942" s="110"/>
      <c r="L11942" s="111"/>
      <c r="M11942" s="112"/>
      <c r="N11942" s="468"/>
      <c r="O11942" s="469"/>
    </row>
    <row r="11943" spans="1:15" ht="15.75" x14ac:dyDescent="0.2">
      <c r="A11943" s="116"/>
      <c r="B11943" s="77"/>
      <c r="C11943" s="77"/>
      <c r="D11943" s="77"/>
      <c r="E11943" s="77"/>
      <c r="F11943" s="77"/>
      <c r="G11943" s="77"/>
      <c r="H11943" s="77"/>
      <c r="I11943" s="116"/>
      <c r="J11943" s="116"/>
      <c r="K11943" s="116"/>
      <c r="L11943" s="116"/>
      <c r="M11943" s="116"/>
      <c r="N11943" s="77"/>
      <c r="O11943" s="81"/>
    </row>
    <row r="11944" spans="1:15" ht="15.75" x14ac:dyDescent="0.2">
      <c r="A11944" s="452" t="s">
        <v>173</v>
      </c>
      <c r="B11944" s="451" t="s">
        <v>191</v>
      </c>
      <c r="C11944" s="77"/>
      <c r="D11944" s="77"/>
      <c r="E11944" s="77"/>
      <c r="F11944" s="77"/>
      <c r="G11944" s="77"/>
      <c r="H11944" s="77"/>
      <c r="I11944" s="116"/>
      <c r="J11944" s="116"/>
      <c r="K11944" s="116"/>
      <c r="L11944" s="116"/>
      <c r="M11944" s="116"/>
      <c r="N11944" s="77"/>
      <c r="O11944" s="81"/>
    </row>
    <row r="11945" spans="1:15" ht="15.75" x14ac:dyDescent="0.2">
      <c r="A11945" s="116"/>
      <c r="B11945" s="77"/>
      <c r="C11945" s="77"/>
      <c r="D11945" s="77"/>
      <c r="E11945" s="77"/>
      <c r="F11945" s="77"/>
      <c r="G11945" s="77"/>
      <c r="H11945" s="77"/>
      <c r="I11945" s="116"/>
      <c r="J11945" s="116"/>
      <c r="K11945" s="116"/>
      <c r="L11945" s="116"/>
      <c r="M11945" s="116"/>
      <c r="N11945" s="77"/>
      <c r="O11945" s="81"/>
    </row>
    <row r="11946" spans="1:15" ht="15.75" x14ac:dyDescent="0.2">
      <c r="A11946" s="115"/>
      <c r="B11946" s="470" t="s">
        <v>29</v>
      </c>
      <c r="C11946" s="470"/>
      <c r="D11946" s="470"/>
      <c r="E11946" s="116"/>
      <c r="F11946" s="116"/>
      <c r="G11946" s="116"/>
      <c r="H11946" s="115"/>
      <c r="I11946" s="116" t="s">
        <v>30</v>
      </c>
      <c r="J11946" s="115"/>
      <c r="K11946" s="116"/>
      <c r="L11946" s="116"/>
      <c r="M11946" s="116" t="s">
        <v>31</v>
      </c>
      <c r="N11946" s="116"/>
      <c r="O11946" s="115"/>
    </row>
    <row r="11947" spans="1:15" ht="15.75" x14ac:dyDescent="0.2">
      <c r="A11947" s="470" t="s">
        <v>230</v>
      </c>
      <c r="B11947" s="470"/>
      <c r="C11947" s="470"/>
      <c r="D11947" s="470"/>
      <c r="E11947" s="470"/>
      <c r="F11947" s="116"/>
      <c r="G11947" s="116"/>
      <c r="H11947" s="115"/>
      <c r="I11947" s="116" t="s">
        <v>438</v>
      </c>
      <c r="J11947" s="115"/>
      <c r="K11947" s="116"/>
      <c r="L11947" s="116"/>
      <c r="M11947" s="116" t="s">
        <v>220</v>
      </c>
      <c r="N11947" s="116"/>
      <c r="O11947" s="115"/>
    </row>
    <row r="11948" spans="1:15" ht="15.75" x14ac:dyDescent="0.2">
      <c r="A11948" s="470" t="s">
        <v>226</v>
      </c>
      <c r="B11948" s="470"/>
      <c r="C11948" s="470"/>
      <c r="D11948" s="470"/>
      <c r="E11948" s="470"/>
      <c r="F11948" s="116"/>
      <c r="G11948" s="116"/>
      <c r="H11948" s="115"/>
      <c r="I11948" s="116" t="s">
        <v>246</v>
      </c>
      <c r="J11948" s="115"/>
      <c r="K11948" s="116"/>
      <c r="L11948" s="116"/>
      <c r="M11948" s="116" t="s">
        <v>124</v>
      </c>
      <c r="N11948" s="116"/>
      <c r="O11948" s="115"/>
    </row>
    <row r="11954" spans="1:15" ht="15.75" x14ac:dyDescent="0.2">
      <c r="A11954" s="470" t="s">
        <v>125</v>
      </c>
      <c r="B11954" s="470"/>
      <c r="C11954" s="470"/>
      <c r="D11954" s="470"/>
      <c r="E11954" s="470"/>
      <c r="F11954" s="470"/>
      <c r="G11954" s="470"/>
      <c r="H11954" s="470"/>
      <c r="I11954" s="470"/>
      <c r="J11954" s="470"/>
      <c r="K11954" s="470"/>
      <c r="L11954" s="470"/>
      <c r="M11954" s="470"/>
      <c r="N11954" s="470"/>
      <c r="O11954" s="470"/>
    </row>
    <row r="11955" spans="1:15" ht="15.75" x14ac:dyDescent="0.2">
      <c r="A11955" s="470" t="s">
        <v>1</v>
      </c>
      <c r="B11955" s="470"/>
      <c r="C11955" s="470"/>
      <c r="D11955" s="470"/>
      <c r="E11955" s="470"/>
      <c r="F11955" s="470"/>
      <c r="G11955" s="470"/>
      <c r="H11955" s="470"/>
      <c r="I11955" s="470"/>
      <c r="J11955" s="470"/>
      <c r="K11955" s="470"/>
      <c r="L11955" s="470"/>
      <c r="M11955" s="470"/>
      <c r="N11955" s="470"/>
      <c r="O11955" s="470"/>
    </row>
    <row r="11956" spans="1:15" ht="15.75" x14ac:dyDescent="0.2">
      <c r="A11956" s="470"/>
      <c r="B11956" s="470"/>
      <c r="C11956" s="470"/>
      <c r="D11956" s="470"/>
      <c r="E11956" s="470"/>
      <c r="F11956" s="470"/>
      <c r="G11956" s="470"/>
      <c r="H11956" s="470"/>
      <c r="I11956" s="470"/>
      <c r="J11956" s="470"/>
      <c r="K11956" s="470"/>
      <c r="L11956" s="470"/>
      <c r="M11956" s="470"/>
      <c r="N11956" s="470"/>
      <c r="O11956" s="470"/>
    </row>
    <row r="11957" spans="1:15" ht="15.75" x14ac:dyDescent="0.2">
      <c r="A11957" s="507" t="s">
        <v>602</v>
      </c>
      <c r="B11957" s="507"/>
      <c r="C11957" s="507"/>
      <c r="D11957" s="507"/>
      <c r="E11957" s="507"/>
      <c r="F11957" s="507"/>
      <c r="G11957" s="507"/>
      <c r="H11957" s="507"/>
      <c r="I11957" s="507"/>
      <c r="J11957" s="507"/>
      <c r="K11957" s="507"/>
      <c r="L11957" s="507"/>
      <c r="M11957" s="507"/>
      <c r="N11957" s="507"/>
      <c r="O11957" s="507"/>
    </row>
    <row r="11958" spans="1:15" ht="15.75" x14ac:dyDescent="0.2">
      <c r="A11958" s="77"/>
      <c r="B11958" s="77"/>
      <c r="C11958" s="77"/>
      <c r="D11958" s="77"/>
      <c r="E11958" s="77"/>
      <c r="F11958" s="77"/>
      <c r="G11958" s="77"/>
      <c r="H11958" s="77"/>
      <c r="I11958" s="77"/>
      <c r="J11958" s="77"/>
      <c r="K11958" s="77"/>
      <c r="L11958" s="77"/>
      <c r="M11958" s="77"/>
      <c r="N11958" s="77"/>
      <c r="O11958" s="77"/>
    </row>
    <row r="11959" spans="1:15" ht="16.5" thickBot="1" x14ac:dyDescent="0.25">
      <c r="A11959" s="77"/>
      <c r="B11959" s="77"/>
      <c r="C11959" s="77"/>
      <c r="D11959" s="77"/>
      <c r="E11959" s="77"/>
      <c r="F11959" s="77"/>
      <c r="G11959" s="77"/>
      <c r="H11959" s="77"/>
      <c r="I11959" s="77"/>
      <c r="J11959" s="77"/>
      <c r="K11959" s="77"/>
      <c r="L11959" s="77"/>
      <c r="M11959" s="77"/>
      <c r="N11959" s="77"/>
      <c r="O11959" s="77"/>
    </row>
    <row r="11960" spans="1:15" ht="16.5" thickBot="1" x14ac:dyDescent="0.25">
      <c r="A11960" s="78" t="s">
        <v>2</v>
      </c>
      <c r="B11960" s="486"/>
      <c r="C11960" s="498"/>
      <c r="D11960" s="79" t="s">
        <v>3</v>
      </c>
      <c r="E11960" s="486"/>
      <c r="F11960" s="487"/>
      <c r="G11960" s="487"/>
      <c r="H11960" s="498"/>
      <c r="I11960" s="79" t="s">
        <v>4</v>
      </c>
      <c r="J11960" s="80"/>
      <c r="K11960" s="80"/>
      <c r="L11960" s="80" t="s">
        <v>5</v>
      </c>
      <c r="M11960" s="486"/>
      <c r="N11960" s="487"/>
      <c r="O11960" s="488"/>
    </row>
    <row r="11961" spans="1:15" ht="16.5" thickBot="1" x14ac:dyDescent="0.25">
      <c r="A11961" s="77"/>
      <c r="B11961" s="77"/>
      <c r="C11961" s="77"/>
      <c r="D11961" s="77"/>
      <c r="E11961" s="77"/>
      <c r="F11961" s="77"/>
      <c r="G11961" s="77"/>
      <c r="H11961" s="77"/>
      <c r="I11961" s="77"/>
      <c r="J11961" s="77"/>
      <c r="K11961" s="77"/>
      <c r="L11961" s="77"/>
      <c r="M11961" s="77"/>
      <c r="N11961" s="77"/>
      <c r="O11961" s="77"/>
    </row>
    <row r="11962" spans="1:15" ht="16.5" thickBot="1" x14ac:dyDescent="0.25">
      <c r="A11962" s="78" t="s">
        <v>6</v>
      </c>
      <c r="B11962" s="486"/>
      <c r="C11962" s="498"/>
      <c r="D11962" s="79" t="s">
        <v>7</v>
      </c>
      <c r="E11962" s="486"/>
      <c r="F11962" s="487"/>
      <c r="G11962" s="487"/>
      <c r="H11962" s="498"/>
      <c r="I11962" s="79" t="s">
        <v>8</v>
      </c>
      <c r="J11962" s="80"/>
      <c r="K11962" s="80"/>
      <c r="L11962" s="80" t="s">
        <v>9</v>
      </c>
      <c r="M11962" s="486"/>
      <c r="N11962" s="487"/>
      <c r="O11962" s="488"/>
    </row>
    <row r="11963" spans="1:15" ht="16.5" thickBot="1" x14ac:dyDescent="0.25">
      <c r="A11963" s="77"/>
      <c r="B11963" s="77"/>
      <c r="C11963" s="77"/>
      <c r="D11963" s="77"/>
      <c r="E11963" s="77"/>
      <c r="F11963" s="77"/>
      <c r="G11963" s="77"/>
      <c r="H11963" s="77"/>
      <c r="I11963" s="77"/>
      <c r="J11963" s="77"/>
      <c r="K11963" s="77"/>
      <c r="L11963" s="77"/>
      <c r="M11963" s="77"/>
      <c r="N11963" s="77"/>
      <c r="O11963" s="77"/>
    </row>
    <row r="11964" spans="1:15" ht="16.5" thickBot="1" x14ac:dyDescent="0.25">
      <c r="A11964" s="484" t="s">
        <v>10</v>
      </c>
      <c r="B11964" s="485"/>
      <c r="C11964" s="486" t="s">
        <v>181</v>
      </c>
      <c r="D11964" s="487"/>
      <c r="E11964" s="487"/>
      <c r="F11964" s="487"/>
      <c r="G11964" s="487"/>
      <c r="H11964" s="487"/>
      <c r="I11964" s="487"/>
      <c r="J11964" s="487"/>
      <c r="K11964" s="487"/>
      <c r="L11964" s="487"/>
      <c r="M11964" s="487"/>
      <c r="N11964" s="487"/>
      <c r="O11964" s="488"/>
    </row>
    <row r="11965" spans="1:15" ht="16.5" thickBot="1" x14ac:dyDescent="0.25">
      <c r="A11965" s="77"/>
      <c r="B11965" s="77"/>
      <c r="C11965" s="77"/>
      <c r="D11965" s="77"/>
      <c r="E11965" s="77"/>
      <c r="F11965" s="77"/>
      <c r="G11965" s="77"/>
      <c r="H11965" s="77"/>
      <c r="I11965" s="77"/>
      <c r="J11965" s="77"/>
      <c r="K11965" s="77"/>
      <c r="L11965" s="77"/>
      <c r="M11965" s="77"/>
      <c r="N11965" s="77"/>
      <c r="O11965" s="77"/>
    </row>
    <row r="11966" spans="1:15" ht="16.5" thickBot="1" x14ac:dyDescent="0.25">
      <c r="A11966" s="484" t="s">
        <v>11</v>
      </c>
      <c r="B11966" s="485"/>
      <c r="C11966" s="486" t="s">
        <v>239</v>
      </c>
      <c r="D11966" s="487"/>
      <c r="E11966" s="487"/>
      <c r="F11966" s="487"/>
      <c r="G11966" s="487"/>
      <c r="H11966" s="487"/>
      <c r="I11966" s="487"/>
      <c r="J11966" s="487"/>
      <c r="K11966" s="487"/>
      <c r="L11966" s="487"/>
      <c r="M11966" s="487"/>
      <c r="N11966" s="487"/>
      <c r="O11966" s="488"/>
    </row>
    <row r="11967" spans="1:15" ht="16.5" thickBot="1" x14ac:dyDescent="0.25">
      <c r="A11967" s="81"/>
      <c r="B11967" s="81"/>
      <c r="C11967" s="81"/>
      <c r="D11967" s="81"/>
      <c r="E11967" s="81"/>
      <c r="F11967" s="81"/>
      <c r="G11967" s="81"/>
      <c r="H11967" s="81"/>
      <c r="I11967" s="81"/>
      <c r="J11967" s="81"/>
      <c r="K11967" s="81"/>
      <c r="L11967" s="81"/>
      <c r="M11967" s="81"/>
      <c r="N11967" s="81"/>
      <c r="O11967" s="81"/>
    </row>
    <row r="11968" spans="1:15" ht="16.5" thickBot="1" x14ac:dyDescent="0.25">
      <c r="A11968" s="489" t="s">
        <v>12</v>
      </c>
      <c r="B11968" s="491" t="s">
        <v>13</v>
      </c>
      <c r="C11968" s="463"/>
      <c r="D11968" s="492" t="s">
        <v>14</v>
      </c>
      <c r="E11968" s="494" t="s">
        <v>15</v>
      </c>
      <c r="F11968" s="495"/>
      <c r="G11968" s="495"/>
      <c r="H11968" s="495"/>
      <c r="I11968" s="496"/>
      <c r="J11968" s="492" t="s">
        <v>16</v>
      </c>
      <c r="K11968" s="492" t="s">
        <v>17</v>
      </c>
      <c r="L11968" s="462" t="s">
        <v>18</v>
      </c>
      <c r="M11968" s="463"/>
      <c r="N11968" s="464" t="s">
        <v>115</v>
      </c>
      <c r="O11968" s="465"/>
    </row>
    <row r="11969" spans="1:15" ht="32.25" thickBot="1" x14ac:dyDescent="0.25">
      <c r="A11969" s="490"/>
      <c r="B11969" s="82" t="s">
        <v>19</v>
      </c>
      <c r="C11969" s="83" t="s">
        <v>20</v>
      </c>
      <c r="D11969" s="493"/>
      <c r="E11969" s="84" t="s">
        <v>21</v>
      </c>
      <c r="F11969" s="84" t="s">
        <v>22</v>
      </c>
      <c r="G11969" s="85" t="s">
        <v>23</v>
      </c>
      <c r="H11969" s="119" t="s">
        <v>24</v>
      </c>
      <c r="I11969" s="86" t="s">
        <v>25</v>
      </c>
      <c r="J11969" s="493"/>
      <c r="K11969" s="493"/>
      <c r="L11969" s="176" t="s">
        <v>26</v>
      </c>
      <c r="M11969" s="177" t="s">
        <v>27</v>
      </c>
      <c r="N11969" s="466"/>
      <c r="O11969" s="467"/>
    </row>
    <row r="11970" spans="1:15" ht="15.75" x14ac:dyDescent="0.25">
      <c r="A11970" s="126">
        <v>45790</v>
      </c>
      <c r="B11970" s="127"/>
      <c r="C11970" s="128"/>
      <c r="D11970" s="89"/>
      <c r="E11970" s="100" t="s">
        <v>882</v>
      </c>
      <c r="F11970" s="190" t="s">
        <v>653</v>
      </c>
      <c r="G11970" s="90">
        <v>20</v>
      </c>
      <c r="H11970" s="129">
        <v>23.75</v>
      </c>
      <c r="I11970" s="175">
        <f>G11970*H11970</f>
        <v>475</v>
      </c>
      <c r="J11970" s="92" t="s">
        <v>272</v>
      </c>
      <c r="K11970" s="181"/>
      <c r="L11970" s="503" t="s">
        <v>853</v>
      </c>
      <c r="M11970" s="504"/>
      <c r="N11970" s="505" t="s">
        <v>349</v>
      </c>
      <c r="O11970" s="506"/>
    </row>
    <row r="11971" spans="1:15" ht="15.75" x14ac:dyDescent="0.25">
      <c r="A11971" s="126">
        <v>45790</v>
      </c>
      <c r="B11971" s="127"/>
      <c r="C11971" s="128"/>
      <c r="D11971" s="89"/>
      <c r="E11971" s="100" t="s">
        <v>881</v>
      </c>
      <c r="F11971" s="100" t="s">
        <v>653</v>
      </c>
      <c r="G11971" s="90">
        <v>20</v>
      </c>
      <c r="H11971" s="129">
        <v>23.75</v>
      </c>
      <c r="I11971" s="175">
        <f>G11971*H11971</f>
        <v>475</v>
      </c>
      <c r="J11971" s="92"/>
      <c r="K11971" s="99"/>
      <c r="L11971" s="503" t="s">
        <v>273</v>
      </c>
      <c r="M11971" s="504"/>
      <c r="N11971" s="505" t="s">
        <v>314</v>
      </c>
      <c r="O11971" s="506"/>
    </row>
    <row r="11972" spans="1:15" ht="16.5" thickBot="1" x14ac:dyDescent="0.3">
      <c r="A11972" s="126">
        <v>45792</v>
      </c>
      <c r="B11972" s="94"/>
      <c r="C11972" s="95"/>
      <c r="D11972" s="89"/>
      <c r="E11972" s="100" t="s">
        <v>880</v>
      </c>
      <c r="F11972" s="100" t="s">
        <v>879</v>
      </c>
      <c r="G11972" s="96">
        <v>30</v>
      </c>
      <c r="H11972" s="97">
        <v>23.75</v>
      </c>
      <c r="I11972" s="175">
        <f>G11972*H11972</f>
        <v>712.5</v>
      </c>
      <c r="J11972" s="98"/>
      <c r="K11972" s="99"/>
      <c r="L11972" s="499" t="s">
        <v>397</v>
      </c>
      <c r="M11972" s="500"/>
      <c r="N11972" s="501" t="s">
        <v>349</v>
      </c>
      <c r="O11972" s="502"/>
    </row>
    <row r="11973" spans="1:15" ht="16.5" thickBot="1" x14ac:dyDescent="0.25">
      <c r="A11973" s="416" t="s">
        <v>28</v>
      </c>
      <c r="B11973" s="104"/>
      <c r="C11973" s="105"/>
      <c r="D11973" s="106">
        <f>SUM(D11970:D11972)</f>
        <v>0</v>
      </c>
      <c r="E11973" s="107"/>
      <c r="F11973" s="107"/>
      <c r="G11973" s="118">
        <f>SUM(G11970:G11972)</f>
        <v>70</v>
      </c>
      <c r="H11973" s="105"/>
      <c r="I11973" s="118">
        <f>SUM(I11970:I11972)</f>
        <v>1662.5</v>
      </c>
      <c r="J11973" s="109">
        <f>D11973/G11973</f>
        <v>0</v>
      </c>
      <c r="K11973" s="110"/>
      <c r="L11973" s="111"/>
      <c r="M11973" s="112"/>
      <c r="N11973" s="468"/>
      <c r="O11973" s="469"/>
    </row>
    <row r="11974" spans="1:15" ht="15.75" x14ac:dyDescent="0.2">
      <c r="A11974" s="116"/>
      <c r="B11974" s="77"/>
      <c r="C11974" s="77"/>
      <c r="D11974" s="77"/>
      <c r="E11974" s="77"/>
      <c r="F11974" s="77"/>
      <c r="G11974" s="77"/>
      <c r="H11974" s="77"/>
      <c r="I11974" s="116"/>
      <c r="J11974" s="116"/>
      <c r="K11974" s="116"/>
      <c r="L11974" s="116"/>
      <c r="M11974" s="116"/>
      <c r="N11974" s="77"/>
      <c r="O11974" s="81"/>
    </row>
    <row r="11975" spans="1:15" ht="15.75" x14ac:dyDescent="0.2">
      <c r="A11975" s="452" t="s">
        <v>173</v>
      </c>
      <c r="B11975" s="451" t="s">
        <v>191</v>
      </c>
      <c r="C11975" s="77"/>
      <c r="D11975" s="77"/>
      <c r="E11975" s="77"/>
      <c r="F11975" s="77"/>
      <c r="G11975" s="77"/>
      <c r="H11975" s="77"/>
      <c r="I11975" s="116"/>
      <c r="J11975" s="116"/>
      <c r="K11975" s="116"/>
      <c r="L11975" s="116"/>
      <c r="M11975" s="116"/>
      <c r="N11975" s="77"/>
      <c r="O11975" s="81"/>
    </row>
    <row r="11976" spans="1:15" ht="15.75" x14ac:dyDescent="0.2">
      <c r="A11976" s="116"/>
      <c r="B11976" s="77"/>
      <c r="C11976" s="77"/>
      <c r="D11976" s="77"/>
      <c r="E11976" s="77"/>
      <c r="F11976" s="77"/>
      <c r="G11976" s="77"/>
      <c r="H11976" s="77"/>
      <c r="I11976" s="116"/>
      <c r="J11976" s="116"/>
      <c r="K11976" s="116"/>
      <c r="L11976" s="116"/>
      <c r="M11976" s="116"/>
      <c r="N11976" s="77"/>
      <c r="O11976" s="81"/>
    </row>
    <row r="11977" spans="1:15" ht="15.75" x14ac:dyDescent="0.2">
      <c r="A11977" s="115"/>
      <c r="B11977" s="470" t="s">
        <v>29</v>
      </c>
      <c r="C11977" s="470"/>
      <c r="D11977" s="470"/>
      <c r="E11977" s="116"/>
      <c r="F11977" s="116"/>
      <c r="G11977" s="116"/>
      <c r="H11977" s="115"/>
      <c r="I11977" s="116" t="s">
        <v>30</v>
      </c>
      <c r="J11977" s="115"/>
      <c r="K11977" s="116"/>
      <c r="L11977" s="116"/>
      <c r="M11977" s="116" t="s">
        <v>31</v>
      </c>
      <c r="N11977" s="116"/>
      <c r="O11977" s="115"/>
    </row>
    <row r="11978" spans="1:15" ht="15.75" x14ac:dyDescent="0.2">
      <c r="A11978" s="470" t="s">
        <v>230</v>
      </c>
      <c r="B11978" s="470"/>
      <c r="C11978" s="470"/>
      <c r="D11978" s="470"/>
      <c r="E11978" s="470"/>
      <c r="F11978" s="116"/>
      <c r="G11978" s="116"/>
      <c r="H11978" s="115"/>
      <c r="I11978" s="116" t="s">
        <v>438</v>
      </c>
      <c r="J11978" s="115"/>
      <c r="K11978" s="116"/>
      <c r="L11978" s="116"/>
      <c r="M11978" s="116" t="s">
        <v>220</v>
      </c>
      <c r="N11978" s="116"/>
      <c r="O11978" s="115"/>
    </row>
    <row r="11979" spans="1:15" ht="15.75" x14ac:dyDescent="0.2">
      <c r="A11979" s="470" t="s">
        <v>226</v>
      </c>
      <c r="B11979" s="470"/>
      <c r="C11979" s="470"/>
      <c r="D11979" s="470"/>
      <c r="E11979" s="470"/>
      <c r="F11979" s="116"/>
      <c r="G11979" s="116"/>
      <c r="H11979" s="115"/>
      <c r="I11979" s="116" t="s">
        <v>246</v>
      </c>
      <c r="J11979" s="115"/>
      <c r="K11979" s="116"/>
      <c r="L11979" s="116"/>
      <c r="M11979" s="116" t="s">
        <v>124</v>
      </c>
      <c r="N11979" s="116"/>
      <c r="O11979" s="115"/>
    </row>
    <row r="11986" spans="1:15" ht="15.75" x14ac:dyDescent="0.2">
      <c r="A11986" s="470" t="s">
        <v>125</v>
      </c>
      <c r="B11986" s="470"/>
      <c r="C11986" s="470"/>
      <c r="D11986" s="470"/>
      <c r="E11986" s="470"/>
      <c r="F11986" s="470"/>
      <c r="G11986" s="470"/>
      <c r="H11986" s="470"/>
      <c r="I11986" s="470"/>
      <c r="J11986" s="470"/>
      <c r="K11986" s="470"/>
      <c r="L11986" s="470"/>
      <c r="M11986" s="470"/>
      <c r="N11986" s="470"/>
      <c r="O11986" s="470"/>
    </row>
    <row r="11987" spans="1:15" ht="15.75" x14ac:dyDescent="0.2">
      <c r="A11987" s="470" t="s">
        <v>1</v>
      </c>
      <c r="B11987" s="470"/>
      <c r="C11987" s="470"/>
      <c r="D11987" s="470"/>
      <c r="E11987" s="470"/>
      <c r="F11987" s="470"/>
      <c r="G11987" s="470"/>
      <c r="H11987" s="470"/>
      <c r="I11987" s="470"/>
      <c r="J11987" s="470"/>
      <c r="K11987" s="470"/>
      <c r="L11987" s="470"/>
      <c r="M11987" s="470"/>
      <c r="N11987" s="470"/>
      <c r="O11987" s="470"/>
    </row>
    <row r="11988" spans="1:15" ht="15.75" x14ac:dyDescent="0.2">
      <c r="A11988" s="470"/>
      <c r="B11988" s="470"/>
      <c r="C11988" s="470"/>
      <c r="D11988" s="470"/>
      <c r="E11988" s="470"/>
      <c r="F11988" s="470"/>
      <c r="G11988" s="470"/>
      <c r="H11988" s="470"/>
      <c r="I11988" s="470"/>
      <c r="J11988" s="470"/>
      <c r="K11988" s="470"/>
      <c r="L11988" s="470"/>
      <c r="M11988" s="470"/>
      <c r="N11988" s="470"/>
      <c r="O11988" s="470"/>
    </row>
    <row r="11989" spans="1:15" ht="15.75" x14ac:dyDescent="0.2">
      <c r="A11989" s="507" t="s">
        <v>602</v>
      </c>
      <c r="B11989" s="507"/>
      <c r="C11989" s="507"/>
      <c r="D11989" s="507"/>
      <c r="E11989" s="507"/>
      <c r="F11989" s="507"/>
      <c r="G11989" s="507"/>
      <c r="H11989" s="507"/>
      <c r="I11989" s="507"/>
      <c r="J11989" s="507"/>
      <c r="K11989" s="507"/>
      <c r="L11989" s="507"/>
      <c r="M11989" s="507"/>
      <c r="N11989" s="507"/>
      <c r="O11989" s="507"/>
    </row>
    <row r="11990" spans="1:15" ht="15.75" x14ac:dyDescent="0.2">
      <c r="A11990" s="77"/>
      <c r="B11990" s="77"/>
      <c r="C11990" s="77"/>
      <c r="D11990" s="77"/>
      <c r="E11990" s="77"/>
      <c r="F11990" s="77"/>
      <c r="G11990" s="77"/>
      <c r="H11990" s="77"/>
      <c r="I11990" s="77"/>
      <c r="J11990" s="77"/>
      <c r="K11990" s="77"/>
      <c r="L11990" s="77"/>
      <c r="M11990" s="77"/>
      <c r="N11990" s="77"/>
      <c r="O11990" s="77"/>
    </row>
    <row r="11991" spans="1:15" ht="16.5" thickBot="1" x14ac:dyDescent="0.25">
      <c r="A11991" s="77"/>
      <c r="B11991" s="77"/>
      <c r="C11991" s="77"/>
      <c r="D11991" s="77"/>
      <c r="E11991" s="77"/>
      <c r="F11991" s="77"/>
      <c r="G11991" s="77"/>
      <c r="H11991" s="77"/>
      <c r="I11991" s="77"/>
      <c r="J11991" s="77"/>
      <c r="K11991" s="77"/>
      <c r="L11991" s="77"/>
      <c r="M11991" s="77"/>
      <c r="N11991" s="77"/>
      <c r="O11991" s="77"/>
    </row>
    <row r="11992" spans="1:15" ht="16.5" thickBot="1" x14ac:dyDescent="0.25">
      <c r="A11992" s="78" t="s">
        <v>2</v>
      </c>
      <c r="B11992" s="486"/>
      <c r="C11992" s="498"/>
      <c r="D11992" s="79" t="s">
        <v>3</v>
      </c>
      <c r="E11992" s="486"/>
      <c r="F11992" s="487"/>
      <c r="G11992" s="487"/>
      <c r="H11992" s="498"/>
      <c r="I11992" s="79" t="s">
        <v>4</v>
      </c>
      <c r="J11992" s="80"/>
      <c r="K11992" s="80"/>
      <c r="L11992" s="80" t="s">
        <v>5</v>
      </c>
      <c r="M11992" s="486"/>
      <c r="N11992" s="487"/>
      <c r="O11992" s="488"/>
    </row>
    <row r="11993" spans="1:15" ht="16.5" thickBot="1" x14ac:dyDescent="0.25">
      <c r="A11993" s="77"/>
      <c r="B11993" s="77"/>
      <c r="C11993" s="77"/>
      <c r="D11993" s="77"/>
      <c r="E11993" s="77"/>
      <c r="F11993" s="77"/>
      <c r="G11993" s="77"/>
      <c r="H11993" s="77"/>
      <c r="I11993" s="77"/>
      <c r="J11993" s="77"/>
      <c r="K11993" s="77"/>
      <c r="L11993" s="77"/>
      <c r="M11993" s="77"/>
      <c r="N11993" s="77"/>
      <c r="O11993" s="77"/>
    </row>
    <row r="11994" spans="1:15" ht="16.5" thickBot="1" x14ac:dyDescent="0.25">
      <c r="A11994" s="78" t="s">
        <v>6</v>
      </c>
      <c r="B11994" s="486"/>
      <c r="C11994" s="498"/>
      <c r="D11994" s="79" t="s">
        <v>7</v>
      </c>
      <c r="E11994" s="486"/>
      <c r="F11994" s="487"/>
      <c r="G11994" s="487"/>
      <c r="H11994" s="498"/>
      <c r="I11994" s="79" t="s">
        <v>8</v>
      </c>
      <c r="J11994" s="80"/>
      <c r="K11994" s="80"/>
      <c r="L11994" s="80" t="s">
        <v>9</v>
      </c>
      <c r="M11994" s="486"/>
      <c r="N11994" s="487"/>
      <c r="O11994" s="488"/>
    </row>
    <row r="11995" spans="1:15" ht="16.5" thickBot="1" x14ac:dyDescent="0.25">
      <c r="A11995" s="77"/>
      <c r="B11995" s="77"/>
      <c r="C11995" s="77"/>
      <c r="D11995" s="77"/>
      <c r="E11995" s="77"/>
      <c r="F11995" s="77"/>
      <c r="G11995" s="77"/>
      <c r="H11995" s="77"/>
      <c r="I11995" s="77"/>
      <c r="J11995" s="77"/>
      <c r="K11995" s="77"/>
      <c r="L11995" s="77"/>
      <c r="M11995" s="77"/>
      <c r="N11995" s="77"/>
      <c r="O11995" s="77"/>
    </row>
    <row r="11996" spans="1:15" ht="16.5" thickBot="1" x14ac:dyDescent="0.25">
      <c r="A11996" s="484" t="s">
        <v>10</v>
      </c>
      <c r="B11996" s="485"/>
      <c r="C11996" s="486" t="s">
        <v>181</v>
      </c>
      <c r="D11996" s="487"/>
      <c r="E11996" s="487"/>
      <c r="F11996" s="487"/>
      <c r="G11996" s="487"/>
      <c r="H11996" s="487"/>
      <c r="I11996" s="487"/>
      <c r="J11996" s="487"/>
      <c r="K11996" s="487"/>
      <c r="L11996" s="487"/>
      <c r="M11996" s="487"/>
      <c r="N11996" s="487"/>
      <c r="O11996" s="488"/>
    </row>
    <row r="11997" spans="1:15" ht="16.5" thickBot="1" x14ac:dyDescent="0.25">
      <c r="A11997" s="77"/>
      <c r="B11997" s="77"/>
      <c r="C11997" s="77"/>
      <c r="D11997" s="77"/>
      <c r="E11997" s="77"/>
      <c r="F11997" s="77"/>
      <c r="G11997" s="77"/>
      <c r="H11997" s="77"/>
      <c r="I11997" s="77"/>
      <c r="J11997" s="77"/>
      <c r="K11997" s="77"/>
      <c r="L11997" s="77"/>
      <c r="M11997" s="77"/>
      <c r="N11997" s="77"/>
      <c r="O11997" s="77"/>
    </row>
    <row r="11998" spans="1:15" ht="16.5" thickBot="1" x14ac:dyDescent="0.25">
      <c r="A11998" s="484" t="s">
        <v>11</v>
      </c>
      <c r="B11998" s="485"/>
      <c r="C11998" s="486" t="s">
        <v>239</v>
      </c>
      <c r="D11998" s="487"/>
      <c r="E11998" s="487"/>
      <c r="F11998" s="487"/>
      <c r="G11998" s="487"/>
      <c r="H11998" s="487"/>
      <c r="I11998" s="487"/>
      <c r="J11998" s="487"/>
      <c r="K11998" s="487"/>
      <c r="L11998" s="487"/>
      <c r="M11998" s="487"/>
      <c r="N11998" s="487"/>
      <c r="O11998" s="488"/>
    </row>
    <row r="11999" spans="1:15" ht="16.5" thickBot="1" x14ac:dyDescent="0.25">
      <c r="A11999" s="81"/>
      <c r="B11999" s="81"/>
      <c r="C11999" s="81"/>
      <c r="D11999" s="81"/>
      <c r="E11999" s="81"/>
      <c r="F11999" s="81"/>
      <c r="G11999" s="81"/>
      <c r="H11999" s="81"/>
      <c r="I11999" s="81"/>
      <c r="J11999" s="81"/>
      <c r="K11999" s="81"/>
      <c r="L11999" s="81"/>
      <c r="M11999" s="81"/>
      <c r="N11999" s="81"/>
      <c r="O11999" s="81"/>
    </row>
    <row r="12000" spans="1:15" ht="16.5" thickBot="1" x14ac:dyDescent="0.25">
      <c r="A12000" s="489" t="s">
        <v>12</v>
      </c>
      <c r="B12000" s="491" t="s">
        <v>13</v>
      </c>
      <c r="C12000" s="463"/>
      <c r="D12000" s="492" t="s">
        <v>14</v>
      </c>
      <c r="E12000" s="494" t="s">
        <v>15</v>
      </c>
      <c r="F12000" s="495"/>
      <c r="G12000" s="495"/>
      <c r="H12000" s="495"/>
      <c r="I12000" s="496"/>
      <c r="J12000" s="492" t="s">
        <v>16</v>
      </c>
      <c r="K12000" s="492" t="s">
        <v>17</v>
      </c>
      <c r="L12000" s="462" t="s">
        <v>18</v>
      </c>
      <c r="M12000" s="463"/>
      <c r="N12000" s="464" t="s">
        <v>115</v>
      </c>
      <c r="O12000" s="465"/>
    </row>
    <row r="12001" spans="1:15" ht="32.25" thickBot="1" x14ac:dyDescent="0.25">
      <c r="A12001" s="490"/>
      <c r="B12001" s="82" t="s">
        <v>19</v>
      </c>
      <c r="C12001" s="83" t="s">
        <v>20</v>
      </c>
      <c r="D12001" s="493"/>
      <c r="E12001" s="84" t="s">
        <v>21</v>
      </c>
      <c r="F12001" s="84" t="s">
        <v>22</v>
      </c>
      <c r="G12001" s="85" t="s">
        <v>23</v>
      </c>
      <c r="H12001" s="119" t="s">
        <v>24</v>
      </c>
      <c r="I12001" s="86" t="s">
        <v>25</v>
      </c>
      <c r="J12001" s="493"/>
      <c r="K12001" s="493"/>
      <c r="L12001" s="176" t="s">
        <v>26</v>
      </c>
      <c r="M12001" s="177" t="s">
        <v>27</v>
      </c>
      <c r="N12001" s="466"/>
      <c r="O12001" s="467"/>
    </row>
    <row r="12002" spans="1:15" ht="15.75" x14ac:dyDescent="0.25">
      <c r="A12002" s="126">
        <v>45796</v>
      </c>
      <c r="B12002" s="127"/>
      <c r="C12002" s="128"/>
      <c r="D12002" s="89"/>
      <c r="E12002" s="100" t="s">
        <v>878</v>
      </c>
      <c r="F12002" s="190" t="s">
        <v>741</v>
      </c>
      <c r="G12002" s="90">
        <v>30</v>
      </c>
      <c r="H12002" s="129">
        <v>23.75</v>
      </c>
      <c r="I12002" s="175">
        <f>G12002*H12002</f>
        <v>712.5</v>
      </c>
      <c r="J12002" s="92" t="s">
        <v>272</v>
      </c>
      <c r="K12002" s="181"/>
      <c r="L12002" s="503" t="s">
        <v>273</v>
      </c>
      <c r="M12002" s="504"/>
      <c r="N12002" s="505" t="s">
        <v>314</v>
      </c>
      <c r="O12002" s="506"/>
    </row>
    <row r="12003" spans="1:15" ht="15.75" x14ac:dyDescent="0.25">
      <c r="A12003" s="126">
        <v>45798</v>
      </c>
      <c r="B12003" s="127"/>
      <c r="C12003" s="128"/>
      <c r="D12003" s="89"/>
      <c r="E12003" s="100" t="s">
        <v>877</v>
      </c>
      <c r="F12003" s="100" t="s">
        <v>651</v>
      </c>
      <c r="G12003" s="90">
        <v>40</v>
      </c>
      <c r="H12003" s="129">
        <v>23.9</v>
      </c>
      <c r="I12003" s="175">
        <f>G12003*H12003</f>
        <v>956</v>
      </c>
      <c r="J12003" s="92"/>
      <c r="K12003" s="99"/>
      <c r="L12003" s="571" t="s">
        <v>876</v>
      </c>
      <c r="M12003" s="572"/>
      <c r="N12003" s="505" t="s">
        <v>398</v>
      </c>
      <c r="O12003" s="506"/>
    </row>
    <row r="12004" spans="1:15" ht="16.5" thickBot="1" x14ac:dyDescent="0.3">
      <c r="A12004" s="126">
        <v>45801</v>
      </c>
      <c r="B12004" s="94"/>
      <c r="C12004" s="95"/>
      <c r="D12004" s="89"/>
      <c r="E12004" s="100" t="s">
        <v>875</v>
      </c>
      <c r="F12004" s="100" t="s">
        <v>834</v>
      </c>
      <c r="G12004" s="96">
        <v>30</v>
      </c>
      <c r="H12004" s="97">
        <v>23.9</v>
      </c>
      <c r="I12004" s="175">
        <f>G12004*H12004</f>
        <v>717</v>
      </c>
      <c r="J12004" s="98"/>
      <c r="K12004" s="99"/>
      <c r="L12004" s="499" t="s">
        <v>874</v>
      </c>
      <c r="M12004" s="500"/>
      <c r="N12004" s="501" t="s">
        <v>314</v>
      </c>
      <c r="O12004" s="502"/>
    </row>
    <row r="12005" spans="1:15" ht="16.5" thickBot="1" x14ac:dyDescent="0.25">
      <c r="A12005" s="416" t="s">
        <v>28</v>
      </c>
      <c r="B12005" s="104"/>
      <c r="C12005" s="105"/>
      <c r="D12005" s="106">
        <f>SUM(D12002:D12004)</f>
        <v>0</v>
      </c>
      <c r="E12005" s="107"/>
      <c r="F12005" s="107"/>
      <c r="G12005" s="118">
        <f>SUM(G12002:G12004)</f>
        <v>100</v>
      </c>
      <c r="H12005" s="105"/>
      <c r="I12005" s="118">
        <f>SUM(I12002:I12004)</f>
        <v>2385.5</v>
      </c>
      <c r="J12005" s="109">
        <f>D12005/G12005</f>
        <v>0</v>
      </c>
      <c r="K12005" s="110"/>
      <c r="L12005" s="111"/>
      <c r="M12005" s="112"/>
      <c r="N12005" s="468"/>
      <c r="O12005" s="469"/>
    </row>
    <row r="12006" spans="1:15" ht="15.75" x14ac:dyDescent="0.2">
      <c r="A12006" s="116"/>
      <c r="B12006" s="77"/>
      <c r="C12006" s="77"/>
      <c r="D12006" s="77"/>
      <c r="E12006" s="77"/>
      <c r="F12006" s="77"/>
      <c r="G12006" s="77"/>
      <c r="H12006" s="77"/>
      <c r="I12006" s="116"/>
      <c r="J12006" s="116"/>
      <c r="K12006" s="116"/>
      <c r="L12006" s="116"/>
      <c r="M12006" s="116"/>
      <c r="N12006" s="77"/>
      <c r="O12006" s="81"/>
    </row>
    <row r="12007" spans="1:15" ht="15.75" x14ac:dyDescent="0.2">
      <c r="A12007" s="452" t="s">
        <v>173</v>
      </c>
      <c r="B12007" s="451" t="s">
        <v>191</v>
      </c>
      <c r="C12007" s="77"/>
      <c r="D12007" s="77"/>
      <c r="E12007" s="77"/>
      <c r="F12007" s="77"/>
      <c r="G12007" s="77"/>
      <c r="H12007" s="77"/>
      <c r="I12007" s="116"/>
      <c r="J12007" s="116"/>
      <c r="K12007" s="116"/>
      <c r="L12007" s="116"/>
      <c r="M12007" s="116"/>
      <c r="N12007" s="77"/>
      <c r="O12007" s="81"/>
    </row>
    <row r="12008" spans="1:15" ht="15.75" x14ac:dyDescent="0.2">
      <c r="A12008" s="116"/>
      <c r="B12008" s="77"/>
      <c r="C12008" s="77"/>
      <c r="D12008" s="77"/>
      <c r="E12008" s="77"/>
      <c r="F12008" s="77"/>
      <c r="G12008" s="77"/>
      <c r="H12008" s="77"/>
      <c r="I12008" s="116"/>
      <c r="J12008" s="116"/>
      <c r="K12008" s="116"/>
      <c r="L12008" s="116"/>
      <c r="M12008" s="116"/>
      <c r="N12008" s="77"/>
      <c r="O12008" s="81"/>
    </row>
    <row r="12009" spans="1:15" ht="15.75" x14ac:dyDescent="0.2">
      <c r="A12009" s="115"/>
      <c r="B12009" s="470" t="s">
        <v>29</v>
      </c>
      <c r="C12009" s="470"/>
      <c r="D12009" s="470"/>
      <c r="E12009" s="116"/>
      <c r="F12009" s="116"/>
      <c r="G12009" s="116"/>
      <c r="H12009" s="115"/>
      <c r="I12009" s="116" t="s">
        <v>30</v>
      </c>
      <c r="J12009" s="115"/>
      <c r="K12009" s="116"/>
      <c r="L12009" s="116"/>
      <c r="M12009" s="116" t="s">
        <v>31</v>
      </c>
      <c r="N12009" s="116"/>
      <c r="O12009" s="115"/>
    </row>
    <row r="12010" spans="1:15" ht="15.75" x14ac:dyDescent="0.2">
      <c r="A12010" s="470" t="s">
        <v>230</v>
      </c>
      <c r="B12010" s="470"/>
      <c r="C12010" s="470"/>
      <c r="D12010" s="470"/>
      <c r="E12010" s="470"/>
      <c r="F12010" s="116"/>
      <c r="G12010" s="116"/>
      <c r="H12010" s="115"/>
      <c r="I12010" s="116" t="s">
        <v>438</v>
      </c>
      <c r="J12010" s="115"/>
      <c r="K12010" s="116"/>
      <c r="L12010" s="116"/>
      <c r="M12010" s="116" t="s">
        <v>220</v>
      </c>
      <c r="N12010" s="116"/>
      <c r="O12010" s="115"/>
    </row>
    <row r="12011" spans="1:15" ht="15.75" x14ac:dyDescent="0.2">
      <c r="A12011" s="470" t="s">
        <v>226</v>
      </c>
      <c r="B12011" s="470"/>
      <c r="C12011" s="470"/>
      <c r="D12011" s="470"/>
      <c r="E12011" s="470"/>
      <c r="F12011" s="116"/>
      <c r="G12011" s="116"/>
      <c r="H12011" s="115"/>
      <c r="I12011" s="116" t="s">
        <v>246</v>
      </c>
      <c r="J12011" s="115"/>
      <c r="K12011" s="116"/>
      <c r="L12011" s="116"/>
      <c r="M12011" s="116" t="s">
        <v>124</v>
      </c>
      <c r="N12011" s="116"/>
      <c r="O12011" s="115"/>
    </row>
    <row r="12018" spans="1:15" ht="15.75" x14ac:dyDescent="0.2">
      <c r="A12018" s="470" t="s">
        <v>125</v>
      </c>
      <c r="B12018" s="470"/>
      <c r="C12018" s="470"/>
      <c r="D12018" s="470"/>
      <c r="E12018" s="470"/>
      <c r="F12018" s="470"/>
      <c r="G12018" s="470"/>
      <c r="H12018" s="470"/>
      <c r="I12018" s="470"/>
      <c r="J12018" s="470"/>
      <c r="K12018" s="470"/>
      <c r="L12018" s="470"/>
      <c r="M12018" s="470"/>
      <c r="N12018" s="470"/>
      <c r="O12018" s="470"/>
    </row>
    <row r="12019" spans="1:15" ht="15.75" x14ac:dyDescent="0.2">
      <c r="A12019" s="470" t="s">
        <v>1</v>
      </c>
      <c r="B12019" s="470"/>
      <c r="C12019" s="470"/>
      <c r="D12019" s="470"/>
      <c r="E12019" s="470"/>
      <c r="F12019" s="470"/>
      <c r="G12019" s="470"/>
      <c r="H12019" s="470"/>
      <c r="I12019" s="470"/>
      <c r="J12019" s="470"/>
      <c r="K12019" s="470"/>
      <c r="L12019" s="470"/>
      <c r="M12019" s="470"/>
      <c r="N12019" s="470"/>
      <c r="O12019" s="470"/>
    </row>
    <row r="12020" spans="1:15" ht="15.75" x14ac:dyDescent="0.2">
      <c r="A12020" s="470"/>
      <c r="B12020" s="470"/>
      <c r="C12020" s="470"/>
      <c r="D12020" s="470"/>
      <c r="E12020" s="470"/>
      <c r="F12020" s="470"/>
      <c r="G12020" s="470"/>
      <c r="H12020" s="470"/>
      <c r="I12020" s="470"/>
      <c r="J12020" s="470"/>
      <c r="K12020" s="470"/>
      <c r="L12020" s="470"/>
      <c r="M12020" s="470"/>
      <c r="N12020" s="470"/>
      <c r="O12020" s="470"/>
    </row>
    <row r="12021" spans="1:15" ht="15.75" x14ac:dyDescent="0.2">
      <c r="A12021" s="507" t="s">
        <v>602</v>
      </c>
      <c r="B12021" s="507"/>
      <c r="C12021" s="507"/>
      <c r="D12021" s="507"/>
      <c r="E12021" s="507"/>
      <c r="F12021" s="507"/>
      <c r="G12021" s="507"/>
      <c r="H12021" s="507"/>
      <c r="I12021" s="507"/>
      <c r="J12021" s="507"/>
      <c r="K12021" s="507"/>
      <c r="L12021" s="507"/>
      <c r="M12021" s="507"/>
      <c r="N12021" s="507"/>
      <c r="O12021" s="507"/>
    </row>
    <row r="12022" spans="1:15" ht="15.75" x14ac:dyDescent="0.2">
      <c r="A12022" s="77"/>
      <c r="B12022" s="77"/>
      <c r="C12022" s="77"/>
      <c r="D12022" s="77"/>
      <c r="E12022" s="77"/>
      <c r="F12022" s="77"/>
      <c r="G12022" s="77"/>
      <c r="H12022" s="77"/>
      <c r="I12022" s="77"/>
      <c r="J12022" s="77"/>
      <c r="K12022" s="77"/>
      <c r="L12022" s="77"/>
      <c r="M12022" s="77"/>
      <c r="N12022" s="77"/>
      <c r="O12022" s="77"/>
    </row>
    <row r="12023" spans="1:15" ht="16.5" thickBot="1" x14ac:dyDescent="0.25">
      <c r="A12023" s="77"/>
      <c r="B12023" s="77"/>
      <c r="C12023" s="77"/>
      <c r="D12023" s="77"/>
      <c r="E12023" s="77"/>
      <c r="F12023" s="77"/>
      <c r="G12023" s="77"/>
      <c r="H12023" s="77"/>
      <c r="I12023" s="77"/>
      <c r="J12023" s="77"/>
      <c r="K12023" s="77"/>
      <c r="L12023" s="77"/>
      <c r="M12023" s="77"/>
      <c r="N12023" s="77"/>
      <c r="O12023" s="77"/>
    </row>
    <row r="12024" spans="1:15" ht="16.5" thickBot="1" x14ac:dyDescent="0.25">
      <c r="A12024" s="78" t="s">
        <v>2</v>
      </c>
      <c r="B12024" s="486"/>
      <c r="C12024" s="498"/>
      <c r="D12024" s="79" t="s">
        <v>3</v>
      </c>
      <c r="E12024" s="486"/>
      <c r="F12024" s="487"/>
      <c r="G12024" s="487"/>
      <c r="H12024" s="498"/>
      <c r="I12024" s="79" t="s">
        <v>4</v>
      </c>
      <c r="J12024" s="80"/>
      <c r="K12024" s="80"/>
      <c r="L12024" s="80" t="s">
        <v>5</v>
      </c>
      <c r="M12024" s="486"/>
      <c r="N12024" s="487"/>
      <c r="O12024" s="488"/>
    </row>
    <row r="12025" spans="1:15" ht="16.5" thickBot="1" x14ac:dyDescent="0.25">
      <c r="A12025" s="77"/>
      <c r="B12025" s="77"/>
      <c r="C12025" s="77"/>
      <c r="D12025" s="77"/>
      <c r="E12025" s="77"/>
      <c r="F12025" s="77"/>
      <c r="G12025" s="77"/>
      <c r="H12025" s="77"/>
      <c r="I12025" s="77"/>
      <c r="J12025" s="77"/>
      <c r="K12025" s="77"/>
      <c r="L12025" s="77"/>
      <c r="M12025" s="77"/>
      <c r="N12025" s="77"/>
      <c r="O12025" s="77"/>
    </row>
    <row r="12026" spans="1:15" ht="16.5" thickBot="1" x14ac:dyDescent="0.25">
      <c r="A12026" s="78" t="s">
        <v>6</v>
      </c>
      <c r="B12026" s="486"/>
      <c r="C12026" s="498"/>
      <c r="D12026" s="79" t="s">
        <v>7</v>
      </c>
      <c r="E12026" s="486"/>
      <c r="F12026" s="487"/>
      <c r="G12026" s="487"/>
      <c r="H12026" s="498"/>
      <c r="I12026" s="79" t="s">
        <v>8</v>
      </c>
      <c r="J12026" s="80"/>
      <c r="K12026" s="80"/>
      <c r="L12026" s="80" t="s">
        <v>9</v>
      </c>
      <c r="M12026" s="486"/>
      <c r="N12026" s="487"/>
      <c r="O12026" s="488"/>
    </row>
    <row r="12027" spans="1:15" ht="16.5" thickBot="1" x14ac:dyDescent="0.25">
      <c r="A12027" s="77"/>
      <c r="B12027" s="77"/>
      <c r="C12027" s="77"/>
      <c r="D12027" s="77"/>
      <c r="E12027" s="77"/>
      <c r="F12027" s="77"/>
      <c r="G12027" s="77"/>
      <c r="H12027" s="77"/>
      <c r="I12027" s="77"/>
      <c r="J12027" s="77"/>
      <c r="K12027" s="77"/>
      <c r="L12027" s="77"/>
      <c r="M12027" s="77"/>
      <c r="N12027" s="77"/>
      <c r="O12027" s="77"/>
    </row>
    <row r="12028" spans="1:15" ht="16.5" thickBot="1" x14ac:dyDescent="0.25">
      <c r="A12028" s="484" t="s">
        <v>10</v>
      </c>
      <c r="B12028" s="485"/>
      <c r="C12028" s="486" t="s">
        <v>181</v>
      </c>
      <c r="D12028" s="487"/>
      <c r="E12028" s="487"/>
      <c r="F12028" s="487"/>
      <c r="G12028" s="487"/>
      <c r="H12028" s="487"/>
      <c r="I12028" s="487"/>
      <c r="J12028" s="487"/>
      <c r="K12028" s="487"/>
      <c r="L12028" s="487"/>
      <c r="M12028" s="487"/>
      <c r="N12028" s="487"/>
      <c r="O12028" s="488"/>
    </row>
    <row r="12029" spans="1:15" ht="16.5" thickBot="1" x14ac:dyDescent="0.25">
      <c r="A12029" s="77"/>
      <c r="B12029" s="77"/>
      <c r="C12029" s="77"/>
      <c r="D12029" s="77"/>
      <c r="E12029" s="77"/>
      <c r="F12029" s="77"/>
      <c r="G12029" s="77"/>
      <c r="H12029" s="77"/>
      <c r="I12029" s="77"/>
      <c r="J12029" s="77"/>
      <c r="K12029" s="77"/>
      <c r="L12029" s="77"/>
      <c r="M12029" s="77"/>
      <c r="N12029" s="77"/>
      <c r="O12029" s="77"/>
    </row>
    <row r="12030" spans="1:15" ht="16.5" thickBot="1" x14ac:dyDescent="0.25">
      <c r="A12030" s="484" t="s">
        <v>11</v>
      </c>
      <c r="B12030" s="485"/>
      <c r="C12030" s="486" t="s">
        <v>239</v>
      </c>
      <c r="D12030" s="487"/>
      <c r="E12030" s="487"/>
      <c r="F12030" s="487"/>
      <c r="G12030" s="487"/>
      <c r="H12030" s="487"/>
      <c r="I12030" s="487"/>
      <c r="J12030" s="487"/>
      <c r="K12030" s="487"/>
      <c r="L12030" s="487"/>
      <c r="M12030" s="487"/>
      <c r="N12030" s="487"/>
      <c r="O12030" s="488"/>
    </row>
    <row r="12031" spans="1:15" ht="16.5" thickBot="1" x14ac:dyDescent="0.25">
      <c r="A12031" s="81"/>
      <c r="B12031" s="81"/>
      <c r="C12031" s="81"/>
      <c r="D12031" s="81"/>
      <c r="E12031" s="81"/>
      <c r="F12031" s="81"/>
      <c r="G12031" s="81"/>
      <c r="H12031" s="81"/>
      <c r="I12031" s="81"/>
      <c r="J12031" s="81"/>
      <c r="K12031" s="81"/>
      <c r="L12031" s="81"/>
      <c r="M12031" s="81"/>
      <c r="N12031" s="81"/>
      <c r="O12031" s="81"/>
    </row>
    <row r="12032" spans="1:15" ht="16.5" thickBot="1" x14ac:dyDescent="0.25">
      <c r="A12032" s="489" t="s">
        <v>12</v>
      </c>
      <c r="B12032" s="491" t="s">
        <v>13</v>
      </c>
      <c r="C12032" s="463"/>
      <c r="D12032" s="492" t="s">
        <v>14</v>
      </c>
      <c r="E12032" s="494" t="s">
        <v>15</v>
      </c>
      <c r="F12032" s="495"/>
      <c r="G12032" s="495"/>
      <c r="H12032" s="495"/>
      <c r="I12032" s="496"/>
      <c r="J12032" s="492" t="s">
        <v>16</v>
      </c>
      <c r="K12032" s="492" t="s">
        <v>17</v>
      </c>
      <c r="L12032" s="462" t="s">
        <v>18</v>
      </c>
      <c r="M12032" s="463"/>
      <c r="N12032" s="464" t="s">
        <v>115</v>
      </c>
      <c r="O12032" s="465"/>
    </row>
    <row r="12033" spans="1:15" ht="32.25" thickBot="1" x14ac:dyDescent="0.25">
      <c r="A12033" s="490"/>
      <c r="B12033" s="82" t="s">
        <v>19</v>
      </c>
      <c r="C12033" s="83" t="s">
        <v>20</v>
      </c>
      <c r="D12033" s="493"/>
      <c r="E12033" s="84" t="s">
        <v>21</v>
      </c>
      <c r="F12033" s="84" t="s">
        <v>22</v>
      </c>
      <c r="G12033" s="85" t="s">
        <v>23</v>
      </c>
      <c r="H12033" s="119" t="s">
        <v>24</v>
      </c>
      <c r="I12033" s="86" t="s">
        <v>25</v>
      </c>
      <c r="J12033" s="493"/>
      <c r="K12033" s="493"/>
      <c r="L12033" s="176" t="s">
        <v>26</v>
      </c>
      <c r="M12033" s="177" t="s">
        <v>27</v>
      </c>
      <c r="N12033" s="466"/>
      <c r="O12033" s="467"/>
    </row>
    <row r="12034" spans="1:15" ht="15.75" x14ac:dyDescent="0.25">
      <c r="A12034" s="126">
        <v>45803</v>
      </c>
      <c r="B12034" s="127"/>
      <c r="C12034" s="128"/>
      <c r="D12034" s="89"/>
      <c r="E12034" s="100" t="s">
        <v>873</v>
      </c>
      <c r="F12034" s="190" t="s">
        <v>646</v>
      </c>
      <c r="G12034" s="90">
        <v>30</v>
      </c>
      <c r="H12034" s="129">
        <v>23.9</v>
      </c>
      <c r="I12034" s="175">
        <f>G12034*H12034</f>
        <v>717</v>
      </c>
      <c r="J12034" s="92" t="s">
        <v>272</v>
      </c>
      <c r="K12034" s="181">
        <v>45803</v>
      </c>
      <c r="L12034" s="503" t="s">
        <v>273</v>
      </c>
      <c r="M12034" s="504"/>
      <c r="N12034" s="505" t="s">
        <v>349</v>
      </c>
      <c r="O12034" s="506"/>
    </row>
    <row r="12035" spans="1:15" ht="15.75" x14ac:dyDescent="0.25">
      <c r="A12035" s="126">
        <v>45807</v>
      </c>
      <c r="B12035" s="127"/>
      <c r="C12035" s="128"/>
      <c r="D12035" s="89"/>
      <c r="E12035" s="100" t="s">
        <v>872</v>
      </c>
      <c r="F12035" s="100" t="s">
        <v>607</v>
      </c>
      <c r="G12035" s="90">
        <v>30</v>
      </c>
      <c r="H12035" s="129">
        <v>25</v>
      </c>
      <c r="I12035" s="175">
        <f>G12035*H12035</f>
        <v>750</v>
      </c>
      <c r="J12035" s="92" t="s">
        <v>272</v>
      </c>
      <c r="K12035" s="99">
        <v>45807</v>
      </c>
      <c r="L12035" s="503" t="s">
        <v>397</v>
      </c>
      <c r="M12035" s="504"/>
      <c r="N12035" s="505" t="s">
        <v>242</v>
      </c>
      <c r="O12035" s="506"/>
    </row>
    <row r="12036" spans="1:15" ht="16.5" thickBot="1" x14ac:dyDescent="0.3">
      <c r="A12036" s="126">
        <v>45807</v>
      </c>
      <c r="B12036" s="94"/>
      <c r="C12036" s="95"/>
      <c r="D12036" s="89"/>
      <c r="E12036" s="100" t="s">
        <v>871</v>
      </c>
      <c r="F12036" s="100" t="s">
        <v>607</v>
      </c>
      <c r="G12036" s="96">
        <v>20</v>
      </c>
      <c r="H12036" s="97">
        <v>25</v>
      </c>
      <c r="I12036" s="175">
        <f>G12036*H12036</f>
        <v>500</v>
      </c>
      <c r="J12036" s="98" t="s">
        <v>272</v>
      </c>
      <c r="K12036" s="99">
        <v>45807</v>
      </c>
      <c r="L12036" s="499" t="s">
        <v>853</v>
      </c>
      <c r="M12036" s="500"/>
      <c r="N12036" s="501" t="s">
        <v>317</v>
      </c>
      <c r="O12036" s="502"/>
    </row>
    <row r="12037" spans="1:15" ht="16.5" thickBot="1" x14ac:dyDescent="0.25">
      <c r="A12037" s="416" t="s">
        <v>28</v>
      </c>
      <c r="B12037" s="104"/>
      <c r="C12037" s="105"/>
      <c r="D12037" s="106">
        <f>SUM(D12034:D12036)</f>
        <v>0</v>
      </c>
      <c r="E12037" s="107"/>
      <c r="F12037" s="107"/>
      <c r="G12037" s="118">
        <f>SUM(G12034:G12036)</f>
        <v>80</v>
      </c>
      <c r="H12037" s="105"/>
      <c r="I12037" s="118">
        <f>SUM(I12034:I12036)</f>
        <v>1967</v>
      </c>
      <c r="J12037" s="109">
        <f>D12037/G12037</f>
        <v>0</v>
      </c>
      <c r="K12037" s="110"/>
      <c r="L12037" s="111"/>
      <c r="M12037" s="112"/>
      <c r="N12037" s="468"/>
      <c r="O12037" s="469"/>
    </row>
    <row r="12038" spans="1:15" ht="15.75" x14ac:dyDescent="0.2">
      <c r="A12038" s="116"/>
      <c r="B12038" s="77"/>
      <c r="C12038" s="77"/>
      <c r="D12038" s="77"/>
      <c r="E12038" s="77"/>
      <c r="F12038" s="77"/>
      <c r="G12038" s="77"/>
      <c r="H12038" s="77"/>
      <c r="I12038" s="116"/>
      <c r="J12038" s="116"/>
      <c r="K12038" s="116"/>
      <c r="L12038" s="116"/>
      <c r="M12038" s="116"/>
      <c r="N12038" s="77"/>
      <c r="O12038" s="81"/>
    </row>
    <row r="12039" spans="1:15" ht="15.75" x14ac:dyDescent="0.2">
      <c r="A12039" s="452" t="s">
        <v>173</v>
      </c>
      <c r="B12039" s="451" t="s">
        <v>191</v>
      </c>
      <c r="C12039" s="77"/>
      <c r="D12039" s="77"/>
      <c r="E12039" s="77"/>
      <c r="F12039" s="77"/>
      <c r="G12039" s="77"/>
      <c r="H12039" s="77"/>
      <c r="I12039" s="116"/>
      <c r="J12039" s="116"/>
      <c r="K12039" s="116"/>
      <c r="L12039" s="116"/>
      <c r="M12039" s="116"/>
      <c r="N12039" s="77"/>
      <c r="O12039" s="81"/>
    </row>
    <row r="12040" spans="1:15" ht="15.75" x14ac:dyDescent="0.2">
      <c r="A12040" s="116"/>
      <c r="B12040" s="77"/>
      <c r="C12040" s="77"/>
      <c r="D12040" s="77"/>
      <c r="E12040" s="77"/>
      <c r="F12040" s="77"/>
      <c r="G12040" s="77"/>
      <c r="H12040" s="77"/>
      <c r="I12040" s="116"/>
      <c r="J12040" s="116"/>
      <c r="K12040" s="116"/>
      <c r="L12040" s="116"/>
      <c r="M12040" s="116"/>
      <c r="N12040" s="77"/>
      <c r="O12040" s="81"/>
    </row>
    <row r="12041" spans="1:15" ht="15.75" x14ac:dyDescent="0.2">
      <c r="A12041" s="115"/>
      <c r="B12041" s="470" t="s">
        <v>29</v>
      </c>
      <c r="C12041" s="470"/>
      <c r="D12041" s="470"/>
      <c r="E12041" s="116"/>
      <c r="F12041" s="116"/>
      <c r="G12041" s="116"/>
      <c r="H12041" s="115"/>
      <c r="I12041" s="116" t="s">
        <v>30</v>
      </c>
      <c r="J12041" s="115"/>
      <c r="K12041" s="116"/>
      <c r="L12041" s="116"/>
      <c r="M12041" s="116" t="s">
        <v>31</v>
      </c>
      <c r="N12041" s="116"/>
      <c r="O12041" s="115"/>
    </row>
    <row r="12042" spans="1:15" ht="15.75" x14ac:dyDescent="0.2">
      <c r="A12042" s="470" t="s">
        <v>230</v>
      </c>
      <c r="B12042" s="470"/>
      <c r="C12042" s="470"/>
      <c r="D12042" s="470"/>
      <c r="E12042" s="470"/>
      <c r="F12042" s="116"/>
      <c r="G12042" s="116"/>
      <c r="H12042" s="115"/>
      <c r="I12042" s="116" t="s">
        <v>438</v>
      </c>
      <c r="J12042" s="115"/>
      <c r="K12042" s="116"/>
      <c r="L12042" s="116"/>
      <c r="M12042" s="116" t="s">
        <v>220</v>
      </c>
      <c r="N12042" s="116"/>
      <c r="O12042" s="115"/>
    </row>
    <row r="12043" spans="1:15" ht="15.75" x14ac:dyDescent="0.2">
      <c r="A12043" s="470" t="s">
        <v>226</v>
      </c>
      <c r="B12043" s="470"/>
      <c r="C12043" s="470"/>
      <c r="D12043" s="470"/>
      <c r="E12043" s="470"/>
      <c r="F12043" s="116"/>
      <c r="G12043" s="116"/>
      <c r="H12043" s="115"/>
      <c r="I12043" s="116" t="s">
        <v>246</v>
      </c>
      <c r="J12043" s="115"/>
      <c r="K12043" s="116"/>
      <c r="L12043" s="116"/>
      <c r="M12043" s="116" t="s">
        <v>124</v>
      </c>
      <c r="N12043" s="116"/>
      <c r="O12043" s="115"/>
    </row>
    <row r="12049" spans="1:15" ht="15.75" x14ac:dyDescent="0.2">
      <c r="A12049" s="470" t="s">
        <v>125</v>
      </c>
      <c r="B12049" s="470"/>
      <c r="C12049" s="470"/>
      <c r="D12049" s="470"/>
      <c r="E12049" s="470"/>
      <c r="F12049" s="470"/>
      <c r="G12049" s="470"/>
      <c r="H12049" s="470"/>
      <c r="I12049" s="470"/>
      <c r="J12049" s="470"/>
      <c r="K12049" s="470"/>
      <c r="L12049" s="470"/>
      <c r="M12049" s="470"/>
      <c r="N12049" s="470"/>
      <c r="O12049" s="470"/>
    </row>
    <row r="12050" spans="1:15" ht="15.75" x14ac:dyDescent="0.2">
      <c r="A12050" s="470" t="s">
        <v>1</v>
      </c>
      <c r="B12050" s="470"/>
      <c r="C12050" s="470"/>
      <c r="D12050" s="470"/>
      <c r="E12050" s="470"/>
      <c r="F12050" s="470"/>
      <c r="G12050" s="470"/>
      <c r="H12050" s="470"/>
      <c r="I12050" s="470"/>
      <c r="J12050" s="470"/>
      <c r="K12050" s="470"/>
      <c r="L12050" s="470"/>
      <c r="M12050" s="470"/>
      <c r="N12050" s="470"/>
      <c r="O12050" s="470"/>
    </row>
    <row r="12051" spans="1:15" ht="15.75" x14ac:dyDescent="0.2">
      <c r="A12051" s="470"/>
      <c r="B12051" s="470"/>
      <c r="C12051" s="470"/>
      <c r="D12051" s="470"/>
      <c r="E12051" s="470"/>
      <c r="F12051" s="470"/>
      <c r="G12051" s="470"/>
      <c r="H12051" s="470"/>
      <c r="I12051" s="470"/>
      <c r="J12051" s="470"/>
      <c r="K12051" s="470"/>
      <c r="L12051" s="470"/>
      <c r="M12051" s="470"/>
      <c r="N12051" s="470"/>
      <c r="O12051" s="470"/>
    </row>
    <row r="12052" spans="1:15" ht="15.75" x14ac:dyDescent="0.2">
      <c r="A12052" s="507" t="s">
        <v>602</v>
      </c>
      <c r="B12052" s="507"/>
      <c r="C12052" s="507"/>
      <c r="D12052" s="507"/>
      <c r="E12052" s="507"/>
      <c r="F12052" s="507"/>
      <c r="G12052" s="507"/>
      <c r="H12052" s="507"/>
      <c r="I12052" s="507"/>
      <c r="J12052" s="507"/>
      <c r="K12052" s="507"/>
      <c r="L12052" s="507"/>
      <c r="M12052" s="507"/>
      <c r="N12052" s="507"/>
      <c r="O12052" s="507"/>
    </row>
    <row r="12053" spans="1:15" ht="15.75" x14ac:dyDescent="0.2">
      <c r="A12053" s="77"/>
      <c r="B12053" s="77"/>
      <c r="C12053" s="77"/>
      <c r="D12053" s="77"/>
      <c r="E12053" s="77"/>
      <c r="F12053" s="77"/>
      <c r="G12053" s="77"/>
      <c r="H12053" s="77"/>
      <c r="I12053" s="77"/>
      <c r="J12053" s="77"/>
      <c r="K12053" s="77"/>
      <c r="L12053" s="77"/>
      <c r="M12053" s="77"/>
      <c r="N12053" s="77"/>
      <c r="O12053" s="77"/>
    </row>
    <row r="12054" spans="1:15" ht="16.5" thickBot="1" x14ac:dyDescent="0.25">
      <c r="A12054" s="77"/>
      <c r="B12054" s="77"/>
      <c r="C12054" s="77"/>
      <c r="D12054" s="77"/>
      <c r="E12054" s="77"/>
      <c r="F12054" s="77"/>
      <c r="G12054" s="77"/>
      <c r="H12054" s="77"/>
      <c r="I12054" s="77"/>
      <c r="J12054" s="77"/>
      <c r="K12054" s="77"/>
      <c r="L12054" s="77"/>
      <c r="M12054" s="77"/>
      <c r="N12054" s="77"/>
      <c r="O12054" s="77"/>
    </row>
    <row r="12055" spans="1:15" ht="16.5" thickBot="1" x14ac:dyDescent="0.25">
      <c r="A12055" s="78" t="s">
        <v>2</v>
      </c>
      <c r="B12055" s="486"/>
      <c r="C12055" s="498"/>
      <c r="D12055" s="79" t="s">
        <v>3</v>
      </c>
      <c r="E12055" s="486"/>
      <c r="F12055" s="487"/>
      <c r="G12055" s="487"/>
      <c r="H12055" s="498"/>
      <c r="I12055" s="79" t="s">
        <v>4</v>
      </c>
      <c r="J12055" s="80"/>
      <c r="K12055" s="80"/>
      <c r="L12055" s="80" t="s">
        <v>5</v>
      </c>
      <c r="M12055" s="486"/>
      <c r="N12055" s="487"/>
      <c r="O12055" s="488"/>
    </row>
    <row r="12056" spans="1:15" ht="16.5" thickBot="1" x14ac:dyDescent="0.25">
      <c r="A12056" s="77"/>
      <c r="B12056" s="77"/>
      <c r="C12056" s="77"/>
      <c r="D12056" s="77"/>
      <c r="E12056" s="77"/>
      <c r="F12056" s="77"/>
      <c r="G12056" s="77"/>
      <c r="H12056" s="77"/>
      <c r="I12056" s="77"/>
      <c r="J12056" s="77"/>
      <c r="K12056" s="77"/>
      <c r="L12056" s="77"/>
      <c r="M12056" s="77"/>
      <c r="N12056" s="77"/>
      <c r="O12056" s="77"/>
    </row>
    <row r="12057" spans="1:15" ht="16.5" thickBot="1" x14ac:dyDescent="0.25">
      <c r="A12057" s="78" t="s">
        <v>6</v>
      </c>
      <c r="B12057" s="486"/>
      <c r="C12057" s="498"/>
      <c r="D12057" s="79" t="s">
        <v>7</v>
      </c>
      <c r="E12057" s="486"/>
      <c r="F12057" s="487"/>
      <c r="G12057" s="487"/>
      <c r="H12057" s="498"/>
      <c r="I12057" s="79" t="s">
        <v>8</v>
      </c>
      <c r="J12057" s="80"/>
      <c r="K12057" s="80"/>
      <c r="L12057" s="80" t="s">
        <v>9</v>
      </c>
      <c r="M12057" s="486"/>
      <c r="N12057" s="487"/>
      <c r="O12057" s="488"/>
    </row>
    <row r="12058" spans="1:15" ht="16.5" thickBot="1" x14ac:dyDescent="0.25">
      <c r="A12058" s="77"/>
      <c r="B12058" s="77"/>
      <c r="C12058" s="77"/>
      <c r="D12058" s="77"/>
      <c r="E12058" s="77"/>
      <c r="F12058" s="77"/>
      <c r="G12058" s="77"/>
      <c r="H12058" s="77"/>
      <c r="I12058" s="77"/>
      <c r="J12058" s="77"/>
      <c r="K12058" s="77"/>
      <c r="L12058" s="77"/>
      <c r="M12058" s="77"/>
      <c r="N12058" s="77"/>
      <c r="O12058" s="77"/>
    </row>
    <row r="12059" spans="1:15" ht="16.5" thickBot="1" x14ac:dyDescent="0.25">
      <c r="A12059" s="484" t="s">
        <v>10</v>
      </c>
      <c r="B12059" s="485"/>
      <c r="C12059" s="486" t="s">
        <v>181</v>
      </c>
      <c r="D12059" s="487"/>
      <c r="E12059" s="487"/>
      <c r="F12059" s="487"/>
      <c r="G12059" s="487"/>
      <c r="H12059" s="487"/>
      <c r="I12059" s="487"/>
      <c r="J12059" s="487"/>
      <c r="K12059" s="487"/>
      <c r="L12059" s="487"/>
      <c r="M12059" s="487"/>
      <c r="N12059" s="487"/>
      <c r="O12059" s="488"/>
    </row>
    <row r="12060" spans="1:15" ht="16.5" thickBot="1" x14ac:dyDescent="0.25">
      <c r="A12060" s="77"/>
      <c r="B12060" s="77"/>
      <c r="C12060" s="77"/>
      <c r="D12060" s="77"/>
      <c r="E12060" s="77"/>
      <c r="F12060" s="77"/>
      <c r="G12060" s="77"/>
      <c r="H12060" s="77"/>
      <c r="I12060" s="77"/>
      <c r="J12060" s="77"/>
      <c r="K12060" s="77"/>
      <c r="L12060" s="77"/>
      <c r="M12060" s="77"/>
      <c r="N12060" s="77"/>
      <c r="O12060" s="77"/>
    </row>
    <row r="12061" spans="1:15" ht="16.5" thickBot="1" x14ac:dyDescent="0.25">
      <c r="A12061" s="484" t="s">
        <v>11</v>
      </c>
      <c r="B12061" s="485"/>
      <c r="C12061" s="486" t="s">
        <v>239</v>
      </c>
      <c r="D12061" s="487"/>
      <c r="E12061" s="487"/>
      <c r="F12061" s="487"/>
      <c r="G12061" s="487"/>
      <c r="H12061" s="487"/>
      <c r="I12061" s="487"/>
      <c r="J12061" s="487"/>
      <c r="K12061" s="487"/>
      <c r="L12061" s="487"/>
      <c r="M12061" s="487"/>
      <c r="N12061" s="487"/>
      <c r="O12061" s="488"/>
    </row>
    <row r="12062" spans="1:15" ht="16.5" thickBot="1" x14ac:dyDescent="0.25">
      <c r="A12062" s="81"/>
      <c r="B12062" s="81"/>
      <c r="C12062" s="81"/>
      <c r="D12062" s="81"/>
      <c r="E12062" s="81"/>
      <c r="F12062" s="81"/>
      <c r="G12062" s="81"/>
      <c r="H12062" s="81"/>
      <c r="I12062" s="81"/>
      <c r="J12062" s="81"/>
      <c r="K12062" s="81"/>
      <c r="L12062" s="81"/>
      <c r="M12062" s="81"/>
      <c r="N12062" s="81"/>
      <c r="O12062" s="81"/>
    </row>
    <row r="12063" spans="1:15" ht="16.5" thickBot="1" x14ac:dyDescent="0.25">
      <c r="A12063" s="489" t="s">
        <v>12</v>
      </c>
      <c r="B12063" s="491" t="s">
        <v>13</v>
      </c>
      <c r="C12063" s="463"/>
      <c r="D12063" s="492" t="s">
        <v>14</v>
      </c>
      <c r="E12063" s="494" t="s">
        <v>15</v>
      </c>
      <c r="F12063" s="495"/>
      <c r="G12063" s="495"/>
      <c r="H12063" s="495"/>
      <c r="I12063" s="496"/>
      <c r="J12063" s="492" t="s">
        <v>16</v>
      </c>
      <c r="K12063" s="492" t="s">
        <v>17</v>
      </c>
      <c r="L12063" s="462" t="s">
        <v>18</v>
      </c>
      <c r="M12063" s="463"/>
      <c r="N12063" s="464" t="s">
        <v>115</v>
      </c>
      <c r="O12063" s="465"/>
    </row>
    <row r="12064" spans="1:15" ht="32.25" thickBot="1" x14ac:dyDescent="0.25">
      <c r="A12064" s="490"/>
      <c r="B12064" s="82" t="s">
        <v>19</v>
      </c>
      <c r="C12064" s="83" t="s">
        <v>20</v>
      </c>
      <c r="D12064" s="493"/>
      <c r="E12064" s="84" t="s">
        <v>21</v>
      </c>
      <c r="F12064" s="84" t="s">
        <v>22</v>
      </c>
      <c r="G12064" s="85" t="s">
        <v>23</v>
      </c>
      <c r="H12064" s="119" t="s">
        <v>24</v>
      </c>
      <c r="I12064" s="86" t="s">
        <v>25</v>
      </c>
      <c r="J12064" s="493"/>
      <c r="K12064" s="493"/>
      <c r="L12064" s="176" t="s">
        <v>26</v>
      </c>
      <c r="M12064" s="177" t="s">
        <v>27</v>
      </c>
      <c r="N12064" s="466"/>
      <c r="O12064" s="467"/>
    </row>
    <row r="12065" spans="1:15" ht="15.75" x14ac:dyDescent="0.25">
      <c r="A12065" s="126">
        <v>45813</v>
      </c>
      <c r="B12065" s="127"/>
      <c r="C12065" s="128"/>
      <c r="D12065" s="89"/>
      <c r="E12065" s="100" t="s">
        <v>870</v>
      </c>
      <c r="F12065" s="190" t="s">
        <v>603</v>
      </c>
      <c r="G12065" s="90">
        <v>20</v>
      </c>
      <c r="H12065" s="129">
        <v>23.99</v>
      </c>
      <c r="I12065" s="175">
        <f>G12065*H12065</f>
        <v>479.79999999999995</v>
      </c>
      <c r="J12065" s="92" t="s">
        <v>272</v>
      </c>
      <c r="K12065" s="181">
        <v>45813</v>
      </c>
      <c r="L12065" s="503" t="s">
        <v>869</v>
      </c>
      <c r="M12065" s="504"/>
      <c r="N12065" s="505" t="s">
        <v>242</v>
      </c>
      <c r="O12065" s="506"/>
    </row>
    <row r="12066" spans="1:15" ht="15.75" x14ac:dyDescent="0.25">
      <c r="A12066" s="126">
        <v>45814</v>
      </c>
      <c r="B12066" s="127"/>
      <c r="C12066" s="128"/>
      <c r="D12066" s="89"/>
      <c r="E12066" s="100" t="s">
        <v>868</v>
      </c>
      <c r="F12066" s="100" t="s">
        <v>614</v>
      </c>
      <c r="G12066" s="90">
        <v>30</v>
      </c>
      <c r="H12066" s="129">
        <v>23.99</v>
      </c>
      <c r="I12066" s="175">
        <f>G12066*H12066</f>
        <v>719.69999999999993</v>
      </c>
      <c r="J12066" s="92" t="s">
        <v>272</v>
      </c>
      <c r="K12066" s="99">
        <v>45814</v>
      </c>
      <c r="L12066" s="503" t="s">
        <v>867</v>
      </c>
      <c r="M12066" s="504"/>
      <c r="N12066" s="505" t="s">
        <v>349</v>
      </c>
      <c r="O12066" s="506"/>
    </row>
    <row r="12067" spans="1:15" ht="16.5" thickBot="1" x14ac:dyDescent="0.3">
      <c r="A12067" s="126"/>
      <c r="B12067" s="94"/>
      <c r="C12067" s="95"/>
      <c r="D12067" s="89"/>
      <c r="E12067" s="100"/>
      <c r="F12067" s="100"/>
      <c r="G12067" s="96"/>
      <c r="H12067" s="97"/>
      <c r="I12067" s="175">
        <f>G12067*H12067</f>
        <v>0</v>
      </c>
      <c r="J12067" s="98"/>
      <c r="K12067" s="99"/>
      <c r="L12067" s="499"/>
      <c r="M12067" s="500"/>
      <c r="N12067" s="501"/>
      <c r="O12067" s="502"/>
    </row>
    <row r="12068" spans="1:15" ht="16.5" thickBot="1" x14ac:dyDescent="0.25">
      <c r="A12068" s="416" t="s">
        <v>28</v>
      </c>
      <c r="B12068" s="104"/>
      <c r="C12068" s="105"/>
      <c r="D12068" s="106">
        <f>SUM(D12065:D12067)</f>
        <v>0</v>
      </c>
      <c r="E12068" s="107"/>
      <c r="F12068" s="107"/>
      <c r="G12068" s="118">
        <f>SUM(G12065:G12067)</f>
        <v>50</v>
      </c>
      <c r="H12068" s="105"/>
      <c r="I12068" s="118">
        <f>SUM(I12065:I12067)</f>
        <v>1199.5</v>
      </c>
      <c r="J12068" s="109">
        <f>D12068/G12068</f>
        <v>0</v>
      </c>
      <c r="K12068" s="110"/>
      <c r="L12068" s="111"/>
      <c r="M12068" s="112"/>
      <c r="N12068" s="468"/>
      <c r="O12068" s="469"/>
    </row>
    <row r="12069" spans="1:15" ht="15.75" x14ac:dyDescent="0.2">
      <c r="A12069" s="116"/>
      <c r="B12069" s="77"/>
      <c r="C12069" s="77"/>
      <c r="D12069" s="77"/>
      <c r="E12069" s="77"/>
      <c r="F12069" s="77"/>
      <c r="G12069" s="77"/>
      <c r="H12069" s="77"/>
      <c r="I12069" s="116"/>
      <c r="J12069" s="116"/>
      <c r="K12069" s="116"/>
      <c r="L12069" s="116"/>
      <c r="M12069" s="116"/>
      <c r="N12069" s="77"/>
      <c r="O12069" s="81"/>
    </row>
    <row r="12070" spans="1:15" ht="15.75" x14ac:dyDescent="0.2">
      <c r="A12070" s="452" t="s">
        <v>173</v>
      </c>
      <c r="B12070" s="451" t="s">
        <v>191</v>
      </c>
      <c r="C12070" s="77"/>
      <c r="D12070" s="77"/>
      <c r="E12070" s="77"/>
      <c r="F12070" s="77"/>
      <c r="G12070" s="77"/>
      <c r="H12070" s="77"/>
      <c r="I12070" s="116"/>
      <c r="J12070" s="116"/>
      <c r="K12070" s="116"/>
      <c r="L12070" s="116"/>
      <c r="M12070" s="116"/>
      <c r="N12070" s="77"/>
      <c r="O12070" s="81"/>
    </row>
    <row r="12071" spans="1:15" ht="15.75" x14ac:dyDescent="0.2">
      <c r="A12071" s="116"/>
      <c r="B12071" s="77"/>
      <c r="C12071" s="77"/>
      <c r="D12071" s="77"/>
      <c r="E12071" s="77"/>
      <c r="F12071" s="77"/>
      <c r="G12071" s="77"/>
      <c r="H12071" s="77"/>
      <c r="I12071" s="116"/>
      <c r="J12071" s="116"/>
      <c r="K12071" s="116"/>
      <c r="L12071" s="116"/>
      <c r="M12071" s="116"/>
      <c r="N12071" s="77"/>
      <c r="O12071" s="81"/>
    </row>
    <row r="12072" spans="1:15" ht="15.75" x14ac:dyDescent="0.2">
      <c r="A12072" s="115"/>
      <c r="B12072" s="470" t="s">
        <v>29</v>
      </c>
      <c r="C12072" s="470"/>
      <c r="D12072" s="470"/>
      <c r="E12072" s="116"/>
      <c r="F12072" s="116"/>
      <c r="G12072" s="116"/>
      <c r="H12072" s="115"/>
      <c r="I12072" s="116" t="s">
        <v>30</v>
      </c>
      <c r="J12072" s="115"/>
      <c r="K12072" s="116"/>
      <c r="L12072" s="116"/>
      <c r="M12072" s="116" t="s">
        <v>31</v>
      </c>
      <c r="N12072" s="116"/>
      <c r="O12072" s="115"/>
    </row>
    <row r="12073" spans="1:15" ht="15.75" x14ac:dyDescent="0.2">
      <c r="A12073" s="470" t="s">
        <v>230</v>
      </c>
      <c r="B12073" s="470"/>
      <c r="C12073" s="470"/>
      <c r="D12073" s="470"/>
      <c r="E12073" s="470"/>
      <c r="F12073" s="116"/>
      <c r="G12073" s="116"/>
      <c r="H12073" s="115"/>
      <c r="I12073" s="116" t="s">
        <v>438</v>
      </c>
      <c r="J12073" s="115"/>
      <c r="K12073" s="116"/>
      <c r="L12073" s="116"/>
      <c r="M12073" s="116" t="s">
        <v>220</v>
      </c>
      <c r="N12073" s="116"/>
      <c r="O12073" s="115"/>
    </row>
    <row r="12074" spans="1:15" ht="15.75" x14ac:dyDescent="0.2">
      <c r="A12074" s="470" t="s">
        <v>226</v>
      </c>
      <c r="B12074" s="470"/>
      <c r="C12074" s="470"/>
      <c r="D12074" s="470"/>
      <c r="E12074" s="470"/>
      <c r="F12074" s="116"/>
      <c r="G12074" s="116"/>
      <c r="H12074" s="115"/>
      <c r="I12074" s="116" t="s">
        <v>246</v>
      </c>
      <c r="J12074" s="115"/>
      <c r="K12074" s="116"/>
      <c r="L12074" s="116"/>
      <c r="M12074" s="116" t="s">
        <v>124</v>
      </c>
      <c r="N12074" s="116"/>
      <c r="O12074" s="115"/>
    </row>
    <row r="12081" spans="1:15" ht="15.75" x14ac:dyDescent="0.2">
      <c r="A12081" s="470" t="s">
        <v>125</v>
      </c>
      <c r="B12081" s="470"/>
      <c r="C12081" s="470"/>
      <c r="D12081" s="470"/>
      <c r="E12081" s="470"/>
      <c r="F12081" s="470"/>
      <c r="G12081" s="470"/>
      <c r="H12081" s="470"/>
      <c r="I12081" s="470"/>
      <c r="J12081" s="470"/>
      <c r="K12081" s="470"/>
      <c r="L12081" s="470"/>
      <c r="M12081" s="470"/>
      <c r="N12081" s="470"/>
      <c r="O12081" s="470"/>
    </row>
    <row r="12082" spans="1:15" ht="15.75" x14ac:dyDescent="0.2">
      <c r="A12082" s="470" t="s">
        <v>1</v>
      </c>
      <c r="B12082" s="470"/>
      <c r="C12082" s="470"/>
      <c r="D12082" s="470"/>
      <c r="E12082" s="470"/>
      <c r="F12082" s="470"/>
      <c r="G12082" s="470"/>
      <c r="H12082" s="470"/>
      <c r="I12082" s="470"/>
      <c r="J12082" s="470"/>
      <c r="K12082" s="470"/>
      <c r="L12082" s="470"/>
      <c r="M12082" s="470"/>
      <c r="N12082" s="470"/>
      <c r="O12082" s="470"/>
    </row>
    <row r="12083" spans="1:15" ht="15.75" x14ac:dyDescent="0.2">
      <c r="A12083" s="470"/>
      <c r="B12083" s="470"/>
      <c r="C12083" s="470"/>
      <c r="D12083" s="470"/>
      <c r="E12083" s="470"/>
      <c r="F12083" s="470"/>
      <c r="G12083" s="470"/>
      <c r="H12083" s="470"/>
      <c r="I12083" s="470"/>
      <c r="J12083" s="470"/>
      <c r="K12083" s="470"/>
      <c r="L12083" s="470"/>
      <c r="M12083" s="470"/>
      <c r="N12083" s="470"/>
      <c r="O12083" s="470"/>
    </row>
    <row r="12084" spans="1:15" ht="15.75" x14ac:dyDescent="0.2">
      <c r="A12084" s="507" t="s">
        <v>602</v>
      </c>
      <c r="B12084" s="507"/>
      <c r="C12084" s="507"/>
      <c r="D12084" s="507"/>
      <c r="E12084" s="507"/>
      <c r="F12084" s="507"/>
      <c r="G12084" s="507"/>
      <c r="H12084" s="507"/>
      <c r="I12084" s="507"/>
      <c r="J12084" s="507"/>
      <c r="K12084" s="507"/>
      <c r="L12084" s="507"/>
      <c r="M12084" s="507"/>
      <c r="N12084" s="507"/>
      <c r="O12084" s="507"/>
    </row>
    <row r="12085" spans="1:15" ht="15.75" x14ac:dyDescent="0.2">
      <c r="A12085" s="77"/>
      <c r="B12085" s="77"/>
      <c r="C12085" s="77"/>
      <c r="D12085" s="77"/>
      <c r="E12085" s="77"/>
      <c r="F12085" s="77"/>
      <c r="G12085" s="77"/>
      <c r="H12085" s="77"/>
      <c r="I12085" s="77"/>
      <c r="J12085" s="77"/>
      <c r="K12085" s="77"/>
      <c r="L12085" s="77"/>
      <c r="M12085" s="77"/>
      <c r="N12085" s="77"/>
      <c r="O12085" s="77"/>
    </row>
    <row r="12086" spans="1:15" ht="16.5" thickBot="1" x14ac:dyDescent="0.25">
      <c r="A12086" s="77"/>
      <c r="B12086" s="77"/>
      <c r="C12086" s="77"/>
      <c r="D12086" s="77"/>
      <c r="E12086" s="77"/>
      <c r="F12086" s="77"/>
      <c r="G12086" s="77"/>
      <c r="H12086" s="77"/>
      <c r="I12086" s="77"/>
      <c r="J12086" s="77"/>
      <c r="K12086" s="77"/>
      <c r="L12086" s="77"/>
      <c r="M12086" s="77"/>
      <c r="N12086" s="77"/>
      <c r="O12086" s="77"/>
    </row>
    <row r="12087" spans="1:15" ht="16.5" thickBot="1" x14ac:dyDescent="0.25">
      <c r="A12087" s="78" t="s">
        <v>2</v>
      </c>
      <c r="B12087" s="486"/>
      <c r="C12087" s="498"/>
      <c r="D12087" s="79" t="s">
        <v>3</v>
      </c>
      <c r="E12087" s="486"/>
      <c r="F12087" s="487"/>
      <c r="G12087" s="487"/>
      <c r="H12087" s="498"/>
      <c r="I12087" s="79" t="s">
        <v>4</v>
      </c>
      <c r="J12087" s="80"/>
      <c r="K12087" s="80"/>
      <c r="L12087" s="80" t="s">
        <v>5</v>
      </c>
      <c r="M12087" s="486"/>
      <c r="N12087" s="487"/>
      <c r="O12087" s="488"/>
    </row>
    <row r="12088" spans="1:15" ht="16.5" thickBot="1" x14ac:dyDescent="0.25">
      <c r="A12088" s="77"/>
      <c r="B12088" s="77"/>
      <c r="C12088" s="77"/>
      <c r="D12088" s="77"/>
      <c r="E12088" s="77"/>
      <c r="F12088" s="77"/>
      <c r="G12088" s="77"/>
      <c r="H12088" s="77"/>
      <c r="I12088" s="77"/>
      <c r="J12088" s="77"/>
      <c r="K12088" s="77"/>
      <c r="L12088" s="77"/>
      <c r="M12088" s="77"/>
      <c r="N12088" s="77"/>
      <c r="O12088" s="77"/>
    </row>
    <row r="12089" spans="1:15" ht="16.5" thickBot="1" x14ac:dyDescent="0.25">
      <c r="A12089" s="78" t="s">
        <v>6</v>
      </c>
      <c r="B12089" s="486"/>
      <c r="C12089" s="498"/>
      <c r="D12089" s="79" t="s">
        <v>7</v>
      </c>
      <c r="E12089" s="486"/>
      <c r="F12089" s="487"/>
      <c r="G12089" s="487"/>
      <c r="H12089" s="498"/>
      <c r="I12089" s="79" t="s">
        <v>8</v>
      </c>
      <c r="J12089" s="80"/>
      <c r="K12089" s="80"/>
      <c r="L12089" s="80" t="s">
        <v>9</v>
      </c>
      <c r="M12089" s="486"/>
      <c r="N12089" s="487"/>
      <c r="O12089" s="488"/>
    </row>
    <row r="12090" spans="1:15" ht="16.5" thickBot="1" x14ac:dyDescent="0.25">
      <c r="A12090" s="77"/>
      <c r="B12090" s="77"/>
      <c r="C12090" s="77"/>
      <c r="D12090" s="77"/>
      <c r="E12090" s="77"/>
      <c r="F12090" s="77"/>
      <c r="G12090" s="77"/>
      <c r="H12090" s="77"/>
      <c r="I12090" s="77"/>
      <c r="J12090" s="77"/>
      <c r="K12090" s="77"/>
      <c r="L12090" s="77"/>
      <c r="M12090" s="77"/>
      <c r="N12090" s="77"/>
      <c r="O12090" s="77"/>
    </row>
    <row r="12091" spans="1:15" ht="16.5" thickBot="1" x14ac:dyDescent="0.25">
      <c r="A12091" s="484" t="s">
        <v>10</v>
      </c>
      <c r="B12091" s="485"/>
      <c r="C12091" s="486" t="s">
        <v>181</v>
      </c>
      <c r="D12091" s="487"/>
      <c r="E12091" s="487"/>
      <c r="F12091" s="487"/>
      <c r="G12091" s="487"/>
      <c r="H12091" s="487"/>
      <c r="I12091" s="487"/>
      <c r="J12091" s="487"/>
      <c r="K12091" s="487"/>
      <c r="L12091" s="487"/>
      <c r="M12091" s="487"/>
      <c r="N12091" s="487"/>
      <c r="O12091" s="488"/>
    </row>
    <row r="12092" spans="1:15" ht="16.5" thickBot="1" x14ac:dyDescent="0.25">
      <c r="A12092" s="77"/>
      <c r="B12092" s="77"/>
      <c r="C12092" s="77"/>
      <c r="D12092" s="77"/>
      <c r="E12092" s="77"/>
      <c r="F12092" s="77"/>
      <c r="G12092" s="77"/>
      <c r="H12092" s="77"/>
      <c r="I12092" s="77"/>
      <c r="J12092" s="77"/>
      <c r="K12092" s="77"/>
      <c r="L12092" s="77"/>
      <c r="M12092" s="77"/>
      <c r="N12092" s="77"/>
      <c r="O12092" s="77"/>
    </row>
    <row r="12093" spans="1:15" ht="16.5" thickBot="1" x14ac:dyDescent="0.25">
      <c r="A12093" s="484" t="s">
        <v>11</v>
      </c>
      <c r="B12093" s="485"/>
      <c r="C12093" s="486" t="s">
        <v>239</v>
      </c>
      <c r="D12093" s="487"/>
      <c r="E12093" s="487"/>
      <c r="F12093" s="487"/>
      <c r="G12093" s="487"/>
      <c r="H12093" s="487"/>
      <c r="I12093" s="487"/>
      <c r="J12093" s="487"/>
      <c r="K12093" s="487"/>
      <c r="L12093" s="487"/>
      <c r="M12093" s="487"/>
      <c r="N12093" s="487"/>
      <c r="O12093" s="488"/>
    </row>
    <row r="12094" spans="1:15" ht="16.5" thickBot="1" x14ac:dyDescent="0.25">
      <c r="A12094" s="81"/>
      <c r="B12094" s="81"/>
      <c r="C12094" s="81"/>
      <c r="D12094" s="81"/>
      <c r="E12094" s="81"/>
      <c r="F12094" s="81"/>
      <c r="G12094" s="81"/>
      <c r="H12094" s="81"/>
      <c r="I12094" s="81"/>
      <c r="J12094" s="81"/>
      <c r="K12094" s="81"/>
      <c r="L12094" s="81"/>
      <c r="M12094" s="81"/>
      <c r="N12094" s="81"/>
      <c r="O12094" s="81"/>
    </row>
    <row r="12095" spans="1:15" ht="16.5" thickBot="1" x14ac:dyDescent="0.25">
      <c r="A12095" s="489" t="s">
        <v>12</v>
      </c>
      <c r="B12095" s="491" t="s">
        <v>13</v>
      </c>
      <c r="C12095" s="463"/>
      <c r="D12095" s="492" t="s">
        <v>14</v>
      </c>
      <c r="E12095" s="494" t="s">
        <v>15</v>
      </c>
      <c r="F12095" s="495"/>
      <c r="G12095" s="495"/>
      <c r="H12095" s="495"/>
      <c r="I12095" s="496"/>
      <c r="J12095" s="492" t="s">
        <v>16</v>
      </c>
      <c r="K12095" s="492" t="s">
        <v>17</v>
      </c>
      <c r="L12095" s="462" t="s">
        <v>18</v>
      </c>
      <c r="M12095" s="463"/>
      <c r="N12095" s="464" t="s">
        <v>115</v>
      </c>
      <c r="O12095" s="465"/>
    </row>
    <row r="12096" spans="1:15" ht="32.25" thickBot="1" x14ac:dyDescent="0.25">
      <c r="A12096" s="490"/>
      <c r="B12096" s="82" t="s">
        <v>19</v>
      </c>
      <c r="C12096" s="83" t="s">
        <v>20</v>
      </c>
      <c r="D12096" s="493"/>
      <c r="E12096" s="84" t="s">
        <v>21</v>
      </c>
      <c r="F12096" s="84" t="s">
        <v>22</v>
      </c>
      <c r="G12096" s="85" t="s">
        <v>23</v>
      </c>
      <c r="H12096" s="119" t="s">
        <v>24</v>
      </c>
      <c r="I12096" s="86" t="s">
        <v>25</v>
      </c>
      <c r="J12096" s="493"/>
      <c r="K12096" s="493"/>
      <c r="L12096" s="176" t="s">
        <v>26</v>
      </c>
      <c r="M12096" s="177" t="s">
        <v>27</v>
      </c>
      <c r="N12096" s="466"/>
      <c r="O12096" s="467"/>
    </row>
    <row r="12097" spans="1:15" ht="15.75" x14ac:dyDescent="0.25">
      <c r="A12097" s="126">
        <v>45817</v>
      </c>
      <c r="B12097" s="127"/>
      <c r="C12097" s="128"/>
      <c r="D12097" s="89"/>
      <c r="E12097" s="100" t="s">
        <v>866</v>
      </c>
      <c r="F12097" s="190" t="s">
        <v>724</v>
      </c>
      <c r="G12097" s="90">
        <v>20</v>
      </c>
      <c r="H12097" s="129">
        <v>23.99</v>
      </c>
      <c r="I12097" s="175">
        <v>479.79999999999995</v>
      </c>
      <c r="J12097" s="92" t="s">
        <v>272</v>
      </c>
      <c r="K12097" s="181">
        <v>45817</v>
      </c>
      <c r="L12097" s="503" t="s">
        <v>865</v>
      </c>
      <c r="M12097" s="504"/>
      <c r="N12097" s="505" t="s">
        <v>780</v>
      </c>
      <c r="O12097" s="506"/>
    </row>
    <row r="12098" spans="1:15" ht="15.75" x14ac:dyDescent="0.25">
      <c r="A12098" s="126">
        <v>45820</v>
      </c>
      <c r="B12098" s="127"/>
      <c r="C12098" s="128"/>
      <c r="D12098" s="89"/>
      <c r="E12098" s="100" t="s">
        <v>864</v>
      </c>
      <c r="F12098" s="190" t="s">
        <v>722</v>
      </c>
      <c r="G12098" s="90">
        <v>20</v>
      </c>
      <c r="H12098" s="129">
        <v>23.9</v>
      </c>
      <c r="I12098" s="175">
        <v>478</v>
      </c>
      <c r="J12098" s="92" t="s">
        <v>272</v>
      </c>
      <c r="K12098" s="99">
        <v>45820</v>
      </c>
      <c r="L12098" s="503" t="s">
        <v>863</v>
      </c>
      <c r="M12098" s="504"/>
      <c r="N12098" s="505" t="s">
        <v>317</v>
      </c>
      <c r="O12098" s="506"/>
    </row>
    <row r="12099" spans="1:15" ht="16.5" thickBot="1" x14ac:dyDescent="0.3">
      <c r="A12099" s="126">
        <v>45820</v>
      </c>
      <c r="B12099" s="94"/>
      <c r="C12099" s="95"/>
      <c r="D12099" s="89"/>
      <c r="E12099" s="100" t="s">
        <v>862</v>
      </c>
      <c r="F12099" s="100" t="s">
        <v>611</v>
      </c>
      <c r="G12099" s="96">
        <v>40</v>
      </c>
      <c r="H12099" s="129">
        <v>23.9</v>
      </c>
      <c r="I12099" s="175">
        <v>956</v>
      </c>
      <c r="J12099" s="92" t="s">
        <v>272</v>
      </c>
      <c r="K12099" s="99">
        <v>45821</v>
      </c>
      <c r="L12099" s="499" t="s">
        <v>861</v>
      </c>
      <c r="M12099" s="500"/>
      <c r="N12099" s="501" t="s">
        <v>242</v>
      </c>
      <c r="O12099" s="502"/>
    </row>
    <row r="12100" spans="1:15" ht="16.5" thickBot="1" x14ac:dyDescent="0.25">
      <c r="A12100" s="416" t="s">
        <v>28</v>
      </c>
      <c r="B12100" s="104"/>
      <c r="C12100" s="105"/>
      <c r="D12100" s="106">
        <f>SUM(D12097:D12099)</f>
        <v>0</v>
      </c>
      <c r="E12100" s="107"/>
      <c r="F12100" s="107"/>
      <c r="G12100" s="118">
        <f>SUM(G12097:G12099)</f>
        <v>80</v>
      </c>
      <c r="H12100" s="105"/>
      <c r="I12100" s="118">
        <f>SUM(I12097:I12099)</f>
        <v>1913.8</v>
      </c>
      <c r="J12100" s="109">
        <f>D12100/G12100</f>
        <v>0</v>
      </c>
      <c r="K12100" s="110"/>
      <c r="L12100" s="111"/>
      <c r="M12100" s="112"/>
      <c r="N12100" s="468"/>
      <c r="O12100" s="469"/>
    </row>
    <row r="12101" spans="1:15" ht="15.75" x14ac:dyDescent="0.2">
      <c r="A12101" s="116"/>
      <c r="B12101" s="77"/>
      <c r="C12101" s="77"/>
      <c r="D12101" s="77"/>
      <c r="E12101" s="77"/>
      <c r="F12101" s="77"/>
      <c r="G12101" s="77"/>
      <c r="H12101" s="77"/>
      <c r="I12101" s="116"/>
      <c r="J12101" s="116"/>
      <c r="K12101" s="116"/>
      <c r="L12101" s="116"/>
      <c r="M12101" s="116"/>
      <c r="N12101" s="77"/>
      <c r="O12101" s="81"/>
    </row>
    <row r="12102" spans="1:15" ht="15.75" x14ac:dyDescent="0.2">
      <c r="A12102" s="452" t="s">
        <v>173</v>
      </c>
      <c r="B12102" s="451" t="s">
        <v>191</v>
      </c>
      <c r="C12102" s="77"/>
      <c r="D12102" s="77"/>
      <c r="E12102" s="77"/>
      <c r="F12102" s="77"/>
      <c r="G12102" s="77"/>
      <c r="H12102" s="77"/>
      <c r="I12102" s="116"/>
      <c r="J12102" s="116"/>
      <c r="K12102" s="116"/>
      <c r="L12102" s="116"/>
      <c r="M12102" s="116"/>
      <c r="N12102" s="77"/>
      <c r="O12102" s="81"/>
    </row>
    <row r="12103" spans="1:15" ht="15.75" x14ac:dyDescent="0.2">
      <c r="A12103" s="116"/>
      <c r="B12103" s="77"/>
      <c r="C12103" s="77"/>
      <c r="D12103" s="77"/>
      <c r="E12103" s="77"/>
      <c r="F12103" s="77"/>
      <c r="G12103" s="77"/>
      <c r="H12103" s="77"/>
      <c r="I12103" s="116"/>
      <c r="J12103" s="116"/>
      <c r="K12103" s="116"/>
      <c r="L12103" s="116"/>
      <c r="M12103" s="116"/>
      <c r="N12103" s="77"/>
      <c r="O12103" s="81"/>
    </row>
    <row r="12104" spans="1:15" ht="15.75" x14ac:dyDescent="0.2">
      <c r="A12104" s="115"/>
      <c r="B12104" s="470" t="s">
        <v>29</v>
      </c>
      <c r="C12104" s="470"/>
      <c r="D12104" s="470"/>
      <c r="E12104" s="116"/>
      <c r="F12104" s="116"/>
      <c r="G12104" s="116"/>
      <c r="H12104" s="115"/>
      <c r="I12104" s="116" t="s">
        <v>30</v>
      </c>
      <c r="J12104" s="115"/>
      <c r="K12104" s="116"/>
      <c r="L12104" s="116"/>
      <c r="M12104" s="116" t="s">
        <v>31</v>
      </c>
      <c r="N12104" s="116"/>
      <c r="O12104" s="115"/>
    </row>
    <row r="12105" spans="1:15" ht="15.75" x14ac:dyDescent="0.2">
      <c r="A12105" s="470" t="s">
        <v>230</v>
      </c>
      <c r="B12105" s="470"/>
      <c r="C12105" s="470"/>
      <c r="D12105" s="470"/>
      <c r="E12105" s="470"/>
      <c r="F12105" s="116"/>
      <c r="G12105" s="116"/>
      <c r="H12105" s="115"/>
      <c r="I12105" s="116" t="s">
        <v>438</v>
      </c>
      <c r="J12105" s="115"/>
      <c r="K12105" s="116"/>
      <c r="L12105" s="116"/>
      <c r="M12105" s="116" t="s">
        <v>220</v>
      </c>
      <c r="N12105" s="116"/>
      <c r="O12105" s="115"/>
    </row>
    <row r="12106" spans="1:15" ht="15.75" x14ac:dyDescent="0.2">
      <c r="A12106" s="470" t="s">
        <v>226</v>
      </c>
      <c r="B12106" s="470"/>
      <c r="C12106" s="470"/>
      <c r="D12106" s="470"/>
      <c r="E12106" s="470"/>
      <c r="F12106" s="116"/>
      <c r="G12106" s="116"/>
      <c r="H12106" s="115"/>
      <c r="I12106" s="116" t="s">
        <v>246</v>
      </c>
      <c r="J12106" s="115"/>
      <c r="K12106" s="116"/>
      <c r="L12106" s="116"/>
      <c r="M12106" s="116" t="s">
        <v>124</v>
      </c>
      <c r="N12106" s="116"/>
      <c r="O12106" s="115"/>
    </row>
    <row r="12111" spans="1:15" ht="15.75" x14ac:dyDescent="0.2">
      <c r="A12111" s="470" t="s">
        <v>125</v>
      </c>
      <c r="B12111" s="470"/>
      <c r="C12111" s="470"/>
      <c r="D12111" s="470"/>
      <c r="E12111" s="470"/>
      <c r="F12111" s="470"/>
      <c r="G12111" s="470"/>
      <c r="H12111" s="470"/>
      <c r="I12111" s="470"/>
      <c r="J12111" s="470"/>
      <c r="K12111" s="470"/>
      <c r="L12111" s="470"/>
      <c r="M12111" s="470"/>
      <c r="N12111" s="470"/>
      <c r="O12111" s="470"/>
    </row>
    <row r="12112" spans="1:15" ht="15.75" x14ac:dyDescent="0.2">
      <c r="A12112" s="470" t="s">
        <v>1</v>
      </c>
      <c r="B12112" s="470"/>
      <c r="C12112" s="470"/>
      <c r="D12112" s="470"/>
      <c r="E12112" s="470"/>
      <c r="F12112" s="470"/>
      <c r="G12112" s="470"/>
      <c r="H12112" s="470"/>
      <c r="I12112" s="470"/>
      <c r="J12112" s="470"/>
      <c r="K12112" s="470"/>
      <c r="L12112" s="470"/>
      <c r="M12112" s="470"/>
      <c r="N12112" s="470"/>
      <c r="O12112" s="470"/>
    </row>
    <row r="12113" spans="1:15" ht="15.75" x14ac:dyDescent="0.2">
      <c r="A12113" s="470"/>
      <c r="B12113" s="470"/>
      <c r="C12113" s="470"/>
      <c r="D12113" s="470"/>
      <c r="E12113" s="470"/>
      <c r="F12113" s="470"/>
      <c r="G12113" s="470"/>
      <c r="H12113" s="470"/>
      <c r="I12113" s="470"/>
      <c r="J12113" s="470"/>
      <c r="K12113" s="470"/>
      <c r="L12113" s="470"/>
      <c r="M12113" s="470"/>
      <c r="N12113" s="470"/>
      <c r="O12113" s="470"/>
    </row>
    <row r="12114" spans="1:15" ht="15.75" x14ac:dyDescent="0.2">
      <c r="A12114" s="507" t="s">
        <v>602</v>
      </c>
      <c r="B12114" s="507"/>
      <c r="C12114" s="507"/>
      <c r="D12114" s="507"/>
      <c r="E12114" s="507"/>
      <c r="F12114" s="507"/>
      <c r="G12114" s="507"/>
      <c r="H12114" s="507"/>
      <c r="I12114" s="507"/>
      <c r="J12114" s="507"/>
      <c r="K12114" s="507"/>
      <c r="L12114" s="507"/>
      <c r="M12114" s="507"/>
      <c r="N12114" s="507"/>
      <c r="O12114" s="507"/>
    </row>
    <row r="12115" spans="1:15" ht="15.75" x14ac:dyDescent="0.2">
      <c r="A12115" s="77"/>
      <c r="B12115" s="77"/>
      <c r="C12115" s="77"/>
      <c r="D12115" s="77"/>
      <c r="E12115" s="77"/>
      <c r="F12115" s="77"/>
      <c r="G12115" s="77"/>
      <c r="H12115" s="77"/>
      <c r="I12115" s="77"/>
      <c r="J12115" s="77"/>
      <c r="K12115" s="77"/>
      <c r="L12115" s="77"/>
      <c r="M12115" s="77"/>
      <c r="N12115" s="77"/>
      <c r="O12115" s="77"/>
    </row>
    <row r="12116" spans="1:15" ht="16.5" thickBot="1" x14ac:dyDescent="0.25">
      <c r="A12116" s="77"/>
      <c r="B12116" s="77"/>
      <c r="C12116" s="77"/>
      <c r="D12116" s="77"/>
      <c r="E12116" s="77"/>
      <c r="F12116" s="77"/>
      <c r="G12116" s="77"/>
      <c r="H12116" s="77"/>
      <c r="I12116" s="77"/>
      <c r="J12116" s="77"/>
      <c r="K12116" s="77"/>
      <c r="L12116" s="77"/>
      <c r="M12116" s="77"/>
      <c r="N12116" s="77"/>
      <c r="O12116" s="77"/>
    </row>
    <row r="12117" spans="1:15" ht="16.5" thickBot="1" x14ac:dyDescent="0.25">
      <c r="A12117" s="78" t="s">
        <v>2</v>
      </c>
      <c r="B12117" s="486"/>
      <c r="C12117" s="498"/>
      <c r="D12117" s="79" t="s">
        <v>3</v>
      </c>
      <c r="E12117" s="486"/>
      <c r="F12117" s="487"/>
      <c r="G12117" s="487"/>
      <c r="H12117" s="498"/>
      <c r="I12117" s="79" t="s">
        <v>4</v>
      </c>
      <c r="J12117" s="80"/>
      <c r="K12117" s="80"/>
      <c r="L12117" s="80" t="s">
        <v>5</v>
      </c>
      <c r="M12117" s="486"/>
      <c r="N12117" s="487"/>
      <c r="O12117" s="488"/>
    </row>
    <row r="12118" spans="1:15" ht="16.5" thickBot="1" x14ac:dyDescent="0.25">
      <c r="A12118" s="77"/>
      <c r="B12118" s="77"/>
      <c r="C12118" s="77"/>
      <c r="D12118" s="77"/>
      <c r="E12118" s="77"/>
      <c r="F12118" s="77"/>
      <c r="G12118" s="77"/>
      <c r="H12118" s="77"/>
      <c r="I12118" s="77"/>
      <c r="J12118" s="77"/>
      <c r="K12118" s="77"/>
      <c r="L12118" s="77"/>
      <c r="M12118" s="77"/>
      <c r="N12118" s="77"/>
      <c r="O12118" s="77"/>
    </row>
    <row r="12119" spans="1:15" ht="16.5" thickBot="1" x14ac:dyDescent="0.25">
      <c r="A12119" s="78" t="s">
        <v>6</v>
      </c>
      <c r="B12119" s="486"/>
      <c r="C12119" s="498"/>
      <c r="D12119" s="79" t="s">
        <v>7</v>
      </c>
      <c r="E12119" s="486"/>
      <c r="F12119" s="487"/>
      <c r="G12119" s="487"/>
      <c r="H12119" s="498"/>
      <c r="I12119" s="79" t="s">
        <v>8</v>
      </c>
      <c r="J12119" s="80"/>
      <c r="K12119" s="80"/>
      <c r="L12119" s="80" t="s">
        <v>9</v>
      </c>
      <c r="M12119" s="486"/>
      <c r="N12119" s="487"/>
      <c r="O12119" s="488"/>
    </row>
    <row r="12120" spans="1:15" ht="16.5" thickBot="1" x14ac:dyDescent="0.25">
      <c r="A12120" s="77"/>
      <c r="B12120" s="77"/>
      <c r="C12120" s="77"/>
      <c r="D12120" s="77"/>
      <c r="E12120" s="77"/>
      <c r="F12120" s="77"/>
      <c r="G12120" s="77"/>
      <c r="H12120" s="77"/>
      <c r="I12120" s="77"/>
      <c r="J12120" s="77"/>
      <c r="K12120" s="77"/>
      <c r="L12120" s="77"/>
      <c r="M12120" s="77"/>
      <c r="N12120" s="77"/>
      <c r="O12120" s="77"/>
    </row>
    <row r="12121" spans="1:15" ht="16.5" thickBot="1" x14ac:dyDescent="0.25">
      <c r="A12121" s="484" t="s">
        <v>10</v>
      </c>
      <c r="B12121" s="485"/>
      <c r="C12121" s="486" t="s">
        <v>181</v>
      </c>
      <c r="D12121" s="487"/>
      <c r="E12121" s="487"/>
      <c r="F12121" s="487"/>
      <c r="G12121" s="487"/>
      <c r="H12121" s="487"/>
      <c r="I12121" s="487"/>
      <c r="J12121" s="487"/>
      <c r="K12121" s="487"/>
      <c r="L12121" s="487"/>
      <c r="M12121" s="487"/>
      <c r="N12121" s="487"/>
      <c r="O12121" s="488"/>
    </row>
    <row r="12122" spans="1:15" ht="16.5" thickBot="1" x14ac:dyDescent="0.25">
      <c r="A12122" s="77"/>
      <c r="B12122" s="77"/>
      <c r="C12122" s="77"/>
      <c r="D12122" s="77"/>
      <c r="E12122" s="77"/>
      <c r="F12122" s="77"/>
      <c r="G12122" s="77"/>
      <c r="H12122" s="77"/>
      <c r="I12122" s="77"/>
      <c r="J12122" s="77"/>
      <c r="K12122" s="77"/>
      <c r="L12122" s="77"/>
      <c r="M12122" s="77"/>
      <c r="N12122" s="77"/>
      <c r="O12122" s="77"/>
    </row>
    <row r="12123" spans="1:15" ht="16.5" thickBot="1" x14ac:dyDescent="0.25">
      <c r="A12123" s="484" t="s">
        <v>11</v>
      </c>
      <c r="B12123" s="485"/>
      <c r="C12123" s="486" t="s">
        <v>239</v>
      </c>
      <c r="D12123" s="487"/>
      <c r="E12123" s="487"/>
      <c r="F12123" s="487"/>
      <c r="G12123" s="487"/>
      <c r="H12123" s="487"/>
      <c r="I12123" s="487"/>
      <c r="J12123" s="487"/>
      <c r="K12123" s="487"/>
      <c r="L12123" s="487"/>
      <c r="M12123" s="487"/>
      <c r="N12123" s="487"/>
      <c r="O12123" s="488"/>
    </row>
    <row r="12124" spans="1:15" ht="16.5" thickBot="1" x14ac:dyDescent="0.25">
      <c r="A12124" s="81"/>
      <c r="B12124" s="81"/>
      <c r="C12124" s="81"/>
      <c r="D12124" s="81"/>
      <c r="E12124" s="81"/>
      <c r="F12124" s="81"/>
      <c r="G12124" s="81"/>
      <c r="H12124" s="81"/>
      <c r="I12124" s="81"/>
      <c r="J12124" s="81"/>
      <c r="K12124" s="81"/>
      <c r="L12124" s="81"/>
      <c r="M12124" s="81"/>
      <c r="N12124" s="81"/>
      <c r="O12124" s="81"/>
    </row>
    <row r="12125" spans="1:15" ht="16.5" thickBot="1" x14ac:dyDescent="0.25">
      <c r="A12125" s="489" t="s">
        <v>12</v>
      </c>
      <c r="B12125" s="491" t="s">
        <v>13</v>
      </c>
      <c r="C12125" s="463"/>
      <c r="D12125" s="492" t="s">
        <v>14</v>
      </c>
      <c r="E12125" s="494" t="s">
        <v>15</v>
      </c>
      <c r="F12125" s="495"/>
      <c r="G12125" s="495"/>
      <c r="H12125" s="495"/>
      <c r="I12125" s="496"/>
      <c r="J12125" s="492" t="s">
        <v>16</v>
      </c>
      <c r="K12125" s="492" t="s">
        <v>17</v>
      </c>
      <c r="L12125" s="462" t="s">
        <v>18</v>
      </c>
      <c r="M12125" s="463"/>
      <c r="N12125" s="464" t="s">
        <v>115</v>
      </c>
      <c r="O12125" s="465"/>
    </row>
    <row r="12126" spans="1:15" ht="32.25" thickBot="1" x14ac:dyDescent="0.25">
      <c r="A12126" s="490"/>
      <c r="B12126" s="82" t="s">
        <v>19</v>
      </c>
      <c r="C12126" s="83" t="s">
        <v>20</v>
      </c>
      <c r="D12126" s="493"/>
      <c r="E12126" s="84" t="s">
        <v>21</v>
      </c>
      <c r="F12126" s="84" t="s">
        <v>22</v>
      </c>
      <c r="G12126" s="85" t="s">
        <v>23</v>
      </c>
      <c r="H12126" s="119" t="s">
        <v>24</v>
      </c>
      <c r="I12126" s="86" t="s">
        <v>25</v>
      </c>
      <c r="J12126" s="493"/>
      <c r="K12126" s="493"/>
      <c r="L12126" s="176" t="s">
        <v>26</v>
      </c>
      <c r="M12126" s="177" t="s">
        <v>27</v>
      </c>
      <c r="N12126" s="466"/>
      <c r="O12126" s="467"/>
    </row>
    <row r="12127" spans="1:15" ht="15.75" x14ac:dyDescent="0.25">
      <c r="A12127" s="126">
        <v>45828</v>
      </c>
      <c r="B12127" s="127"/>
      <c r="C12127" s="128"/>
      <c r="D12127" s="89"/>
      <c r="E12127" s="100" t="s">
        <v>860</v>
      </c>
      <c r="F12127" s="190" t="s">
        <v>859</v>
      </c>
      <c r="G12127" s="90">
        <v>50</v>
      </c>
      <c r="H12127" s="129">
        <v>25.1</v>
      </c>
      <c r="I12127" s="175">
        <f>G12127*H12127</f>
        <v>1255</v>
      </c>
      <c r="J12127" s="92" t="s">
        <v>272</v>
      </c>
      <c r="K12127" s="181"/>
      <c r="L12127" s="503" t="s">
        <v>534</v>
      </c>
      <c r="M12127" s="504"/>
      <c r="N12127" s="505" t="s">
        <v>253</v>
      </c>
      <c r="O12127" s="506"/>
    </row>
    <row r="12128" spans="1:15" ht="15.75" x14ac:dyDescent="0.25">
      <c r="A12128" s="126">
        <v>45826</v>
      </c>
      <c r="B12128" s="127"/>
      <c r="C12128" s="128"/>
      <c r="D12128" s="89"/>
      <c r="E12128" s="100" t="s">
        <v>858</v>
      </c>
      <c r="F12128" s="100" t="s">
        <v>857</v>
      </c>
      <c r="G12128" s="90">
        <v>40</v>
      </c>
      <c r="H12128" s="129">
        <v>23.99</v>
      </c>
      <c r="I12128" s="175">
        <f>G12128*H12128</f>
        <v>959.59999999999991</v>
      </c>
      <c r="J12128" s="92"/>
      <c r="K12128" s="99"/>
      <c r="L12128" s="503" t="s">
        <v>273</v>
      </c>
      <c r="M12128" s="504"/>
      <c r="N12128" s="505" t="s">
        <v>314</v>
      </c>
      <c r="O12128" s="506"/>
    </row>
    <row r="12129" spans="1:15" ht="16.5" thickBot="1" x14ac:dyDescent="0.3">
      <c r="A12129" s="126"/>
      <c r="B12129" s="94"/>
      <c r="C12129" s="95"/>
      <c r="D12129" s="89"/>
      <c r="E12129" s="100"/>
      <c r="F12129" s="100"/>
      <c r="G12129" s="96"/>
      <c r="H12129" s="97"/>
      <c r="I12129" s="175">
        <f>G12129*H12129</f>
        <v>0</v>
      </c>
      <c r="J12129" s="98"/>
      <c r="K12129" s="99"/>
      <c r="L12129" s="499"/>
      <c r="M12129" s="500"/>
      <c r="N12129" s="501"/>
      <c r="O12129" s="502"/>
    </row>
    <row r="12130" spans="1:15" ht="16.5" thickBot="1" x14ac:dyDescent="0.25">
      <c r="A12130" s="416" t="s">
        <v>28</v>
      </c>
      <c r="B12130" s="104"/>
      <c r="C12130" s="105"/>
      <c r="D12130" s="106">
        <f>SUM(D12127:D12129)</f>
        <v>0</v>
      </c>
      <c r="E12130" s="107"/>
      <c r="F12130" s="107"/>
      <c r="G12130" s="118">
        <f>SUM(G12127:G12129)</f>
        <v>90</v>
      </c>
      <c r="H12130" s="105"/>
      <c r="I12130" s="118">
        <f>SUM(I12127:I12129)</f>
        <v>2214.6</v>
      </c>
      <c r="J12130" s="109">
        <f>D12130/G12130</f>
        <v>0</v>
      </c>
      <c r="K12130" s="110"/>
      <c r="L12130" s="111"/>
      <c r="M12130" s="112"/>
      <c r="N12130" s="468"/>
      <c r="O12130" s="469"/>
    </row>
    <row r="12131" spans="1:15" ht="15.75" x14ac:dyDescent="0.2">
      <c r="A12131" s="116"/>
      <c r="B12131" s="77"/>
      <c r="C12131" s="77"/>
      <c r="D12131" s="77"/>
      <c r="E12131" s="77"/>
      <c r="F12131" s="77"/>
      <c r="G12131" s="77"/>
      <c r="H12131" s="77"/>
      <c r="I12131" s="116"/>
      <c r="J12131" s="116"/>
      <c r="K12131" s="116"/>
      <c r="L12131" s="116"/>
      <c r="M12131" s="116"/>
      <c r="N12131" s="77"/>
      <c r="O12131" s="81"/>
    </row>
    <row r="12132" spans="1:15" ht="15.75" x14ac:dyDescent="0.2">
      <c r="A12132" s="452" t="s">
        <v>173</v>
      </c>
      <c r="B12132" s="451" t="s">
        <v>191</v>
      </c>
      <c r="C12132" s="77"/>
      <c r="D12132" s="77"/>
      <c r="E12132" s="77"/>
      <c r="F12132" s="77"/>
      <c r="G12132" s="77"/>
      <c r="H12132" s="77"/>
      <c r="I12132" s="116"/>
      <c r="J12132" s="116"/>
      <c r="K12132" s="116"/>
      <c r="L12132" s="116"/>
      <c r="M12132" s="116"/>
      <c r="N12132" s="77"/>
      <c r="O12132" s="81"/>
    </row>
    <row r="12133" spans="1:15" ht="15.75" x14ac:dyDescent="0.2">
      <c r="A12133" s="116"/>
      <c r="B12133" s="77"/>
      <c r="C12133" s="77"/>
      <c r="D12133" s="77"/>
      <c r="E12133" s="77"/>
      <c r="F12133" s="77"/>
      <c r="G12133" s="77"/>
      <c r="H12133" s="77"/>
      <c r="I12133" s="116"/>
      <c r="J12133" s="116"/>
      <c r="K12133" s="116"/>
      <c r="L12133" s="116"/>
      <c r="M12133" s="116"/>
      <c r="N12133" s="77"/>
      <c r="O12133" s="81"/>
    </row>
    <row r="12134" spans="1:15" ht="15.75" x14ac:dyDescent="0.2">
      <c r="A12134" s="115"/>
      <c r="B12134" s="470" t="s">
        <v>29</v>
      </c>
      <c r="C12134" s="470"/>
      <c r="D12134" s="470"/>
      <c r="E12134" s="116"/>
      <c r="F12134" s="116"/>
      <c r="G12134" s="116"/>
      <c r="H12134" s="115"/>
      <c r="I12134" s="116" t="s">
        <v>30</v>
      </c>
      <c r="J12134" s="115"/>
      <c r="K12134" s="116"/>
      <c r="L12134" s="116"/>
      <c r="M12134" s="116" t="s">
        <v>31</v>
      </c>
      <c r="N12134" s="116"/>
      <c r="O12134" s="115"/>
    </row>
    <row r="12135" spans="1:15" ht="15.75" x14ac:dyDescent="0.2">
      <c r="A12135" s="470" t="s">
        <v>230</v>
      </c>
      <c r="B12135" s="470"/>
      <c r="C12135" s="470"/>
      <c r="D12135" s="470"/>
      <c r="E12135" s="470"/>
      <c r="F12135" s="116"/>
      <c r="G12135" s="116"/>
      <c r="H12135" s="115"/>
      <c r="I12135" s="116" t="s">
        <v>438</v>
      </c>
      <c r="J12135" s="115"/>
      <c r="K12135" s="116"/>
      <c r="L12135" s="116"/>
      <c r="M12135" s="116" t="s">
        <v>220</v>
      </c>
      <c r="N12135" s="116"/>
      <c r="O12135" s="115"/>
    </row>
    <row r="12136" spans="1:15" ht="15.75" x14ac:dyDescent="0.2">
      <c r="A12136" s="470" t="s">
        <v>226</v>
      </c>
      <c r="B12136" s="470"/>
      <c r="C12136" s="470"/>
      <c r="D12136" s="470"/>
      <c r="E12136" s="470"/>
      <c r="F12136" s="116"/>
      <c r="G12136" s="116"/>
      <c r="H12136" s="115"/>
      <c r="I12136" s="116" t="s">
        <v>246</v>
      </c>
      <c r="J12136" s="115"/>
      <c r="K12136" s="116"/>
      <c r="L12136" s="116"/>
      <c r="M12136" s="116" t="s">
        <v>124</v>
      </c>
      <c r="N12136" s="116"/>
      <c r="O12136" s="115"/>
    </row>
    <row r="12142" spans="1:15" ht="15.75" x14ac:dyDescent="0.2">
      <c r="A12142" s="470" t="s">
        <v>125</v>
      </c>
      <c r="B12142" s="470"/>
      <c r="C12142" s="470"/>
      <c r="D12142" s="470"/>
      <c r="E12142" s="470"/>
      <c r="F12142" s="470"/>
      <c r="G12142" s="470"/>
      <c r="H12142" s="470"/>
      <c r="I12142" s="470"/>
      <c r="J12142" s="470"/>
      <c r="K12142" s="470"/>
      <c r="L12142" s="470"/>
      <c r="M12142" s="470"/>
      <c r="N12142" s="470"/>
      <c r="O12142" s="470"/>
    </row>
    <row r="12143" spans="1:15" ht="15.75" x14ac:dyDescent="0.2">
      <c r="A12143" s="470" t="s">
        <v>1</v>
      </c>
      <c r="B12143" s="470"/>
      <c r="C12143" s="470"/>
      <c r="D12143" s="470"/>
      <c r="E12143" s="470"/>
      <c r="F12143" s="470"/>
      <c r="G12143" s="470"/>
      <c r="H12143" s="470"/>
      <c r="I12143" s="470"/>
      <c r="J12143" s="470"/>
      <c r="K12143" s="470"/>
      <c r="L12143" s="470"/>
      <c r="M12143" s="470"/>
      <c r="N12143" s="470"/>
      <c r="O12143" s="470"/>
    </row>
    <row r="12144" spans="1:15" ht="15.75" x14ac:dyDescent="0.2">
      <c r="A12144" s="470"/>
      <c r="B12144" s="470"/>
      <c r="C12144" s="470"/>
      <c r="D12144" s="470"/>
      <c r="E12144" s="470"/>
      <c r="F12144" s="470"/>
      <c r="G12144" s="470"/>
      <c r="H12144" s="470"/>
      <c r="I12144" s="470"/>
      <c r="J12144" s="470"/>
      <c r="K12144" s="470"/>
      <c r="L12144" s="470"/>
      <c r="M12144" s="470"/>
      <c r="N12144" s="470"/>
      <c r="O12144" s="470"/>
    </row>
    <row r="12145" spans="1:15" ht="15.75" x14ac:dyDescent="0.2">
      <c r="A12145" s="507" t="s">
        <v>602</v>
      </c>
      <c r="B12145" s="507"/>
      <c r="C12145" s="507"/>
      <c r="D12145" s="507"/>
      <c r="E12145" s="507"/>
      <c r="F12145" s="507"/>
      <c r="G12145" s="507"/>
      <c r="H12145" s="507"/>
      <c r="I12145" s="507"/>
      <c r="J12145" s="507"/>
      <c r="K12145" s="507"/>
      <c r="L12145" s="507"/>
      <c r="M12145" s="507"/>
      <c r="N12145" s="507"/>
      <c r="O12145" s="507"/>
    </row>
    <row r="12146" spans="1:15" ht="15.75" x14ac:dyDescent="0.2">
      <c r="A12146" s="77"/>
      <c r="B12146" s="77"/>
      <c r="C12146" s="77"/>
      <c r="D12146" s="77"/>
      <c r="E12146" s="77"/>
      <c r="F12146" s="77"/>
      <c r="G12146" s="77"/>
      <c r="H12146" s="77"/>
      <c r="I12146" s="77"/>
      <c r="J12146" s="77"/>
      <c r="K12146" s="77"/>
      <c r="L12146" s="77"/>
      <c r="M12146" s="77"/>
      <c r="N12146" s="77"/>
      <c r="O12146" s="77"/>
    </row>
    <row r="12147" spans="1:15" ht="16.5" thickBot="1" x14ac:dyDescent="0.25">
      <c r="A12147" s="77"/>
      <c r="B12147" s="77"/>
      <c r="C12147" s="77"/>
      <c r="D12147" s="77"/>
      <c r="E12147" s="77"/>
      <c r="F12147" s="77"/>
      <c r="G12147" s="77"/>
      <c r="H12147" s="77"/>
      <c r="I12147" s="77"/>
      <c r="J12147" s="77"/>
      <c r="K12147" s="77"/>
      <c r="L12147" s="77"/>
      <c r="M12147" s="77"/>
      <c r="N12147" s="77"/>
      <c r="O12147" s="77"/>
    </row>
    <row r="12148" spans="1:15" ht="16.5" thickBot="1" x14ac:dyDescent="0.25">
      <c r="A12148" s="78" t="s">
        <v>2</v>
      </c>
      <c r="B12148" s="486"/>
      <c r="C12148" s="498"/>
      <c r="D12148" s="79" t="s">
        <v>3</v>
      </c>
      <c r="E12148" s="486"/>
      <c r="F12148" s="487"/>
      <c r="G12148" s="487"/>
      <c r="H12148" s="498"/>
      <c r="I12148" s="79" t="s">
        <v>4</v>
      </c>
      <c r="J12148" s="80"/>
      <c r="K12148" s="80"/>
      <c r="L12148" s="80" t="s">
        <v>5</v>
      </c>
      <c r="M12148" s="486"/>
      <c r="N12148" s="487"/>
      <c r="O12148" s="488"/>
    </row>
    <row r="12149" spans="1:15" ht="16.5" thickBot="1" x14ac:dyDescent="0.25">
      <c r="A12149" s="77"/>
      <c r="B12149" s="77"/>
      <c r="C12149" s="77"/>
      <c r="D12149" s="77"/>
      <c r="E12149" s="77"/>
      <c r="F12149" s="77"/>
      <c r="G12149" s="77"/>
      <c r="H12149" s="77"/>
      <c r="I12149" s="77"/>
      <c r="J12149" s="77"/>
      <c r="K12149" s="77"/>
      <c r="L12149" s="77"/>
      <c r="M12149" s="77"/>
      <c r="N12149" s="77"/>
      <c r="O12149" s="77"/>
    </row>
    <row r="12150" spans="1:15" ht="16.5" thickBot="1" x14ac:dyDescent="0.25">
      <c r="A12150" s="78" t="s">
        <v>6</v>
      </c>
      <c r="B12150" s="486"/>
      <c r="C12150" s="498"/>
      <c r="D12150" s="79" t="s">
        <v>7</v>
      </c>
      <c r="E12150" s="486"/>
      <c r="F12150" s="487"/>
      <c r="G12150" s="487"/>
      <c r="H12150" s="498"/>
      <c r="I12150" s="79" t="s">
        <v>8</v>
      </c>
      <c r="J12150" s="80"/>
      <c r="K12150" s="80"/>
      <c r="L12150" s="80" t="s">
        <v>9</v>
      </c>
      <c r="M12150" s="486"/>
      <c r="N12150" s="487"/>
      <c r="O12150" s="488"/>
    </row>
    <row r="12151" spans="1:15" ht="16.5" thickBot="1" x14ac:dyDescent="0.25">
      <c r="A12151" s="77"/>
      <c r="B12151" s="77"/>
      <c r="C12151" s="77"/>
      <c r="D12151" s="77"/>
      <c r="E12151" s="77"/>
      <c r="F12151" s="77"/>
      <c r="G12151" s="77"/>
      <c r="H12151" s="77"/>
      <c r="I12151" s="77"/>
      <c r="J12151" s="77"/>
      <c r="K12151" s="77"/>
      <c r="L12151" s="77"/>
      <c r="M12151" s="77"/>
      <c r="N12151" s="77"/>
      <c r="O12151" s="77"/>
    </row>
    <row r="12152" spans="1:15" ht="16.5" thickBot="1" x14ac:dyDescent="0.25">
      <c r="A12152" s="484" t="s">
        <v>10</v>
      </c>
      <c r="B12152" s="485"/>
      <c r="C12152" s="486" t="s">
        <v>181</v>
      </c>
      <c r="D12152" s="487"/>
      <c r="E12152" s="487"/>
      <c r="F12152" s="487"/>
      <c r="G12152" s="487"/>
      <c r="H12152" s="487"/>
      <c r="I12152" s="487"/>
      <c r="J12152" s="487"/>
      <c r="K12152" s="487"/>
      <c r="L12152" s="487"/>
      <c r="M12152" s="487"/>
      <c r="N12152" s="487"/>
      <c r="O12152" s="488"/>
    </row>
    <row r="12153" spans="1:15" ht="16.5" thickBot="1" x14ac:dyDescent="0.25">
      <c r="A12153" s="77"/>
      <c r="B12153" s="77"/>
      <c r="C12153" s="77"/>
      <c r="D12153" s="77"/>
      <c r="E12153" s="77"/>
      <c r="F12153" s="77"/>
      <c r="G12153" s="77"/>
      <c r="H12153" s="77"/>
      <c r="I12153" s="77"/>
      <c r="J12153" s="77"/>
      <c r="K12153" s="77"/>
      <c r="L12153" s="77"/>
      <c r="M12153" s="77"/>
      <c r="N12153" s="77"/>
      <c r="O12153" s="77"/>
    </row>
    <row r="12154" spans="1:15" ht="16.5" thickBot="1" x14ac:dyDescent="0.25">
      <c r="A12154" s="484" t="s">
        <v>11</v>
      </c>
      <c r="B12154" s="485"/>
      <c r="C12154" s="486" t="s">
        <v>239</v>
      </c>
      <c r="D12154" s="487"/>
      <c r="E12154" s="487"/>
      <c r="F12154" s="487"/>
      <c r="G12154" s="487"/>
      <c r="H12154" s="487"/>
      <c r="I12154" s="487"/>
      <c r="J12154" s="487"/>
      <c r="K12154" s="487"/>
      <c r="L12154" s="487"/>
      <c r="M12154" s="487"/>
      <c r="N12154" s="487"/>
      <c r="O12154" s="488"/>
    </row>
    <row r="12155" spans="1:15" ht="16.5" thickBot="1" x14ac:dyDescent="0.25">
      <c r="A12155" s="81"/>
      <c r="B12155" s="81"/>
      <c r="C12155" s="81"/>
      <c r="D12155" s="81"/>
      <c r="E12155" s="81"/>
      <c r="F12155" s="81"/>
      <c r="G12155" s="81"/>
      <c r="H12155" s="81"/>
      <c r="I12155" s="81"/>
      <c r="J12155" s="81"/>
      <c r="K12155" s="81"/>
      <c r="L12155" s="81"/>
      <c r="M12155" s="81"/>
      <c r="N12155" s="81"/>
      <c r="O12155" s="81"/>
    </row>
    <row r="12156" spans="1:15" ht="16.5" thickBot="1" x14ac:dyDescent="0.25">
      <c r="A12156" s="489" t="s">
        <v>12</v>
      </c>
      <c r="B12156" s="491" t="s">
        <v>13</v>
      </c>
      <c r="C12156" s="463"/>
      <c r="D12156" s="492" t="s">
        <v>14</v>
      </c>
      <c r="E12156" s="494" t="s">
        <v>15</v>
      </c>
      <c r="F12156" s="495"/>
      <c r="G12156" s="495"/>
      <c r="H12156" s="495"/>
      <c r="I12156" s="496"/>
      <c r="J12156" s="492" t="s">
        <v>16</v>
      </c>
      <c r="K12156" s="492" t="s">
        <v>17</v>
      </c>
      <c r="L12156" s="462" t="s">
        <v>18</v>
      </c>
      <c r="M12156" s="463"/>
      <c r="N12156" s="464" t="s">
        <v>115</v>
      </c>
      <c r="O12156" s="465"/>
    </row>
    <row r="12157" spans="1:15" ht="32.25" thickBot="1" x14ac:dyDescent="0.25">
      <c r="A12157" s="490"/>
      <c r="B12157" s="82" t="s">
        <v>19</v>
      </c>
      <c r="C12157" s="83" t="s">
        <v>20</v>
      </c>
      <c r="D12157" s="493"/>
      <c r="E12157" s="84" t="s">
        <v>21</v>
      </c>
      <c r="F12157" s="84" t="s">
        <v>22</v>
      </c>
      <c r="G12157" s="85" t="s">
        <v>23</v>
      </c>
      <c r="H12157" s="119" t="s">
        <v>24</v>
      </c>
      <c r="I12157" s="86" t="s">
        <v>25</v>
      </c>
      <c r="J12157" s="493"/>
      <c r="K12157" s="493"/>
      <c r="L12157" s="176" t="s">
        <v>26</v>
      </c>
      <c r="M12157" s="177" t="s">
        <v>27</v>
      </c>
      <c r="N12157" s="466"/>
      <c r="O12157" s="467"/>
    </row>
    <row r="12158" spans="1:15" ht="15.75" x14ac:dyDescent="0.25">
      <c r="A12158" s="126">
        <v>45831</v>
      </c>
      <c r="B12158" s="127"/>
      <c r="C12158" s="128"/>
      <c r="D12158" s="89"/>
      <c r="E12158" s="100" t="s">
        <v>856</v>
      </c>
      <c r="F12158" s="190" t="s">
        <v>717</v>
      </c>
      <c r="G12158" s="90">
        <v>40</v>
      </c>
      <c r="H12158" s="129">
        <v>24.1</v>
      </c>
      <c r="I12158" s="175">
        <f>G12158*H12158</f>
        <v>964</v>
      </c>
      <c r="J12158" s="92" t="s">
        <v>272</v>
      </c>
      <c r="K12158" s="181"/>
      <c r="L12158" s="503" t="s">
        <v>855</v>
      </c>
      <c r="M12158" s="504"/>
      <c r="N12158" s="505" t="s">
        <v>780</v>
      </c>
      <c r="O12158" s="506"/>
    </row>
    <row r="12159" spans="1:15" ht="15.75" x14ac:dyDescent="0.25">
      <c r="A12159" s="126">
        <v>45834</v>
      </c>
      <c r="B12159" s="127"/>
      <c r="C12159" s="128"/>
      <c r="D12159" s="89"/>
      <c r="E12159" s="100" t="s">
        <v>854</v>
      </c>
      <c r="F12159" s="100" t="s">
        <v>600</v>
      </c>
      <c r="G12159" s="90">
        <v>15</v>
      </c>
      <c r="H12159" s="129">
        <v>24.1</v>
      </c>
      <c r="I12159" s="175">
        <f>G12159*H12159</f>
        <v>361.5</v>
      </c>
      <c r="J12159" s="92" t="s">
        <v>272</v>
      </c>
      <c r="K12159" s="99"/>
      <c r="L12159" s="503" t="s">
        <v>853</v>
      </c>
      <c r="M12159" s="504"/>
      <c r="N12159" s="505" t="s">
        <v>242</v>
      </c>
      <c r="O12159" s="506"/>
    </row>
    <row r="12160" spans="1:15" ht="16.5" thickBot="1" x14ac:dyDescent="0.3">
      <c r="A12160" s="126">
        <v>45835</v>
      </c>
      <c r="B12160" s="94"/>
      <c r="C12160" s="95"/>
      <c r="D12160" s="89"/>
      <c r="E12160" s="100" t="s">
        <v>852</v>
      </c>
      <c r="F12160" s="100" t="s">
        <v>631</v>
      </c>
      <c r="G12160" s="96">
        <v>22.616199999999999</v>
      </c>
      <c r="H12160" s="97">
        <v>24.1</v>
      </c>
      <c r="I12160" s="175">
        <f>G12160*H12160</f>
        <v>545.05042000000003</v>
      </c>
      <c r="J12160" s="98" t="s">
        <v>272</v>
      </c>
      <c r="K12160" s="99"/>
      <c r="L12160" s="499" t="s">
        <v>397</v>
      </c>
      <c r="M12160" s="500"/>
      <c r="N12160" s="501" t="s">
        <v>630</v>
      </c>
      <c r="O12160" s="502"/>
    </row>
    <row r="12161" spans="1:15" ht="16.5" thickBot="1" x14ac:dyDescent="0.25">
      <c r="A12161" s="416" t="s">
        <v>28</v>
      </c>
      <c r="B12161" s="104"/>
      <c r="C12161" s="105"/>
      <c r="D12161" s="106">
        <f>SUM(D12158:D12160)</f>
        <v>0</v>
      </c>
      <c r="E12161" s="107"/>
      <c r="F12161" s="107"/>
      <c r="G12161" s="118">
        <f>SUM(G12158:G12160)</f>
        <v>77.616199999999992</v>
      </c>
      <c r="H12161" s="105"/>
      <c r="I12161" s="118">
        <f>SUM(I12158:I12160)</f>
        <v>1870.55042</v>
      </c>
      <c r="J12161" s="109">
        <f>D12161/G12161</f>
        <v>0</v>
      </c>
      <c r="K12161" s="110"/>
      <c r="L12161" s="111"/>
      <c r="M12161" s="112"/>
      <c r="N12161" s="468"/>
      <c r="O12161" s="469"/>
    </row>
    <row r="12162" spans="1:15" ht="15.75" x14ac:dyDescent="0.2">
      <c r="A12162" s="116"/>
      <c r="B12162" s="77"/>
      <c r="C12162" s="77"/>
      <c r="D12162" s="77"/>
      <c r="E12162" s="77"/>
      <c r="F12162" s="77"/>
      <c r="G12162" s="77"/>
      <c r="H12162" s="77"/>
      <c r="I12162" s="116"/>
      <c r="J12162" s="116"/>
      <c r="K12162" s="116"/>
      <c r="L12162" s="116"/>
      <c r="M12162" s="116"/>
      <c r="N12162" s="77"/>
      <c r="O12162" s="81"/>
    </row>
    <row r="12163" spans="1:15" ht="15.75" x14ac:dyDescent="0.2">
      <c r="A12163" s="452" t="s">
        <v>173</v>
      </c>
      <c r="B12163" s="451" t="s">
        <v>191</v>
      </c>
      <c r="C12163" s="77"/>
      <c r="D12163" s="77"/>
      <c r="E12163" s="77"/>
      <c r="F12163" s="77"/>
      <c r="G12163" s="77"/>
      <c r="H12163" s="77"/>
      <c r="I12163" s="116"/>
      <c r="J12163" s="116"/>
      <c r="K12163" s="116"/>
      <c r="L12163" s="116"/>
      <c r="M12163" s="116"/>
      <c r="N12163" s="77"/>
      <c r="O12163" s="81"/>
    </row>
    <row r="12164" spans="1:15" ht="15.75" x14ac:dyDescent="0.2">
      <c r="A12164" s="116"/>
      <c r="B12164" s="77"/>
      <c r="C12164" s="77"/>
      <c r="D12164" s="77"/>
      <c r="E12164" s="77"/>
      <c r="F12164" s="77"/>
      <c r="G12164" s="77"/>
      <c r="H12164" s="77"/>
      <c r="I12164" s="116"/>
      <c r="J12164" s="116"/>
      <c r="K12164" s="116"/>
      <c r="L12164" s="116"/>
      <c r="M12164" s="116"/>
      <c r="N12164" s="77"/>
      <c r="O12164" s="81"/>
    </row>
    <row r="12165" spans="1:15" ht="15.75" x14ac:dyDescent="0.2">
      <c r="A12165" s="115"/>
      <c r="B12165" s="470" t="s">
        <v>29</v>
      </c>
      <c r="C12165" s="470"/>
      <c r="D12165" s="470"/>
      <c r="E12165" s="116"/>
      <c r="F12165" s="116"/>
      <c r="G12165" s="116"/>
      <c r="H12165" s="115"/>
      <c r="I12165" s="116" t="s">
        <v>30</v>
      </c>
      <c r="J12165" s="115"/>
      <c r="K12165" s="116"/>
      <c r="L12165" s="116"/>
      <c r="M12165" s="116" t="s">
        <v>31</v>
      </c>
      <c r="N12165" s="116"/>
      <c r="O12165" s="115"/>
    </row>
    <row r="12166" spans="1:15" ht="15.75" x14ac:dyDescent="0.2">
      <c r="A12166" s="470" t="s">
        <v>230</v>
      </c>
      <c r="B12166" s="470"/>
      <c r="C12166" s="470"/>
      <c r="D12166" s="470"/>
      <c r="E12166" s="470"/>
      <c r="F12166" s="116"/>
      <c r="G12166" s="116"/>
      <c r="H12166" s="115"/>
      <c r="I12166" s="116" t="s">
        <v>438</v>
      </c>
      <c r="J12166" s="115"/>
      <c r="K12166" s="116"/>
      <c r="L12166" s="116"/>
      <c r="M12166" s="116" t="s">
        <v>220</v>
      </c>
      <c r="N12166" s="116"/>
      <c r="O12166" s="115"/>
    </row>
    <row r="12167" spans="1:15" ht="15.75" x14ac:dyDescent="0.2">
      <c r="A12167" s="470" t="s">
        <v>226</v>
      </c>
      <c r="B12167" s="470"/>
      <c r="C12167" s="470"/>
      <c r="D12167" s="470"/>
      <c r="E12167" s="470"/>
      <c r="F12167" s="116"/>
      <c r="G12167" s="116"/>
      <c r="H12167" s="115"/>
      <c r="I12167" s="116" t="s">
        <v>246</v>
      </c>
      <c r="J12167" s="115"/>
      <c r="K12167" s="116"/>
      <c r="L12167" s="116"/>
      <c r="M12167" s="116" t="s">
        <v>124</v>
      </c>
      <c r="N12167" s="116"/>
      <c r="O12167" s="115"/>
    </row>
    <row r="12171" spans="1:15" ht="15.75" x14ac:dyDescent="0.2">
      <c r="A12171" s="470" t="s">
        <v>125</v>
      </c>
      <c r="B12171" s="470"/>
      <c r="C12171" s="470"/>
      <c r="D12171" s="470"/>
      <c r="E12171" s="470"/>
      <c r="F12171" s="470"/>
      <c r="G12171" s="470"/>
      <c r="H12171" s="470"/>
      <c r="I12171" s="470"/>
      <c r="J12171" s="470"/>
      <c r="K12171" s="470"/>
      <c r="L12171" s="470"/>
      <c r="M12171" s="470"/>
      <c r="N12171" s="470"/>
      <c r="O12171" s="470"/>
    </row>
    <row r="12172" spans="1:15" ht="15.75" x14ac:dyDescent="0.2">
      <c r="A12172" s="470" t="s">
        <v>1</v>
      </c>
      <c r="B12172" s="470"/>
      <c r="C12172" s="470"/>
      <c r="D12172" s="470"/>
      <c r="E12172" s="470"/>
      <c r="F12172" s="470"/>
      <c r="G12172" s="470"/>
      <c r="H12172" s="470"/>
      <c r="I12172" s="470"/>
      <c r="J12172" s="470"/>
      <c r="K12172" s="470"/>
      <c r="L12172" s="470"/>
      <c r="M12172" s="470"/>
      <c r="N12172" s="470"/>
      <c r="O12172" s="470"/>
    </row>
    <row r="12173" spans="1:15" ht="15.75" x14ac:dyDescent="0.2">
      <c r="A12173" s="470"/>
      <c r="B12173" s="470"/>
      <c r="C12173" s="470"/>
      <c r="D12173" s="470"/>
      <c r="E12173" s="470"/>
      <c r="F12173" s="470"/>
      <c r="G12173" s="470"/>
      <c r="H12173" s="470"/>
      <c r="I12173" s="470"/>
      <c r="J12173" s="470"/>
      <c r="K12173" s="470"/>
      <c r="L12173" s="470"/>
      <c r="M12173" s="470"/>
      <c r="N12173" s="470"/>
      <c r="O12173" s="470"/>
    </row>
    <row r="12174" spans="1:15" ht="15.75" x14ac:dyDescent="0.2">
      <c r="A12174" s="507" t="s">
        <v>915</v>
      </c>
      <c r="B12174" s="507"/>
      <c r="C12174" s="507"/>
      <c r="D12174" s="507"/>
      <c r="E12174" s="507"/>
      <c r="F12174" s="507"/>
      <c r="G12174" s="507"/>
      <c r="H12174" s="507"/>
      <c r="I12174" s="507"/>
      <c r="J12174" s="507"/>
      <c r="K12174" s="507"/>
      <c r="L12174" s="507"/>
      <c r="M12174" s="507"/>
      <c r="N12174" s="507"/>
      <c r="O12174" s="507"/>
    </row>
    <row r="12175" spans="1:15" ht="15.75" x14ac:dyDescent="0.2">
      <c r="A12175" s="77"/>
      <c r="B12175" s="77"/>
      <c r="C12175" s="77"/>
      <c r="D12175" s="77"/>
      <c r="E12175" s="77"/>
      <c r="F12175" s="77"/>
      <c r="G12175" s="77"/>
      <c r="H12175" s="77"/>
      <c r="I12175" s="77"/>
      <c r="J12175" s="77"/>
      <c r="K12175" s="77"/>
      <c r="L12175" s="77"/>
      <c r="M12175" s="77"/>
      <c r="N12175" s="77"/>
      <c r="O12175" s="77"/>
    </row>
    <row r="12176" spans="1:15" ht="16.5" thickBot="1" x14ac:dyDescent="0.25">
      <c r="A12176" s="77"/>
      <c r="B12176" s="77"/>
      <c r="C12176" s="77"/>
      <c r="D12176" s="77"/>
      <c r="E12176" s="77"/>
      <c r="F12176" s="77"/>
      <c r="G12176" s="77"/>
      <c r="H12176" s="77"/>
      <c r="I12176" s="77"/>
      <c r="J12176" s="77"/>
      <c r="K12176" s="77"/>
      <c r="L12176" s="77"/>
      <c r="M12176" s="77"/>
      <c r="N12176" s="77"/>
      <c r="O12176" s="77"/>
    </row>
    <row r="12177" spans="1:15" ht="16.5" thickBot="1" x14ac:dyDescent="0.25">
      <c r="A12177" s="78" t="s">
        <v>2</v>
      </c>
      <c r="B12177" s="486"/>
      <c r="C12177" s="498"/>
      <c r="D12177" s="79" t="s">
        <v>3</v>
      </c>
      <c r="E12177" s="486"/>
      <c r="F12177" s="487"/>
      <c r="G12177" s="487"/>
      <c r="H12177" s="498"/>
      <c r="I12177" s="79" t="s">
        <v>4</v>
      </c>
      <c r="J12177" s="80"/>
      <c r="K12177" s="80"/>
      <c r="L12177" s="80" t="s">
        <v>5</v>
      </c>
      <c r="M12177" s="486"/>
      <c r="N12177" s="487"/>
      <c r="O12177" s="488"/>
    </row>
    <row r="12178" spans="1:15" ht="16.5" thickBot="1" x14ac:dyDescent="0.25">
      <c r="A12178" s="77"/>
      <c r="B12178" s="77"/>
      <c r="C12178" s="77"/>
      <c r="D12178" s="77"/>
      <c r="E12178" s="77"/>
      <c r="F12178" s="77"/>
      <c r="G12178" s="77"/>
      <c r="H12178" s="77"/>
      <c r="I12178" s="77"/>
      <c r="J12178" s="77"/>
      <c r="K12178" s="77"/>
      <c r="L12178" s="77"/>
      <c r="M12178" s="77"/>
      <c r="N12178" s="77"/>
      <c r="O12178" s="77"/>
    </row>
    <row r="12179" spans="1:15" ht="16.5" thickBot="1" x14ac:dyDescent="0.25">
      <c r="A12179" s="78" t="s">
        <v>6</v>
      </c>
      <c r="B12179" s="486"/>
      <c r="C12179" s="498"/>
      <c r="D12179" s="79" t="s">
        <v>7</v>
      </c>
      <c r="E12179" s="486"/>
      <c r="F12179" s="487"/>
      <c r="G12179" s="487"/>
      <c r="H12179" s="498"/>
      <c r="I12179" s="79" t="s">
        <v>8</v>
      </c>
      <c r="J12179" s="80"/>
      <c r="K12179" s="80"/>
      <c r="L12179" s="80" t="s">
        <v>9</v>
      </c>
      <c r="M12179" s="486"/>
      <c r="N12179" s="487"/>
      <c r="O12179" s="488"/>
    </row>
    <row r="12180" spans="1:15" ht="16.5" thickBot="1" x14ac:dyDescent="0.25">
      <c r="A12180" s="77"/>
      <c r="B12180" s="77"/>
      <c r="C12180" s="77"/>
      <c r="D12180" s="77"/>
      <c r="E12180" s="77"/>
      <c r="F12180" s="77"/>
      <c r="G12180" s="77"/>
      <c r="H12180" s="77"/>
      <c r="I12180" s="77"/>
      <c r="J12180" s="77"/>
      <c r="K12180" s="77"/>
      <c r="L12180" s="77"/>
      <c r="M12180" s="77"/>
      <c r="N12180" s="77"/>
      <c r="O12180" s="77"/>
    </row>
    <row r="12181" spans="1:15" ht="16.5" thickBot="1" x14ac:dyDescent="0.25">
      <c r="A12181" s="484" t="s">
        <v>10</v>
      </c>
      <c r="B12181" s="485"/>
      <c r="C12181" s="486" t="s">
        <v>181</v>
      </c>
      <c r="D12181" s="487"/>
      <c r="E12181" s="487"/>
      <c r="F12181" s="487"/>
      <c r="G12181" s="487"/>
      <c r="H12181" s="487"/>
      <c r="I12181" s="487"/>
      <c r="J12181" s="487"/>
      <c r="K12181" s="487"/>
      <c r="L12181" s="487"/>
      <c r="M12181" s="487"/>
      <c r="N12181" s="487"/>
      <c r="O12181" s="488"/>
    </row>
    <row r="12182" spans="1:15" ht="16.5" thickBot="1" x14ac:dyDescent="0.25">
      <c r="A12182" s="77"/>
      <c r="B12182" s="77"/>
      <c r="C12182" s="77"/>
      <c r="D12182" s="77"/>
      <c r="E12182" s="77"/>
      <c r="F12182" s="77"/>
      <c r="G12182" s="77"/>
      <c r="H12182" s="77"/>
      <c r="I12182" s="77"/>
      <c r="J12182" s="77"/>
      <c r="K12182" s="77"/>
      <c r="L12182" s="77"/>
      <c r="M12182" s="77"/>
      <c r="N12182" s="77"/>
      <c r="O12182" s="77"/>
    </row>
    <row r="12183" spans="1:15" ht="16.5" thickBot="1" x14ac:dyDescent="0.25">
      <c r="A12183" s="484" t="s">
        <v>11</v>
      </c>
      <c r="B12183" s="485"/>
      <c r="C12183" s="486" t="s">
        <v>239</v>
      </c>
      <c r="D12183" s="487"/>
      <c r="E12183" s="487"/>
      <c r="F12183" s="487"/>
      <c r="G12183" s="487"/>
      <c r="H12183" s="487"/>
      <c r="I12183" s="487"/>
      <c r="J12183" s="487"/>
      <c r="K12183" s="487"/>
      <c r="L12183" s="487"/>
      <c r="M12183" s="487"/>
      <c r="N12183" s="487"/>
      <c r="O12183" s="488"/>
    </row>
    <row r="12184" spans="1:15" ht="16.5" thickBot="1" x14ac:dyDescent="0.25">
      <c r="A12184" s="81"/>
      <c r="B12184" s="81"/>
      <c r="C12184" s="81"/>
      <c r="D12184" s="81"/>
      <c r="E12184" s="81"/>
      <c r="F12184" s="81"/>
      <c r="G12184" s="81"/>
      <c r="H12184" s="81"/>
      <c r="I12184" s="81"/>
      <c r="J12184" s="81"/>
      <c r="K12184" s="81"/>
      <c r="L12184" s="81"/>
      <c r="M12184" s="81"/>
      <c r="N12184" s="81"/>
      <c r="O12184" s="81"/>
    </row>
    <row r="12185" spans="1:15" ht="16.5" thickBot="1" x14ac:dyDescent="0.25">
      <c r="A12185" s="489" t="s">
        <v>12</v>
      </c>
      <c r="B12185" s="491" t="s">
        <v>13</v>
      </c>
      <c r="C12185" s="463"/>
      <c r="D12185" s="492" t="s">
        <v>14</v>
      </c>
      <c r="E12185" s="494" t="s">
        <v>15</v>
      </c>
      <c r="F12185" s="495"/>
      <c r="G12185" s="495"/>
      <c r="H12185" s="495"/>
      <c r="I12185" s="496"/>
      <c r="J12185" s="492" t="s">
        <v>16</v>
      </c>
      <c r="K12185" s="492" t="s">
        <v>17</v>
      </c>
      <c r="L12185" s="462" t="s">
        <v>18</v>
      </c>
      <c r="M12185" s="463"/>
      <c r="N12185" s="464" t="s">
        <v>115</v>
      </c>
      <c r="O12185" s="465"/>
    </row>
    <row r="12186" spans="1:15" ht="32.25" thickBot="1" x14ac:dyDescent="0.25">
      <c r="A12186" s="490"/>
      <c r="B12186" s="82" t="s">
        <v>19</v>
      </c>
      <c r="C12186" s="83" t="s">
        <v>20</v>
      </c>
      <c r="D12186" s="493"/>
      <c r="E12186" s="84" t="s">
        <v>21</v>
      </c>
      <c r="F12186" s="84" t="s">
        <v>22</v>
      </c>
      <c r="G12186" s="85" t="s">
        <v>23</v>
      </c>
      <c r="H12186" s="119" t="s">
        <v>24</v>
      </c>
      <c r="I12186" s="86" t="s">
        <v>25</v>
      </c>
      <c r="J12186" s="493"/>
      <c r="K12186" s="493"/>
      <c r="L12186" s="176" t="s">
        <v>26</v>
      </c>
      <c r="M12186" s="177" t="s">
        <v>27</v>
      </c>
      <c r="N12186" s="466"/>
      <c r="O12186" s="467"/>
    </row>
    <row r="12187" spans="1:15" ht="15.75" x14ac:dyDescent="0.25">
      <c r="A12187" s="126">
        <v>45839</v>
      </c>
      <c r="B12187" s="127"/>
      <c r="C12187" s="128"/>
      <c r="D12187" s="89"/>
      <c r="E12187" s="100" t="s">
        <v>1522</v>
      </c>
      <c r="F12187" s="190" t="s">
        <v>1199</v>
      </c>
      <c r="G12187" s="90">
        <v>30</v>
      </c>
      <c r="H12187" s="129">
        <v>24.1</v>
      </c>
      <c r="I12187" s="175">
        <f>G12187*H12187</f>
        <v>723</v>
      </c>
      <c r="J12187" s="92" t="s">
        <v>272</v>
      </c>
      <c r="K12187" s="181"/>
      <c r="L12187" s="503" t="s">
        <v>1521</v>
      </c>
      <c r="M12187" s="504"/>
      <c r="N12187" s="505" t="s">
        <v>257</v>
      </c>
      <c r="O12187" s="506"/>
    </row>
    <row r="12188" spans="1:15" ht="15.75" x14ac:dyDescent="0.25">
      <c r="A12188" s="126"/>
      <c r="B12188" s="127"/>
      <c r="C12188" s="128"/>
      <c r="D12188" s="89"/>
      <c r="E12188" s="100"/>
      <c r="F12188" s="100"/>
      <c r="G12188" s="90"/>
      <c r="H12188" s="129"/>
      <c r="I12188" s="175">
        <f>G12188*H12188</f>
        <v>0</v>
      </c>
      <c r="J12188" s="92" t="s">
        <v>272</v>
      </c>
      <c r="K12188" s="99"/>
      <c r="L12188" s="503"/>
      <c r="M12188" s="504"/>
      <c r="N12188" s="505"/>
      <c r="O12188" s="506"/>
    </row>
    <row r="12189" spans="1:15" ht="16.5" thickBot="1" x14ac:dyDescent="0.3">
      <c r="A12189" s="126"/>
      <c r="B12189" s="94"/>
      <c r="C12189" s="95"/>
      <c r="D12189" s="89"/>
      <c r="E12189" s="100"/>
      <c r="F12189" s="100"/>
      <c r="G12189" s="96"/>
      <c r="H12189" s="97"/>
      <c r="I12189" s="175">
        <f>G12189*H12189</f>
        <v>0</v>
      </c>
      <c r="J12189" s="98" t="s">
        <v>272</v>
      </c>
      <c r="K12189" s="99"/>
      <c r="L12189" s="499"/>
      <c r="M12189" s="500"/>
      <c r="N12189" s="501"/>
      <c r="O12189" s="502"/>
    </row>
    <row r="12190" spans="1:15" ht="16.5" thickBot="1" x14ac:dyDescent="0.25">
      <c r="A12190" s="416" t="s">
        <v>28</v>
      </c>
      <c r="B12190" s="104"/>
      <c r="C12190" s="105"/>
      <c r="D12190" s="106">
        <f>SUM(D12187:D12189)</f>
        <v>0</v>
      </c>
      <c r="E12190" s="107"/>
      <c r="F12190" s="107"/>
      <c r="G12190" s="118">
        <f>SUM(G12187:G12189)</f>
        <v>30</v>
      </c>
      <c r="H12190" s="105"/>
      <c r="I12190" s="118">
        <f>SUM(I12187:I12189)</f>
        <v>723</v>
      </c>
      <c r="J12190" s="109">
        <f>D12190/G12190</f>
        <v>0</v>
      </c>
      <c r="K12190" s="110"/>
      <c r="L12190" s="111"/>
      <c r="M12190" s="112"/>
      <c r="N12190" s="468"/>
      <c r="O12190" s="469"/>
    </row>
    <row r="12191" spans="1:15" ht="15.75" x14ac:dyDescent="0.2">
      <c r="A12191" s="116"/>
      <c r="B12191" s="77"/>
      <c r="C12191" s="77"/>
      <c r="D12191" s="77"/>
      <c r="E12191" s="77"/>
      <c r="F12191" s="77"/>
      <c r="G12191" s="77"/>
      <c r="H12191" s="77"/>
      <c r="I12191" s="116"/>
      <c r="J12191" s="116"/>
      <c r="K12191" s="116"/>
      <c r="L12191" s="116"/>
      <c r="M12191" s="116"/>
      <c r="N12191" s="77"/>
      <c r="O12191" s="81"/>
    </row>
    <row r="12192" spans="1:15" ht="15.75" x14ac:dyDescent="0.2">
      <c r="A12192" s="452" t="s">
        <v>173</v>
      </c>
      <c r="B12192" s="451" t="s">
        <v>191</v>
      </c>
      <c r="C12192" s="77"/>
      <c r="D12192" s="77"/>
      <c r="E12192" s="77"/>
      <c r="F12192" s="77"/>
      <c r="G12192" s="77"/>
      <c r="H12192" s="77"/>
      <c r="I12192" s="116"/>
      <c r="J12192" s="116"/>
      <c r="K12192" s="116"/>
      <c r="L12192" s="116"/>
      <c r="M12192" s="116"/>
      <c r="N12192" s="77"/>
      <c r="O12192" s="81"/>
    </row>
    <row r="12193" spans="1:15" ht="15.75" x14ac:dyDescent="0.2">
      <c r="A12193" s="116"/>
      <c r="B12193" s="77"/>
      <c r="C12193" s="77"/>
      <c r="D12193" s="77"/>
      <c r="E12193" s="77"/>
      <c r="F12193" s="77"/>
      <c r="G12193" s="77"/>
      <c r="H12193" s="77"/>
      <c r="I12193" s="116"/>
      <c r="J12193" s="116"/>
      <c r="K12193" s="116"/>
      <c r="L12193" s="116"/>
      <c r="M12193" s="116"/>
      <c r="N12193" s="77"/>
      <c r="O12193" s="81"/>
    </row>
    <row r="12194" spans="1:15" ht="15.75" x14ac:dyDescent="0.2">
      <c r="A12194" s="115"/>
      <c r="B12194" s="470" t="s">
        <v>29</v>
      </c>
      <c r="C12194" s="470"/>
      <c r="D12194" s="470"/>
      <c r="E12194" s="116"/>
      <c r="F12194" s="116"/>
      <c r="G12194" s="116"/>
      <c r="H12194" s="115"/>
      <c r="I12194" s="116" t="s">
        <v>30</v>
      </c>
      <c r="J12194" s="115"/>
      <c r="K12194" s="116"/>
      <c r="L12194" s="116"/>
      <c r="M12194" s="116" t="s">
        <v>31</v>
      </c>
      <c r="N12194" s="116"/>
      <c r="O12194" s="115"/>
    </row>
    <row r="12195" spans="1:15" ht="15.75" x14ac:dyDescent="0.2">
      <c r="A12195" s="470" t="s">
        <v>230</v>
      </c>
      <c r="B12195" s="470"/>
      <c r="C12195" s="470"/>
      <c r="D12195" s="470"/>
      <c r="E12195" s="470"/>
      <c r="F12195" s="116"/>
      <c r="G12195" s="116"/>
      <c r="H12195" s="115"/>
      <c r="I12195" s="116" t="s">
        <v>438</v>
      </c>
      <c r="J12195" s="115"/>
      <c r="K12195" s="116"/>
      <c r="L12195" s="116"/>
      <c r="M12195" s="116" t="s">
        <v>220</v>
      </c>
      <c r="N12195" s="116"/>
      <c r="O12195" s="115"/>
    </row>
    <row r="12196" spans="1:15" ht="15.75" x14ac:dyDescent="0.2">
      <c r="A12196" s="470" t="s">
        <v>226</v>
      </c>
      <c r="B12196" s="470"/>
      <c r="C12196" s="470"/>
      <c r="D12196" s="470"/>
      <c r="E12196" s="470"/>
      <c r="F12196" s="116"/>
      <c r="G12196" s="116"/>
      <c r="H12196" s="115"/>
      <c r="I12196" s="116" t="s">
        <v>246</v>
      </c>
      <c r="J12196" s="115"/>
      <c r="K12196" s="116"/>
      <c r="L12196" s="116"/>
      <c r="M12196" s="116" t="s">
        <v>124</v>
      </c>
      <c r="N12196" s="116"/>
      <c r="O12196" s="115"/>
    </row>
    <row r="12201" spans="1:15" ht="15.75" x14ac:dyDescent="0.2">
      <c r="A12201" s="470" t="s">
        <v>125</v>
      </c>
      <c r="B12201" s="470"/>
      <c r="C12201" s="470"/>
      <c r="D12201" s="470"/>
      <c r="E12201" s="470"/>
      <c r="F12201" s="470"/>
      <c r="G12201" s="470"/>
      <c r="H12201" s="470"/>
      <c r="I12201" s="470"/>
      <c r="J12201" s="470"/>
      <c r="K12201" s="470"/>
      <c r="L12201" s="470"/>
      <c r="M12201" s="470"/>
      <c r="N12201" s="470"/>
      <c r="O12201" s="470"/>
    </row>
    <row r="12202" spans="1:15" ht="15.75" x14ac:dyDescent="0.2">
      <c r="A12202" s="470" t="s">
        <v>1</v>
      </c>
      <c r="B12202" s="470"/>
      <c r="C12202" s="470"/>
      <c r="D12202" s="470"/>
      <c r="E12202" s="470"/>
      <c r="F12202" s="470"/>
      <c r="G12202" s="470"/>
      <c r="H12202" s="470"/>
      <c r="I12202" s="470"/>
      <c r="J12202" s="470"/>
      <c r="K12202" s="470"/>
      <c r="L12202" s="470"/>
      <c r="M12202" s="470"/>
      <c r="N12202" s="470"/>
      <c r="O12202" s="470"/>
    </row>
    <row r="12203" spans="1:15" ht="15.75" x14ac:dyDescent="0.2">
      <c r="A12203" s="470"/>
      <c r="B12203" s="470"/>
      <c r="C12203" s="470"/>
      <c r="D12203" s="470"/>
      <c r="E12203" s="470"/>
      <c r="F12203" s="470"/>
      <c r="G12203" s="470"/>
      <c r="H12203" s="470"/>
      <c r="I12203" s="470"/>
      <c r="J12203" s="470"/>
      <c r="K12203" s="470"/>
      <c r="L12203" s="470"/>
      <c r="M12203" s="470"/>
      <c r="N12203" s="470"/>
      <c r="O12203" s="470"/>
    </row>
    <row r="12204" spans="1:15" ht="15.75" x14ac:dyDescent="0.2">
      <c r="A12204" s="507" t="s">
        <v>915</v>
      </c>
      <c r="B12204" s="507"/>
      <c r="C12204" s="507"/>
      <c r="D12204" s="507"/>
      <c r="E12204" s="507"/>
      <c r="F12204" s="507"/>
      <c r="G12204" s="507"/>
      <c r="H12204" s="507"/>
      <c r="I12204" s="507"/>
      <c r="J12204" s="507"/>
      <c r="K12204" s="507"/>
      <c r="L12204" s="507"/>
      <c r="M12204" s="507"/>
      <c r="N12204" s="507"/>
      <c r="O12204" s="507"/>
    </row>
    <row r="12205" spans="1:15" ht="15.75" x14ac:dyDescent="0.2">
      <c r="A12205" s="77"/>
      <c r="B12205" s="77"/>
      <c r="C12205" s="77"/>
      <c r="D12205" s="77"/>
      <c r="E12205" s="77"/>
      <c r="F12205" s="77"/>
      <c r="G12205" s="77"/>
      <c r="H12205" s="77"/>
      <c r="I12205" s="77"/>
      <c r="J12205" s="77"/>
      <c r="K12205" s="77"/>
      <c r="L12205" s="77"/>
      <c r="M12205" s="77"/>
      <c r="N12205" s="77"/>
      <c r="O12205" s="77"/>
    </row>
    <row r="12206" spans="1:15" ht="16.5" thickBot="1" x14ac:dyDescent="0.25">
      <c r="A12206" s="77"/>
      <c r="B12206" s="77"/>
      <c r="C12206" s="77"/>
      <c r="D12206" s="77"/>
      <c r="E12206" s="77"/>
      <c r="F12206" s="77"/>
      <c r="G12206" s="77"/>
      <c r="H12206" s="77"/>
      <c r="I12206" s="77"/>
      <c r="J12206" s="77"/>
      <c r="K12206" s="77"/>
      <c r="L12206" s="77"/>
      <c r="M12206" s="77"/>
      <c r="N12206" s="77"/>
      <c r="O12206" s="77"/>
    </row>
    <row r="12207" spans="1:15" ht="16.5" thickBot="1" x14ac:dyDescent="0.25">
      <c r="A12207" s="78" t="s">
        <v>2</v>
      </c>
      <c r="B12207" s="486"/>
      <c r="C12207" s="498"/>
      <c r="D12207" s="79" t="s">
        <v>3</v>
      </c>
      <c r="E12207" s="486"/>
      <c r="F12207" s="487"/>
      <c r="G12207" s="487"/>
      <c r="H12207" s="498"/>
      <c r="I12207" s="79" t="s">
        <v>4</v>
      </c>
      <c r="J12207" s="80"/>
      <c r="K12207" s="80"/>
      <c r="L12207" s="80" t="s">
        <v>5</v>
      </c>
      <c r="M12207" s="486"/>
      <c r="N12207" s="487"/>
      <c r="O12207" s="488"/>
    </row>
    <row r="12208" spans="1:15" ht="16.5" thickBot="1" x14ac:dyDescent="0.25">
      <c r="A12208" s="77"/>
      <c r="B12208" s="77"/>
      <c r="C12208" s="77"/>
      <c r="D12208" s="77"/>
      <c r="E12208" s="77"/>
      <c r="F12208" s="77"/>
      <c r="G12208" s="77"/>
      <c r="H12208" s="77"/>
      <c r="I12208" s="77"/>
      <c r="J12208" s="77"/>
      <c r="K12208" s="77"/>
      <c r="L12208" s="77"/>
      <c r="M12208" s="77"/>
      <c r="N12208" s="77"/>
      <c r="O12208" s="77"/>
    </row>
    <row r="12209" spans="1:15" ht="16.5" thickBot="1" x14ac:dyDescent="0.25">
      <c r="A12209" s="78" t="s">
        <v>6</v>
      </c>
      <c r="B12209" s="486"/>
      <c r="C12209" s="498"/>
      <c r="D12209" s="79" t="s">
        <v>7</v>
      </c>
      <c r="E12209" s="486"/>
      <c r="F12209" s="487"/>
      <c r="G12209" s="487"/>
      <c r="H12209" s="498"/>
      <c r="I12209" s="79" t="s">
        <v>8</v>
      </c>
      <c r="J12209" s="80"/>
      <c r="K12209" s="80"/>
      <c r="L12209" s="80" t="s">
        <v>9</v>
      </c>
      <c r="M12209" s="486"/>
      <c r="N12209" s="487"/>
      <c r="O12209" s="488"/>
    </row>
    <row r="12210" spans="1:15" ht="16.5" thickBot="1" x14ac:dyDescent="0.25">
      <c r="A12210" s="77"/>
      <c r="B12210" s="77"/>
      <c r="C12210" s="77"/>
      <c r="D12210" s="77"/>
      <c r="E12210" s="77"/>
      <c r="F12210" s="77"/>
      <c r="G12210" s="77"/>
      <c r="H12210" s="77"/>
      <c r="I12210" s="77"/>
      <c r="J12210" s="77"/>
      <c r="K12210" s="77"/>
      <c r="L12210" s="77"/>
      <c r="M12210" s="77"/>
      <c r="N12210" s="77"/>
      <c r="O12210" s="77"/>
    </row>
    <row r="12211" spans="1:15" ht="16.5" thickBot="1" x14ac:dyDescent="0.25">
      <c r="A12211" s="484" t="s">
        <v>10</v>
      </c>
      <c r="B12211" s="485"/>
      <c r="C12211" s="486" t="s">
        <v>181</v>
      </c>
      <c r="D12211" s="487"/>
      <c r="E12211" s="487"/>
      <c r="F12211" s="487"/>
      <c r="G12211" s="487"/>
      <c r="H12211" s="487"/>
      <c r="I12211" s="487"/>
      <c r="J12211" s="487"/>
      <c r="K12211" s="487"/>
      <c r="L12211" s="487"/>
      <c r="M12211" s="487"/>
      <c r="N12211" s="487"/>
      <c r="O12211" s="488"/>
    </row>
    <row r="12212" spans="1:15" ht="16.5" thickBot="1" x14ac:dyDescent="0.25">
      <c r="A12212" s="77"/>
      <c r="B12212" s="77"/>
      <c r="C12212" s="77"/>
      <c r="D12212" s="77"/>
      <c r="E12212" s="77"/>
      <c r="F12212" s="77"/>
      <c r="G12212" s="77"/>
      <c r="H12212" s="77"/>
      <c r="I12212" s="77"/>
      <c r="J12212" s="77"/>
      <c r="K12212" s="77"/>
      <c r="L12212" s="77"/>
      <c r="M12212" s="77"/>
      <c r="N12212" s="77"/>
      <c r="O12212" s="77"/>
    </row>
    <row r="12213" spans="1:15" ht="16.5" thickBot="1" x14ac:dyDescent="0.25">
      <c r="A12213" s="484" t="s">
        <v>11</v>
      </c>
      <c r="B12213" s="485"/>
      <c r="C12213" s="486" t="s">
        <v>239</v>
      </c>
      <c r="D12213" s="487"/>
      <c r="E12213" s="487"/>
      <c r="F12213" s="487"/>
      <c r="G12213" s="487"/>
      <c r="H12213" s="487"/>
      <c r="I12213" s="487"/>
      <c r="J12213" s="487"/>
      <c r="K12213" s="487"/>
      <c r="L12213" s="487"/>
      <c r="M12213" s="487"/>
      <c r="N12213" s="487"/>
      <c r="O12213" s="488"/>
    </row>
    <row r="12214" spans="1:15" ht="16.5" thickBot="1" x14ac:dyDescent="0.25">
      <c r="A12214" s="81"/>
      <c r="B12214" s="81"/>
      <c r="C12214" s="81"/>
      <c r="D12214" s="81"/>
      <c r="E12214" s="81"/>
      <c r="F12214" s="81"/>
      <c r="G12214" s="81"/>
      <c r="H12214" s="81"/>
      <c r="I12214" s="81"/>
      <c r="J12214" s="81"/>
      <c r="K12214" s="81"/>
      <c r="L12214" s="81"/>
      <c r="M12214" s="81"/>
      <c r="N12214" s="81"/>
      <c r="O12214" s="81"/>
    </row>
    <row r="12215" spans="1:15" ht="16.5" thickBot="1" x14ac:dyDescent="0.25">
      <c r="A12215" s="489" t="s">
        <v>12</v>
      </c>
      <c r="B12215" s="491" t="s">
        <v>13</v>
      </c>
      <c r="C12215" s="463"/>
      <c r="D12215" s="492" t="s">
        <v>14</v>
      </c>
      <c r="E12215" s="494" t="s">
        <v>15</v>
      </c>
      <c r="F12215" s="495"/>
      <c r="G12215" s="495"/>
      <c r="H12215" s="495"/>
      <c r="I12215" s="496"/>
      <c r="J12215" s="492" t="s">
        <v>16</v>
      </c>
      <c r="K12215" s="492" t="s">
        <v>17</v>
      </c>
      <c r="L12215" s="462" t="s">
        <v>18</v>
      </c>
      <c r="M12215" s="463"/>
      <c r="N12215" s="464" t="s">
        <v>115</v>
      </c>
      <c r="O12215" s="465"/>
    </row>
    <row r="12216" spans="1:15" ht="32.25" thickBot="1" x14ac:dyDescent="0.25">
      <c r="A12216" s="490"/>
      <c r="B12216" s="82" t="s">
        <v>19</v>
      </c>
      <c r="C12216" s="83" t="s">
        <v>20</v>
      </c>
      <c r="D12216" s="493"/>
      <c r="E12216" s="84" t="s">
        <v>21</v>
      </c>
      <c r="F12216" s="84" t="s">
        <v>22</v>
      </c>
      <c r="G12216" s="85" t="s">
        <v>23</v>
      </c>
      <c r="H12216" s="119" t="s">
        <v>24</v>
      </c>
      <c r="I12216" s="86" t="s">
        <v>25</v>
      </c>
      <c r="J12216" s="493"/>
      <c r="K12216" s="493"/>
      <c r="L12216" s="176" t="s">
        <v>26</v>
      </c>
      <c r="M12216" s="177" t="s">
        <v>27</v>
      </c>
      <c r="N12216" s="466"/>
      <c r="O12216" s="467"/>
    </row>
    <row r="12217" spans="1:15" ht="15.75" x14ac:dyDescent="0.25">
      <c r="A12217" s="126">
        <v>45856</v>
      </c>
      <c r="B12217" s="127"/>
      <c r="C12217" s="128"/>
      <c r="D12217" s="89"/>
      <c r="E12217" s="100" t="s">
        <v>1520</v>
      </c>
      <c r="F12217" s="190" t="s">
        <v>1071</v>
      </c>
      <c r="G12217" s="90">
        <v>20</v>
      </c>
      <c r="H12217" s="129">
        <v>23.99</v>
      </c>
      <c r="I12217" s="175">
        <f>G12217*H12217</f>
        <v>479.79999999999995</v>
      </c>
      <c r="J12217" s="92" t="s">
        <v>272</v>
      </c>
      <c r="K12217" s="181"/>
      <c r="L12217" s="503" t="s">
        <v>273</v>
      </c>
      <c r="M12217" s="504"/>
      <c r="N12217" s="505" t="s">
        <v>630</v>
      </c>
      <c r="O12217" s="506"/>
    </row>
    <row r="12218" spans="1:15" ht="15.75" x14ac:dyDescent="0.25">
      <c r="A12218" s="126"/>
      <c r="B12218" s="127"/>
      <c r="C12218" s="128"/>
      <c r="D12218" s="89"/>
      <c r="E12218" s="100"/>
      <c r="F12218" s="100"/>
      <c r="G12218" s="90"/>
      <c r="H12218" s="129"/>
      <c r="I12218" s="175">
        <f>G12218*H12218</f>
        <v>0</v>
      </c>
      <c r="J12218" s="92" t="s">
        <v>272</v>
      </c>
      <c r="K12218" s="99"/>
      <c r="L12218" s="503"/>
      <c r="M12218" s="504"/>
      <c r="N12218" s="505"/>
      <c r="O12218" s="506"/>
    </row>
    <row r="12219" spans="1:15" ht="16.5" thickBot="1" x14ac:dyDescent="0.3">
      <c r="A12219" s="126"/>
      <c r="B12219" s="94"/>
      <c r="C12219" s="95"/>
      <c r="D12219" s="89"/>
      <c r="E12219" s="100"/>
      <c r="F12219" s="100"/>
      <c r="G12219" s="96"/>
      <c r="H12219" s="97"/>
      <c r="I12219" s="175">
        <f>G12219*H12219</f>
        <v>0</v>
      </c>
      <c r="J12219" s="98" t="s">
        <v>272</v>
      </c>
      <c r="K12219" s="99"/>
      <c r="L12219" s="499"/>
      <c r="M12219" s="500"/>
      <c r="N12219" s="501"/>
      <c r="O12219" s="502"/>
    </row>
    <row r="12220" spans="1:15" ht="16.5" thickBot="1" x14ac:dyDescent="0.25">
      <c r="A12220" s="416" t="s">
        <v>28</v>
      </c>
      <c r="B12220" s="104"/>
      <c r="C12220" s="105"/>
      <c r="D12220" s="106">
        <f>SUM(D12217:D12219)</f>
        <v>0</v>
      </c>
      <c r="E12220" s="107"/>
      <c r="F12220" s="107"/>
      <c r="G12220" s="118">
        <f>SUM(G12217:G12219)</f>
        <v>20</v>
      </c>
      <c r="H12220" s="105"/>
      <c r="I12220" s="118">
        <f>SUM(I12217:I12219)</f>
        <v>479.79999999999995</v>
      </c>
      <c r="J12220" s="109">
        <f>D12220/G12220</f>
        <v>0</v>
      </c>
      <c r="K12220" s="110"/>
      <c r="L12220" s="111"/>
      <c r="M12220" s="112"/>
      <c r="N12220" s="468"/>
      <c r="O12220" s="469"/>
    </row>
    <row r="12221" spans="1:15" ht="15.75" x14ac:dyDescent="0.2">
      <c r="A12221" s="116"/>
      <c r="B12221" s="77"/>
      <c r="C12221" s="77"/>
      <c r="D12221" s="77"/>
      <c r="E12221" s="77"/>
      <c r="F12221" s="77"/>
      <c r="G12221" s="77"/>
      <c r="H12221" s="77"/>
      <c r="I12221" s="116"/>
      <c r="J12221" s="116"/>
      <c r="K12221" s="116"/>
      <c r="L12221" s="116"/>
      <c r="M12221" s="116"/>
      <c r="N12221" s="77"/>
      <c r="O12221" s="81"/>
    </row>
    <row r="12222" spans="1:15" ht="15.75" x14ac:dyDescent="0.2">
      <c r="A12222" s="452" t="s">
        <v>173</v>
      </c>
      <c r="B12222" s="451" t="s">
        <v>191</v>
      </c>
      <c r="C12222" s="77"/>
      <c r="D12222" s="77"/>
      <c r="E12222" s="77"/>
      <c r="F12222" s="77"/>
      <c r="G12222" s="77"/>
      <c r="H12222" s="77"/>
      <c r="I12222" s="116"/>
      <c r="J12222" s="116"/>
      <c r="K12222" s="116"/>
      <c r="L12222" s="116"/>
      <c r="M12222" s="116"/>
      <c r="N12222" s="77"/>
      <c r="O12222" s="81"/>
    </row>
    <row r="12223" spans="1:15" ht="15.75" x14ac:dyDescent="0.2">
      <c r="A12223" s="116"/>
      <c r="B12223" s="77"/>
      <c r="C12223" s="77"/>
      <c r="D12223" s="77"/>
      <c r="E12223" s="77"/>
      <c r="F12223" s="77"/>
      <c r="G12223" s="77"/>
      <c r="H12223" s="77"/>
      <c r="I12223" s="116"/>
      <c r="J12223" s="116"/>
      <c r="K12223" s="116"/>
      <c r="L12223" s="116"/>
      <c r="M12223" s="116"/>
      <c r="N12223" s="77"/>
      <c r="O12223" s="81"/>
    </row>
    <row r="12224" spans="1:15" ht="15.75" x14ac:dyDescent="0.2">
      <c r="A12224" s="115"/>
      <c r="B12224" s="470" t="s">
        <v>29</v>
      </c>
      <c r="C12224" s="470"/>
      <c r="D12224" s="470"/>
      <c r="E12224" s="116"/>
      <c r="F12224" s="116"/>
      <c r="G12224" s="116"/>
      <c r="H12224" s="115"/>
      <c r="I12224" s="116" t="s">
        <v>30</v>
      </c>
      <c r="J12224" s="115"/>
      <c r="K12224" s="116"/>
      <c r="L12224" s="116"/>
      <c r="M12224" s="116" t="s">
        <v>31</v>
      </c>
      <c r="N12224" s="116"/>
      <c r="O12224" s="115"/>
    </row>
    <row r="12225" spans="1:15" ht="15.75" x14ac:dyDescent="0.2">
      <c r="A12225" s="470" t="s">
        <v>230</v>
      </c>
      <c r="B12225" s="470"/>
      <c r="C12225" s="470"/>
      <c r="D12225" s="470"/>
      <c r="E12225" s="470"/>
      <c r="F12225" s="116"/>
      <c r="G12225" s="116"/>
      <c r="H12225" s="115"/>
      <c r="I12225" s="116" t="s">
        <v>438</v>
      </c>
      <c r="J12225" s="115"/>
      <c r="K12225" s="116"/>
      <c r="L12225" s="116"/>
      <c r="M12225" s="116" t="s">
        <v>220</v>
      </c>
      <c r="N12225" s="116"/>
      <c r="O12225" s="115"/>
    </row>
    <row r="12226" spans="1:15" ht="15.75" x14ac:dyDescent="0.2">
      <c r="A12226" s="470" t="s">
        <v>226</v>
      </c>
      <c r="B12226" s="470"/>
      <c r="C12226" s="470"/>
      <c r="D12226" s="470"/>
      <c r="E12226" s="470"/>
      <c r="F12226" s="116"/>
      <c r="G12226" s="116"/>
      <c r="H12226" s="115"/>
      <c r="I12226" s="116" t="s">
        <v>246</v>
      </c>
      <c r="J12226" s="115"/>
      <c r="K12226" s="116"/>
      <c r="L12226" s="116"/>
      <c r="M12226" s="116" t="s">
        <v>124</v>
      </c>
      <c r="N12226" s="116"/>
      <c r="O12226" s="115"/>
    </row>
    <row r="12232" spans="1:15" ht="15.75" x14ac:dyDescent="0.2">
      <c r="A12232" s="470" t="s">
        <v>125</v>
      </c>
      <c r="B12232" s="470"/>
      <c r="C12232" s="470"/>
      <c r="D12232" s="470"/>
      <c r="E12232" s="470"/>
      <c r="F12232" s="470"/>
      <c r="G12232" s="470"/>
      <c r="H12232" s="470"/>
      <c r="I12232" s="470"/>
      <c r="J12232" s="470"/>
      <c r="K12232" s="470"/>
      <c r="L12232" s="470"/>
      <c r="M12232" s="470"/>
      <c r="N12232" s="470"/>
      <c r="O12232" s="470"/>
    </row>
    <row r="12233" spans="1:15" ht="15.75" x14ac:dyDescent="0.2">
      <c r="A12233" s="470" t="s">
        <v>1</v>
      </c>
      <c r="B12233" s="470"/>
      <c r="C12233" s="470"/>
      <c r="D12233" s="470"/>
      <c r="E12233" s="470"/>
      <c r="F12233" s="470"/>
      <c r="G12233" s="470"/>
      <c r="H12233" s="470"/>
      <c r="I12233" s="470"/>
      <c r="J12233" s="470"/>
      <c r="K12233" s="470"/>
      <c r="L12233" s="470"/>
      <c r="M12233" s="470"/>
      <c r="N12233" s="470"/>
      <c r="O12233" s="470"/>
    </row>
    <row r="12234" spans="1:15" ht="15.75" x14ac:dyDescent="0.2">
      <c r="A12234" s="470"/>
      <c r="B12234" s="470"/>
      <c r="C12234" s="470"/>
      <c r="D12234" s="470"/>
      <c r="E12234" s="470"/>
      <c r="F12234" s="470"/>
      <c r="G12234" s="470"/>
      <c r="H12234" s="470"/>
      <c r="I12234" s="470"/>
      <c r="J12234" s="470"/>
      <c r="K12234" s="470"/>
      <c r="L12234" s="470"/>
      <c r="M12234" s="470"/>
      <c r="N12234" s="470"/>
      <c r="O12234" s="470"/>
    </row>
    <row r="12235" spans="1:15" ht="15.75" x14ac:dyDescent="0.2">
      <c r="A12235" s="507" t="s">
        <v>915</v>
      </c>
      <c r="B12235" s="507"/>
      <c r="C12235" s="507"/>
      <c r="D12235" s="507"/>
      <c r="E12235" s="507"/>
      <c r="F12235" s="507"/>
      <c r="G12235" s="507"/>
      <c r="H12235" s="507"/>
      <c r="I12235" s="507"/>
      <c r="J12235" s="507"/>
      <c r="K12235" s="507"/>
      <c r="L12235" s="507"/>
      <c r="M12235" s="507"/>
      <c r="N12235" s="507"/>
      <c r="O12235" s="507"/>
    </row>
    <row r="12236" spans="1:15" ht="15.75" x14ac:dyDescent="0.2">
      <c r="A12236" s="77"/>
      <c r="B12236" s="77"/>
      <c r="C12236" s="77"/>
      <c r="D12236" s="77"/>
      <c r="E12236" s="77"/>
      <c r="F12236" s="77"/>
      <c r="G12236" s="77"/>
      <c r="H12236" s="77"/>
      <c r="I12236" s="77"/>
      <c r="J12236" s="77"/>
      <c r="K12236" s="77"/>
      <c r="L12236" s="77"/>
      <c r="M12236" s="77"/>
      <c r="N12236" s="77"/>
      <c r="O12236" s="77"/>
    </row>
    <row r="12237" spans="1:15" ht="16.5" thickBot="1" x14ac:dyDescent="0.25">
      <c r="A12237" s="77"/>
      <c r="B12237" s="77"/>
      <c r="C12237" s="77"/>
      <c r="D12237" s="77"/>
      <c r="E12237" s="77"/>
      <c r="F12237" s="77"/>
      <c r="G12237" s="77"/>
      <c r="H12237" s="77"/>
      <c r="I12237" s="77"/>
      <c r="J12237" s="77"/>
      <c r="K12237" s="77"/>
      <c r="L12237" s="77"/>
      <c r="M12237" s="77"/>
      <c r="N12237" s="77"/>
      <c r="O12237" s="77"/>
    </row>
    <row r="12238" spans="1:15" ht="16.5" thickBot="1" x14ac:dyDescent="0.25">
      <c r="A12238" s="78" t="s">
        <v>2</v>
      </c>
      <c r="B12238" s="486"/>
      <c r="C12238" s="498"/>
      <c r="D12238" s="79" t="s">
        <v>3</v>
      </c>
      <c r="E12238" s="486"/>
      <c r="F12238" s="487"/>
      <c r="G12238" s="487"/>
      <c r="H12238" s="498"/>
      <c r="I12238" s="79" t="s">
        <v>4</v>
      </c>
      <c r="J12238" s="80"/>
      <c r="K12238" s="80"/>
      <c r="L12238" s="80" t="s">
        <v>5</v>
      </c>
      <c r="M12238" s="486"/>
      <c r="N12238" s="487"/>
      <c r="O12238" s="488"/>
    </row>
    <row r="12239" spans="1:15" ht="16.5" thickBot="1" x14ac:dyDescent="0.25">
      <c r="A12239" s="77"/>
      <c r="B12239" s="77"/>
      <c r="C12239" s="77"/>
      <c r="D12239" s="77"/>
      <c r="E12239" s="77"/>
      <c r="F12239" s="77"/>
      <c r="G12239" s="77"/>
      <c r="H12239" s="77"/>
      <c r="I12239" s="77"/>
      <c r="J12239" s="77"/>
      <c r="K12239" s="77"/>
      <c r="L12239" s="77"/>
      <c r="M12239" s="77"/>
      <c r="N12239" s="77"/>
      <c r="O12239" s="77"/>
    </row>
    <row r="12240" spans="1:15" ht="16.5" thickBot="1" x14ac:dyDescent="0.25">
      <c r="A12240" s="78" t="s">
        <v>6</v>
      </c>
      <c r="B12240" s="486"/>
      <c r="C12240" s="498"/>
      <c r="D12240" s="79" t="s">
        <v>7</v>
      </c>
      <c r="E12240" s="486"/>
      <c r="F12240" s="487"/>
      <c r="G12240" s="487"/>
      <c r="H12240" s="498"/>
      <c r="I12240" s="79" t="s">
        <v>8</v>
      </c>
      <c r="J12240" s="80"/>
      <c r="K12240" s="80"/>
      <c r="L12240" s="80" t="s">
        <v>9</v>
      </c>
      <c r="M12240" s="486"/>
      <c r="N12240" s="487"/>
      <c r="O12240" s="488"/>
    </row>
    <row r="12241" spans="1:15" ht="16.5" thickBot="1" x14ac:dyDescent="0.25">
      <c r="A12241" s="77"/>
      <c r="B12241" s="77"/>
      <c r="C12241" s="77"/>
      <c r="D12241" s="77"/>
      <c r="E12241" s="77"/>
      <c r="F12241" s="77"/>
      <c r="G12241" s="77"/>
      <c r="H12241" s="77"/>
      <c r="I12241" s="77"/>
      <c r="J12241" s="77"/>
      <c r="K12241" s="77"/>
      <c r="L12241" s="77"/>
      <c r="M12241" s="77"/>
      <c r="N12241" s="77"/>
      <c r="O12241" s="77"/>
    </row>
    <row r="12242" spans="1:15" ht="16.5" thickBot="1" x14ac:dyDescent="0.25">
      <c r="A12242" s="484" t="s">
        <v>10</v>
      </c>
      <c r="B12242" s="485"/>
      <c r="C12242" s="486" t="s">
        <v>181</v>
      </c>
      <c r="D12242" s="487"/>
      <c r="E12242" s="487"/>
      <c r="F12242" s="487"/>
      <c r="G12242" s="487"/>
      <c r="H12242" s="487"/>
      <c r="I12242" s="487"/>
      <c r="J12242" s="487"/>
      <c r="K12242" s="487"/>
      <c r="L12242" s="487"/>
      <c r="M12242" s="487"/>
      <c r="N12242" s="487"/>
      <c r="O12242" s="488"/>
    </row>
    <row r="12243" spans="1:15" ht="16.5" thickBot="1" x14ac:dyDescent="0.25">
      <c r="A12243" s="77"/>
      <c r="B12243" s="77"/>
      <c r="C12243" s="77"/>
      <c r="D12243" s="77"/>
      <c r="E12243" s="77"/>
      <c r="F12243" s="77"/>
      <c r="G12243" s="77"/>
      <c r="H12243" s="77"/>
      <c r="I12243" s="77"/>
      <c r="J12243" s="77"/>
      <c r="K12243" s="77"/>
      <c r="L12243" s="77"/>
      <c r="M12243" s="77"/>
      <c r="N12243" s="77"/>
      <c r="O12243" s="77"/>
    </row>
    <row r="12244" spans="1:15" ht="16.5" thickBot="1" x14ac:dyDescent="0.25">
      <c r="A12244" s="484" t="s">
        <v>11</v>
      </c>
      <c r="B12244" s="485"/>
      <c r="C12244" s="486" t="s">
        <v>239</v>
      </c>
      <c r="D12244" s="487"/>
      <c r="E12244" s="487"/>
      <c r="F12244" s="487"/>
      <c r="G12244" s="487"/>
      <c r="H12244" s="487"/>
      <c r="I12244" s="487"/>
      <c r="J12244" s="487"/>
      <c r="K12244" s="487"/>
      <c r="L12244" s="487"/>
      <c r="M12244" s="487"/>
      <c r="N12244" s="487"/>
      <c r="O12244" s="488"/>
    </row>
    <row r="12245" spans="1:15" ht="16.5" thickBot="1" x14ac:dyDescent="0.25">
      <c r="A12245" s="81"/>
      <c r="B12245" s="81"/>
      <c r="C12245" s="81"/>
      <c r="D12245" s="81"/>
      <c r="E12245" s="81"/>
      <c r="F12245" s="81"/>
      <c r="G12245" s="81"/>
      <c r="H12245" s="81"/>
      <c r="I12245" s="81"/>
      <c r="J12245" s="81"/>
      <c r="K12245" s="81"/>
      <c r="L12245" s="81"/>
      <c r="M12245" s="81"/>
      <c r="N12245" s="81"/>
      <c r="O12245" s="81"/>
    </row>
    <row r="12246" spans="1:15" ht="16.5" thickBot="1" x14ac:dyDescent="0.25">
      <c r="A12246" s="489" t="s">
        <v>12</v>
      </c>
      <c r="B12246" s="491" t="s">
        <v>13</v>
      </c>
      <c r="C12246" s="463"/>
      <c r="D12246" s="492" t="s">
        <v>14</v>
      </c>
      <c r="E12246" s="494" t="s">
        <v>15</v>
      </c>
      <c r="F12246" s="495"/>
      <c r="G12246" s="495"/>
      <c r="H12246" s="495"/>
      <c r="I12246" s="496"/>
      <c r="J12246" s="492" t="s">
        <v>16</v>
      </c>
      <c r="K12246" s="492" t="s">
        <v>17</v>
      </c>
      <c r="L12246" s="462" t="s">
        <v>18</v>
      </c>
      <c r="M12246" s="463"/>
      <c r="N12246" s="464" t="s">
        <v>115</v>
      </c>
      <c r="O12246" s="465"/>
    </row>
    <row r="12247" spans="1:15" ht="32.25" thickBot="1" x14ac:dyDescent="0.25">
      <c r="A12247" s="490"/>
      <c r="B12247" s="82" t="s">
        <v>19</v>
      </c>
      <c r="C12247" s="83" t="s">
        <v>20</v>
      </c>
      <c r="D12247" s="493"/>
      <c r="E12247" s="84" t="s">
        <v>21</v>
      </c>
      <c r="F12247" s="84" t="s">
        <v>22</v>
      </c>
      <c r="G12247" s="85" t="s">
        <v>23</v>
      </c>
      <c r="H12247" s="119" t="s">
        <v>24</v>
      </c>
      <c r="I12247" s="86" t="s">
        <v>25</v>
      </c>
      <c r="J12247" s="493"/>
      <c r="K12247" s="493"/>
      <c r="L12247" s="176" t="s">
        <v>26</v>
      </c>
      <c r="M12247" s="177" t="s">
        <v>27</v>
      </c>
      <c r="N12247" s="466"/>
      <c r="O12247" s="467"/>
    </row>
    <row r="12248" spans="1:15" ht="15.75" x14ac:dyDescent="0.25">
      <c r="A12248" s="126">
        <v>45860</v>
      </c>
      <c r="B12248" s="127"/>
      <c r="C12248" s="128"/>
      <c r="D12248" s="89"/>
      <c r="E12248" s="100" t="s">
        <v>1519</v>
      </c>
      <c r="F12248" s="190" t="s">
        <v>1279</v>
      </c>
      <c r="G12248" s="90">
        <v>20</v>
      </c>
      <c r="H12248" s="129">
        <v>23.99</v>
      </c>
      <c r="I12248" s="175">
        <f>G12248*H12248</f>
        <v>479.79999999999995</v>
      </c>
      <c r="J12248" s="92" t="s">
        <v>272</v>
      </c>
      <c r="K12248" s="181" t="s">
        <v>272</v>
      </c>
      <c r="L12248" s="503" t="s">
        <v>853</v>
      </c>
      <c r="M12248" s="504"/>
      <c r="N12248" s="505" t="s">
        <v>780</v>
      </c>
      <c r="O12248" s="506"/>
    </row>
    <row r="12249" spans="1:15" ht="15.75" x14ac:dyDescent="0.25">
      <c r="A12249" s="126"/>
      <c r="B12249" s="127"/>
      <c r="C12249" s="128"/>
      <c r="D12249" s="89"/>
      <c r="E12249" s="100"/>
      <c r="F12249" s="100"/>
      <c r="G12249" s="90"/>
      <c r="H12249" s="129"/>
      <c r="I12249" s="175">
        <f>G12249*H12249</f>
        <v>0</v>
      </c>
      <c r="J12249" s="92" t="s">
        <v>272</v>
      </c>
      <c r="K12249" s="99"/>
      <c r="L12249" s="503"/>
      <c r="M12249" s="504"/>
      <c r="N12249" s="505"/>
      <c r="O12249" s="506"/>
    </row>
    <row r="12250" spans="1:15" ht="16.5" thickBot="1" x14ac:dyDescent="0.3">
      <c r="A12250" s="126"/>
      <c r="B12250" s="94"/>
      <c r="C12250" s="95"/>
      <c r="D12250" s="89"/>
      <c r="E12250" s="100"/>
      <c r="F12250" s="100"/>
      <c r="G12250" s="96"/>
      <c r="H12250" s="97"/>
      <c r="I12250" s="175">
        <f>G12250*H12250</f>
        <v>0</v>
      </c>
      <c r="J12250" s="98" t="s">
        <v>272</v>
      </c>
      <c r="K12250" s="99"/>
      <c r="L12250" s="499"/>
      <c r="M12250" s="500"/>
      <c r="N12250" s="501"/>
      <c r="O12250" s="502"/>
    </row>
    <row r="12251" spans="1:15" ht="16.5" thickBot="1" x14ac:dyDescent="0.25">
      <c r="A12251" s="416" t="s">
        <v>28</v>
      </c>
      <c r="B12251" s="104"/>
      <c r="C12251" s="105"/>
      <c r="D12251" s="106">
        <f>SUM(D12248:D12250)</f>
        <v>0</v>
      </c>
      <c r="E12251" s="107"/>
      <c r="F12251" s="107"/>
      <c r="G12251" s="118">
        <f>SUM(G12248:G12250)</f>
        <v>20</v>
      </c>
      <c r="H12251" s="105"/>
      <c r="I12251" s="118">
        <f>SUM(I12248:I12250)</f>
        <v>479.79999999999995</v>
      </c>
      <c r="J12251" s="109">
        <f>D12251/G12251</f>
        <v>0</v>
      </c>
      <c r="K12251" s="110"/>
      <c r="L12251" s="111"/>
      <c r="M12251" s="112"/>
      <c r="N12251" s="468"/>
      <c r="O12251" s="469"/>
    </row>
    <row r="12252" spans="1:15" ht="15.75" x14ac:dyDescent="0.2">
      <c r="A12252" s="116"/>
      <c r="B12252" s="77"/>
      <c r="C12252" s="77"/>
      <c r="D12252" s="77"/>
      <c r="E12252" s="77"/>
      <c r="F12252" s="77"/>
      <c r="G12252" s="77"/>
      <c r="H12252" s="77"/>
      <c r="I12252" s="116"/>
      <c r="J12252" s="116"/>
      <c r="K12252" s="116"/>
      <c r="L12252" s="116"/>
      <c r="M12252" s="116"/>
      <c r="N12252" s="77"/>
      <c r="O12252" s="81"/>
    </row>
    <row r="12253" spans="1:15" ht="15.75" x14ac:dyDescent="0.2">
      <c r="A12253" s="452" t="s">
        <v>173</v>
      </c>
      <c r="B12253" s="451" t="s">
        <v>191</v>
      </c>
      <c r="C12253" s="77"/>
      <c r="D12253" s="77"/>
      <c r="E12253" s="77"/>
      <c r="F12253" s="77"/>
      <c r="G12253" s="77"/>
      <c r="H12253" s="77"/>
      <c r="I12253" s="116"/>
      <c r="J12253" s="116"/>
      <c r="K12253" s="116"/>
      <c r="L12253" s="116"/>
      <c r="M12253" s="116"/>
      <c r="N12253" s="77"/>
      <c r="O12253" s="81"/>
    </row>
    <row r="12254" spans="1:15" ht="15.75" x14ac:dyDescent="0.2">
      <c r="A12254" s="116"/>
      <c r="B12254" s="77"/>
      <c r="C12254" s="77"/>
      <c r="D12254" s="77"/>
      <c r="E12254" s="77"/>
      <c r="F12254" s="77"/>
      <c r="G12254" s="77"/>
      <c r="H12254" s="77"/>
      <c r="I12254" s="116"/>
      <c r="J12254" s="116"/>
      <c r="K12254" s="116"/>
      <c r="L12254" s="116"/>
      <c r="M12254" s="116"/>
      <c r="N12254" s="77"/>
      <c r="O12254" s="81"/>
    </row>
    <row r="12255" spans="1:15" ht="15.75" x14ac:dyDescent="0.2">
      <c r="A12255" s="115"/>
      <c r="B12255" s="470" t="s">
        <v>29</v>
      </c>
      <c r="C12255" s="470"/>
      <c r="D12255" s="470"/>
      <c r="E12255" s="116"/>
      <c r="F12255" s="116"/>
      <c r="G12255" s="116"/>
      <c r="H12255" s="115"/>
      <c r="I12255" s="116" t="s">
        <v>30</v>
      </c>
      <c r="J12255" s="115"/>
      <c r="K12255" s="116"/>
      <c r="L12255" s="116"/>
      <c r="M12255" s="116" t="s">
        <v>31</v>
      </c>
      <c r="N12255" s="116"/>
      <c r="O12255" s="115"/>
    </row>
    <row r="12256" spans="1:15" ht="15.75" x14ac:dyDescent="0.2">
      <c r="A12256" s="470" t="s">
        <v>230</v>
      </c>
      <c r="B12256" s="470"/>
      <c r="C12256" s="470"/>
      <c r="D12256" s="470"/>
      <c r="E12256" s="470"/>
      <c r="F12256" s="116"/>
      <c r="G12256" s="116"/>
      <c r="H12256" s="115"/>
      <c r="I12256" s="116" t="s">
        <v>438</v>
      </c>
      <c r="J12256" s="115"/>
      <c r="K12256" s="116"/>
      <c r="L12256" s="116"/>
      <c r="M12256" s="116" t="s">
        <v>220</v>
      </c>
      <c r="N12256" s="116"/>
      <c r="O12256" s="115"/>
    </row>
    <row r="12257" spans="1:15" ht="15.75" x14ac:dyDescent="0.2">
      <c r="A12257" s="470" t="s">
        <v>226</v>
      </c>
      <c r="B12257" s="470"/>
      <c r="C12257" s="470"/>
      <c r="D12257" s="470"/>
      <c r="E12257" s="470"/>
      <c r="F12257" s="116"/>
      <c r="G12257" s="116"/>
      <c r="H12257" s="115"/>
      <c r="I12257" s="116" t="s">
        <v>246</v>
      </c>
      <c r="J12257" s="115"/>
      <c r="K12257" s="116"/>
      <c r="L12257" s="116"/>
      <c r="M12257" s="116" t="s">
        <v>124</v>
      </c>
      <c r="N12257" s="116"/>
      <c r="O12257" s="115"/>
    </row>
    <row r="12261" spans="1:15" ht="15.75" x14ac:dyDescent="0.2">
      <c r="A12261" s="470" t="s">
        <v>125</v>
      </c>
      <c r="B12261" s="470"/>
      <c r="C12261" s="470"/>
      <c r="D12261" s="470"/>
      <c r="E12261" s="470"/>
      <c r="F12261" s="470"/>
      <c r="G12261" s="470"/>
      <c r="H12261" s="470"/>
      <c r="I12261" s="470"/>
      <c r="J12261" s="470"/>
      <c r="K12261" s="470"/>
      <c r="L12261" s="470"/>
      <c r="M12261" s="470"/>
      <c r="N12261" s="470"/>
      <c r="O12261" s="470"/>
    </row>
    <row r="12262" spans="1:15" ht="15.75" x14ac:dyDescent="0.2">
      <c r="A12262" s="470" t="s">
        <v>1</v>
      </c>
      <c r="B12262" s="470"/>
      <c r="C12262" s="470"/>
      <c r="D12262" s="470"/>
      <c r="E12262" s="470"/>
      <c r="F12262" s="470"/>
      <c r="G12262" s="470"/>
      <c r="H12262" s="470"/>
      <c r="I12262" s="470"/>
      <c r="J12262" s="470"/>
      <c r="K12262" s="470"/>
      <c r="L12262" s="470"/>
      <c r="M12262" s="470"/>
      <c r="N12262" s="470"/>
      <c r="O12262" s="470"/>
    </row>
    <row r="12263" spans="1:15" ht="15.75" x14ac:dyDescent="0.2">
      <c r="A12263" s="470"/>
      <c r="B12263" s="470"/>
      <c r="C12263" s="470"/>
      <c r="D12263" s="470"/>
      <c r="E12263" s="470"/>
      <c r="F12263" s="470"/>
      <c r="G12263" s="470"/>
      <c r="H12263" s="470"/>
      <c r="I12263" s="470"/>
      <c r="J12263" s="470"/>
      <c r="K12263" s="470"/>
      <c r="L12263" s="470"/>
      <c r="M12263" s="470"/>
      <c r="N12263" s="470"/>
      <c r="O12263" s="470"/>
    </row>
    <row r="12264" spans="1:15" ht="15.75" x14ac:dyDescent="0.2">
      <c r="A12264" s="507" t="s">
        <v>915</v>
      </c>
      <c r="B12264" s="507"/>
      <c r="C12264" s="507"/>
      <c r="D12264" s="507"/>
      <c r="E12264" s="507"/>
      <c r="F12264" s="507"/>
      <c r="G12264" s="507"/>
      <c r="H12264" s="507"/>
      <c r="I12264" s="507"/>
      <c r="J12264" s="507"/>
      <c r="K12264" s="507"/>
      <c r="L12264" s="507"/>
      <c r="M12264" s="507"/>
      <c r="N12264" s="507"/>
      <c r="O12264" s="507"/>
    </row>
    <row r="12265" spans="1:15" ht="15.75" x14ac:dyDescent="0.2">
      <c r="A12265" s="77"/>
      <c r="B12265" s="77"/>
      <c r="C12265" s="77"/>
      <c r="D12265" s="77"/>
      <c r="E12265" s="77"/>
      <c r="F12265" s="77"/>
      <c r="G12265" s="77"/>
      <c r="H12265" s="77"/>
      <c r="I12265" s="77"/>
      <c r="J12265" s="77"/>
      <c r="K12265" s="77"/>
      <c r="L12265" s="77"/>
      <c r="M12265" s="77"/>
      <c r="N12265" s="77"/>
      <c r="O12265" s="77"/>
    </row>
    <row r="12266" spans="1:15" ht="16.5" thickBot="1" x14ac:dyDescent="0.25">
      <c r="A12266" s="77"/>
      <c r="B12266" s="77"/>
      <c r="C12266" s="77"/>
      <c r="D12266" s="77"/>
      <c r="E12266" s="77"/>
      <c r="F12266" s="77"/>
      <c r="G12266" s="77"/>
      <c r="H12266" s="77"/>
      <c r="I12266" s="77"/>
      <c r="J12266" s="77"/>
      <c r="K12266" s="77"/>
      <c r="L12266" s="77"/>
      <c r="M12266" s="77"/>
      <c r="N12266" s="77"/>
      <c r="O12266" s="77"/>
    </row>
    <row r="12267" spans="1:15" ht="16.5" thickBot="1" x14ac:dyDescent="0.25">
      <c r="A12267" s="78" t="s">
        <v>2</v>
      </c>
      <c r="B12267" s="486"/>
      <c r="C12267" s="498"/>
      <c r="D12267" s="79" t="s">
        <v>3</v>
      </c>
      <c r="E12267" s="486"/>
      <c r="F12267" s="487"/>
      <c r="G12267" s="487"/>
      <c r="H12267" s="498"/>
      <c r="I12267" s="79" t="s">
        <v>4</v>
      </c>
      <c r="J12267" s="80"/>
      <c r="K12267" s="80"/>
      <c r="L12267" s="80" t="s">
        <v>5</v>
      </c>
      <c r="M12267" s="486"/>
      <c r="N12267" s="487"/>
      <c r="O12267" s="488"/>
    </row>
    <row r="12268" spans="1:15" ht="16.5" thickBot="1" x14ac:dyDescent="0.25">
      <c r="A12268" s="77"/>
      <c r="B12268" s="77"/>
      <c r="C12268" s="77"/>
      <c r="D12268" s="77"/>
      <c r="E12268" s="77"/>
      <c r="F12268" s="77"/>
      <c r="G12268" s="77"/>
      <c r="H12268" s="77"/>
      <c r="I12268" s="77"/>
      <c r="J12268" s="77"/>
      <c r="K12268" s="77"/>
      <c r="L12268" s="77"/>
      <c r="M12268" s="77"/>
      <c r="N12268" s="77"/>
      <c r="O12268" s="77"/>
    </row>
    <row r="12269" spans="1:15" ht="16.5" thickBot="1" x14ac:dyDescent="0.25">
      <c r="A12269" s="78" t="s">
        <v>6</v>
      </c>
      <c r="B12269" s="486"/>
      <c r="C12269" s="498"/>
      <c r="D12269" s="79" t="s">
        <v>7</v>
      </c>
      <c r="E12269" s="486"/>
      <c r="F12269" s="487"/>
      <c r="G12269" s="487"/>
      <c r="H12269" s="498"/>
      <c r="I12269" s="79" t="s">
        <v>8</v>
      </c>
      <c r="J12269" s="80"/>
      <c r="K12269" s="80"/>
      <c r="L12269" s="80" t="s">
        <v>9</v>
      </c>
      <c r="M12269" s="486"/>
      <c r="N12269" s="487"/>
      <c r="O12269" s="488"/>
    </row>
    <row r="12270" spans="1:15" ht="16.5" thickBot="1" x14ac:dyDescent="0.25">
      <c r="A12270" s="77"/>
      <c r="B12270" s="77"/>
      <c r="C12270" s="77"/>
      <c r="D12270" s="77"/>
      <c r="E12270" s="77"/>
      <c r="F12270" s="77"/>
      <c r="G12270" s="77"/>
      <c r="H12270" s="77"/>
      <c r="I12270" s="77"/>
      <c r="J12270" s="77"/>
      <c r="K12270" s="77"/>
      <c r="L12270" s="77"/>
      <c r="M12270" s="77"/>
      <c r="N12270" s="77"/>
      <c r="O12270" s="77"/>
    </row>
    <row r="12271" spans="1:15" ht="16.5" thickBot="1" x14ac:dyDescent="0.25">
      <c r="A12271" s="484" t="s">
        <v>10</v>
      </c>
      <c r="B12271" s="485"/>
      <c r="C12271" s="486" t="s">
        <v>181</v>
      </c>
      <c r="D12271" s="487"/>
      <c r="E12271" s="487"/>
      <c r="F12271" s="487"/>
      <c r="G12271" s="487"/>
      <c r="H12271" s="487"/>
      <c r="I12271" s="487"/>
      <c r="J12271" s="487"/>
      <c r="K12271" s="487"/>
      <c r="L12271" s="487"/>
      <c r="M12271" s="487"/>
      <c r="N12271" s="487"/>
      <c r="O12271" s="488"/>
    </row>
    <row r="12272" spans="1:15" ht="16.5" thickBot="1" x14ac:dyDescent="0.25">
      <c r="A12272" s="77"/>
      <c r="B12272" s="77"/>
      <c r="C12272" s="77"/>
      <c r="D12272" s="77"/>
      <c r="E12272" s="77"/>
      <c r="F12272" s="77"/>
      <c r="G12272" s="77"/>
      <c r="H12272" s="77"/>
      <c r="I12272" s="77"/>
      <c r="J12272" s="77"/>
      <c r="K12272" s="77"/>
      <c r="L12272" s="77"/>
      <c r="M12272" s="77"/>
      <c r="N12272" s="77"/>
      <c r="O12272" s="77"/>
    </row>
    <row r="12273" spans="1:15" ht="16.5" thickBot="1" x14ac:dyDescent="0.25">
      <c r="A12273" s="484" t="s">
        <v>11</v>
      </c>
      <c r="B12273" s="485"/>
      <c r="C12273" s="486" t="s">
        <v>239</v>
      </c>
      <c r="D12273" s="487"/>
      <c r="E12273" s="487"/>
      <c r="F12273" s="487"/>
      <c r="G12273" s="487"/>
      <c r="H12273" s="487"/>
      <c r="I12273" s="487"/>
      <c r="J12273" s="487"/>
      <c r="K12273" s="487"/>
      <c r="L12273" s="487"/>
      <c r="M12273" s="487"/>
      <c r="N12273" s="487"/>
      <c r="O12273" s="488"/>
    </row>
    <row r="12274" spans="1:15" ht="16.5" thickBot="1" x14ac:dyDescent="0.25">
      <c r="A12274" s="81"/>
      <c r="B12274" s="81"/>
      <c r="C12274" s="81"/>
      <c r="D12274" s="81"/>
      <c r="E12274" s="81"/>
      <c r="F12274" s="81"/>
      <c r="G12274" s="81"/>
      <c r="H12274" s="81"/>
      <c r="I12274" s="81"/>
      <c r="J12274" s="81"/>
      <c r="K12274" s="81"/>
      <c r="L12274" s="81"/>
      <c r="M12274" s="81"/>
      <c r="N12274" s="81"/>
      <c r="O12274" s="81"/>
    </row>
    <row r="12275" spans="1:15" ht="16.5" thickBot="1" x14ac:dyDescent="0.25">
      <c r="A12275" s="489" t="s">
        <v>12</v>
      </c>
      <c r="B12275" s="491" t="s">
        <v>13</v>
      </c>
      <c r="C12275" s="463"/>
      <c r="D12275" s="492" t="s">
        <v>14</v>
      </c>
      <c r="E12275" s="494" t="s">
        <v>15</v>
      </c>
      <c r="F12275" s="495"/>
      <c r="G12275" s="495"/>
      <c r="H12275" s="495"/>
      <c r="I12275" s="496"/>
      <c r="J12275" s="492" t="s">
        <v>16</v>
      </c>
      <c r="K12275" s="492" t="s">
        <v>17</v>
      </c>
      <c r="L12275" s="462" t="s">
        <v>18</v>
      </c>
      <c r="M12275" s="463"/>
      <c r="N12275" s="464" t="s">
        <v>115</v>
      </c>
      <c r="O12275" s="465"/>
    </row>
    <row r="12276" spans="1:15" ht="32.25" thickBot="1" x14ac:dyDescent="0.25">
      <c r="A12276" s="490"/>
      <c r="B12276" s="82" t="s">
        <v>19</v>
      </c>
      <c r="C12276" s="83" t="s">
        <v>20</v>
      </c>
      <c r="D12276" s="493"/>
      <c r="E12276" s="84" t="s">
        <v>21</v>
      </c>
      <c r="F12276" s="84" t="s">
        <v>22</v>
      </c>
      <c r="G12276" s="85" t="s">
        <v>23</v>
      </c>
      <c r="H12276" s="119" t="s">
        <v>24</v>
      </c>
      <c r="I12276" s="86" t="s">
        <v>25</v>
      </c>
      <c r="J12276" s="493"/>
      <c r="K12276" s="493"/>
      <c r="L12276" s="176" t="s">
        <v>26</v>
      </c>
      <c r="M12276" s="177" t="s">
        <v>27</v>
      </c>
      <c r="N12276" s="466"/>
      <c r="O12276" s="467"/>
    </row>
    <row r="12277" spans="1:15" ht="15.75" x14ac:dyDescent="0.25">
      <c r="A12277" s="126">
        <v>45867</v>
      </c>
      <c r="B12277" s="127"/>
      <c r="C12277" s="128"/>
      <c r="D12277" s="89"/>
      <c r="E12277" s="100" t="s">
        <v>1518</v>
      </c>
      <c r="F12277" s="190" t="s">
        <v>1517</v>
      </c>
      <c r="G12277" s="90">
        <v>30</v>
      </c>
      <c r="H12277" s="129">
        <v>23.99</v>
      </c>
      <c r="I12277" s="175">
        <f>G12277*H12277</f>
        <v>719.69999999999993</v>
      </c>
      <c r="J12277" s="92" t="s">
        <v>272</v>
      </c>
      <c r="K12277" s="181"/>
      <c r="L12277" s="503" t="s">
        <v>273</v>
      </c>
      <c r="M12277" s="504"/>
      <c r="N12277" s="505" t="s">
        <v>630</v>
      </c>
      <c r="O12277" s="506"/>
    </row>
    <row r="12278" spans="1:15" ht="15.75" x14ac:dyDescent="0.25">
      <c r="A12278" s="126"/>
      <c r="B12278" s="127"/>
      <c r="C12278" s="128"/>
      <c r="D12278" s="89"/>
      <c r="E12278" s="100"/>
      <c r="F12278" s="100"/>
      <c r="G12278" s="90"/>
      <c r="H12278" s="129"/>
      <c r="I12278" s="175">
        <f>G12278*H12278</f>
        <v>0</v>
      </c>
      <c r="J12278" s="92" t="s">
        <v>272</v>
      </c>
      <c r="K12278" s="99"/>
      <c r="L12278" s="503"/>
      <c r="M12278" s="504"/>
      <c r="N12278" s="505"/>
      <c r="O12278" s="506"/>
    </row>
    <row r="12279" spans="1:15" ht="16.5" thickBot="1" x14ac:dyDescent="0.3">
      <c r="A12279" s="126"/>
      <c r="B12279" s="94"/>
      <c r="C12279" s="95"/>
      <c r="D12279" s="89"/>
      <c r="E12279" s="100"/>
      <c r="F12279" s="100"/>
      <c r="G12279" s="96"/>
      <c r="H12279" s="97"/>
      <c r="I12279" s="175">
        <f>G12279*H12279</f>
        <v>0</v>
      </c>
      <c r="J12279" s="98" t="s">
        <v>272</v>
      </c>
      <c r="K12279" s="99"/>
      <c r="L12279" s="499"/>
      <c r="M12279" s="500"/>
      <c r="N12279" s="501"/>
      <c r="O12279" s="502"/>
    </row>
    <row r="12280" spans="1:15" ht="16.5" thickBot="1" x14ac:dyDescent="0.25">
      <c r="A12280" s="416" t="s">
        <v>28</v>
      </c>
      <c r="B12280" s="104"/>
      <c r="C12280" s="105"/>
      <c r="D12280" s="106">
        <f>SUM(D12277:D12279)</f>
        <v>0</v>
      </c>
      <c r="E12280" s="107"/>
      <c r="F12280" s="107"/>
      <c r="G12280" s="118">
        <f>SUM(G12277:G12279)</f>
        <v>30</v>
      </c>
      <c r="H12280" s="105"/>
      <c r="I12280" s="118">
        <f>SUM(I12277:I12279)</f>
        <v>719.69999999999993</v>
      </c>
      <c r="J12280" s="109">
        <f>D12280/G12280</f>
        <v>0</v>
      </c>
      <c r="K12280" s="110"/>
      <c r="L12280" s="111"/>
      <c r="M12280" s="112"/>
      <c r="N12280" s="468"/>
      <c r="O12280" s="469"/>
    </row>
    <row r="12281" spans="1:15" ht="15.75" x14ac:dyDescent="0.2">
      <c r="A12281" s="116"/>
      <c r="B12281" s="77"/>
      <c r="C12281" s="77"/>
      <c r="D12281" s="77"/>
      <c r="E12281" s="77"/>
      <c r="F12281" s="77"/>
      <c r="G12281" s="77"/>
      <c r="H12281" s="77"/>
      <c r="I12281" s="116"/>
      <c r="J12281" s="116"/>
      <c r="K12281" s="116"/>
      <c r="L12281" s="116"/>
      <c r="M12281" s="116"/>
      <c r="N12281" s="77"/>
      <c r="O12281" s="81"/>
    </row>
    <row r="12282" spans="1:15" ht="15.75" x14ac:dyDescent="0.2">
      <c r="A12282" s="452" t="s">
        <v>173</v>
      </c>
      <c r="B12282" s="451" t="s">
        <v>191</v>
      </c>
      <c r="C12282" s="77"/>
      <c r="D12282" s="77"/>
      <c r="E12282" s="77"/>
      <c r="F12282" s="77"/>
      <c r="G12282" s="77"/>
      <c r="H12282" s="77"/>
      <c r="I12282" s="116"/>
      <c r="J12282" s="116"/>
      <c r="K12282" s="116"/>
      <c r="L12282" s="116"/>
      <c r="M12282" s="116"/>
      <c r="N12282" s="77"/>
      <c r="O12282" s="81"/>
    </row>
    <row r="12283" spans="1:15" ht="15.75" x14ac:dyDescent="0.2">
      <c r="A12283" s="116"/>
      <c r="B12283" s="77"/>
      <c r="C12283" s="77"/>
      <c r="D12283" s="77"/>
      <c r="E12283" s="77"/>
      <c r="F12283" s="77"/>
      <c r="G12283" s="77"/>
      <c r="H12283" s="77"/>
      <c r="I12283" s="116"/>
      <c r="J12283" s="116"/>
      <c r="K12283" s="116"/>
      <c r="L12283" s="116"/>
      <c r="M12283" s="116"/>
      <c r="N12283" s="77"/>
      <c r="O12283" s="81"/>
    </row>
    <row r="12284" spans="1:15" ht="15.75" x14ac:dyDescent="0.2">
      <c r="A12284" s="115"/>
      <c r="B12284" s="470" t="s">
        <v>29</v>
      </c>
      <c r="C12284" s="470"/>
      <c r="D12284" s="470"/>
      <c r="E12284" s="116"/>
      <c r="F12284" s="116"/>
      <c r="G12284" s="116"/>
      <c r="H12284" s="115"/>
      <c r="I12284" s="116" t="s">
        <v>30</v>
      </c>
      <c r="J12284" s="115"/>
      <c r="K12284" s="116"/>
      <c r="L12284" s="116"/>
      <c r="M12284" s="116" t="s">
        <v>31</v>
      </c>
      <c r="N12284" s="116"/>
      <c r="O12284" s="115"/>
    </row>
    <row r="12285" spans="1:15" ht="15.75" x14ac:dyDescent="0.2">
      <c r="A12285" s="470" t="s">
        <v>230</v>
      </c>
      <c r="B12285" s="470"/>
      <c r="C12285" s="470"/>
      <c r="D12285" s="470"/>
      <c r="E12285" s="470"/>
      <c r="F12285" s="116"/>
      <c r="G12285" s="116"/>
      <c r="H12285" s="115"/>
      <c r="I12285" s="116" t="s">
        <v>438</v>
      </c>
      <c r="J12285" s="115"/>
      <c r="K12285" s="116"/>
      <c r="L12285" s="116"/>
      <c r="M12285" s="116" t="s">
        <v>220</v>
      </c>
      <c r="N12285" s="116"/>
      <c r="O12285" s="115"/>
    </row>
    <row r="12286" spans="1:15" ht="15.75" x14ac:dyDescent="0.2">
      <c r="A12286" s="470" t="s">
        <v>226</v>
      </c>
      <c r="B12286" s="470"/>
      <c r="C12286" s="470"/>
      <c r="D12286" s="470"/>
      <c r="E12286" s="470"/>
      <c r="F12286" s="116"/>
      <c r="G12286" s="116"/>
      <c r="H12286" s="115"/>
      <c r="I12286" s="116" t="s">
        <v>246</v>
      </c>
      <c r="J12286" s="115"/>
      <c r="K12286" s="116"/>
      <c r="L12286" s="116"/>
      <c r="M12286" s="116" t="s">
        <v>124</v>
      </c>
      <c r="N12286" s="116"/>
      <c r="O12286" s="115"/>
    </row>
    <row r="12291" spans="1:15" ht="15.75" x14ac:dyDescent="0.2">
      <c r="A12291" s="470" t="s">
        <v>125</v>
      </c>
      <c r="B12291" s="470"/>
      <c r="C12291" s="470"/>
      <c r="D12291" s="470"/>
      <c r="E12291" s="470"/>
      <c r="F12291" s="470"/>
      <c r="G12291" s="470"/>
      <c r="H12291" s="470"/>
      <c r="I12291" s="470"/>
      <c r="J12291" s="470"/>
      <c r="K12291" s="470"/>
      <c r="L12291" s="470"/>
      <c r="M12291" s="470"/>
      <c r="N12291" s="470"/>
      <c r="O12291" s="470"/>
    </row>
    <row r="12292" spans="1:15" ht="15.75" x14ac:dyDescent="0.2">
      <c r="A12292" s="470" t="s">
        <v>1</v>
      </c>
      <c r="B12292" s="470"/>
      <c r="C12292" s="470"/>
      <c r="D12292" s="470"/>
      <c r="E12292" s="470"/>
      <c r="F12292" s="470"/>
      <c r="G12292" s="470"/>
      <c r="H12292" s="470"/>
      <c r="I12292" s="470"/>
      <c r="J12292" s="470"/>
      <c r="K12292" s="470"/>
      <c r="L12292" s="470"/>
      <c r="M12292" s="470"/>
      <c r="N12292" s="470"/>
      <c r="O12292" s="470"/>
    </row>
    <row r="12293" spans="1:15" ht="15.75" x14ac:dyDescent="0.2">
      <c r="A12293" s="470"/>
      <c r="B12293" s="470"/>
      <c r="C12293" s="470"/>
      <c r="D12293" s="470"/>
      <c r="E12293" s="470"/>
      <c r="F12293" s="470"/>
      <c r="G12293" s="470"/>
      <c r="H12293" s="470"/>
      <c r="I12293" s="470"/>
      <c r="J12293" s="470"/>
      <c r="K12293" s="470"/>
      <c r="L12293" s="470"/>
      <c r="M12293" s="470"/>
      <c r="N12293" s="470"/>
      <c r="O12293" s="470"/>
    </row>
    <row r="12294" spans="1:15" ht="15.75" x14ac:dyDescent="0.2">
      <c r="A12294" s="507" t="s">
        <v>915</v>
      </c>
      <c r="B12294" s="507"/>
      <c r="C12294" s="507"/>
      <c r="D12294" s="507"/>
      <c r="E12294" s="507"/>
      <c r="F12294" s="507"/>
      <c r="G12294" s="507"/>
      <c r="H12294" s="507"/>
      <c r="I12294" s="507"/>
      <c r="J12294" s="507"/>
      <c r="K12294" s="507"/>
      <c r="L12294" s="507"/>
      <c r="M12294" s="507"/>
      <c r="N12294" s="507"/>
      <c r="O12294" s="507"/>
    </row>
    <row r="12295" spans="1:15" ht="15.75" x14ac:dyDescent="0.2">
      <c r="A12295" s="77"/>
      <c r="B12295" s="77"/>
      <c r="C12295" s="77"/>
      <c r="D12295" s="77"/>
      <c r="E12295" s="77"/>
      <c r="F12295" s="77"/>
      <c r="G12295" s="77"/>
      <c r="H12295" s="77"/>
      <c r="I12295" s="77"/>
      <c r="J12295" s="77"/>
      <c r="K12295" s="77"/>
      <c r="L12295" s="77"/>
      <c r="M12295" s="77"/>
      <c r="N12295" s="77"/>
      <c r="O12295" s="77"/>
    </row>
    <row r="12296" spans="1:15" ht="16.5" thickBot="1" x14ac:dyDescent="0.25">
      <c r="A12296" s="77"/>
      <c r="B12296" s="77"/>
      <c r="C12296" s="77"/>
      <c r="D12296" s="77"/>
      <c r="E12296" s="77"/>
      <c r="F12296" s="77"/>
      <c r="G12296" s="77"/>
      <c r="H12296" s="77"/>
      <c r="I12296" s="77"/>
      <c r="J12296" s="77"/>
      <c r="K12296" s="77"/>
      <c r="L12296" s="77"/>
      <c r="M12296" s="77"/>
      <c r="N12296" s="77"/>
      <c r="O12296" s="77"/>
    </row>
    <row r="12297" spans="1:15" ht="16.5" thickBot="1" x14ac:dyDescent="0.25">
      <c r="A12297" s="78" t="s">
        <v>2</v>
      </c>
      <c r="B12297" s="486"/>
      <c r="C12297" s="498"/>
      <c r="D12297" s="79" t="s">
        <v>3</v>
      </c>
      <c r="E12297" s="486"/>
      <c r="F12297" s="487"/>
      <c r="G12297" s="487"/>
      <c r="H12297" s="498"/>
      <c r="I12297" s="79" t="s">
        <v>4</v>
      </c>
      <c r="J12297" s="80"/>
      <c r="K12297" s="80"/>
      <c r="L12297" s="80" t="s">
        <v>5</v>
      </c>
      <c r="M12297" s="486"/>
      <c r="N12297" s="487"/>
      <c r="O12297" s="488"/>
    </row>
    <row r="12298" spans="1:15" ht="16.5" thickBot="1" x14ac:dyDescent="0.25">
      <c r="A12298" s="77"/>
      <c r="B12298" s="77"/>
      <c r="C12298" s="77"/>
      <c r="D12298" s="77"/>
      <c r="E12298" s="77"/>
      <c r="F12298" s="77"/>
      <c r="G12298" s="77"/>
      <c r="H12298" s="77"/>
      <c r="I12298" s="77"/>
      <c r="J12298" s="77"/>
      <c r="K12298" s="77"/>
      <c r="L12298" s="77"/>
      <c r="M12298" s="77"/>
      <c r="N12298" s="77"/>
      <c r="O12298" s="77"/>
    </row>
    <row r="12299" spans="1:15" ht="16.5" thickBot="1" x14ac:dyDescent="0.25">
      <c r="A12299" s="78" t="s">
        <v>6</v>
      </c>
      <c r="B12299" s="486"/>
      <c r="C12299" s="498"/>
      <c r="D12299" s="79" t="s">
        <v>7</v>
      </c>
      <c r="E12299" s="486"/>
      <c r="F12299" s="487"/>
      <c r="G12299" s="487"/>
      <c r="H12299" s="498"/>
      <c r="I12299" s="79" t="s">
        <v>8</v>
      </c>
      <c r="J12299" s="80"/>
      <c r="K12299" s="80"/>
      <c r="L12299" s="80" t="s">
        <v>9</v>
      </c>
      <c r="M12299" s="486"/>
      <c r="N12299" s="487"/>
      <c r="O12299" s="488"/>
    </row>
    <row r="12300" spans="1:15" ht="16.5" thickBot="1" x14ac:dyDescent="0.25">
      <c r="A12300" s="77"/>
      <c r="B12300" s="77"/>
      <c r="C12300" s="77"/>
      <c r="D12300" s="77"/>
      <c r="E12300" s="77"/>
      <c r="F12300" s="77"/>
      <c r="G12300" s="77"/>
      <c r="H12300" s="77"/>
      <c r="I12300" s="77"/>
      <c r="J12300" s="77"/>
      <c r="K12300" s="77"/>
      <c r="L12300" s="77"/>
      <c r="M12300" s="77"/>
      <c r="N12300" s="77"/>
      <c r="O12300" s="77"/>
    </row>
    <row r="12301" spans="1:15" ht="16.5" thickBot="1" x14ac:dyDescent="0.25">
      <c r="A12301" s="484" t="s">
        <v>10</v>
      </c>
      <c r="B12301" s="485"/>
      <c r="C12301" s="486" t="s">
        <v>181</v>
      </c>
      <c r="D12301" s="487"/>
      <c r="E12301" s="487"/>
      <c r="F12301" s="487"/>
      <c r="G12301" s="487"/>
      <c r="H12301" s="487"/>
      <c r="I12301" s="487"/>
      <c r="J12301" s="487"/>
      <c r="K12301" s="487"/>
      <c r="L12301" s="487"/>
      <c r="M12301" s="487"/>
      <c r="N12301" s="487"/>
      <c r="O12301" s="488"/>
    </row>
    <row r="12302" spans="1:15" ht="16.5" thickBot="1" x14ac:dyDescent="0.25">
      <c r="A12302" s="77"/>
      <c r="B12302" s="77"/>
      <c r="C12302" s="77"/>
      <c r="D12302" s="77"/>
      <c r="E12302" s="77"/>
      <c r="F12302" s="77"/>
      <c r="G12302" s="77"/>
      <c r="H12302" s="77"/>
      <c r="I12302" s="77"/>
      <c r="J12302" s="77"/>
      <c r="K12302" s="77"/>
      <c r="L12302" s="77"/>
      <c r="M12302" s="77"/>
      <c r="N12302" s="77"/>
      <c r="O12302" s="77"/>
    </row>
    <row r="12303" spans="1:15" ht="16.5" thickBot="1" x14ac:dyDescent="0.25">
      <c r="A12303" s="484" t="s">
        <v>11</v>
      </c>
      <c r="B12303" s="485"/>
      <c r="C12303" s="486" t="s">
        <v>239</v>
      </c>
      <c r="D12303" s="487"/>
      <c r="E12303" s="487"/>
      <c r="F12303" s="487"/>
      <c r="G12303" s="487"/>
      <c r="H12303" s="487"/>
      <c r="I12303" s="487"/>
      <c r="J12303" s="487"/>
      <c r="K12303" s="487"/>
      <c r="L12303" s="487"/>
      <c r="M12303" s="487"/>
      <c r="N12303" s="487"/>
      <c r="O12303" s="488"/>
    </row>
    <row r="12304" spans="1:15" ht="16.5" thickBot="1" x14ac:dyDescent="0.25">
      <c r="A12304" s="81"/>
      <c r="B12304" s="81"/>
      <c r="C12304" s="81"/>
      <c r="D12304" s="81"/>
      <c r="E12304" s="81"/>
      <c r="F12304" s="81"/>
      <c r="G12304" s="81"/>
      <c r="H12304" s="81"/>
      <c r="I12304" s="81"/>
      <c r="J12304" s="81"/>
      <c r="K12304" s="81"/>
      <c r="L12304" s="81"/>
      <c r="M12304" s="81"/>
      <c r="N12304" s="81"/>
      <c r="O12304" s="81"/>
    </row>
    <row r="12305" spans="1:15" ht="16.5" thickBot="1" x14ac:dyDescent="0.25">
      <c r="A12305" s="489" t="s">
        <v>12</v>
      </c>
      <c r="B12305" s="491" t="s">
        <v>13</v>
      </c>
      <c r="C12305" s="463"/>
      <c r="D12305" s="492" t="s">
        <v>14</v>
      </c>
      <c r="E12305" s="494" t="s">
        <v>15</v>
      </c>
      <c r="F12305" s="495"/>
      <c r="G12305" s="495"/>
      <c r="H12305" s="495"/>
      <c r="I12305" s="496"/>
      <c r="J12305" s="492" t="s">
        <v>16</v>
      </c>
      <c r="K12305" s="492" t="s">
        <v>17</v>
      </c>
      <c r="L12305" s="462" t="s">
        <v>18</v>
      </c>
      <c r="M12305" s="463"/>
      <c r="N12305" s="464" t="s">
        <v>115</v>
      </c>
      <c r="O12305" s="465"/>
    </row>
    <row r="12306" spans="1:15" ht="32.25" thickBot="1" x14ac:dyDescent="0.25">
      <c r="A12306" s="490"/>
      <c r="B12306" s="82" t="s">
        <v>19</v>
      </c>
      <c r="C12306" s="83" t="s">
        <v>20</v>
      </c>
      <c r="D12306" s="493"/>
      <c r="E12306" s="84" t="s">
        <v>21</v>
      </c>
      <c r="F12306" s="84" t="s">
        <v>22</v>
      </c>
      <c r="G12306" s="85" t="s">
        <v>23</v>
      </c>
      <c r="H12306" s="119" t="s">
        <v>24</v>
      </c>
      <c r="I12306" s="86" t="s">
        <v>25</v>
      </c>
      <c r="J12306" s="493"/>
      <c r="K12306" s="493"/>
      <c r="L12306" s="176" t="s">
        <v>26</v>
      </c>
      <c r="M12306" s="177" t="s">
        <v>27</v>
      </c>
      <c r="N12306" s="466"/>
      <c r="O12306" s="467"/>
    </row>
    <row r="12307" spans="1:15" ht="15.75" x14ac:dyDescent="0.25">
      <c r="A12307" s="126">
        <v>45870</v>
      </c>
      <c r="B12307" s="127"/>
      <c r="C12307" s="128"/>
      <c r="D12307" s="89"/>
      <c r="E12307" s="100" t="s">
        <v>1516</v>
      </c>
      <c r="F12307" s="190" t="s">
        <v>1338</v>
      </c>
      <c r="G12307" s="90">
        <v>30</v>
      </c>
      <c r="H12307" s="129">
        <v>23.99</v>
      </c>
      <c r="I12307" s="175">
        <f>G12307*H12307</f>
        <v>719.69999999999993</v>
      </c>
      <c r="J12307" s="92" t="s">
        <v>272</v>
      </c>
      <c r="K12307" s="181"/>
      <c r="L12307" s="503" t="s">
        <v>853</v>
      </c>
      <c r="M12307" s="504"/>
      <c r="N12307" s="505" t="s">
        <v>349</v>
      </c>
      <c r="O12307" s="506"/>
    </row>
    <row r="12308" spans="1:15" ht="15.75" x14ac:dyDescent="0.25">
      <c r="A12308" s="126"/>
      <c r="B12308" s="127"/>
      <c r="C12308" s="128"/>
      <c r="D12308" s="89"/>
      <c r="E12308" s="100"/>
      <c r="F12308" s="100"/>
      <c r="G12308" s="90"/>
      <c r="H12308" s="129"/>
      <c r="I12308" s="175">
        <f>G12308*H12308</f>
        <v>0</v>
      </c>
      <c r="J12308" s="92" t="s">
        <v>272</v>
      </c>
      <c r="K12308" s="99"/>
      <c r="L12308" s="503"/>
      <c r="M12308" s="504"/>
      <c r="N12308" s="505"/>
      <c r="O12308" s="506"/>
    </row>
    <row r="12309" spans="1:15" ht="16.5" thickBot="1" x14ac:dyDescent="0.3">
      <c r="A12309" s="126"/>
      <c r="B12309" s="94"/>
      <c r="C12309" s="95"/>
      <c r="D12309" s="89"/>
      <c r="E12309" s="100"/>
      <c r="F12309" s="100"/>
      <c r="G12309" s="96"/>
      <c r="H12309" s="97"/>
      <c r="I12309" s="175">
        <f>G12309*H12309</f>
        <v>0</v>
      </c>
      <c r="J12309" s="98" t="s">
        <v>272</v>
      </c>
      <c r="K12309" s="99"/>
      <c r="L12309" s="499"/>
      <c r="M12309" s="500"/>
      <c r="N12309" s="501"/>
      <c r="O12309" s="502"/>
    </row>
    <row r="12310" spans="1:15" ht="16.5" thickBot="1" x14ac:dyDescent="0.25">
      <c r="A12310" s="416" t="s">
        <v>28</v>
      </c>
      <c r="B12310" s="104"/>
      <c r="C12310" s="105"/>
      <c r="D12310" s="106">
        <f>SUM(D12307:D12309)</f>
        <v>0</v>
      </c>
      <c r="E12310" s="107"/>
      <c r="F12310" s="107"/>
      <c r="G12310" s="118">
        <f>SUM(G12307:G12309)</f>
        <v>30</v>
      </c>
      <c r="H12310" s="105"/>
      <c r="I12310" s="118">
        <f>SUM(I12307:I12309)</f>
        <v>719.69999999999993</v>
      </c>
      <c r="J12310" s="109">
        <f>D12310/G12310</f>
        <v>0</v>
      </c>
      <c r="K12310" s="110"/>
      <c r="L12310" s="111"/>
      <c r="M12310" s="112"/>
      <c r="N12310" s="468"/>
      <c r="O12310" s="469"/>
    </row>
    <row r="12311" spans="1:15" ht="15.75" x14ac:dyDescent="0.2">
      <c r="A12311" s="116"/>
      <c r="B12311" s="77"/>
      <c r="C12311" s="77"/>
      <c r="D12311" s="77"/>
      <c r="E12311" s="77"/>
      <c r="F12311" s="77"/>
      <c r="G12311" s="77"/>
      <c r="H12311" s="77"/>
      <c r="I12311" s="116"/>
      <c r="J12311" s="116"/>
      <c r="K12311" s="116"/>
      <c r="L12311" s="116"/>
      <c r="M12311" s="116"/>
      <c r="N12311" s="77"/>
      <c r="O12311" s="81"/>
    </row>
    <row r="12312" spans="1:15" ht="15.75" x14ac:dyDescent="0.2">
      <c r="A12312" s="452" t="s">
        <v>173</v>
      </c>
      <c r="B12312" s="451" t="s">
        <v>191</v>
      </c>
      <c r="C12312" s="77"/>
      <c r="D12312" s="77"/>
      <c r="E12312" s="77"/>
      <c r="F12312" s="77"/>
      <c r="G12312" s="77"/>
      <c r="H12312" s="77"/>
      <c r="I12312" s="116"/>
      <c r="J12312" s="116"/>
      <c r="K12312" s="116"/>
      <c r="L12312" s="116"/>
      <c r="M12312" s="116"/>
      <c r="N12312" s="77"/>
      <c r="O12312" s="81"/>
    </row>
    <row r="12313" spans="1:15" ht="15.75" x14ac:dyDescent="0.2">
      <c r="A12313" s="116"/>
      <c r="B12313" s="77"/>
      <c r="C12313" s="77"/>
      <c r="D12313" s="77"/>
      <c r="E12313" s="77"/>
      <c r="F12313" s="77"/>
      <c r="G12313" s="77"/>
      <c r="H12313" s="77"/>
      <c r="I12313" s="116"/>
      <c r="J12313" s="116"/>
      <c r="K12313" s="116"/>
      <c r="L12313" s="116"/>
      <c r="M12313" s="116"/>
      <c r="N12313" s="77"/>
      <c r="O12313" s="81"/>
    </row>
    <row r="12314" spans="1:15" ht="15.75" x14ac:dyDescent="0.2">
      <c r="A12314" s="115"/>
      <c r="B12314" s="470" t="s">
        <v>29</v>
      </c>
      <c r="C12314" s="470"/>
      <c r="D12314" s="470"/>
      <c r="E12314" s="116"/>
      <c r="F12314" s="116"/>
      <c r="G12314" s="116"/>
      <c r="H12314" s="115"/>
      <c r="I12314" s="116" t="s">
        <v>30</v>
      </c>
      <c r="J12314" s="115"/>
      <c r="K12314" s="116"/>
      <c r="L12314" s="116"/>
      <c r="M12314" s="116" t="s">
        <v>31</v>
      </c>
      <c r="N12314" s="116"/>
      <c r="O12314" s="115"/>
    </row>
    <row r="12315" spans="1:15" ht="15.75" x14ac:dyDescent="0.2">
      <c r="A12315" s="470" t="s">
        <v>230</v>
      </c>
      <c r="B12315" s="470"/>
      <c r="C12315" s="470"/>
      <c r="D12315" s="470"/>
      <c r="E12315" s="470"/>
      <c r="F12315" s="116"/>
      <c r="G12315" s="116"/>
      <c r="H12315" s="115"/>
      <c r="I12315" s="116" t="s">
        <v>438</v>
      </c>
      <c r="J12315" s="115"/>
      <c r="K12315" s="116"/>
      <c r="L12315" s="116"/>
      <c r="M12315" s="116" t="s">
        <v>220</v>
      </c>
      <c r="N12315" s="116"/>
      <c r="O12315" s="115"/>
    </row>
    <row r="12316" spans="1:15" ht="15.75" x14ac:dyDescent="0.2">
      <c r="A12316" s="470" t="s">
        <v>226</v>
      </c>
      <c r="B12316" s="470"/>
      <c r="C12316" s="470"/>
      <c r="D12316" s="470"/>
      <c r="E12316" s="470"/>
      <c r="F12316" s="116"/>
      <c r="G12316" s="116"/>
      <c r="H12316" s="115"/>
      <c r="I12316" s="116" t="s">
        <v>246</v>
      </c>
      <c r="J12316" s="115"/>
      <c r="K12316" s="116"/>
      <c r="L12316" s="116"/>
      <c r="M12316" s="116" t="s">
        <v>124</v>
      </c>
      <c r="N12316" s="116"/>
      <c r="O12316" s="115"/>
    </row>
    <row r="12321" spans="1:15" ht="15.75" x14ac:dyDescent="0.2">
      <c r="A12321" s="470" t="s">
        <v>125</v>
      </c>
      <c r="B12321" s="470"/>
      <c r="C12321" s="470"/>
      <c r="D12321" s="470"/>
      <c r="E12321" s="470"/>
      <c r="F12321" s="470"/>
      <c r="G12321" s="470"/>
      <c r="H12321" s="470"/>
      <c r="I12321" s="470"/>
      <c r="J12321" s="470"/>
      <c r="K12321" s="470"/>
      <c r="L12321" s="470"/>
      <c r="M12321" s="470"/>
      <c r="N12321" s="470"/>
      <c r="O12321" s="470"/>
    </row>
    <row r="12322" spans="1:15" ht="15.75" x14ac:dyDescent="0.2">
      <c r="A12322" s="470" t="s">
        <v>1</v>
      </c>
      <c r="B12322" s="470"/>
      <c r="C12322" s="470"/>
      <c r="D12322" s="470"/>
      <c r="E12322" s="470"/>
      <c r="F12322" s="470"/>
      <c r="G12322" s="470"/>
      <c r="H12322" s="470"/>
      <c r="I12322" s="470"/>
      <c r="J12322" s="470"/>
      <c r="K12322" s="470"/>
      <c r="L12322" s="470"/>
      <c r="M12322" s="470"/>
      <c r="N12322" s="470"/>
      <c r="O12322" s="470"/>
    </row>
    <row r="12323" spans="1:15" ht="15.75" x14ac:dyDescent="0.2">
      <c r="A12323" s="470"/>
      <c r="B12323" s="470"/>
      <c r="C12323" s="470"/>
      <c r="D12323" s="470"/>
      <c r="E12323" s="470"/>
      <c r="F12323" s="470"/>
      <c r="G12323" s="470"/>
      <c r="H12323" s="470"/>
      <c r="I12323" s="470"/>
      <c r="J12323" s="470"/>
      <c r="K12323" s="470"/>
      <c r="L12323" s="470"/>
      <c r="M12323" s="470"/>
      <c r="N12323" s="470"/>
      <c r="O12323" s="470"/>
    </row>
    <row r="12324" spans="1:15" ht="15.75" x14ac:dyDescent="0.2">
      <c r="A12324" s="507" t="s">
        <v>915</v>
      </c>
      <c r="B12324" s="507"/>
      <c r="C12324" s="507"/>
      <c r="D12324" s="507"/>
      <c r="E12324" s="507"/>
      <c r="F12324" s="507"/>
      <c r="G12324" s="507"/>
      <c r="H12324" s="507"/>
      <c r="I12324" s="507"/>
      <c r="J12324" s="507"/>
      <c r="K12324" s="507"/>
      <c r="L12324" s="507"/>
      <c r="M12324" s="507"/>
      <c r="N12324" s="507"/>
      <c r="O12324" s="507"/>
    </row>
    <row r="12325" spans="1:15" ht="15.75" x14ac:dyDescent="0.2">
      <c r="A12325" s="77"/>
      <c r="B12325" s="77"/>
      <c r="C12325" s="77"/>
      <c r="D12325" s="77"/>
      <c r="E12325" s="77"/>
      <c r="F12325" s="77"/>
      <c r="G12325" s="77"/>
      <c r="H12325" s="77"/>
      <c r="I12325" s="77"/>
      <c r="J12325" s="77"/>
      <c r="K12325" s="77"/>
      <c r="L12325" s="77"/>
      <c r="M12325" s="77"/>
      <c r="N12325" s="77"/>
      <c r="O12325" s="77"/>
    </row>
    <row r="12326" spans="1:15" ht="16.5" thickBot="1" x14ac:dyDescent="0.25">
      <c r="A12326" s="77"/>
      <c r="B12326" s="77"/>
      <c r="C12326" s="77"/>
      <c r="D12326" s="77"/>
      <c r="E12326" s="77"/>
      <c r="F12326" s="77"/>
      <c r="G12326" s="77"/>
      <c r="H12326" s="77"/>
      <c r="I12326" s="77"/>
      <c r="J12326" s="77"/>
      <c r="K12326" s="77"/>
      <c r="L12326" s="77"/>
      <c r="M12326" s="77"/>
      <c r="N12326" s="77"/>
      <c r="O12326" s="77"/>
    </row>
    <row r="12327" spans="1:15" ht="16.5" thickBot="1" x14ac:dyDescent="0.25">
      <c r="A12327" s="78" t="s">
        <v>2</v>
      </c>
      <c r="B12327" s="486"/>
      <c r="C12327" s="498"/>
      <c r="D12327" s="79" t="s">
        <v>3</v>
      </c>
      <c r="E12327" s="486"/>
      <c r="F12327" s="487"/>
      <c r="G12327" s="487"/>
      <c r="H12327" s="498"/>
      <c r="I12327" s="79" t="s">
        <v>4</v>
      </c>
      <c r="J12327" s="80"/>
      <c r="K12327" s="80"/>
      <c r="L12327" s="80" t="s">
        <v>5</v>
      </c>
      <c r="M12327" s="486"/>
      <c r="N12327" s="487"/>
      <c r="O12327" s="488"/>
    </row>
    <row r="12328" spans="1:15" ht="16.5" thickBot="1" x14ac:dyDescent="0.25">
      <c r="A12328" s="77"/>
      <c r="B12328" s="77"/>
      <c r="C12328" s="77"/>
      <c r="D12328" s="77"/>
      <c r="E12328" s="77"/>
      <c r="F12328" s="77"/>
      <c r="G12328" s="77"/>
      <c r="H12328" s="77"/>
      <c r="I12328" s="77"/>
      <c r="J12328" s="77"/>
      <c r="K12328" s="77"/>
      <c r="L12328" s="77"/>
      <c r="M12328" s="77"/>
      <c r="N12328" s="77"/>
      <c r="O12328" s="77"/>
    </row>
    <row r="12329" spans="1:15" ht="16.5" thickBot="1" x14ac:dyDescent="0.25">
      <c r="A12329" s="78" t="s">
        <v>6</v>
      </c>
      <c r="B12329" s="486"/>
      <c r="C12329" s="498"/>
      <c r="D12329" s="79" t="s">
        <v>7</v>
      </c>
      <c r="E12329" s="486"/>
      <c r="F12329" s="487"/>
      <c r="G12329" s="487"/>
      <c r="H12329" s="498"/>
      <c r="I12329" s="79" t="s">
        <v>8</v>
      </c>
      <c r="J12329" s="80"/>
      <c r="K12329" s="80"/>
      <c r="L12329" s="80" t="s">
        <v>9</v>
      </c>
      <c r="M12329" s="486"/>
      <c r="N12329" s="487"/>
      <c r="O12329" s="488"/>
    </row>
    <row r="12330" spans="1:15" ht="16.5" thickBot="1" x14ac:dyDescent="0.25">
      <c r="A12330" s="77"/>
      <c r="B12330" s="77"/>
      <c r="C12330" s="77"/>
      <c r="D12330" s="77"/>
      <c r="E12330" s="77"/>
      <c r="F12330" s="77"/>
      <c r="G12330" s="77"/>
      <c r="H12330" s="77"/>
      <c r="I12330" s="77"/>
      <c r="J12330" s="77"/>
      <c r="K12330" s="77"/>
      <c r="L12330" s="77"/>
      <c r="M12330" s="77"/>
      <c r="N12330" s="77"/>
      <c r="O12330" s="77"/>
    </row>
    <row r="12331" spans="1:15" ht="16.5" thickBot="1" x14ac:dyDescent="0.25">
      <c r="A12331" s="484" t="s">
        <v>10</v>
      </c>
      <c r="B12331" s="485"/>
      <c r="C12331" s="486" t="s">
        <v>181</v>
      </c>
      <c r="D12331" s="487"/>
      <c r="E12331" s="487"/>
      <c r="F12331" s="487"/>
      <c r="G12331" s="487"/>
      <c r="H12331" s="487"/>
      <c r="I12331" s="487"/>
      <c r="J12331" s="487"/>
      <c r="K12331" s="487"/>
      <c r="L12331" s="487"/>
      <c r="M12331" s="487"/>
      <c r="N12331" s="487"/>
      <c r="O12331" s="488"/>
    </row>
    <row r="12332" spans="1:15" ht="16.5" thickBot="1" x14ac:dyDescent="0.25">
      <c r="A12332" s="77"/>
      <c r="B12332" s="77"/>
      <c r="C12332" s="77"/>
      <c r="D12332" s="77"/>
      <c r="E12332" s="77"/>
      <c r="F12332" s="77"/>
      <c r="G12332" s="77"/>
      <c r="H12332" s="77"/>
      <c r="I12332" s="77"/>
      <c r="J12332" s="77"/>
      <c r="K12332" s="77"/>
      <c r="L12332" s="77"/>
      <c r="M12332" s="77"/>
      <c r="N12332" s="77"/>
      <c r="O12332" s="77"/>
    </row>
    <row r="12333" spans="1:15" ht="16.5" thickBot="1" x14ac:dyDescent="0.25">
      <c r="A12333" s="484" t="s">
        <v>11</v>
      </c>
      <c r="B12333" s="485"/>
      <c r="C12333" s="486" t="s">
        <v>239</v>
      </c>
      <c r="D12333" s="487"/>
      <c r="E12333" s="487"/>
      <c r="F12333" s="487"/>
      <c r="G12333" s="487"/>
      <c r="H12333" s="487"/>
      <c r="I12333" s="487"/>
      <c r="J12333" s="487"/>
      <c r="K12333" s="487"/>
      <c r="L12333" s="487"/>
      <c r="M12333" s="487"/>
      <c r="N12333" s="487"/>
      <c r="O12333" s="488"/>
    </row>
    <row r="12334" spans="1:15" ht="16.5" thickBot="1" x14ac:dyDescent="0.25">
      <c r="A12334" s="81"/>
      <c r="B12334" s="81"/>
      <c r="C12334" s="81"/>
      <c r="D12334" s="81"/>
      <c r="E12334" s="81"/>
      <c r="F12334" s="81"/>
      <c r="G12334" s="81"/>
      <c r="H12334" s="81"/>
      <c r="I12334" s="81"/>
      <c r="J12334" s="81"/>
      <c r="K12334" s="81"/>
      <c r="L12334" s="81"/>
      <c r="M12334" s="81"/>
      <c r="N12334" s="81"/>
      <c r="O12334" s="81"/>
    </row>
    <row r="12335" spans="1:15" ht="16.5" thickBot="1" x14ac:dyDescent="0.25">
      <c r="A12335" s="489" t="s">
        <v>12</v>
      </c>
      <c r="B12335" s="491" t="s">
        <v>13</v>
      </c>
      <c r="C12335" s="463"/>
      <c r="D12335" s="492" t="s">
        <v>14</v>
      </c>
      <c r="E12335" s="494" t="s">
        <v>15</v>
      </c>
      <c r="F12335" s="495"/>
      <c r="G12335" s="495"/>
      <c r="H12335" s="495"/>
      <c r="I12335" s="496"/>
      <c r="J12335" s="492" t="s">
        <v>16</v>
      </c>
      <c r="K12335" s="492" t="s">
        <v>17</v>
      </c>
      <c r="L12335" s="462" t="s">
        <v>18</v>
      </c>
      <c r="M12335" s="463"/>
      <c r="N12335" s="464" t="s">
        <v>115</v>
      </c>
      <c r="O12335" s="465"/>
    </row>
    <row r="12336" spans="1:15" ht="32.25" thickBot="1" x14ac:dyDescent="0.25">
      <c r="A12336" s="490"/>
      <c r="B12336" s="82" t="s">
        <v>19</v>
      </c>
      <c r="C12336" s="83" t="s">
        <v>20</v>
      </c>
      <c r="D12336" s="493"/>
      <c r="E12336" s="84" t="s">
        <v>21</v>
      </c>
      <c r="F12336" s="84" t="s">
        <v>22</v>
      </c>
      <c r="G12336" s="85" t="s">
        <v>23</v>
      </c>
      <c r="H12336" s="119" t="s">
        <v>24</v>
      </c>
      <c r="I12336" s="86" t="s">
        <v>25</v>
      </c>
      <c r="J12336" s="493"/>
      <c r="K12336" s="493"/>
      <c r="L12336" s="176" t="s">
        <v>26</v>
      </c>
      <c r="M12336" s="177" t="s">
        <v>27</v>
      </c>
      <c r="N12336" s="466"/>
      <c r="O12336" s="467"/>
    </row>
    <row r="12337" spans="1:15" ht="15.75" x14ac:dyDescent="0.25">
      <c r="A12337" s="126">
        <v>45880</v>
      </c>
      <c r="B12337" s="127"/>
      <c r="C12337" s="128"/>
      <c r="D12337" s="89"/>
      <c r="E12337" s="100" t="s">
        <v>1515</v>
      </c>
      <c r="F12337" s="190" t="s">
        <v>1191</v>
      </c>
      <c r="G12337" s="90">
        <v>30</v>
      </c>
      <c r="H12337" s="129">
        <v>23.99</v>
      </c>
      <c r="I12337" s="175">
        <f>G12337*H12337</f>
        <v>719.69999999999993</v>
      </c>
      <c r="J12337" s="92" t="s">
        <v>272</v>
      </c>
      <c r="K12337" s="181"/>
      <c r="L12337" s="503" t="s">
        <v>1512</v>
      </c>
      <c r="M12337" s="504"/>
      <c r="N12337" s="505" t="s">
        <v>317</v>
      </c>
      <c r="O12337" s="506"/>
    </row>
    <row r="12338" spans="1:15" ht="15.75" x14ac:dyDescent="0.25">
      <c r="A12338" s="126">
        <v>45882</v>
      </c>
      <c r="B12338" s="127"/>
      <c r="C12338" s="128"/>
      <c r="D12338" s="89"/>
      <c r="E12338" s="100" t="s">
        <v>1514</v>
      </c>
      <c r="F12338" s="100" t="s">
        <v>977</v>
      </c>
      <c r="G12338" s="90">
        <v>15</v>
      </c>
      <c r="H12338" s="129">
        <v>23.99</v>
      </c>
      <c r="I12338" s="175">
        <f>G12338*H12338</f>
        <v>359.84999999999997</v>
      </c>
      <c r="J12338" s="92" t="s">
        <v>272</v>
      </c>
      <c r="K12338" s="99"/>
      <c r="L12338" s="503" t="s">
        <v>469</v>
      </c>
      <c r="M12338" s="504"/>
      <c r="N12338" s="505" t="s">
        <v>317</v>
      </c>
      <c r="O12338" s="506"/>
    </row>
    <row r="12339" spans="1:15" ht="16.5" thickBot="1" x14ac:dyDescent="0.3">
      <c r="A12339" s="126">
        <v>45884</v>
      </c>
      <c r="B12339" s="94"/>
      <c r="C12339" s="95"/>
      <c r="D12339" s="89"/>
      <c r="E12339" s="100" t="s">
        <v>1513</v>
      </c>
      <c r="F12339" s="100" t="s">
        <v>1170</v>
      </c>
      <c r="G12339" s="96">
        <v>30</v>
      </c>
      <c r="H12339" s="97">
        <v>23.99</v>
      </c>
      <c r="I12339" s="175">
        <f>G12339*H12339</f>
        <v>719.69999999999993</v>
      </c>
      <c r="J12339" s="98" t="s">
        <v>272</v>
      </c>
      <c r="K12339" s="99"/>
      <c r="L12339" s="499" t="s">
        <v>1512</v>
      </c>
      <c r="M12339" s="500"/>
      <c r="N12339" s="501" t="s">
        <v>627</v>
      </c>
      <c r="O12339" s="502"/>
    </row>
    <row r="12340" spans="1:15" ht="16.5" thickBot="1" x14ac:dyDescent="0.25">
      <c r="A12340" s="416" t="s">
        <v>28</v>
      </c>
      <c r="B12340" s="104"/>
      <c r="C12340" s="105"/>
      <c r="D12340" s="106">
        <f>SUM(D12337:D12339)</f>
        <v>0</v>
      </c>
      <c r="E12340" s="107"/>
      <c r="F12340" s="107"/>
      <c r="G12340" s="118">
        <f>SUM(G12337:G12339)</f>
        <v>75</v>
      </c>
      <c r="H12340" s="105"/>
      <c r="I12340" s="118">
        <f>SUM(I12337:I12339)</f>
        <v>1799.25</v>
      </c>
      <c r="J12340" s="109">
        <f>D12340/G12340</f>
        <v>0</v>
      </c>
      <c r="K12340" s="110"/>
      <c r="L12340" s="111"/>
      <c r="M12340" s="112"/>
      <c r="N12340" s="468"/>
      <c r="O12340" s="469"/>
    </row>
    <row r="12341" spans="1:15" ht="15.75" x14ac:dyDescent="0.2">
      <c r="A12341" s="116"/>
      <c r="B12341" s="77"/>
      <c r="C12341" s="77"/>
      <c r="D12341" s="77"/>
      <c r="E12341" s="77"/>
      <c r="F12341" s="77"/>
      <c r="G12341" s="77"/>
      <c r="H12341" s="77"/>
      <c r="I12341" s="116"/>
      <c r="J12341" s="116"/>
      <c r="K12341" s="116"/>
      <c r="L12341" s="116"/>
      <c r="M12341" s="116"/>
      <c r="N12341" s="77"/>
      <c r="O12341" s="81"/>
    </row>
    <row r="12342" spans="1:15" ht="15.75" x14ac:dyDescent="0.2">
      <c r="A12342" s="452" t="s">
        <v>173</v>
      </c>
      <c r="B12342" s="451" t="s">
        <v>191</v>
      </c>
      <c r="C12342" s="77"/>
      <c r="D12342" s="77"/>
      <c r="E12342" s="77"/>
      <c r="F12342" s="77"/>
      <c r="G12342" s="77"/>
      <c r="H12342" s="77"/>
      <c r="I12342" s="116"/>
      <c r="J12342" s="116"/>
      <c r="K12342" s="116"/>
      <c r="L12342" s="116"/>
      <c r="M12342" s="116"/>
      <c r="N12342" s="77"/>
      <c r="O12342" s="81"/>
    </row>
    <row r="12343" spans="1:15" ht="15.75" x14ac:dyDescent="0.2">
      <c r="A12343" s="116"/>
      <c r="B12343" s="77"/>
      <c r="C12343" s="77"/>
      <c r="D12343" s="77"/>
      <c r="E12343" s="77"/>
      <c r="F12343" s="77"/>
      <c r="G12343" s="77"/>
      <c r="H12343" s="77"/>
      <c r="I12343" s="116"/>
      <c r="J12343" s="116"/>
      <c r="K12343" s="116"/>
      <c r="L12343" s="116"/>
      <c r="M12343" s="116"/>
      <c r="N12343" s="77"/>
      <c r="O12343" s="81"/>
    </row>
    <row r="12344" spans="1:15" ht="15.75" x14ac:dyDescent="0.2">
      <c r="A12344" s="115"/>
      <c r="B12344" s="470" t="s">
        <v>29</v>
      </c>
      <c r="C12344" s="470"/>
      <c r="D12344" s="470"/>
      <c r="E12344" s="116"/>
      <c r="F12344" s="116"/>
      <c r="G12344" s="116"/>
      <c r="H12344" s="115"/>
      <c r="I12344" s="116" t="s">
        <v>30</v>
      </c>
      <c r="J12344" s="115"/>
      <c r="K12344" s="116"/>
      <c r="L12344" s="116"/>
      <c r="M12344" s="116" t="s">
        <v>31</v>
      </c>
      <c r="N12344" s="116"/>
      <c r="O12344" s="115"/>
    </row>
    <row r="12345" spans="1:15" ht="15.75" x14ac:dyDescent="0.2">
      <c r="A12345" s="470" t="s">
        <v>230</v>
      </c>
      <c r="B12345" s="470"/>
      <c r="C12345" s="470"/>
      <c r="D12345" s="470"/>
      <c r="E12345" s="470"/>
      <c r="F12345" s="116"/>
      <c r="G12345" s="116"/>
      <c r="H12345" s="115"/>
      <c r="I12345" s="116" t="s">
        <v>438</v>
      </c>
      <c r="J12345" s="115"/>
      <c r="K12345" s="116"/>
      <c r="L12345" s="116"/>
      <c r="M12345" s="116" t="s">
        <v>220</v>
      </c>
      <c r="N12345" s="116"/>
      <c r="O12345" s="115"/>
    </row>
    <row r="12346" spans="1:15" ht="15.75" x14ac:dyDescent="0.2">
      <c r="A12346" s="470" t="s">
        <v>226</v>
      </c>
      <c r="B12346" s="470"/>
      <c r="C12346" s="470"/>
      <c r="D12346" s="470"/>
      <c r="E12346" s="470"/>
      <c r="F12346" s="116"/>
      <c r="G12346" s="116"/>
      <c r="H12346" s="115"/>
      <c r="I12346" s="116" t="s">
        <v>246</v>
      </c>
      <c r="J12346" s="115"/>
      <c r="K12346" s="116"/>
      <c r="L12346" s="116"/>
      <c r="M12346" s="116" t="s">
        <v>124</v>
      </c>
      <c r="N12346" s="116"/>
      <c r="O12346" s="115"/>
    </row>
    <row r="12351" spans="1:15" ht="15.75" x14ac:dyDescent="0.2">
      <c r="A12351" s="470" t="s">
        <v>125</v>
      </c>
      <c r="B12351" s="470"/>
      <c r="C12351" s="470"/>
      <c r="D12351" s="470"/>
      <c r="E12351" s="470"/>
      <c r="F12351" s="470"/>
      <c r="G12351" s="470"/>
      <c r="H12351" s="470"/>
      <c r="I12351" s="470"/>
      <c r="J12351" s="470"/>
      <c r="K12351" s="470"/>
      <c r="L12351" s="470"/>
      <c r="M12351" s="470"/>
      <c r="N12351" s="470"/>
      <c r="O12351" s="470"/>
    </row>
    <row r="12352" spans="1:15" ht="15.75" x14ac:dyDescent="0.2">
      <c r="A12352" s="470" t="s">
        <v>1</v>
      </c>
      <c r="B12352" s="470"/>
      <c r="C12352" s="470"/>
      <c r="D12352" s="470"/>
      <c r="E12352" s="470"/>
      <c r="F12352" s="470"/>
      <c r="G12352" s="470"/>
      <c r="H12352" s="470"/>
      <c r="I12352" s="470"/>
      <c r="J12352" s="470"/>
      <c r="K12352" s="470"/>
      <c r="L12352" s="470"/>
      <c r="M12352" s="470"/>
      <c r="N12352" s="470"/>
      <c r="O12352" s="470"/>
    </row>
    <row r="12353" spans="1:15" ht="15.75" x14ac:dyDescent="0.2">
      <c r="A12353" s="470"/>
      <c r="B12353" s="470"/>
      <c r="C12353" s="470"/>
      <c r="D12353" s="470"/>
      <c r="E12353" s="470"/>
      <c r="F12353" s="470"/>
      <c r="G12353" s="470"/>
      <c r="H12353" s="470"/>
      <c r="I12353" s="470"/>
      <c r="J12353" s="470"/>
      <c r="K12353" s="470"/>
      <c r="L12353" s="470"/>
      <c r="M12353" s="470"/>
      <c r="N12353" s="470"/>
      <c r="O12353" s="470"/>
    </row>
    <row r="12354" spans="1:15" ht="15.75" x14ac:dyDescent="0.2">
      <c r="A12354" s="507" t="s">
        <v>915</v>
      </c>
      <c r="B12354" s="507"/>
      <c r="C12354" s="507"/>
      <c r="D12354" s="507"/>
      <c r="E12354" s="507"/>
      <c r="F12354" s="507"/>
      <c r="G12354" s="507"/>
      <c r="H12354" s="507"/>
      <c r="I12354" s="507"/>
      <c r="J12354" s="507"/>
      <c r="K12354" s="507"/>
      <c r="L12354" s="507"/>
      <c r="M12354" s="507"/>
      <c r="N12354" s="507"/>
      <c r="O12354" s="507"/>
    </row>
    <row r="12355" spans="1:15" ht="15.75" x14ac:dyDescent="0.2">
      <c r="A12355" s="77"/>
      <c r="B12355" s="77"/>
      <c r="C12355" s="77"/>
      <c r="D12355" s="77"/>
      <c r="E12355" s="77"/>
      <c r="F12355" s="77"/>
      <c r="G12355" s="77"/>
      <c r="H12355" s="77"/>
      <c r="I12355" s="77"/>
      <c r="J12355" s="77"/>
      <c r="K12355" s="77"/>
      <c r="L12355" s="77"/>
      <c r="M12355" s="77"/>
      <c r="N12355" s="77"/>
      <c r="O12355" s="77"/>
    </row>
    <row r="12356" spans="1:15" ht="16.5" thickBot="1" x14ac:dyDescent="0.25">
      <c r="A12356" s="77"/>
      <c r="B12356" s="77"/>
      <c r="C12356" s="77"/>
      <c r="D12356" s="77"/>
      <c r="E12356" s="77"/>
      <c r="F12356" s="77"/>
      <c r="G12356" s="77"/>
      <c r="H12356" s="77"/>
      <c r="I12356" s="77"/>
      <c r="J12356" s="77"/>
      <c r="K12356" s="77"/>
      <c r="L12356" s="77"/>
      <c r="M12356" s="77"/>
      <c r="N12356" s="77"/>
      <c r="O12356" s="77"/>
    </row>
    <row r="12357" spans="1:15" ht="16.5" thickBot="1" x14ac:dyDescent="0.25">
      <c r="A12357" s="78" t="s">
        <v>2</v>
      </c>
      <c r="B12357" s="486"/>
      <c r="C12357" s="498"/>
      <c r="D12357" s="79" t="s">
        <v>3</v>
      </c>
      <c r="E12357" s="486"/>
      <c r="F12357" s="487"/>
      <c r="G12357" s="487"/>
      <c r="H12357" s="498"/>
      <c r="I12357" s="79" t="s">
        <v>4</v>
      </c>
      <c r="J12357" s="80"/>
      <c r="K12357" s="80"/>
      <c r="L12357" s="80" t="s">
        <v>5</v>
      </c>
      <c r="M12357" s="486"/>
      <c r="N12357" s="487"/>
      <c r="O12357" s="488"/>
    </row>
    <row r="12358" spans="1:15" ht="16.5" thickBot="1" x14ac:dyDescent="0.25">
      <c r="A12358" s="77"/>
      <c r="B12358" s="77"/>
      <c r="C12358" s="77"/>
      <c r="D12358" s="77"/>
      <c r="E12358" s="77"/>
      <c r="F12358" s="77"/>
      <c r="G12358" s="77"/>
      <c r="H12358" s="77"/>
      <c r="I12358" s="77"/>
      <c r="J12358" s="77"/>
      <c r="K12358" s="77"/>
      <c r="L12358" s="77"/>
      <c r="M12358" s="77"/>
      <c r="N12358" s="77"/>
      <c r="O12358" s="77"/>
    </row>
    <row r="12359" spans="1:15" ht="16.5" thickBot="1" x14ac:dyDescent="0.25">
      <c r="A12359" s="78" t="s">
        <v>6</v>
      </c>
      <c r="B12359" s="486"/>
      <c r="C12359" s="498"/>
      <c r="D12359" s="79" t="s">
        <v>7</v>
      </c>
      <c r="E12359" s="486"/>
      <c r="F12359" s="487"/>
      <c r="G12359" s="487"/>
      <c r="H12359" s="498"/>
      <c r="I12359" s="79" t="s">
        <v>8</v>
      </c>
      <c r="J12359" s="80"/>
      <c r="K12359" s="80"/>
      <c r="L12359" s="80" t="s">
        <v>9</v>
      </c>
      <c r="M12359" s="486"/>
      <c r="N12359" s="487"/>
      <c r="O12359" s="488"/>
    </row>
    <row r="12360" spans="1:15" ht="16.5" thickBot="1" x14ac:dyDescent="0.25">
      <c r="A12360" s="77"/>
      <c r="B12360" s="77"/>
      <c r="C12360" s="77"/>
      <c r="D12360" s="77"/>
      <c r="E12360" s="77"/>
      <c r="F12360" s="77"/>
      <c r="G12360" s="77"/>
      <c r="H12360" s="77"/>
      <c r="I12360" s="77"/>
      <c r="J12360" s="77"/>
      <c r="K12360" s="77"/>
      <c r="L12360" s="77"/>
      <c r="M12360" s="77"/>
      <c r="N12360" s="77"/>
      <c r="O12360" s="77"/>
    </row>
    <row r="12361" spans="1:15" ht="16.5" thickBot="1" x14ac:dyDescent="0.25">
      <c r="A12361" s="484" t="s">
        <v>10</v>
      </c>
      <c r="B12361" s="485"/>
      <c r="C12361" s="486" t="s">
        <v>181</v>
      </c>
      <c r="D12361" s="487"/>
      <c r="E12361" s="487"/>
      <c r="F12361" s="487"/>
      <c r="G12361" s="487"/>
      <c r="H12361" s="487"/>
      <c r="I12361" s="487"/>
      <c r="J12361" s="487"/>
      <c r="K12361" s="487"/>
      <c r="L12361" s="487"/>
      <c r="M12361" s="487"/>
      <c r="N12361" s="487"/>
      <c r="O12361" s="488"/>
    </row>
    <row r="12362" spans="1:15" ht="16.5" thickBot="1" x14ac:dyDescent="0.25">
      <c r="A12362" s="77"/>
      <c r="B12362" s="77"/>
      <c r="C12362" s="77"/>
      <c r="D12362" s="77"/>
      <c r="E12362" s="77"/>
      <c r="F12362" s="77"/>
      <c r="G12362" s="77"/>
      <c r="H12362" s="77"/>
      <c r="I12362" s="77"/>
      <c r="J12362" s="77"/>
      <c r="K12362" s="77"/>
      <c r="L12362" s="77"/>
      <c r="M12362" s="77"/>
      <c r="N12362" s="77"/>
      <c r="O12362" s="77"/>
    </row>
    <row r="12363" spans="1:15" ht="16.5" thickBot="1" x14ac:dyDescent="0.25">
      <c r="A12363" s="484" t="s">
        <v>11</v>
      </c>
      <c r="B12363" s="485"/>
      <c r="C12363" s="486" t="s">
        <v>239</v>
      </c>
      <c r="D12363" s="487"/>
      <c r="E12363" s="487"/>
      <c r="F12363" s="487"/>
      <c r="G12363" s="487"/>
      <c r="H12363" s="487"/>
      <c r="I12363" s="487"/>
      <c r="J12363" s="487"/>
      <c r="K12363" s="487"/>
      <c r="L12363" s="487"/>
      <c r="M12363" s="487"/>
      <c r="N12363" s="487"/>
      <c r="O12363" s="488"/>
    </row>
    <row r="12364" spans="1:15" ht="16.5" thickBot="1" x14ac:dyDescent="0.25">
      <c r="A12364" s="81"/>
      <c r="B12364" s="81"/>
      <c r="C12364" s="81"/>
      <c r="D12364" s="81"/>
      <c r="E12364" s="81"/>
      <c r="F12364" s="81"/>
      <c r="G12364" s="81"/>
      <c r="H12364" s="81"/>
      <c r="I12364" s="81"/>
      <c r="J12364" s="81"/>
      <c r="K12364" s="81"/>
      <c r="L12364" s="81"/>
      <c r="M12364" s="81"/>
      <c r="N12364" s="81"/>
      <c r="O12364" s="81"/>
    </row>
    <row r="12365" spans="1:15" ht="16.5" thickBot="1" x14ac:dyDescent="0.25">
      <c r="A12365" s="489" t="s">
        <v>12</v>
      </c>
      <c r="B12365" s="491" t="s">
        <v>13</v>
      </c>
      <c r="C12365" s="463"/>
      <c r="D12365" s="492" t="s">
        <v>14</v>
      </c>
      <c r="E12365" s="494" t="s">
        <v>15</v>
      </c>
      <c r="F12365" s="495"/>
      <c r="G12365" s="495"/>
      <c r="H12365" s="495"/>
      <c r="I12365" s="496"/>
      <c r="J12365" s="492" t="s">
        <v>16</v>
      </c>
      <c r="K12365" s="492" t="s">
        <v>17</v>
      </c>
      <c r="L12365" s="462" t="s">
        <v>18</v>
      </c>
      <c r="M12365" s="463"/>
      <c r="N12365" s="464" t="s">
        <v>115</v>
      </c>
      <c r="O12365" s="465"/>
    </row>
    <row r="12366" spans="1:15" ht="32.25" thickBot="1" x14ac:dyDescent="0.25">
      <c r="A12366" s="490"/>
      <c r="B12366" s="82" t="s">
        <v>19</v>
      </c>
      <c r="C12366" s="83" t="s">
        <v>20</v>
      </c>
      <c r="D12366" s="493"/>
      <c r="E12366" s="84" t="s">
        <v>21</v>
      </c>
      <c r="F12366" s="84" t="s">
        <v>22</v>
      </c>
      <c r="G12366" s="85" t="s">
        <v>23</v>
      </c>
      <c r="H12366" s="119" t="s">
        <v>24</v>
      </c>
      <c r="I12366" s="86" t="s">
        <v>25</v>
      </c>
      <c r="J12366" s="493"/>
      <c r="K12366" s="493"/>
      <c r="L12366" s="176" t="s">
        <v>26</v>
      </c>
      <c r="M12366" s="177" t="s">
        <v>27</v>
      </c>
      <c r="N12366" s="466"/>
      <c r="O12366" s="467"/>
    </row>
    <row r="12367" spans="1:15" ht="15.75" x14ac:dyDescent="0.25">
      <c r="A12367" s="126">
        <v>45888</v>
      </c>
      <c r="B12367" s="127"/>
      <c r="C12367" s="128"/>
      <c r="D12367" s="89"/>
      <c r="E12367" s="100" t="s">
        <v>1511</v>
      </c>
      <c r="F12367" s="190" t="s">
        <v>1189</v>
      </c>
      <c r="G12367" s="90">
        <v>20</v>
      </c>
      <c r="H12367" s="129">
        <v>23.99</v>
      </c>
      <c r="I12367" s="175">
        <f>G12367*H12367</f>
        <v>479.79999999999995</v>
      </c>
      <c r="J12367" s="92" t="s">
        <v>272</v>
      </c>
      <c r="K12367" s="181"/>
      <c r="L12367" s="503" t="s">
        <v>1507</v>
      </c>
      <c r="M12367" s="504"/>
      <c r="N12367" s="505" t="s">
        <v>254</v>
      </c>
      <c r="O12367" s="506"/>
    </row>
    <row r="12368" spans="1:15" ht="15.75" x14ac:dyDescent="0.25">
      <c r="A12368" s="126">
        <v>45891</v>
      </c>
      <c r="B12368" s="127"/>
      <c r="C12368" s="128"/>
      <c r="D12368" s="89"/>
      <c r="E12368" s="100" t="s">
        <v>1510</v>
      </c>
      <c r="F12368" s="100" t="s">
        <v>1509</v>
      </c>
      <c r="G12368" s="90">
        <v>30</v>
      </c>
      <c r="H12368" s="129">
        <v>23.99</v>
      </c>
      <c r="I12368" s="175">
        <f>G12368*H12368</f>
        <v>719.69999999999993</v>
      </c>
      <c r="J12368" s="92" t="s">
        <v>272</v>
      </c>
      <c r="K12368" s="99"/>
      <c r="L12368" s="503" t="s">
        <v>1507</v>
      </c>
      <c r="M12368" s="504"/>
      <c r="N12368" s="505" t="s">
        <v>254</v>
      </c>
      <c r="O12368" s="506"/>
    </row>
    <row r="12369" spans="1:15" ht="16.5" thickBot="1" x14ac:dyDescent="0.3">
      <c r="A12369" s="126"/>
      <c r="B12369" s="94"/>
      <c r="C12369" s="95"/>
      <c r="D12369" s="89"/>
      <c r="E12369" s="100"/>
      <c r="F12369" s="100"/>
      <c r="G12369" s="96"/>
      <c r="H12369" s="97"/>
      <c r="I12369" s="175">
        <f>G12369*H12369</f>
        <v>0</v>
      </c>
      <c r="J12369" s="98" t="s">
        <v>272</v>
      </c>
      <c r="K12369" s="99"/>
      <c r="L12369" s="499"/>
      <c r="M12369" s="500"/>
      <c r="N12369" s="501"/>
      <c r="O12369" s="502"/>
    </row>
    <row r="12370" spans="1:15" ht="16.5" thickBot="1" x14ac:dyDescent="0.25">
      <c r="A12370" s="416" t="s">
        <v>28</v>
      </c>
      <c r="B12370" s="104"/>
      <c r="C12370" s="105"/>
      <c r="D12370" s="106">
        <f>SUM(D12367:D12369)</f>
        <v>0</v>
      </c>
      <c r="E12370" s="107"/>
      <c r="F12370" s="107"/>
      <c r="G12370" s="118">
        <f>SUM(G12367:G12369)</f>
        <v>50</v>
      </c>
      <c r="H12370" s="105"/>
      <c r="I12370" s="118">
        <f>SUM(I12367:I12369)</f>
        <v>1199.5</v>
      </c>
      <c r="J12370" s="109">
        <f>D12370/G12370</f>
        <v>0</v>
      </c>
      <c r="K12370" s="110"/>
      <c r="L12370" s="111"/>
      <c r="M12370" s="112"/>
      <c r="N12370" s="468"/>
      <c r="O12370" s="469"/>
    </row>
    <row r="12371" spans="1:15" ht="15.75" x14ac:dyDescent="0.2">
      <c r="A12371" s="116"/>
      <c r="B12371" s="77"/>
      <c r="C12371" s="77"/>
      <c r="D12371" s="77"/>
      <c r="E12371" s="77"/>
      <c r="F12371" s="77"/>
      <c r="G12371" s="77"/>
      <c r="H12371" s="77"/>
      <c r="I12371" s="116"/>
      <c r="J12371" s="116"/>
      <c r="K12371" s="116"/>
      <c r="L12371" s="116"/>
      <c r="M12371" s="116"/>
      <c r="N12371" s="77"/>
      <c r="O12371" s="81"/>
    </row>
    <row r="12372" spans="1:15" ht="15.75" x14ac:dyDescent="0.2">
      <c r="A12372" s="452" t="s">
        <v>173</v>
      </c>
      <c r="B12372" s="451" t="s">
        <v>191</v>
      </c>
      <c r="C12372" s="77"/>
      <c r="D12372" s="77"/>
      <c r="E12372" s="77"/>
      <c r="F12372" s="77"/>
      <c r="G12372" s="77"/>
      <c r="H12372" s="77"/>
      <c r="I12372" s="116"/>
      <c r="J12372" s="116"/>
      <c r="K12372" s="116"/>
      <c r="L12372" s="116"/>
      <c r="M12372" s="116"/>
      <c r="N12372" s="77"/>
      <c r="O12372" s="81"/>
    </row>
    <row r="12373" spans="1:15" ht="15.75" x14ac:dyDescent="0.2">
      <c r="A12373" s="116"/>
      <c r="B12373" s="77"/>
      <c r="C12373" s="77"/>
      <c r="D12373" s="77"/>
      <c r="E12373" s="77"/>
      <c r="F12373" s="77"/>
      <c r="G12373" s="77"/>
      <c r="H12373" s="77"/>
      <c r="I12373" s="116"/>
      <c r="J12373" s="116"/>
      <c r="K12373" s="116"/>
      <c r="L12373" s="116"/>
      <c r="M12373" s="116"/>
      <c r="N12373" s="77"/>
      <c r="O12373" s="81"/>
    </row>
    <row r="12374" spans="1:15" ht="15.75" x14ac:dyDescent="0.2">
      <c r="A12374" s="115"/>
      <c r="B12374" s="470" t="s">
        <v>29</v>
      </c>
      <c r="C12374" s="470"/>
      <c r="D12374" s="470"/>
      <c r="E12374" s="116"/>
      <c r="F12374" s="116"/>
      <c r="G12374" s="116"/>
      <c r="H12374" s="115"/>
      <c r="I12374" s="116" t="s">
        <v>30</v>
      </c>
      <c r="J12374" s="115"/>
      <c r="K12374" s="116"/>
      <c r="L12374" s="116"/>
      <c r="M12374" s="116" t="s">
        <v>31</v>
      </c>
      <c r="N12374" s="116"/>
      <c r="O12374" s="115"/>
    </row>
    <row r="12375" spans="1:15" ht="15.75" x14ac:dyDescent="0.2">
      <c r="A12375" s="470" t="s">
        <v>230</v>
      </c>
      <c r="B12375" s="470"/>
      <c r="C12375" s="470"/>
      <c r="D12375" s="470"/>
      <c r="E12375" s="470"/>
      <c r="F12375" s="116"/>
      <c r="G12375" s="116"/>
      <c r="H12375" s="115"/>
      <c r="I12375" s="116" t="s">
        <v>438</v>
      </c>
      <c r="J12375" s="115"/>
      <c r="K12375" s="116"/>
      <c r="L12375" s="116"/>
      <c r="M12375" s="116" t="s">
        <v>220</v>
      </c>
      <c r="N12375" s="116"/>
      <c r="O12375" s="115"/>
    </row>
    <row r="12376" spans="1:15" ht="15.75" x14ac:dyDescent="0.2">
      <c r="A12376" s="470" t="s">
        <v>226</v>
      </c>
      <c r="B12376" s="470"/>
      <c r="C12376" s="470"/>
      <c r="D12376" s="470"/>
      <c r="E12376" s="470"/>
      <c r="F12376" s="116"/>
      <c r="G12376" s="116"/>
      <c r="H12376" s="115"/>
      <c r="I12376" s="116" t="s">
        <v>246</v>
      </c>
      <c r="J12376" s="115"/>
      <c r="K12376" s="116"/>
      <c r="L12376" s="116"/>
      <c r="M12376" s="116" t="s">
        <v>124</v>
      </c>
      <c r="N12376" s="116"/>
      <c r="O12376" s="115"/>
    </row>
    <row r="12380" spans="1:15" ht="15.75" x14ac:dyDescent="0.2">
      <c r="A12380" s="470" t="s">
        <v>125</v>
      </c>
      <c r="B12380" s="470"/>
      <c r="C12380" s="470"/>
      <c r="D12380" s="470"/>
      <c r="E12380" s="470"/>
      <c r="F12380" s="470"/>
      <c r="G12380" s="470"/>
      <c r="H12380" s="470"/>
      <c r="I12380" s="470"/>
      <c r="J12380" s="470"/>
      <c r="K12380" s="470"/>
      <c r="L12380" s="470"/>
      <c r="M12380" s="470"/>
      <c r="N12380" s="470"/>
      <c r="O12380" s="470"/>
    </row>
    <row r="12381" spans="1:15" ht="15.75" x14ac:dyDescent="0.2">
      <c r="A12381" s="470" t="s">
        <v>1</v>
      </c>
      <c r="B12381" s="470"/>
      <c r="C12381" s="470"/>
      <c r="D12381" s="470"/>
      <c r="E12381" s="470"/>
      <c r="F12381" s="470"/>
      <c r="G12381" s="470"/>
      <c r="H12381" s="470"/>
      <c r="I12381" s="470"/>
      <c r="J12381" s="470"/>
      <c r="K12381" s="470"/>
      <c r="L12381" s="470"/>
      <c r="M12381" s="470"/>
      <c r="N12381" s="470"/>
      <c r="O12381" s="470"/>
    </row>
    <row r="12382" spans="1:15" ht="15.75" x14ac:dyDescent="0.2">
      <c r="A12382" s="470"/>
      <c r="B12382" s="470"/>
      <c r="C12382" s="470"/>
      <c r="D12382" s="470"/>
      <c r="E12382" s="470"/>
      <c r="F12382" s="470"/>
      <c r="G12382" s="470"/>
      <c r="H12382" s="470"/>
      <c r="I12382" s="470"/>
      <c r="J12382" s="470"/>
      <c r="K12382" s="470"/>
      <c r="L12382" s="470"/>
      <c r="M12382" s="470"/>
      <c r="N12382" s="470"/>
      <c r="O12382" s="470"/>
    </row>
    <row r="12383" spans="1:15" ht="15.75" x14ac:dyDescent="0.2">
      <c r="A12383" s="507" t="s">
        <v>915</v>
      </c>
      <c r="B12383" s="507"/>
      <c r="C12383" s="507"/>
      <c r="D12383" s="507"/>
      <c r="E12383" s="507"/>
      <c r="F12383" s="507"/>
      <c r="G12383" s="507"/>
      <c r="H12383" s="507"/>
      <c r="I12383" s="507"/>
      <c r="J12383" s="507"/>
      <c r="K12383" s="507"/>
      <c r="L12383" s="507"/>
      <c r="M12383" s="507"/>
      <c r="N12383" s="507"/>
      <c r="O12383" s="507"/>
    </row>
    <row r="12384" spans="1:15" ht="15.75" x14ac:dyDescent="0.2">
      <c r="A12384" s="77"/>
      <c r="B12384" s="77"/>
      <c r="C12384" s="77"/>
      <c r="D12384" s="77"/>
      <c r="E12384" s="77"/>
      <c r="F12384" s="77"/>
      <c r="G12384" s="77"/>
      <c r="H12384" s="77"/>
      <c r="I12384" s="77"/>
      <c r="J12384" s="77"/>
      <c r="K12384" s="77"/>
      <c r="L12384" s="77"/>
      <c r="M12384" s="77"/>
      <c r="N12384" s="77"/>
      <c r="O12384" s="77"/>
    </row>
    <row r="12385" spans="1:15" ht="16.5" thickBot="1" x14ac:dyDescent="0.25">
      <c r="A12385" s="77"/>
      <c r="B12385" s="77"/>
      <c r="C12385" s="77"/>
      <c r="D12385" s="77"/>
      <c r="E12385" s="77"/>
      <c r="F12385" s="77"/>
      <c r="G12385" s="77"/>
      <c r="H12385" s="77"/>
      <c r="I12385" s="77"/>
      <c r="J12385" s="77"/>
      <c r="K12385" s="77"/>
      <c r="L12385" s="77"/>
      <c r="M12385" s="77"/>
      <c r="N12385" s="77"/>
      <c r="O12385" s="77"/>
    </row>
    <row r="12386" spans="1:15" ht="16.5" thickBot="1" x14ac:dyDescent="0.25">
      <c r="A12386" s="78" t="s">
        <v>2</v>
      </c>
      <c r="B12386" s="486"/>
      <c r="C12386" s="498"/>
      <c r="D12386" s="79" t="s">
        <v>3</v>
      </c>
      <c r="E12386" s="486"/>
      <c r="F12386" s="487"/>
      <c r="G12386" s="487"/>
      <c r="H12386" s="498"/>
      <c r="I12386" s="79" t="s">
        <v>4</v>
      </c>
      <c r="J12386" s="80"/>
      <c r="K12386" s="80"/>
      <c r="L12386" s="80" t="s">
        <v>5</v>
      </c>
      <c r="M12386" s="486"/>
      <c r="N12386" s="487"/>
      <c r="O12386" s="488"/>
    </row>
    <row r="12387" spans="1:15" ht="16.5" thickBot="1" x14ac:dyDescent="0.25">
      <c r="A12387" s="77"/>
      <c r="B12387" s="77"/>
      <c r="C12387" s="77"/>
      <c r="D12387" s="77"/>
      <c r="E12387" s="77"/>
      <c r="F12387" s="77"/>
      <c r="G12387" s="77"/>
      <c r="H12387" s="77"/>
      <c r="I12387" s="77"/>
      <c r="J12387" s="77"/>
      <c r="K12387" s="77"/>
      <c r="L12387" s="77"/>
      <c r="M12387" s="77"/>
      <c r="N12387" s="77"/>
      <c r="O12387" s="77"/>
    </row>
    <row r="12388" spans="1:15" ht="16.5" thickBot="1" x14ac:dyDescent="0.25">
      <c r="A12388" s="78" t="s">
        <v>6</v>
      </c>
      <c r="B12388" s="486"/>
      <c r="C12388" s="498"/>
      <c r="D12388" s="79" t="s">
        <v>7</v>
      </c>
      <c r="E12388" s="486"/>
      <c r="F12388" s="487"/>
      <c r="G12388" s="487"/>
      <c r="H12388" s="498"/>
      <c r="I12388" s="79" t="s">
        <v>8</v>
      </c>
      <c r="J12388" s="80"/>
      <c r="K12388" s="80"/>
      <c r="L12388" s="80" t="s">
        <v>9</v>
      </c>
      <c r="M12388" s="486"/>
      <c r="N12388" s="487"/>
      <c r="O12388" s="488"/>
    </row>
    <row r="12389" spans="1:15" ht="16.5" thickBot="1" x14ac:dyDescent="0.25">
      <c r="A12389" s="77"/>
      <c r="B12389" s="77"/>
      <c r="C12389" s="77"/>
      <c r="D12389" s="77"/>
      <c r="E12389" s="77"/>
      <c r="F12389" s="77"/>
      <c r="G12389" s="77"/>
      <c r="H12389" s="77"/>
      <c r="I12389" s="77"/>
      <c r="J12389" s="77"/>
      <c r="K12389" s="77"/>
      <c r="L12389" s="77"/>
      <c r="M12389" s="77"/>
      <c r="N12389" s="77"/>
      <c r="O12389" s="77"/>
    </row>
    <row r="12390" spans="1:15" ht="16.5" thickBot="1" x14ac:dyDescent="0.25">
      <c r="A12390" s="484" t="s">
        <v>10</v>
      </c>
      <c r="B12390" s="485"/>
      <c r="C12390" s="486" t="s">
        <v>181</v>
      </c>
      <c r="D12390" s="487"/>
      <c r="E12390" s="487"/>
      <c r="F12390" s="487"/>
      <c r="G12390" s="487"/>
      <c r="H12390" s="487"/>
      <c r="I12390" s="487"/>
      <c r="J12390" s="487"/>
      <c r="K12390" s="487"/>
      <c r="L12390" s="487"/>
      <c r="M12390" s="487"/>
      <c r="N12390" s="487"/>
      <c r="O12390" s="488"/>
    </row>
    <row r="12391" spans="1:15" ht="16.5" thickBot="1" x14ac:dyDescent="0.25">
      <c r="A12391" s="77"/>
      <c r="B12391" s="77"/>
      <c r="C12391" s="77"/>
      <c r="D12391" s="77"/>
      <c r="E12391" s="77"/>
      <c r="F12391" s="77"/>
      <c r="G12391" s="77"/>
      <c r="H12391" s="77"/>
      <c r="I12391" s="77"/>
      <c r="J12391" s="77"/>
      <c r="K12391" s="77"/>
      <c r="L12391" s="77"/>
      <c r="M12391" s="77"/>
      <c r="N12391" s="77"/>
      <c r="O12391" s="77"/>
    </row>
    <row r="12392" spans="1:15" ht="16.5" thickBot="1" x14ac:dyDescent="0.25">
      <c r="A12392" s="484" t="s">
        <v>11</v>
      </c>
      <c r="B12392" s="485"/>
      <c r="C12392" s="486" t="s">
        <v>239</v>
      </c>
      <c r="D12392" s="487"/>
      <c r="E12392" s="487"/>
      <c r="F12392" s="487"/>
      <c r="G12392" s="487"/>
      <c r="H12392" s="487"/>
      <c r="I12392" s="487"/>
      <c r="J12392" s="487"/>
      <c r="K12392" s="487"/>
      <c r="L12392" s="487"/>
      <c r="M12392" s="487"/>
      <c r="N12392" s="487"/>
      <c r="O12392" s="488"/>
    </row>
    <row r="12393" spans="1:15" ht="16.5" thickBot="1" x14ac:dyDescent="0.25">
      <c r="A12393" s="81"/>
      <c r="B12393" s="81"/>
      <c r="C12393" s="81"/>
      <c r="D12393" s="81"/>
      <c r="E12393" s="81"/>
      <c r="F12393" s="81"/>
      <c r="G12393" s="81"/>
      <c r="H12393" s="81"/>
      <c r="I12393" s="81"/>
      <c r="J12393" s="81"/>
      <c r="K12393" s="81"/>
      <c r="L12393" s="81"/>
      <c r="M12393" s="81"/>
      <c r="N12393" s="81"/>
      <c r="O12393" s="81"/>
    </row>
    <row r="12394" spans="1:15" ht="16.5" thickBot="1" x14ac:dyDescent="0.25">
      <c r="A12394" s="489" t="s">
        <v>12</v>
      </c>
      <c r="B12394" s="491" t="s">
        <v>13</v>
      </c>
      <c r="C12394" s="463"/>
      <c r="D12394" s="492" t="s">
        <v>14</v>
      </c>
      <c r="E12394" s="494" t="s">
        <v>15</v>
      </c>
      <c r="F12394" s="495"/>
      <c r="G12394" s="495"/>
      <c r="H12394" s="495"/>
      <c r="I12394" s="496"/>
      <c r="J12394" s="492" t="s">
        <v>16</v>
      </c>
      <c r="K12394" s="492" t="s">
        <v>17</v>
      </c>
      <c r="L12394" s="462" t="s">
        <v>18</v>
      </c>
      <c r="M12394" s="463"/>
      <c r="N12394" s="464" t="s">
        <v>115</v>
      </c>
      <c r="O12394" s="465"/>
    </row>
    <row r="12395" spans="1:15" ht="32.25" thickBot="1" x14ac:dyDescent="0.25">
      <c r="A12395" s="490"/>
      <c r="B12395" s="82" t="s">
        <v>19</v>
      </c>
      <c r="C12395" s="83" t="s">
        <v>20</v>
      </c>
      <c r="D12395" s="493"/>
      <c r="E12395" s="84" t="s">
        <v>21</v>
      </c>
      <c r="F12395" s="84" t="s">
        <v>22</v>
      </c>
      <c r="G12395" s="85" t="s">
        <v>23</v>
      </c>
      <c r="H12395" s="119" t="s">
        <v>24</v>
      </c>
      <c r="I12395" s="86" t="s">
        <v>25</v>
      </c>
      <c r="J12395" s="493"/>
      <c r="K12395" s="493"/>
      <c r="L12395" s="176" t="s">
        <v>26</v>
      </c>
      <c r="M12395" s="177" t="s">
        <v>27</v>
      </c>
      <c r="N12395" s="466"/>
      <c r="O12395" s="467"/>
    </row>
    <row r="12396" spans="1:15" ht="15.75" x14ac:dyDescent="0.25">
      <c r="A12396" s="126">
        <v>45897</v>
      </c>
      <c r="B12396" s="127"/>
      <c r="C12396" s="128"/>
      <c r="D12396" s="89"/>
      <c r="E12396" s="100" t="s">
        <v>1508</v>
      </c>
      <c r="F12396" s="190" t="s">
        <v>1187</v>
      </c>
      <c r="G12396" s="90">
        <v>30</v>
      </c>
      <c r="H12396" s="129">
        <v>23.99</v>
      </c>
      <c r="I12396" s="175">
        <f>G12396*H12396</f>
        <v>719.69999999999993</v>
      </c>
      <c r="J12396" s="92" t="s">
        <v>272</v>
      </c>
      <c r="K12396" s="181">
        <v>45897</v>
      </c>
      <c r="L12396" s="503" t="s">
        <v>1507</v>
      </c>
      <c r="M12396" s="504"/>
      <c r="N12396" s="505" t="s">
        <v>317</v>
      </c>
      <c r="O12396" s="506"/>
    </row>
    <row r="12397" spans="1:15" ht="15.75" x14ac:dyDescent="0.25">
      <c r="A12397" s="126"/>
      <c r="B12397" s="127"/>
      <c r="C12397" s="128"/>
      <c r="D12397" s="89"/>
      <c r="E12397" s="100"/>
      <c r="F12397" s="100"/>
      <c r="G12397" s="90"/>
      <c r="H12397" s="129"/>
      <c r="I12397" s="175">
        <f>G12397*H12397</f>
        <v>0</v>
      </c>
      <c r="J12397" s="92" t="s">
        <v>272</v>
      </c>
      <c r="K12397" s="99"/>
      <c r="L12397" s="503"/>
      <c r="M12397" s="504"/>
      <c r="N12397" s="505"/>
      <c r="O12397" s="506"/>
    </row>
    <row r="12398" spans="1:15" ht="16.5" thickBot="1" x14ac:dyDescent="0.3">
      <c r="A12398" s="126"/>
      <c r="B12398" s="94"/>
      <c r="C12398" s="95"/>
      <c r="D12398" s="89"/>
      <c r="E12398" s="100"/>
      <c r="F12398" s="100"/>
      <c r="G12398" s="96"/>
      <c r="H12398" s="97"/>
      <c r="I12398" s="175">
        <f>G12398*H12398</f>
        <v>0</v>
      </c>
      <c r="J12398" s="98" t="s">
        <v>272</v>
      </c>
      <c r="K12398" s="99"/>
      <c r="L12398" s="499"/>
      <c r="M12398" s="500"/>
      <c r="N12398" s="501"/>
      <c r="O12398" s="502"/>
    </row>
    <row r="12399" spans="1:15" ht="16.5" thickBot="1" x14ac:dyDescent="0.25">
      <c r="A12399" s="416" t="s">
        <v>28</v>
      </c>
      <c r="B12399" s="104"/>
      <c r="C12399" s="105"/>
      <c r="D12399" s="106">
        <f>SUM(D12396:D12398)</f>
        <v>0</v>
      </c>
      <c r="E12399" s="107"/>
      <c r="F12399" s="107"/>
      <c r="G12399" s="118">
        <f>SUM(G12396:G12398)</f>
        <v>30</v>
      </c>
      <c r="H12399" s="105"/>
      <c r="I12399" s="118">
        <f>SUM(I12396:I12398)</f>
        <v>719.69999999999993</v>
      </c>
      <c r="J12399" s="109">
        <f>D12399/G12399</f>
        <v>0</v>
      </c>
      <c r="K12399" s="110"/>
      <c r="L12399" s="111"/>
      <c r="M12399" s="112"/>
      <c r="N12399" s="468"/>
      <c r="O12399" s="469"/>
    </row>
    <row r="12400" spans="1:15" ht="15.75" x14ac:dyDescent="0.2">
      <c r="A12400" s="116"/>
      <c r="B12400" s="77"/>
      <c r="C12400" s="77"/>
      <c r="D12400" s="77"/>
      <c r="E12400" s="77"/>
      <c r="F12400" s="77"/>
      <c r="G12400" s="77"/>
      <c r="H12400" s="77"/>
      <c r="I12400" s="116"/>
      <c r="J12400" s="116"/>
      <c r="K12400" s="116"/>
      <c r="L12400" s="116"/>
      <c r="M12400" s="116"/>
      <c r="N12400" s="77"/>
      <c r="O12400" s="81"/>
    </row>
    <row r="12401" spans="1:15" ht="15.75" x14ac:dyDescent="0.2">
      <c r="A12401" s="452" t="s">
        <v>173</v>
      </c>
      <c r="B12401" s="451" t="s">
        <v>191</v>
      </c>
      <c r="C12401" s="77"/>
      <c r="D12401" s="77"/>
      <c r="E12401" s="77"/>
      <c r="F12401" s="77"/>
      <c r="G12401" s="77"/>
      <c r="H12401" s="77"/>
      <c r="I12401" s="116"/>
      <c r="J12401" s="116"/>
      <c r="K12401" s="116"/>
      <c r="L12401" s="116"/>
      <c r="M12401" s="116"/>
      <c r="N12401" s="77"/>
      <c r="O12401" s="81"/>
    </row>
    <row r="12402" spans="1:15" ht="15.75" x14ac:dyDescent="0.2">
      <c r="A12402" s="116"/>
      <c r="B12402" s="77"/>
      <c r="C12402" s="77"/>
      <c r="D12402" s="77"/>
      <c r="E12402" s="77"/>
      <c r="F12402" s="77"/>
      <c r="G12402" s="77"/>
      <c r="H12402" s="77"/>
      <c r="I12402" s="116"/>
      <c r="J12402" s="116"/>
      <c r="K12402" s="116"/>
      <c r="L12402" s="116"/>
      <c r="M12402" s="116"/>
      <c r="N12402" s="77"/>
      <c r="O12402" s="81"/>
    </row>
    <row r="12403" spans="1:15" ht="15.75" x14ac:dyDescent="0.2">
      <c r="A12403" s="115"/>
      <c r="B12403" s="470" t="s">
        <v>29</v>
      </c>
      <c r="C12403" s="470"/>
      <c r="D12403" s="470"/>
      <c r="E12403" s="116"/>
      <c r="F12403" s="116"/>
      <c r="G12403" s="116"/>
      <c r="H12403" s="115"/>
      <c r="I12403" s="116" t="s">
        <v>30</v>
      </c>
      <c r="J12403" s="115"/>
      <c r="K12403" s="116"/>
      <c r="L12403" s="116"/>
      <c r="M12403" s="116" t="s">
        <v>31</v>
      </c>
      <c r="N12403" s="116"/>
      <c r="O12403" s="115"/>
    </row>
    <row r="12404" spans="1:15" ht="15.75" x14ac:dyDescent="0.2">
      <c r="A12404" s="470" t="s">
        <v>230</v>
      </c>
      <c r="B12404" s="470"/>
      <c r="C12404" s="470"/>
      <c r="D12404" s="470"/>
      <c r="E12404" s="470"/>
      <c r="F12404" s="116"/>
      <c r="G12404" s="116"/>
      <c r="H12404" s="115"/>
      <c r="I12404" s="116" t="s">
        <v>438</v>
      </c>
      <c r="J12404" s="115"/>
      <c r="K12404" s="116"/>
      <c r="L12404" s="116"/>
      <c r="M12404" s="116" t="s">
        <v>220</v>
      </c>
      <c r="N12404" s="116"/>
      <c r="O12404" s="115"/>
    </row>
    <row r="12405" spans="1:15" ht="15.75" x14ac:dyDescent="0.2">
      <c r="A12405" s="470" t="s">
        <v>226</v>
      </c>
      <c r="B12405" s="470"/>
      <c r="C12405" s="470"/>
      <c r="D12405" s="470"/>
      <c r="E12405" s="470"/>
      <c r="F12405" s="116"/>
      <c r="G12405" s="116"/>
      <c r="H12405" s="115"/>
      <c r="I12405" s="116" t="s">
        <v>246</v>
      </c>
      <c r="J12405" s="115"/>
      <c r="K12405" s="116"/>
      <c r="L12405" s="116"/>
      <c r="M12405" s="116" t="s">
        <v>124</v>
      </c>
      <c r="N12405" s="116"/>
      <c r="O12405" s="115"/>
    </row>
    <row r="12411" spans="1:15" ht="15.75" x14ac:dyDescent="0.2">
      <c r="A12411" s="470" t="s">
        <v>125</v>
      </c>
      <c r="B12411" s="470"/>
      <c r="C12411" s="470"/>
      <c r="D12411" s="470"/>
      <c r="E12411" s="470"/>
      <c r="F12411" s="470"/>
      <c r="G12411" s="470"/>
      <c r="H12411" s="470"/>
      <c r="I12411" s="470"/>
      <c r="J12411" s="470"/>
      <c r="K12411" s="470"/>
      <c r="L12411" s="470"/>
      <c r="M12411" s="470"/>
      <c r="N12411" s="470"/>
      <c r="O12411" s="470"/>
    </row>
    <row r="12412" spans="1:15" ht="15.75" x14ac:dyDescent="0.2">
      <c r="A12412" s="470" t="s">
        <v>1</v>
      </c>
      <c r="B12412" s="470"/>
      <c r="C12412" s="470"/>
      <c r="D12412" s="470"/>
      <c r="E12412" s="470"/>
      <c r="F12412" s="470"/>
      <c r="G12412" s="470"/>
      <c r="H12412" s="470"/>
      <c r="I12412" s="470"/>
      <c r="J12412" s="470"/>
      <c r="K12412" s="470"/>
      <c r="L12412" s="470"/>
      <c r="M12412" s="470"/>
      <c r="N12412" s="470"/>
      <c r="O12412" s="470"/>
    </row>
    <row r="12413" spans="1:15" ht="15.75" x14ac:dyDescent="0.2">
      <c r="A12413" s="470"/>
      <c r="B12413" s="470"/>
      <c r="C12413" s="470"/>
      <c r="D12413" s="470"/>
      <c r="E12413" s="470"/>
      <c r="F12413" s="470"/>
      <c r="G12413" s="470"/>
      <c r="H12413" s="470"/>
      <c r="I12413" s="470"/>
      <c r="J12413" s="470"/>
      <c r="K12413" s="470"/>
      <c r="L12413" s="470"/>
      <c r="M12413" s="470"/>
      <c r="N12413" s="470"/>
      <c r="O12413" s="470"/>
    </row>
    <row r="12414" spans="1:15" ht="15.75" x14ac:dyDescent="0.2">
      <c r="A12414" s="507" t="s">
        <v>915</v>
      </c>
      <c r="B12414" s="507"/>
      <c r="C12414" s="507"/>
      <c r="D12414" s="507"/>
      <c r="E12414" s="507"/>
      <c r="F12414" s="507"/>
      <c r="G12414" s="507"/>
      <c r="H12414" s="507"/>
      <c r="I12414" s="507"/>
      <c r="J12414" s="507"/>
      <c r="K12414" s="507"/>
      <c r="L12414" s="507"/>
      <c r="M12414" s="507"/>
      <c r="N12414" s="507"/>
      <c r="O12414" s="507"/>
    </row>
    <row r="12415" spans="1:15" ht="15.75" x14ac:dyDescent="0.2">
      <c r="A12415" s="77"/>
      <c r="B12415" s="77"/>
      <c r="C12415" s="77"/>
      <c r="D12415" s="77"/>
      <c r="E12415" s="77"/>
      <c r="F12415" s="77"/>
      <c r="G12415" s="77"/>
      <c r="H12415" s="77"/>
      <c r="I12415" s="77"/>
      <c r="J12415" s="77"/>
      <c r="K12415" s="77"/>
      <c r="L12415" s="77"/>
      <c r="M12415" s="77"/>
      <c r="N12415" s="77"/>
      <c r="O12415" s="77"/>
    </row>
    <row r="12416" spans="1:15" ht="16.5" thickBot="1" x14ac:dyDescent="0.25">
      <c r="A12416" s="77"/>
      <c r="B12416" s="77"/>
      <c r="C12416" s="77"/>
      <c r="D12416" s="77"/>
      <c r="E12416" s="77"/>
      <c r="F12416" s="77"/>
      <c r="G12416" s="77"/>
      <c r="H12416" s="77"/>
      <c r="I12416" s="77"/>
      <c r="J12416" s="77"/>
      <c r="K12416" s="77"/>
      <c r="L12416" s="77"/>
      <c r="M12416" s="77"/>
      <c r="N12416" s="77"/>
      <c r="O12416" s="77"/>
    </row>
    <row r="12417" spans="1:15" ht="16.5" thickBot="1" x14ac:dyDescent="0.25">
      <c r="A12417" s="78" t="s">
        <v>2</v>
      </c>
      <c r="B12417" s="486"/>
      <c r="C12417" s="498"/>
      <c r="D12417" s="79" t="s">
        <v>3</v>
      </c>
      <c r="E12417" s="486"/>
      <c r="F12417" s="487"/>
      <c r="G12417" s="487"/>
      <c r="H12417" s="498"/>
      <c r="I12417" s="79" t="s">
        <v>4</v>
      </c>
      <c r="J12417" s="80"/>
      <c r="K12417" s="80"/>
      <c r="L12417" s="80" t="s">
        <v>5</v>
      </c>
      <c r="M12417" s="486"/>
      <c r="N12417" s="487"/>
      <c r="O12417" s="488"/>
    </row>
    <row r="12418" spans="1:15" ht="16.5" thickBot="1" x14ac:dyDescent="0.25">
      <c r="A12418" s="77"/>
      <c r="B12418" s="77"/>
      <c r="C12418" s="77"/>
      <c r="D12418" s="77"/>
      <c r="E12418" s="77"/>
      <c r="F12418" s="77"/>
      <c r="G12418" s="77"/>
      <c r="H12418" s="77"/>
      <c r="I12418" s="77"/>
      <c r="J12418" s="77"/>
      <c r="K12418" s="77"/>
      <c r="L12418" s="77"/>
      <c r="M12418" s="77"/>
      <c r="N12418" s="77"/>
      <c r="O12418" s="77"/>
    </row>
    <row r="12419" spans="1:15" ht="16.5" thickBot="1" x14ac:dyDescent="0.25">
      <c r="A12419" s="78" t="s">
        <v>6</v>
      </c>
      <c r="B12419" s="486"/>
      <c r="C12419" s="498"/>
      <c r="D12419" s="79" t="s">
        <v>7</v>
      </c>
      <c r="E12419" s="486"/>
      <c r="F12419" s="487"/>
      <c r="G12419" s="487"/>
      <c r="H12419" s="498"/>
      <c r="I12419" s="79" t="s">
        <v>8</v>
      </c>
      <c r="J12419" s="80"/>
      <c r="K12419" s="80"/>
      <c r="L12419" s="80" t="s">
        <v>9</v>
      </c>
      <c r="M12419" s="486"/>
      <c r="N12419" s="487"/>
      <c r="O12419" s="488"/>
    </row>
    <row r="12420" spans="1:15" ht="16.5" thickBot="1" x14ac:dyDescent="0.25">
      <c r="A12420" s="77"/>
      <c r="B12420" s="77"/>
      <c r="C12420" s="77"/>
      <c r="D12420" s="77"/>
      <c r="E12420" s="77"/>
      <c r="F12420" s="77"/>
      <c r="G12420" s="77"/>
      <c r="H12420" s="77"/>
      <c r="I12420" s="77"/>
      <c r="J12420" s="77"/>
      <c r="K12420" s="77"/>
      <c r="L12420" s="77"/>
      <c r="M12420" s="77"/>
      <c r="N12420" s="77"/>
      <c r="O12420" s="77"/>
    </row>
    <row r="12421" spans="1:15" ht="16.5" thickBot="1" x14ac:dyDescent="0.25">
      <c r="A12421" s="484" t="s">
        <v>10</v>
      </c>
      <c r="B12421" s="485"/>
      <c r="C12421" s="486" t="s">
        <v>181</v>
      </c>
      <c r="D12421" s="487"/>
      <c r="E12421" s="487"/>
      <c r="F12421" s="487"/>
      <c r="G12421" s="487"/>
      <c r="H12421" s="487"/>
      <c r="I12421" s="487"/>
      <c r="J12421" s="487"/>
      <c r="K12421" s="487"/>
      <c r="L12421" s="487"/>
      <c r="M12421" s="487"/>
      <c r="N12421" s="487"/>
      <c r="O12421" s="488"/>
    </row>
    <row r="12422" spans="1:15" ht="16.5" thickBot="1" x14ac:dyDescent="0.25">
      <c r="A12422" s="77"/>
      <c r="B12422" s="77"/>
      <c r="C12422" s="77"/>
      <c r="D12422" s="77"/>
      <c r="E12422" s="77"/>
      <c r="F12422" s="77"/>
      <c r="G12422" s="77"/>
      <c r="H12422" s="77"/>
      <c r="I12422" s="77"/>
      <c r="J12422" s="77"/>
      <c r="K12422" s="77"/>
      <c r="L12422" s="77"/>
      <c r="M12422" s="77"/>
      <c r="N12422" s="77"/>
      <c r="O12422" s="77"/>
    </row>
    <row r="12423" spans="1:15" ht="16.5" thickBot="1" x14ac:dyDescent="0.25">
      <c r="A12423" s="484" t="s">
        <v>11</v>
      </c>
      <c r="B12423" s="485"/>
      <c r="C12423" s="486" t="s">
        <v>239</v>
      </c>
      <c r="D12423" s="487"/>
      <c r="E12423" s="487"/>
      <c r="F12423" s="487"/>
      <c r="G12423" s="487"/>
      <c r="H12423" s="487"/>
      <c r="I12423" s="487"/>
      <c r="J12423" s="487"/>
      <c r="K12423" s="487"/>
      <c r="L12423" s="487"/>
      <c r="M12423" s="487"/>
      <c r="N12423" s="487"/>
      <c r="O12423" s="488"/>
    </row>
    <row r="12424" spans="1:15" ht="16.5" thickBot="1" x14ac:dyDescent="0.25">
      <c r="A12424" s="81"/>
      <c r="B12424" s="81"/>
      <c r="C12424" s="81"/>
      <c r="D12424" s="81"/>
      <c r="E12424" s="81"/>
      <c r="F12424" s="81"/>
      <c r="G12424" s="81"/>
      <c r="H12424" s="81"/>
      <c r="I12424" s="81"/>
      <c r="J12424" s="81"/>
      <c r="K12424" s="81"/>
      <c r="L12424" s="81"/>
      <c r="M12424" s="81"/>
      <c r="N12424" s="81"/>
      <c r="O12424" s="81"/>
    </row>
    <row r="12425" spans="1:15" ht="16.5" thickBot="1" x14ac:dyDescent="0.25">
      <c r="A12425" s="489" t="s">
        <v>12</v>
      </c>
      <c r="B12425" s="491" t="s">
        <v>13</v>
      </c>
      <c r="C12425" s="463"/>
      <c r="D12425" s="492" t="s">
        <v>14</v>
      </c>
      <c r="E12425" s="494" t="s">
        <v>15</v>
      </c>
      <c r="F12425" s="495"/>
      <c r="G12425" s="495"/>
      <c r="H12425" s="495"/>
      <c r="I12425" s="496"/>
      <c r="J12425" s="492" t="s">
        <v>16</v>
      </c>
      <c r="K12425" s="492" t="s">
        <v>17</v>
      </c>
      <c r="L12425" s="462" t="s">
        <v>18</v>
      </c>
      <c r="M12425" s="463"/>
      <c r="N12425" s="464" t="s">
        <v>115</v>
      </c>
      <c r="O12425" s="465"/>
    </row>
    <row r="12426" spans="1:15" ht="32.25" thickBot="1" x14ac:dyDescent="0.25">
      <c r="A12426" s="490"/>
      <c r="B12426" s="82" t="s">
        <v>19</v>
      </c>
      <c r="C12426" s="83" t="s">
        <v>20</v>
      </c>
      <c r="D12426" s="493"/>
      <c r="E12426" s="84" t="s">
        <v>21</v>
      </c>
      <c r="F12426" s="84" t="s">
        <v>22</v>
      </c>
      <c r="G12426" s="85" t="s">
        <v>23</v>
      </c>
      <c r="H12426" s="119" t="s">
        <v>24</v>
      </c>
      <c r="I12426" s="86" t="s">
        <v>25</v>
      </c>
      <c r="J12426" s="493"/>
      <c r="K12426" s="493"/>
      <c r="L12426" s="176" t="s">
        <v>26</v>
      </c>
      <c r="M12426" s="177" t="s">
        <v>27</v>
      </c>
      <c r="N12426" s="466"/>
      <c r="O12426" s="467"/>
    </row>
    <row r="12427" spans="1:15" ht="15.75" x14ac:dyDescent="0.25">
      <c r="A12427" s="126">
        <v>45903</v>
      </c>
      <c r="B12427" s="127"/>
      <c r="C12427" s="128"/>
      <c r="D12427" s="89"/>
      <c r="E12427" s="100" t="s">
        <v>1506</v>
      </c>
      <c r="F12427" s="190" t="s">
        <v>971</v>
      </c>
      <c r="G12427" s="90">
        <v>30</v>
      </c>
      <c r="H12427" s="129">
        <v>23.99</v>
      </c>
      <c r="I12427" s="175">
        <f>G12427*H12427</f>
        <v>719.69999999999993</v>
      </c>
      <c r="J12427" s="92" t="s">
        <v>272</v>
      </c>
      <c r="K12427" s="181"/>
      <c r="L12427" s="503" t="s">
        <v>1505</v>
      </c>
      <c r="M12427" s="504"/>
      <c r="N12427" s="505" t="s">
        <v>254</v>
      </c>
      <c r="O12427" s="506"/>
    </row>
    <row r="12428" spans="1:15" ht="15.75" x14ac:dyDescent="0.25">
      <c r="A12428" s="126">
        <v>45906</v>
      </c>
      <c r="B12428" s="127"/>
      <c r="C12428" s="128"/>
      <c r="D12428" s="89"/>
      <c r="E12428" s="100" t="s">
        <v>1504</v>
      </c>
      <c r="F12428" s="100" t="s">
        <v>1503</v>
      </c>
      <c r="G12428" s="90">
        <v>30</v>
      </c>
      <c r="H12428" s="129">
        <v>23.99</v>
      </c>
      <c r="I12428" s="175">
        <f>G12428*H12428</f>
        <v>719.69999999999993</v>
      </c>
      <c r="J12428" s="92" t="s">
        <v>272</v>
      </c>
      <c r="K12428" s="99"/>
      <c r="L12428" s="503" t="s">
        <v>1502</v>
      </c>
      <c r="M12428" s="504"/>
      <c r="N12428" s="505" t="s">
        <v>317</v>
      </c>
      <c r="O12428" s="506"/>
    </row>
    <row r="12429" spans="1:15" ht="16.5" thickBot="1" x14ac:dyDescent="0.3">
      <c r="A12429" s="126"/>
      <c r="B12429" s="94"/>
      <c r="C12429" s="95"/>
      <c r="D12429" s="89"/>
      <c r="E12429" s="100"/>
      <c r="F12429" s="100"/>
      <c r="G12429" s="96"/>
      <c r="H12429" s="97"/>
      <c r="I12429" s="175">
        <f>G12429*H12429</f>
        <v>0</v>
      </c>
      <c r="J12429" s="98" t="s">
        <v>272</v>
      </c>
      <c r="K12429" s="99"/>
      <c r="L12429" s="499"/>
      <c r="M12429" s="500"/>
      <c r="N12429" s="501"/>
      <c r="O12429" s="502"/>
    </row>
    <row r="12430" spans="1:15" ht="16.5" thickBot="1" x14ac:dyDescent="0.25">
      <c r="A12430" s="416" t="s">
        <v>28</v>
      </c>
      <c r="B12430" s="104"/>
      <c r="C12430" s="105"/>
      <c r="D12430" s="106">
        <f>SUM(D12427:D12429)</f>
        <v>0</v>
      </c>
      <c r="E12430" s="107"/>
      <c r="F12430" s="107"/>
      <c r="G12430" s="118">
        <f>SUM(G12427:G12429)</f>
        <v>60</v>
      </c>
      <c r="H12430" s="105"/>
      <c r="I12430" s="118">
        <f>SUM(I12427:I12429)</f>
        <v>1439.3999999999999</v>
      </c>
      <c r="J12430" s="109">
        <f>D12430/G12430</f>
        <v>0</v>
      </c>
      <c r="K12430" s="110"/>
      <c r="L12430" s="111"/>
      <c r="M12430" s="112"/>
      <c r="N12430" s="468"/>
      <c r="O12430" s="469"/>
    </row>
    <row r="12431" spans="1:15" ht="15.75" x14ac:dyDescent="0.2">
      <c r="A12431" s="116"/>
      <c r="B12431" s="77"/>
      <c r="C12431" s="77"/>
      <c r="D12431" s="77"/>
      <c r="E12431" s="77"/>
      <c r="F12431" s="77"/>
      <c r="G12431" s="77"/>
      <c r="H12431" s="77"/>
      <c r="I12431" s="116"/>
      <c r="J12431" s="116"/>
      <c r="K12431" s="116"/>
      <c r="L12431" s="116"/>
      <c r="M12431" s="116"/>
      <c r="N12431" s="77"/>
      <c r="O12431" s="81"/>
    </row>
    <row r="12432" spans="1:15" ht="15.75" x14ac:dyDescent="0.2">
      <c r="A12432" s="452" t="s">
        <v>173</v>
      </c>
      <c r="B12432" s="451" t="s">
        <v>191</v>
      </c>
      <c r="C12432" s="77"/>
      <c r="D12432" s="77"/>
      <c r="E12432" s="77"/>
      <c r="F12432" s="77"/>
      <c r="G12432" s="77"/>
      <c r="H12432" s="77"/>
      <c r="I12432" s="116"/>
      <c r="J12432" s="116"/>
      <c r="K12432" s="116"/>
      <c r="L12432" s="116"/>
      <c r="M12432" s="116"/>
      <c r="N12432" s="77"/>
      <c r="O12432" s="81"/>
    </row>
    <row r="12433" spans="1:15" ht="15.75" x14ac:dyDescent="0.2">
      <c r="A12433" s="116"/>
      <c r="B12433" s="77"/>
      <c r="C12433" s="77"/>
      <c r="D12433" s="77"/>
      <c r="E12433" s="77"/>
      <c r="F12433" s="77"/>
      <c r="G12433" s="77"/>
      <c r="H12433" s="77"/>
      <c r="I12433" s="116"/>
      <c r="J12433" s="116"/>
      <c r="K12433" s="116"/>
      <c r="L12433" s="116"/>
      <c r="M12433" s="116"/>
      <c r="N12433" s="77"/>
      <c r="O12433" s="81"/>
    </row>
    <row r="12434" spans="1:15" ht="15.75" x14ac:dyDescent="0.2">
      <c r="A12434" s="115"/>
      <c r="B12434" s="470" t="s">
        <v>29</v>
      </c>
      <c r="C12434" s="470"/>
      <c r="D12434" s="470"/>
      <c r="E12434" s="116"/>
      <c r="F12434" s="116"/>
      <c r="G12434" s="116"/>
      <c r="H12434" s="115"/>
      <c r="I12434" s="116" t="s">
        <v>30</v>
      </c>
      <c r="J12434" s="115"/>
      <c r="K12434" s="116"/>
      <c r="L12434" s="116"/>
      <c r="M12434" s="116" t="s">
        <v>31</v>
      </c>
      <c r="N12434" s="116"/>
      <c r="O12434" s="115"/>
    </row>
    <row r="12435" spans="1:15" ht="15.75" x14ac:dyDescent="0.2">
      <c r="A12435" s="470" t="s">
        <v>230</v>
      </c>
      <c r="B12435" s="470"/>
      <c r="C12435" s="470"/>
      <c r="D12435" s="470"/>
      <c r="E12435" s="470"/>
      <c r="F12435" s="116"/>
      <c r="G12435" s="116"/>
      <c r="H12435" s="115"/>
      <c r="I12435" s="116" t="s">
        <v>438</v>
      </c>
      <c r="J12435" s="115"/>
      <c r="K12435" s="116"/>
      <c r="L12435" s="116"/>
      <c r="M12435" s="116" t="s">
        <v>220</v>
      </c>
      <c r="N12435" s="116"/>
      <c r="O12435" s="115"/>
    </row>
    <row r="12436" spans="1:15" ht="15.75" x14ac:dyDescent="0.2">
      <c r="A12436" s="470" t="s">
        <v>226</v>
      </c>
      <c r="B12436" s="470"/>
      <c r="C12436" s="470"/>
      <c r="D12436" s="470"/>
      <c r="E12436" s="470"/>
      <c r="F12436" s="116"/>
      <c r="G12436" s="116"/>
      <c r="H12436" s="115"/>
      <c r="I12436" s="116" t="s">
        <v>246</v>
      </c>
      <c r="J12436" s="115"/>
      <c r="K12436" s="116"/>
      <c r="L12436" s="116"/>
      <c r="M12436" s="116" t="s">
        <v>124</v>
      </c>
      <c r="N12436" s="116"/>
      <c r="O12436" s="115"/>
    </row>
    <row r="12441" spans="1:15" ht="15.75" x14ac:dyDescent="0.2">
      <c r="A12441" s="470" t="s">
        <v>125</v>
      </c>
      <c r="B12441" s="470"/>
      <c r="C12441" s="470"/>
      <c r="D12441" s="470"/>
      <c r="E12441" s="470"/>
      <c r="F12441" s="470"/>
      <c r="G12441" s="470"/>
      <c r="H12441" s="470"/>
      <c r="I12441" s="470"/>
      <c r="J12441" s="470"/>
      <c r="K12441" s="470"/>
      <c r="L12441" s="470"/>
      <c r="M12441" s="470"/>
      <c r="N12441" s="470"/>
      <c r="O12441" s="470"/>
    </row>
    <row r="12442" spans="1:15" ht="15.75" x14ac:dyDescent="0.2">
      <c r="A12442" s="470" t="s">
        <v>1</v>
      </c>
      <c r="B12442" s="470"/>
      <c r="C12442" s="470"/>
      <c r="D12442" s="470"/>
      <c r="E12442" s="470"/>
      <c r="F12442" s="470"/>
      <c r="G12442" s="470"/>
      <c r="H12442" s="470"/>
      <c r="I12442" s="470"/>
      <c r="J12442" s="470"/>
      <c r="K12442" s="470"/>
      <c r="L12442" s="470"/>
      <c r="M12442" s="470"/>
      <c r="N12442" s="470"/>
      <c r="O12442" s="470"/>
    </row>
    <row r="12443" spans="1:15" ht="15.75" x14ac:dyDescent="0.2">
      <c r="A12443" s="470"/>
      <c r="B12443" s="470"/>
      <c r="C12443" s="470"/>
      <c r="D12443" s="470"/>
      <c r="E12443" s="470"/>
      <c r="F12443" s="470"/>
      <c r="G12443" s="470"/>
      <c r="H12443" s="470"/>
      <c r="I12443" s="470"/>
      <c r="J12443" s="470"/>
      <c r="K12443" s="470"/>
      <c r="L12443" s="470"/>
      <c r="M12443" s="470"/>
      <c r="N12443" s="470"/>
      <c r="O12443" s="470"/>
    </row>
    <row r="12444" spans="1:15" ht="15.75" x14ac:dyDescent="0.2">
      <c r="A12444" s="507" t="s">
        <v>915</v>
      </c>
      <c r="B12444" s="507"/>
      <c r="C12444" s="507"/>
      <c r="D12444" s="507"/>
      <c r="E12444" s="507"/>
      <c r="F12444" s="507"/>
      <c r="G12444" s="507"/>
      <c r="H12444" s="507"/>
      <c r="I12444" s="507"/>
      <c r="J12444" s="507"/>
      <c r="K12444" s="507"/>
      <c r="L12444" s="507"/>
      <c r="M12444" s="507"/>
      <c r="N12444" s="507"/>
      <c r="O12444" s="507"/>
    </row>
    <row r="12445" spans="1:15" ht="15.75" x14ac:dyDescent="0.2">
      <c r="A12445" s="77"/>
      <c r="B12445" s="77"/>
      <c r="C12445" s="77"/>
      <c r="D12445" s="77"/>
      <c r="E12445" s="77"/>
      <c r="F12445" s="77"/>
      <c r="G12445" s="77"/>
      <c r="H12445" s="77"/>
      <c r="I12445" s="77"/>
      <c r="J12445" s="77"/>
      <c r="K12445" s="77"/>
      <c r="L12445" s="77"/>
      <c r="M12445" s="77"/>
      <c r="N12445" s="77"/>
      <c r="O12445" s="77"/>
    </row>
    <row r="12446" spans="1:15" ht="16.5" thickBot="1" x14ac:dyDescent="0.25">
      <c r="A12446" s="77"/>
      <c r="B12446" s="77"/>
      <c r="C12446" s="77"/>
      <c r="D12446" s="77"/>
      <c r="E12446" s="77"/>
      <c r="F12446" s="77"/>
      <c r="G12446" s="77"/>
      <c r="H12446" s="77"/>
      <c r="I12446" s="77"/>
      <c r="J12446" s="77"/>
      <c r="K12446" s="77"/>
      <c r="L12446" s="77"/>
      <c r="M12446" s="77"/>
      <c r="N12446" s="77"/>
      <c r="O12446" s="77"/>
    </row>
    <row r="12447" spans="1:15" ht="16.5" thickBot="1" x14ac:dyDescent="0.25">
      <c r="A12447" s="78" t="s">
        <v>2</v>
      </c>
      <c r="B12447" s="486"/>
      <c r="C12447" s="498"/>
      <c r="D12447" s="79" t="s">
        <v>3</v>
      </c>
      <c r="E12447" s="486"/>
      <c r="F12447" s="487"/>
      <c r="G12447" s="487"/>
      <c r="H12447" s="498"/>
      <c r="I12447" s="79" t="s">
        <v>4</v>
      </c>
      <c r="J12447" s="80"/>
      <c r="K12447" s="80"/>
      <c r="L12447" s="80" t="s">
        <v>5</v>
      </c>
      <c r="M12447" s="486"/>
      <c r="N12447" s="487"/>
      <c r="O12447" s="488"/>
    </row>
    <row r="12448" spans="1:15" ht="16.5" thickBot="1" x14ac:dyDescent="0.25">
      <c r="A12448" s="77"/>
      <c r="B12448" s="77"/>
      <c r="C12448" s="77"/>
      <c r="D12448" s="77"/>
      <c r="E12448" s="77"/>
      <c r="F12448" s="77"/>
      <c r="G12448" s="77"/>
      <c r="H12448" s="77"/>
      <c r="I12448" s="77"/>
      <c r="J12448" s="77"/>
      <c r="K12448" s="77"/>
      <c r="L12448" s="77"/>
      <c r="M12448" s="77"/>
      <c r="N12448" s="77"/>
      <c r="O12448" s="77"/>
    </row>
    <row r="12449" spans="1:15" ht="16.5" thickBot="1" x14ac:dyDescent="0.25">
      <c r="A12449" s="78" t="s">
        <v>6</v>
      </c>
      <c r="B12449" s="486"/>
      <c r="C12449" s="498"/>
      <c r="D12449" s="79" t="s">
        <v>7</v>
      </c>
      <c r="E12449" s="486"/>
      <c r="F12449" s="487"/>
      <c r="G12449" s="487"/>
      <c r="H12449" s="498"/>
      <c r="I12449" s="79" t="s">
        <v>8</v>
      </c>
      <c r="J12449" s="80"/>
      <c r="K12449" s="80"/>
      <c r="L12449" s="80" t="s">
        <v>9</v>
      </c>
      <c r="M12449" s="486"/>
      <c r="N12449" s="487"/>
      <c r="O12449" s="488"/>
    </row>
    <row r="12450" spans="1:15" ht="16.5" thickBot="1" x14ac:dyDescent="0.25">
      <c r="A12450" s="77"/>
      <c r="B12450" s="77"/>
      <c r="C12450" s="77"/>
      <c r="D12450" s="77"/>
      <c r="E12450" s="77"/>
      <c r="F12450" s="77"/>
      <c r="G12450" s="77"/>
      <c r="H12450" s="77"/>
      <c r="I12450" s="77"/>
      <c r="J12450" s="77"/>
      <c r="K12450" s="77"/>
      <c r="L12450" s="77"/>
      <c r="M12450" s="77"/>
      <c r="N12450" s="77"/>
      <c r="O12450" s="77"/>
    </row>
    <row r="12451" spans="1:15" ht="16.5" thickBot="1" x14ac:dyDescent="0.25">
      <c r="A12451" s="484" t="s">
        <v>10</v>
      </c>
      <c r="B12451" s="485"/>
      <c r="C12451" s="486" t="s">
        <v>181</v>
      </c>
      <c r="D12451" s="487"/>
      <c r="E12451" s="487"/>
      <c r="F12451" s="487"/>
      <c r="G12451" s="487"/>
      <c r="H12451" s="487"/>
      <c r="I12451" s="487"/>
      <c r="J12451" s="487"/>
      <c r="K12451" s="487"/>
      <c r="L12451" s="487"/>
      <c r="M12451" s="487"/>
      <c r="N12451" s="487"/>
      <c r="O12451" s="488"/>
    </row>
    <row r="12452" spans="1:15" ht="16.5" thickBot="1" x14ac:dyDescent="0.25">
      <c r="A12452" s="77"/>
      <c r="B12452" s="77"/>
      <c r="C12452" s="77"/>
      <c r="D12452" s="77"/>
      <c r="E12452" s="77"/>
      <c r="F12452" s="77"/>
      <c r="G12452" s="77"/>
      <c r="H12452" s="77"/>
      <c r="I12452" s="77"/>
      <c r="J12452" s="77"/>
      <c r="K12452" s="77"/>
      <c r="L12452" s="77"/>
      <c r="M12452" s="77"/>
      <c r="N12452" s="77"/>
      <c r="O12452" s="77"/>
    </row>
    <row r="12453" spans="1:15" ht="16.5" thickBot="1" x14ac:dyDescent="0.25">
      <c r="A12453" s="484" t="s">
        <v>11</v>
      </c>
      <c r="B12453" s="485"/>
      <c r="C12453" s="486" t="s">
        <v>239</v>
      </c>
      <c r="D12453" s="487"/>
      <c r="E12453" s="487"/>
      <c r="F12453" s="487"/>
      <c r="G12453" s="487"/>
      <c r="H12453" s="487"/>
      <c r="I12453" s="487"/>
      <c r="J12453" s="487"/>
      <c r="K12453" s="487"/>
      <c r="L12453" s="487"/>
      <c r="M12453" s="487"/>
      <c r="N12453" s="487"/>
      <c r="O12453" s="488"/>
    </row>
    <row r="12454" spans="1:15" ht="16.5" thickBot="1" x14ac:dyDescent="0.25">
      <c r="A12454" s="81"/>
      <c r="B12454" s="81"/>
      <c r="C12454" s="81"/>
      <c r="D12454" s="81"/>
      <c r="E12454" s="81"/>
      <c r="F12454" s="81"/>
      <c r="G12454" s="81"/>
      <c r="H12454" s="81"/>
      <c r="I12454" s="81"/>
      <c r="J12454" s="81"/>
      <c r="K12454" s="81"/>
      <c r="L12454" s="81"/>
      <c r="M12454" s="81"/>
      <c r="N12454" s="81"/>
      <c r="O12454" s="81"/>
    </row>
    <row r="12455" spans="1:15" ht="16.5" thickBot="1" x14ac:dyDescent="0.25">
      <c r="A12455" s="489" t="s">
        <v>12</v>
      </c>
      <c r="B12455" s="491" t="s">
        <v>13</v>
      </c>
      <c r="C12455" s="463"/>
      <c r="D12455" s="492" t="s">
        <v>14</v>
      </c>
      <c r="E12455" s="494" t="s">
        <v>15</v>
      </c>
      <c r="F12455" s="495"/>
      <c r="G12455" s="495"/>
      <c r="H12455" s="495"/>
      <c r="I12455" s="496"/>
      <c r="J12455" s="492" t="s">
        <v>16</v>
      </c>
      <c r="K12455" s="492" t="s">
        <v>17</v>
      </c>
      <c r="L12455" s="462" t="s">
        <v>18</v>
      </c>
      <c r="M12455" s="463"/>
      <c r="N12455" s="464" t="s">
        <v>115</v>
      </c>
      <c r="O12455" s="465"/>
    </row>
    <row r="12456" spans="1:15" ht="32.25" thickBot="1" x14ac:dyDescent="0.25">
      <c r="A12456" s="490"/>
      <c r="B12456" s="82" t="s">
        <v>19</v>
      </c>
      <c r="C12456" s="83" t="s">
        <v>20</v>
      </c>
      <c r="D12456" s="493"/>
      <c r="E12456" s="84" t="s">
        <v>21</v>
      </c>
      <c r="F12456" s="84" t="s">
        <v>22</v>
      </c>
      <c r="G12456" s="85" t="s">
        <v>23</v>
      </c>
      <c r="H12456" s="119" t="s">
        <v>24</v>
      </c>
      <c r="I12456" s="86" t="s">
        <v>25</v>
      </c>
      <c r="J12456" s="493"/>
      <c r="K12456" s="493"/>
      <c r="L12456" s="176" t="s">
        <v>26</v>
      </c>
      <c r="M12456" s="177" t="s">
        <v>27</v>
      </c>
      <c r="N12456" s="466"/>
      <c r="O12456" s="467"/>
    </row>
    <row r="12457" spans="1:15" ht="15.75" x14ac:dyDescent="0.25">
      <c r="A12457" s="126">
        <v>45911</v>
      </c>
      <c r="B12457" s="127"/>
      <c r="C12457" s="128"/>
      <c r="D12457" s="89"/>
      <c r="E12457" s="100" t="s">
        <v>1501</v>
      </c>
      <c r="F12457" s="190" t="s">
        <v>1043</v>
      </c>
      <c r="G12457" s="90">
        <v>20</v>
      </c>
      <c r="H12457" s="129">
        <v>23.99</v>
      </c>
      <c r="I12457" s="175">
        <f>G12457*H12457</f>
        <v>479.79999999999995</v>
      </c>
      <c r="J12457" s="92" t="s">
        <v>272</v>
      </c>
      <c r="K12457" s="181"/>
      <c r="L12457" s="503" t="s">
        <v>273</v>
      </c>
      <c r="M12457" s="504"/>
      <c r="N12457" s="505" t="s">
        <v>242</v>
      </c>
      <c r="O12457" s="506"/>
    </row>
    <row r="12458" spans="1:15" ht="15.75" x14ac:dyDescent="0.25">
      <c r="A12458" s="126"/>
      <c r="B12458" s="127"/>
      <c r="C12458" s="128"/>
      <c r="D12458" s="89"/>
      <c r="E12458" s="100"/>
      <c r="F12458" s="100"/>
      <c r="G12458" s="90"/>
      <c r="H12458" s="129"/>
      <c r="I12458" s="175">
        <f>G12458*H12458</f>
        <v>0</v>
      </c>
      <c r="J12458" s="92" t="s">
        <v>272</v>
      </c>
      <c r="K12458" s="99"/>
      <c r="L12458" s="503"/>
      <c r="M12458" s="504"/>
      <c r="N12458" s="505"/>
      <c r="O12458" s="506"/>
    </row>
    <row r="12459" spans="1:15" ht="16.5" thickBot="1" x14ac:dyDescent="0.3">
      <c r="A12459" s="126"/>
      <c r="B12459" s="94"/>
      <c r="C12459" s="95"/>
      <c r="D12459" s="89"/>
      <c r="E12459" s="100"/>
      <c r="F12459" s="100"/>
      <c r="G12459" s="96"/>
      <c r="H12459" s="97"/>
      <c r="I12459" s="175">
        <f>G12459*H12459</f>
        <v>0</v>
      </c>
      <c r="J12459" s="98" t="s">
        <v>272</v>
      </c>
      <c r="K12459" s="99"/>
      <c r="L12459" s="499"/>
      <c r="M12459" s="500"/>
      <c r="N12459" s="501"/>
      <c r="O12459" s="502"/>
    </row>
    <row r="12460" spans="1:15" ht="16.5" thickBot="1" x14ac:dyDescent="0.25">
      <c r="A12460" s="416" t="s">
        <v>28</v>
      </c>
      <c r="B12460" s="104"/>
      <c r="C12460" s="105"/>
      <c r="D12460" s="106">
        <f>SUM(D12457:D12459)</f>
        <v>0</v>
      </c>
      <c r="E12460" s="107"/>
      <c r="F12460" s="107"/>
      <c r="G12460" s="118">
        <f>SUM(G12457:G12459)</f>
        <v>20</v>
      </c>
      <c r="H12460" s="105"/>
      <c r="I12460" s="118">
        <f>SUM(I12457:I12459)</f>
        <v>479.79999999999995</v>
      </c>
      <c r="J12460" s="109">
        <f>D12460/G12460</f>
        <v>0</v>
      </c>
      <c r="K12460" s="110"/>
      <c r="L12460" s="111"/>
      <c r="M12460" s="112"/>
      <c r="N12460" s="468"/>
      <c r="O12460" s="469"/>
    </row>
    <row r="12461" spans="1:15" ht="15.75" x14ac:dyDescent="0.2">
      <c r="A12461" s="116"/>
      <c r="B12461" s="77"/>
      <c r="C12461" s="77"/>
      <c r="D12461" s="77"/>
      <c r="E12461" s="77"/>
      <c r="F12461" s="77"/>
      <c r="G12461" s="77"/>
      <c r="H12461" s="77"/>
      <c r="I12461" s="116"/>
      <c r="J12461" s="116"/>
      <c r="K12461" s="116"/>
      <c r="L12461" s="116"/>
      <c r="M12461" s="116"/>
      <c r="N12461" s="77"/>
      <c r="O12461" s="81"/>
    </row>
    <row r="12462" spans="1:15" ht="15.75" x14ac:dyDescent="0.2">
      <c r="A12462" s="452" t="s">
        <v>173</v>
      </c>
      <c r="B12462" s="451" t="s">
        <v>191</v>
      </c>
      <c r="C12462" s="77"/>
      <c r="D12462" s="77"/>
      <c r="E12462" s="77"/>
      <c r="F12462" s="77"/>
      <c r="G12462" s="77"/>
      <c r="H12462" s="77"/>
      <c r="I12462" s="116"/>
      <c r="J12462" s="116"/>
      <c r="K12462" s="116"/>
      <c r="L12462" s="116"/>
      <c r="M12462" s="116"/>
      <c r="N12462" s="77"/>
      <c r="O12462" s="81"/>
    </row>
    <row r="12463" spans="1:15" ht="15.75" x14ac:dyDescent="0.2">
      <c r="A12463" s="116"/>
      <c r="B12463" s="77"/>
      <c r="C12463" s="77"/>
      <c r="D12463" s="77"/>
      <c r="E12463" s="77"/>
      <c r="F12463" s="77"/>
      <c r="G12463" s="77"/>
      <c r="H12463" s="77"/>
      <c r="I12463" s="116"/>
      <c r="J12463" s="116"/>
      <c r="K12463" s="116"/>
      <c r="L12463" s="116"/>
      <c r="M12463" s="116"/>
      <c r="N12463" s="77"/>
      <c r="O12463" s="81"/>
    </row>
    <row r="12464" spans="1:15" ht="15.75" x14ac:dyDescent="0.2">
      <c r="A12464" s="115"/>
      <c r="B12464" s="470" t="s">
        <v>29</v>
      </c>
      <c r="C12464" s="470"/>
      <c r="D12464" s="470"/>
      <c r="E12464" s="116"/>
      <c r="F12464" s="116"/>
      <c r="G12464" s="116"/>
      <c r="H12464" s="115"/>
      <c r="I12464" s="116" t="s">
        <v>30</v>
      </c>
      <c r="J12464" s="115"/>
      <c r="K12464" s="116"/>
      <c r="L12464" s="116"/>
      <c r="M12464" s="116" t="s">
        <v>31</v>
      </c>
      <c r="N12464" s="116"/>
      <c r="O12464" s="115"/>
    </row>
    <row r="12465" spans="1:15" ht="15.75" x14ac:dyDescent="0.2">
      <c r="A12465" s="470" t="s">
        <v>230</v>
      </c>
      <c r="B12465" s="470"/>
      <c r="C12465" s="470"/>
      <c r="D12465" s="470"/>
      <c r="E12465" s="470"/>
      <c r="F12465" s="116"/>
      <c r="G12465" s="116"/>
      <c r="H12465" s="115"/>
      <c r="I12465" s="116" t="s">
        <v>438</v>
      </c>
      <c r="J12465" s="115"/>
      <c r="K12465" s="116"/>
      <c r="L12465" s="116"/>
      <c r="M12465" s="116" t="s">
        <v>220</v>
      </c>
      <c r="N12465" s="116"/>
      <c r="O12465" s="115"/>
    </row>
    <row r="12466" spans="1:15" ht="15.75" x14ac:dyDescent="0.2">
      <c r="A12466" s="470" t="s">
        <v>226</v>
      </c>
      <c r="B12466" s="470"/>
      <c r="C12466" s="470"/>
      <c r="D12466" s="470"/>
      <c r="E12466" s="470"/>
      <c r="F12466" s="116"/>
      <c r="G12466" s="116"/>
      <c r="H12466" s="115"/>
      <c r="I12466" s="116" t="s">
        <v>246</v>
      </c>
      <c r="J12466" s="115"/>
      <c r="K12466" s="116"/>
      <c r="L12466" s="116"/>
      <c r="M12466" s="116" t="s">
        <v>124</v>
      </c>
      <c r="N12466" s="116"/>
      <c r="O12466" s="115"/>
    </row>
    <row r="12470" spans="1:15" ht="15.75" x14ac:dyDescent="0.2">
      <c r="A12470" s="470" t="s">
        <v>125</v>
      </c>
      <c r="B12470" s="470"/>
      <c r="C12470" s="470"/>
      <c r="D12470" s="470"/>
      <c r="E12470" s="470"/>
      <c r="F12470" s="470"/>
      <c r="G12470" s="470"/>
      <c r="H12470" s="470"/>
      <c r="I12470" s="470"/>
      <c r="J12470" s="470"/>
      <c r="K12470" s="470"/>
      <c r="L12470" s="470"/>
      <c r="M12470" s="470"/>
      <c r="N12470" s="470"/>
      <c r="O12470" s="470"/>
    </row>
    <row r="12471" spans="1:15" ht="15.75" x14ac:dyDescent="0.2">
      <c r="A12471" s="470" t="s">
        <v>1</v>
      </c>
      <c r="B12471" s="470"/>
      <c r="C12471" s="470"/>
      <c r="D12471" s="470"/>
      <c r="E12471" s="470"/>
      <c r="F12471" s="470"/>
      <c r="G12471" s="470"/>
      <c r="H12471" s="470"/>
      <c r="I12471" s="470"/>
      <c r="J12471" s="470"/>
      <c r="K12471" s="470"/>
      <c r="L12471" s="470"/>
      <c r="M12471" s="470"/>
      <c r="N12471" s="470"/>
      <c r="O12471" s="470"/>
    </row>
    <row r="12472" spans="1:15" ht="15.75" x14ac:dyDescent="0.2">
      <c r="A12472" s="470"/>
      <c r="B12472" s="470"/>
      <c r="C12472" s="470"/>
      <c r="D12472" s="470"/>
      <c r="E12472" s="470"/>
      <c r="F12472" s="470"/>
      <c r="G12472" s="470"/>
      <c r="H12472" s="470"/>
      <c r="I12472" s="470"/>
      <c r="J12472" s="470"/>
      <c r="K12472" s="470"/>
      <c r="L12472" s="470"/>
      <c r="M12472" s="470"/>
      <c r="N12472" s="470"/>
      <c r="O12472" s="470"/>
    </row>
    <row r="12473" spans="1:15" ht="15.75" x14ac:dyDescent="0.2">
      <c r="A12473" s="507" t="s">
        <v>915</v>
      </c>
      <c r="B12473" s="507"/>
      <c r="C12473" s="507"/>
      <c r="D12473" s="507"/>
      <c r="E12473" s="507"/>
      <c r="F12473" s="507"/>
      <c r="G12473" s="507"/>
      <c r="H12473" s="507"/>
      <c r="I12473" s="507"/>
      <c r="J12473" s="507"/>
      <c r="K12473" s="507"/>
      <c r="L12473" s="507"/>
      <c r="M12473" s="507"/>
      <c r="N12473" s="507"/>
      <c r="O12473" s="507"/>
    </row>
    <row r="12474" spans="1:15" ht="15.75" x14ac:dyDescent="0.2">
      <c r="A12474" s="77"/>
      <c r="B12474" s="77"/>
      <c r="C12474" s="77"/>
      <c r="D12474" s="77"/>
      <c r="E12474" s="77"/>
      <c r="F12474" s="77"/>
      <c r="G12474" s="77"/>
      <c r="H12474" s="77"/>
      <c r="I12474" s="77"/>
      <c r="J12474" s="77"/>
      <c r="K12474" s="77"/>
      <c r="L12474" s="77"/>
      <c r="M12474" s="77"/>
      <c r="N12474" s="77"/>
      <c r="O12474" s="77"/>
    </row>
    <row r="12475" spans="1:15" ht="16.5" thickBot="1" x14ac:dyDescent="0.25">
      <c r="A12475" s="77"/>
      <c r="B12475" s="77"/>
      <c r="C12475" s="77"/>
      <c r="D12475" s="77"/>
      <c r="E12475" s="77"/>
      <c r="F12475" s="77"/>
      <c r="G12475" s="77"/>
      <c r="H12475" s="77"/>
      <c r="I12475" s="77"/>
      <c r="J12475" s="77"/>
      <c r="K12475" s="77"/>
      <c r="L12475" s="77"/>
      <c r="M12475" s="77"/>
      <c r="N12475" s="77"/>
      <c r="O12475" s="77"/>
    </row>
    <row r="12476" spans="1:15" ht="16.5" thickBot="1" x14ac:dyDescent="0.25">
      <c r="A12476" s="78" t="s">
        <v>2</v>
      </c>
      <c r="B12476" s="486"/>
      <c r="C12476" s="498"/>
      <c r="D12476" s="79" t="s">
        <v>3</v>
      </c>
      <c r="E12476" s="486"/>
      <c r="F12476" s="487"/>
      <c r="G12476" s="487"/>
      <c r="H12476" s="498"/>
      <c r="I12476" s="79" t="s">
        <v>4</v>
      </c>
      <c r="J12476" s="80"/>
      <c r="K12476" s="80"/>
      <c r="L12476" s="80" t="s">
        <v>5</v>
      </c>
      <c r="M12476" s="486"/>
      <c r="N12476" s="487"/>
      <c r="O12476" s="488"/>
    </row>
    <row r="12477" spans="1:15" ht="16.5" thickBot="1" x14ac:dyDescent="0.25">
      <c r="A12477" s="77"/>
      <c r="B12477" s="77"/>
      <c r="C12477" s="77"/>
      <c r="D12477" s="77"/>
      <c r="E12477" s="77"/>
      <c r="F12477" s="77"/>
      <c r="G12477" s="77"/>
      <c r="H12477" s="77"/>
      <c r="I12477" s="77"/>
      <c r="J12477" s="77"/>
      <c r="K12477" s="77"/>
      <c r="L12477" s="77"/>
      <c r="M12477" s="77"/>
      <c r="N12477" s="77"/>
      <c r="O12477" s="77"/>
    </row>
    <row r="12478" spans="1:15" ht="16.5" thickBot="1" x14ac:dyDescent="0.25">
      <c r="A12478" s="78" t="s">
        <v>6</v>
      </c>
      <c r="B12478" s="486"/>
      <c r="C12478" s="498"/>
      <c r="D12478" s="79" t="s">
        <v>7</v>
      </c>
      <c r="E12478" s="486"/>
      <c r="F12478" s="487"/>
      <c r="G12478" s="487"/>
      <c r="H12478" s="498"/>
      <c r="I12478" s="79" t="s">
        <v>8</v>
      </c>
      <c r="J12478" s="80"/>
      <c r="K12478" s="80"/>
      <c r="L12478" s="80" t="s">
        <v>9</v>
      </c>
      <c r="M12478" s="486"/>
      <c r="N12478" s="487"/>
      <c r="O12478" s="488"/>
    </row>
    <row r="12479" spans="1:15" ht="16.5" thickBot="1" x14ac:dyDescent="0.25">
      <c r="A12479" s="77"/>
      <c r="B12479" s="77"/>
      <c r="C12479" s="77"/>
      <c r="D12479" s="77"/>
      <c r="E12479" s="77"/>
      <c r="F12479" s="77"/>
      <c r="G12479" s="77"/>
      <c r="H12479" s="77"/>
      <c r="I12479" s="77"/>
      <c r="J12479" s="77"/>
      <c r="K12479" s="77"/>
      <c r="L12479" s="77"/>
      <c r="M12479" s="77"/>
      <c r="N12479" s="77"/>
      <c r="O12479" s="77"/>
    </row>
    <row r="12480" spans="1:15" ht="16.5" thickBot="1" x14ac:dyDescent="0.25">
      <c r="A12480" s="484" t="s">
        <v>10</v>
      </c>
      <c r="B12480" s="485"/>
      <c r="C12480" s="486" t="s">
        <v>181</v>
      </c>
      <c r="D12480" s="487"/>
      <c r="E12480" s="487"/>
      <c r="F12480" s="487"/>
      <c r="G12480" s="487"/>
      <c r="H12480" s="487"/>
      <c r="I12480" s="487"/>
      <c r="J12480" s="487"/>
      <c r="K12480" s="487"/>
      <c r="L12480" s="487"/>
      <c r="M12480" s="487"/>
      <c r="N12480" s="487"/>
      <c r="O12480" s="488"/>
    </row>
    <row r="12481" spans="1:15" ht="16.5" thickBot="1" x14ac:dyDescent="0.25">
      <c r="A12481" s="77"/>
      <c r="B12481" s="77"/>
      <c r="C12481" s="77"/>
      <c r="D12481" s="77"/>
      <c r="E12481" s="77"/>
      <c r="F12481" s="77"/>
      <c r="G12481" s="77"/>
      <c r="H12481" s="77"/>
      <c r="I12481" s="77"/>
      <c r="J12481" s="77"/>
      <c r="K12481" s="77"/>
      <c r="L12481" s="77"/>
      <c r="M12481" s="77"/>
      <c r="N12481" s="77"/>
      <c r="O12481" s="77"/>
    </row>
    <row r="12482" spans="1:15" ht="16.5" thickBot="1" x14ac:dyDescent="0.25">
      <c r="A12482" s="484" t="s">
        <v>11</v>
      </c>
      <c r="B12482" s="485"/>
      <c r="C12482" s="486" t="s">
        <v>239</v>
      </c>
      <c r="D12482" s="487"/>
      <c r="E12482" s="487"/>
      <c r="F12482" s="487"/>
      <c r="G12482" s="487"/>
      <c r="H12482" s="487"/>
      <c r="I12482" s="487"/>
      <c r="J12482" s="487"/>
      <c r="K12482" s="487"/>
      <c r="L12482" s="487"/>
      <c r="M12482" s="487"/>
      <c r="N12482" s="487"/>
      <c r="O12482" s="488"/>
    </row>
    <row r="12483" spans="1:15" ht="16.5" thickBot="1" x14ac:dyDescent="0.25">
      <c r="A12483" s="81"/>
      <c r="B12483" s="81"/>
      <c r="C12483" s="81"/>
      <c r="D12483" s="81"/>
      <c r="E12483" s="81"/>
      <c r="F12483" s="81"/>
      <c r="G12483" s="81"/>
      <c r="H12483" s="81"/>
      <c r="I12483" s="81"/>
      <c r="J12483" s="81"/>
      <c r="K12483" s="81"/>
      <c r="L12483" s="81"/>
      <c r="M12483" s="81"/>
      <c r="N12483" s="81"/>
      <c r="O12483" s="81"/>
    </row>
    <row r="12484" spans="1:15" ht="16.5" thickBot="1" x14ac:dyDescent="0.25">
      <c r="A12484" s="489" t="s">
        <v>12</v>
      </c>
      <c r="B12484" s="491" t="s">
        <v>13</v>
      </c>
      <c r="C12484" s="463"/>
      <c r="D12484" s="492" t="s">
        <v>14</v>
      </c>
      <c r="E12484" s="494" t="s">
        <v>15</v>
      </c>
      <c r="F12484" s="495"/>
      <c r="G12484" s="495"/>
      <c r="H12484" s="495"/>
      <c r="I12484" s="496"/>
      <c r="J12484" s="492" t="s">
        <v>16</v>
      </c>
      <c r="K12484" s="492" t="s">
        <v>17</v>
      </c>
      <c r="L12484" s="462" t="s">
        <v>18</v>
      </c>
      <c r="M12484" s="463"/>
      <c r="N12484" s="464" t="s">
        <v>115</v>
      </c>
      <c r="O12484" s="465"/>
    </row>
    <row r="12485" spans="1:15" ht="32.25" thickBot="1" x14ac:dyDescent="0.25">
      <c r="A12485" s="490"/>
      <c r="B12485" s="82" t="s">
        <v>19</v>
      </c>
      <c r="C12485" s="83" t="s">
        <v>20</v>
      </c>
      <c r="D12485" s="493"/>
      <c r="E12485" s="84" t="s">
        <v>21</v>
      </c>
      <c r="F12485" s="84" t="s">
        <v>22</v>
      </c>
      <c r="G12485" s="85" t="s">
        <v>23</v>
      </c>
      <c r="H12485" s="119" t="s">
        <v>24</v>
      </c>
      <c r="I12485" s="86" t="s">
        <v>25</v>
      </c>
      <c r="J12485" s="493"/>
      <c r="K12485" s="493"/>
      <c r="L12485" s="176" t="s">
        <v>26</v>
      </c>
      <c r="M12485" s="177" t="s">
        <v>27</v>
      </c>
      <c r="N12485" s="466"/>
      <c r="O12485" s="467"/>
    </row>
    <row r="12486" spans="1:15" ht="15.75" x14ac:dyDescent="0.25">
      <c r="A12486" s="126">
        <v>45919</v>
      </c>
      <c r="B12486" s="127"/>
      <c r="C12486" s="128"/>
      <c r="D12486" s="89"/>
      <c r="E12486" s="100" t="s">
        <v>1500</v>
      </c>
      <c r="F12486" s="190" t="s">
        <v>1038</v>
      </c>
      <c r="G12486" s="90">
        <v>20</v>
      </c>
      <c r="H12486" s="129">
        <v>23.99</v>
      </c>
      <c r="I12486" s="175">
        <f>G12486*H12486</f>
        <v>479.79999999999995</v>
      </c>
      <c r="J12486" s="92" t="s">
        <v>272</v>
      </c>
      <c r="K12486" s="181"/>
      <c r="L12486" s="503" t="s">
        <v>1499</v>
      </c>
      <c r="M12486" s="504"/>
      <c r="N12486" s="505" t="s">
        <v>317</v>
      </c>
      <c r="O12486" s="506"/>
    </row>
    <row r="12487" spans="1:15" ht="15.75" x14ac:dyDescent="0.25">
      <c r="A12487" s="126"/>
      <c r="B12487" s="127"/>
      <c r="C12487" s="128"/>
      <c r="D12487" s="89"/>
      <c r="E12487" s="100"/>
      <c r="F12487" s="100"/>
      <c r="G12487" s="90"/>
      <c r="H12487" s="129"/>
      <c r="I12487" s="175">
        <f>G12487*H12487</f>
        <v>0</v>
      </c>
      <c r="J12487" s="92" t="s">
        <v>272</v>
      </c>
      <c r="K12487" s="99"/>
      <c r="L12487" s="503"/>
      <c r="M12487" s="504"/>
      <c r="N12487" s="505"/>
      <c r="O12487" s="506"/>
    </row>
    <row r="12488" spans="1:15" ht="16.5" thickBot="1" x14ac:dyDescent="0.3">
      <c r="A12488" s="126"/>
      <c r="B12488" s="94"/>
      <c r="C12488" s="95"/>
      <c r="D12488" s="89"/>
      <c r="E12488" s="100"/>
      <c r="F12488" s="100"/>
      <c r="G12488" s="96"/>
      <c r="H12488" s="97"/>
      <c r="I12488" s="175">
        <f>G12488*H12488</f>
        <v>0</v>
      </c>
      <c r="J12488" s="98" t="s">
        <v>272</v>
      </c>
      <c r="K12488" s="99"/>
      <c r="L12488" s="499"/>
      <c r="M12488" s="500"/>
      <c r="N12488" s="501"/>
      <c r="O12488" s="502"/>
    </row>
    <row r="12489" spans="1:15" ht="16.5" thickBot="1" x14ac:dyDescent="0.25">
      <c r="A12489" s="416" t="s">
        <v>28</v>
      </c>
      <c r="B12489" s="104"/>
      <c r="C12489" s="105"/>
      <c r="D12489" s="106">
        <f>SUM(D12486:D12488)</f>
        <v>0</v>
      </c>
      <c r="E12489" s="107"/>
      <c r="F12489" s="107"/>
      <c r="G12489" s="118">
        <f>SUM(G12486:G12488)</f>
        <v>20</v>
      </c>
      <c r="H12489" s="105"/>
      <c r="I12489" s="118">
        <f>SUM(I12486:I12488)</f>
        <v>479.79999999999995</v>
      </c>
      <c r="J12489" s="109">
        <f>D12489/G12489</f>
        <v>0</v>
      </c>
      <c r="K12489" s="110"/>
      <c r="L12489" s="111"/>
      <c r="M12489" s="112"/>
      <c r="N12489" s="468"/>
      <c r="O12489" s="469"/>
    </row>
    <row r="12490" spans="1:15" ht="15.75" x14ac:dyDescent="0.2">
      <c r="A12490" s="116"/>
      <c r="B12490" s="77"/>
      <c r="C12490" s="77"/>
      <c r="D12490" s="77"/>
      <c r="E12490" s="77"/>
      <c r="F12490" s="77"/>
      <c r="G12490" s="77"/>
      <c r="H12490" s="77"/>
      <c r="I12490" s="116"/>
      <c r="J12490" s="116"/>
      <c r="K12490" s="116"/>
      <c r="L12490" s="116"/>
      <c r="M12490" s="116"/>
      <c r="N12490" s="77"/>
      <c r="O12490" s="81"/>
    </row>
    <row r="12491" spans="1:15" ht="15.75" x14ac:dyDescent="0.2">
      <c r="A12491" s="452" t="s">
        <v>173</v>
      </c>
      <c r="B12491" s="451" t="s">
        <v>191</v>
      </c>
      <c r="C12491" s="77"/>
      <c r="D12491" s="77"/>
      <c r="E12491" s="77"/>
      <c r="F12491" s="77"/>
      <c r="G12491" s="77"/>
      <c r="H12491" s="77"/>
      <c r="I12491" s="116"/>
      <c r="J12491" s="116"/>
      <c r="K12491" s="116"/>
      <c r="L12491" s="116"/>
      <c r="M12491" s="116"/>
      <c r="N12491" s="77"/>
      <c r="O12491" s="81"/>
    </row>
    <row r="12492" spans="1:15" ht="15.75" x14ac:dyDescent="0.2">
      <c r="A12492" s="116"/>
      <c r="B12492" s="77"/>
      <c r="C12492" s="77"/>
      <c r="D12492" s="77"/>
      <c r="E12492" s="77"/>
      <c r="F12492" s="77"/>
      <c r="G12492" s="77"/>
      <c r="H12492" s="77"/>
      <c r="I12492" s="116"/>
      <c r="J12492" s="116"/>
      <c r="K12492" s="116"/>
      <c r="L12492" s="116"/>
      <c r="M12492" s="116"/>
      <c r="N12492" s="77"/>
      <c r="O12492" s="81"/>
    </row>
    <row r="12493" spans="1:15" ht="15.75" x14ac:dyDescent="0.2">
      <c r="A12493" s="115"/>
      <c r="B12493" s="470" t="s">
        <v>29</v>
      </c>
      <c r="C12493" s="470"/>
      <c r="D12493" s="470"/>
      <c r="E12493" s="116"/>
      <c r="F12493" s="116"/>
      <c r="G12493" s="116"/>
      <c r="H12493" s="115"/>
      <c r="I12493" s="116" t="s">
        <v>30</v>
      </c>
      <c r="J12493" s="115"/>
      <c r="K12493" s="116"/>
      <c r="L12493" s="116"/>
      <c r="M12493" s="116" t="s">
        <v>31</v>
      </c>
      <c r="N12493" s="116"/>
      <c r="O12493" s="115"/>
    </row>
    <row r="12494" spans="1:15" ht="15.75" x14ac:dyDescent="0.2">
      <c r="A12494" s="470" t="s">
        <v>230</v>
      </c>
      <c r="B12494" s="470"/>
      <c r="C12494" s="470"/>
      <c r="D12494" s="470"/>
      <c r="E12494" s="470"/>
      <c r="F12494" s="116"/>
      <c r="G12494" s="116"/>
      <c r="H12494" s="115"/>
      <c r="I12494" s="116" t="s">
        <v>438</v>
      </c>
      <c r="J12494" s="115"/>
      <c r="K12494" s="116"/>
      <c r="L12494" s="116"/>
      <c r="M12494" s="116" t="s">
        <v>220</v>
      </c>
      <c r="N12494" s="116"/>
      <c r="O12494" s="115"/>
    </row>
    <row r="12495" spans="1:15" ht="15.75" x14ac:dyDescent="0.2">
      <c r="A12495" s="470" t="s">
        <v>226</v>
      </c>
      <c r="B12495" s="470"/>
      <c r="C12495" s="470"/>
      <c r="D12495" s="470"/>
      <c r="E12495" s="470"/>
      <c r="F12495" s="116"/>
      <c r="G12495" s="116"/>
      <c r="H12495" s="115"/>
      <c r="I12495" s="116" t="s">
        <v>246</v>
      </c>
      <c r="J12495" s="115"/>
      <c r="K12495" s="116"/>
      <c r="L12495" s="116"/>
      <c r="M12495" s="116" t="s">
        <v>124</v>
      </c>
      <c r="N12495" s="116"/>
      <c r="O12495" s="115"/>
    </row>
    <row r="12502" spans="1:15" ht="15.75" x14ac:dyDescent="0.2">
      <c r="A12502" s="470" t="s">
        <v>125</v>
      </c>
      <c r="B12502" s="470"/>
      <c r="C12502" s="470"/>
      <c r="D12502" s="470"/>
      <c r="E12502" s="470"/>
      <c r="F12502" s="470"/>
      <c r="G12502" s="470"/>
      <c r="H12502" s="470"/>
      <c r="I12502" s="470"/>
      <c r="J12502" s="470"/>
      <c r="K12502" s="470"/>
      <c r="L12502" s="470"/>
      <c r="M12502" s="470"/>
      <c r="N12502" s="470"/>
      <c r="O12502" s="470"/>
    </row>
    <row r="12503" spans="1:15" ht="15.75" x14ac:dyDescent="0.2">
      <c r="A12503" s="470" t="s">
        <v>1</v>
      </c>
      <c r="B12503" s="470"/>
      <c r="C12503" s="470"/>
      <c r="D12503" s="470"/>
      <c r="E12503" s="470"/>
      <c r="F12503" s="470"/>
      <c r="G12503" s="470"/>
      <c r="H12503" s="470"/>
      <c r="I12503" s="470"/>
      <c r="J12503" s="470"/>
      <c r="K12503" s="470"/>
      <c r="L12503" s="470"/>
      <c r="M12503" s="470"/>
      <c r="N12503" s="470"/>
      <c r="O12503" s="470"/>
    </row>
    <row r="12504" spans="1:15" ht="15.75" x14ac:dyDescent="0.2">
      <c r="A12504" s="470"/>
      <c r="B12504" s="470"/>
      <c r="C12504" s="470"/>
      <c r="D12504" s="470"/>
      <c r="E12504" s="470"/>
      <c r="F12504" s="470"/>
      <c r="G12504" s="470"/>
      <c r="H12504" s="470"/>
      <c r="I12504" s="470"/>
      <c r="J12504" s="470"/>
      <c r="K12504" s="470"/>
      <c r="L12504" s="470"/>
      <c r="M12504" s="470"/>
      <c r="N12504" s="470"/>
      <c r="O12504" s="470"/>
    </row>
    <row r="12505" spans="1:15" ht="15.75" x14ac:dyDescent="0.2">
      <c r="A12505" s="507" t="s">
        <v>915</v>
      </c>
      <c r="B12505" s="507"/>
      <c r="C12505" s="507"/>
      <c r="D12505" s="507"/>
      <c r="E12505" s="507"/>
      <c r="F12505" s="507"/>
      <c r="G12505" s="507"/>
      <c r="H12505" s="507"/>
      <c r="I12505" s="507"/>
      <c r="J12505" s="507"/>
      <c r="K12505" s="507"/>
      <c r="L12505" s="507"/>
      <c r="M12505" s="507"/>
      <c r="N12505" s="507"/>
      <c r="O12505" s="507"/>
    </row>
    <row r="12506" spans="1:15" ht="15.75" x14ac:dyDescent="0.2">
      <c r="A12506" s="77"/>
      <c r="B12506" s="77"/>
      <c r="C12506" s="77"/>
      <c r="D12506" s="77"/>
      <c r="E12506" s="77"/>
      <c r="F12506" s="77"/>
      <c r="G12506" s="77"/>
      <c r="H12506" s="77"/>
      <c r="I12506" s="77"/>
      <c r="J12506" s="77"/>
      <c r="K12506" s="77"/>
      <c r="L12506" s="77"/>
      <c r="M12506" s="77"/>
      <c r="N12506" s="77"/>
      <c r="O12506" s="77"/>
    </row>
    <row r="12507" spans="1:15" ht="16.5" thickBot="1" x14ac:dyDescent="0.25">
      <c r="A12507" s="77"/>
      <c r="B12507" s="77"/>
      <c r="C12507" s="77"/>
      <c r="D12507" s="77"/>
      <c r="E12507" s="77"/>
      <c r="F12507" s="77"/>
      <c r="G12507" s="77"/>
      <c r="H12507" s="77"/>
      <c r="I12507" s="77"/>
      <c r="J12507" s="77"/>
      <c r="K12507" s="77"/>
      <c r="L12507" s="77"/>
      <c r="M12507" s="77"/>
      <c r="N12507" s="77"/>
      <c r="O12507" s="77"/>
    </row>
    <row r="12508" spans="1:15" ht="16.5" thickBot="1" x14ac:dyDescent="0.25">
      <c r="A12508" s="78" t="s">
        <v>2</v>
      </c>
      <c r="B12508" s="486"/>
      <c r="C12508" s="498"/>
      <c r="D12508" s="79" t="s">
        <v>3</v>
      </c>
      <c r="E12508" s="486"/>
      <c r="F12508" s="487"/>
      <c r="G12508" s="487"/>
      <c r="H12508" s="498"/>
      <c r="I12508" s="79" t="s">
        <v>4</v>
      </c>
      <c r="J12508" s="80"/>
      <c r="K12508" s="80"/>
      <c r="L12508" s="80" t="s">
        <v>5</v>
      </c>
      <c r="M12508" s="486"/>
      <c r="N12508" s="487"/>
      <c r="O12508" s="488"/>
    </row>
    <row r="12509" spans="1:15" ht="16.5" thickBot="1" x14ac:dyDescent="0.25">
      <c r="A12509" s="77"/>
      <c r="B12509" s="77"/>
      <c r="C12509" s="77"/>
      <c r="D12509" s="77"/>
      <c r="E12509" s="77"/>
      <c r="F12509" s="77"/>
      <c r="G12509" s="77"/>
      <c r="H12509" s="77"/>
      <c r="I12509" s="77"/>
      <c r="J12509" s="77"/>
      <c r="K12509" s="77"/>
      <c r="L12509" s="77"/>
      <c r="M12509" s="77"/>
      <c r="N12509" s="77"/>
      <c r="O12509" s="77"/>
    </row>
    <row r="12510" spans="1:15" ht="16.5" thickBot="1" x14ac:dyDescent="0.25">
      <c r="A12510" s="78" t="s">
        <v>6</v>
      </c>
      <c r="B12510" s="486"/>
      <c r="C12510" s="498"/>
      <c r="D12510" s="79" t="s">
        <v>7</v>
      </c>
      <c r="E12510" s="486"/>
      <c r="F12510" s="487"/>
      <c r="G12510" s="487"/>
      <c r="H12510" s="498"/>
      <c r="I12510" s="79" t="s">
        <v>8</v>
      </c>
      <c r="J12510" s="80"/>
      <c r="K12510" s="80"/>
      <c r="L12510" s="80" t="s">
        <v>9</v>
      </c>
      <c r="M12510" s="486"/>
      <c r="N12510" s="487"/>
      <c r="O12510" s="488"/>
    </row>
    <row r="12511" spans="1:15" ht="16.5" thickBot="1" x14ac:dyDescent="0.25">
      <c r="A12511" s="77"/>
      <c r="B12511" s="77"/>
      <c r="C12511" s="77"/>
      <c r="D12511" s="77"/>
      <c r="E12511" s="77"/>
      <c r="F12511" s="77"/>
      <c r="G12511" s="77"/>
      <c r="H12511" s="77"/>
      <c r="I12511" s="77"/>
      <c r="J12511" s="77"/>
      <c r="K12511" s="77"/>
      <c r="L12511" s="77"/>
      <c r="M12511" s="77"/>
      <c r="N12511" s="77"/>
      <c r="O12511" s="77"/>
    </row>
    <row r="12512" spans="1:15" ht="16.5" thickBot="1" x14ac:dyDescent="0.25">
      <c r="A12512" s="484" t="s">
        <v>10</v>
      </c>
      <c r="B12512" s="485"/>
      <c r="C12512" s="486" t="s">
        <v>181</v>
      </c>
      <c r="D12512" s="487"/>
      <c r="E12512" s="487"/>
      <c r="F12512" s="487"/>
      <c r="G12512" s="487"/>
      <c r="H12512" s="487"/>
      <c r="I12512" s="487"/>
      <c r="J12512" s="487"/>
      <c r="K12512" s="487"/>
      <c r="L12512" s="487"/>
      <c r="M12512" s="487"/>
      <c r="N12512" s="487"/>
      <c r="O12512" s="488"/>
    </row>
    <row r="12513" spans="1:15" ht="16.5" thickBot="1" x14ac:dyDescent="0.25">
      <c r="A12513" s="77"/>
      <c r="B12513" s="77"/>
      <c r="C12513" s="77"/>
      <c r="D12513" s="77"/>
      <c r="E12513" s="77"/>
      <c r="F12513" s="77"/>
      <c r="G12513" s="77"/>
      <c r="H12513" s="77"/>
      <c r="I12513" s="77"/>
      <c r="J12513" s="77"/>
      <c r="K12513" s="77"/>
      <c r="L12513" s="77"/>
      <c r="M12513" s="77"/>
      <c r="N12513" s="77"/>
      <c r="O12513" s="77"/>
    </row>
    <row r="12514" spans="1:15" ht="16.5" thickBot="1" x14ac:dyDescent="0.25">
      <c r="A12514" s="484" t="s">
        <v>11</v>
      </c>
      <c r="B12514" s="485"/>
      <c r="C12514" s="486" t="s">
        <v>239</v>
      </c>
      <c r="D12514" s="487"/>
      <c r="E12514" s="487"/>
      <c r="F12514" s="487"/>
      <c r="G12514" s="487"/>
      <c r="H12514" s="487"/>
      <c r="I12514" s="487"/>
      <c r="J12514" s="487"/>
      <c r="K12514" s="487"/>
      <c r="L12514" s="487"/>
      <c r="M12514" s="487"/>
      <c r="N12514" s="487"/>
      <c r="O12514" s="488"/>
    </row>
    <row r="12515" spans="1:15" ht="16.5" thickBot="1" x14ac:dyDescent="0.25">
      <c r="A12515" s="81"/>
      <c r="B12515" s="81"/>
      <c r="C12515" s="81"/>
      <c r="D12515" s="81"/>
      <c r="E12515" s="81"/>
      <c r="F12515" s="81"/>
      <c r="G12515" s="81"/>
      <c r="H12515" s="81"/>
      <c r="I12515" s="81"/>
      <c r="J12515" s="81"/>
      <c r="K12515" s="81"/>
      <c r="L12515" s="81"/>
      <c r="M12515" s="81"/>
      <c r="N12515" s="81"/>
      <c r="O12515" s="81"/>
    </row>
    <row r="12516" spans="1:15" ht="16.5" thickBot="1" x14ac:dyDescent="0.25">
      <c r="A12516" s="489" t="s">
        <v>12</v>
      </c>
      <c r="B12516" s="491" t="s">
        <v>13</v>
      </c>
      <c r="C12516" s="463"/>
      <c r="D12516" s="492" t="s">
        <v>14</v>
      </c>
      <c r="E12516" s="494" t="s">
        <v>15</v>
      </c>
      <c r="F12516" s="495"/>
      <c r="G12516" s="495"/>
      <c r="H12516" s="495"/>
      <c r="I12516" s="496"/>
      <c r="J12516" s="492" t="s">
        <v>16</v>
      </c>
      <c r="K12516" s="492" t="s">
        <v>17</v>
      </c>
      <c r="L12516" s="462" t="s">
        <v>18</v>
      </c>
      <c r="M12516" s="463"/>
      <c r="N12516" s="464" t="s">
        <v>115</v>
      </c>
      <c r="O12516" s="465"/>
    </row>
    <row r="12517" spans="1:15" ht="32.25" thickBot="1" x14ac:dyDescent="0.25">
      <c r="A12517" s="490"/>
      <c r="B12517" s="82" t="s">
        <v>19</v>
      </c>
      <c r="C12517" s="83" t="s">
        <v>20</v>
      </c>
      <c r="D12517" s="493"/>
      <c r="E12517" s="84" t="s">
        <v>21</v>
      </c>
      <c r="F12517" s="84" t="s">
        <v>22</v>
      </c>
      <c r="G12517" s="85" t="s">
        <v>23</v>
      </c>
      <c r="H12517" s="119" t="s">
        <v>24</v>
      </c>
      <c r="I12517" s="86" t="s">
        <v>25</v>
      </c>
      <c r="J12517" s="493"/>
      <c r="K12517" s="493"/>
      <c r="L12517" s="176" t="s">
        <v>26</v>
      </c>
      <c r="M12517" s="177" t="s">
        <v>27</v>
      </c>
      <c r="N12517" s="466"/>
      <c r="O12517" s="467"/>
    </row>
    <row r="12518" spans="1:15" ht="15.75" x14ac:dyDescent="0.25">
      <c r="A12518" s="126">
        <v>45922</v>
      </c>
      <c r="B12518" s="127"/>
      <c r="C12518" s="128"/>
      <c r="D12518" s="89"/>
      <c r="E12518" s="100" t="s">
        <v>1498</v>
      </c>
      <c r="F12518" s="190" t="s">
        <v>1179</v>
      </c>
      <c r="G12518" s="90">
        <v>30</v>
      </c>
      <c r="H12518" s="129">
        <v>23.99</v>
      </c>
      <c r="I12518" s="175">
        <f>G12518*H12518</f>
        <v>719.69999999999993</v>
      </c>
      <c r="J12518" s="92" t="s">
        <v>272</v>
      </c>
      <c r="K12518" s="181">
        <v>45922</v>
      </c>
      <c r="L12518" s="503" t="s">
        <v>352</v>
      </c>
      <c r="M12518" s="504"/>
      <c r="N12518" s="505" t="s">
        <v>630</v>
      </c>
      <c r="O12518" s="506"/>
    </row>
    <row r="12519" spans="1:15" ht="15.75" x14ac:dyDescent="0.25">
      <c r="A12519" s="126">
        <v>45922</v>
      </c>
      <c r="B12519" s="127"/>
      <c r="C12519" s="128"/>
      <c r="D12519" s="89"/>
      <c r="E12519" s="100" t="s">
        <v>1497</v>
      </c>
      <c r="F12519" s="100" t="s">
        <v>1179</v>
      </c>
      <c r="G12519" s="90">
        <v>20</v>
      </c>
      <c r="H12519" s="129">
        <v>23.99</v>
      </c>
      <c r="I12519" s="175">
        <f>G12519*H12519</f>
        <v>479.79999999999995</v>
      </c>
      <c r="J12519" s="92" t="s">
        <v>272</v>
      </c>
      <c r="K12519" s="99">
        <v>45922</v>
      </c>
      <c r="L12519" s="503" t="s">
        <v>853</v>
      </c>
      <c r="M12519" s="504"/>
      <c r="N12519" s="505" t="s">
        <v>247</v>
      </c>
      <c r="O12519" s="506"/>
    </row>
    <row r="12520" spans="1:15" ht="16.5" thickBot="1" x14ac:dyDescent="0.3">
      <c r="A12520" s="126">
        <v>45925</v>
      </c>
      <c r="B12520" s="94"/>
      <c r="C12520" s="95"/>
      <c r="D12520" s="89"/>
      <c r="E12520" s="100" t="s">
        <v>1496</v>
      </c>
      <c r="F12520" s="100" t="s">
        <v>963</v>
      </c>
      <c r="G12520" s="96">
        <v>30</v>
      </c>
      <c r="H12520" s="97">
        <v>23.99</v>
      </c>
      <c r="I12520" s="175">
        <f>G12520*H12520</f>
        <v>719.69999999999993</v>
      </c>
      <c r="J12520" s="98" t="s">
        <v>272</v>
      </c>
      <c r="K12520" s="99">
        <v>45925</v>
      </c>
      <c r="L12520" s="499" t="s">
        <v>397</v>
      </c>
      <c r="M12520" s="500"/>
      <c r="N12520" s="501" t="s">
        <v>317</v>
      </c>
      <c r="O12520" s="502"/>
    </row>
    <row r="12521" spans="1:15" ht="16.5" thickBot="1" x14ac:dyDescent="0.25">
      <c r="A12521" s="416" t="s">
        <v>28</v>
      </c>
      <c r="B12521" s="104"/>
      <c r="C12521" s="105"/>
      <c r="D12521" s="106">
        <f>SUM(D12518:D12520)</f>
        <v>0</v>
      </c>
      <c r="E12521" s="107"/>
      <c r="F12521" s="107"/>
      <c r="G12521" s="118">
        <f>SUM(G12518:G12520)</f>
        <v>80</v>
      </c>
      <c r="H12521" s="105"/>
      <c r="I12521" s="118">
        <f>SUM(I12518:I12520)</f>
        <v>1919.1999999999998</v>
      </c>
      <c r="J12521" s="109">
        <f>D12521/G12521</f>
        <v>0</v>
      </c>
      <c r="K12521" s="110"/>
      <c r="L12521" s="111"/>
      <c r="M12521" s="112"/>
      <c r="N12521" s="468"/>
      <c r="O12521" s="469"/>
    </row>
    <row r="12522" spans="1:15" ht="15.75" x14ac:dyDescent="0.2">
      <c r="A12522" s="116"/>
      <c r="B12522" s="77"/>
      <c r="C12522" s="77"/>
      <c r="D12522" s="77"/>
      <c r="E12522" s="77"/>
      <c r="F12522" s="77"/>
      <c r="G12522" s="77"/>
      <c r="H12522" s="77"/>
      <c r="I12522" s="116"/>
      <c r="J12522" s="116"/>
      <c r="K12522" s="116"/>
      <c r="L12522" s="116"/>
      <c r="M12522" s="116"/>
      <c r="N12522" s="77"/>
      <c r="O12522" s="81"/>
    </row>
    <row r="12523" spans="1:15" ht="15.75" x14ac:dyDescent="0.2">
      <c r="A12523" s="452" t="s">
        <v>173</v>
      </c>
      <c r="B12523" s="451" t="s">
        <v>191</v>
      </c>
      <c r="C12523" s="77"/>
      <c r="D12523" s="77"/>
      <c r="E12523" s="77"/>
      <c r="F12523" s="77"/>
      <c r="G12523" s="77"/>
      <c r="H12523" s="77"/>
      <c r="I12523" s="116"/>
      <c r="J12523" s="116"/>
      <c r="K12523" s="116"/>
      <c r="L12523" s="116"/>
      <c r="M12523" s="116"/>
      <c r="N12523" s="77"/>
      <c r="O12523" s="81"/>
    </row>
    <row r="12524" spans="1:15" ht="15.75" x14ac:dyDescent="0.2">
      <c r="A12524" s="116"/>
      <c r="B12524" s="77"/>
      <c r="C12524" s="77"/>
      <c r="D12524" s="77"/>
      <c r="E12524" s="77"/>
      <c r="F12524" s="77"/>
      <c r="G12524" s="77"/>
      <c r="H12524" s="77"/>
      <c r="I12524" s="116"/>
      <c r="J12524" s="116"/>
      <c r="K12524" s="116"/>
      <c r="L12524" s="116"/>
      <c r="M12524" s="116"/>
      <c r="N12524" s="77"/>
      <c r="O12524" s="81"/>
    </row>
    <row r="12525" spans="1:15" ht="15.75" x14ac:dyDescent="0.2">
      <c r="A12525" s="115"/>
      <c r="B12525" s="470" t="s">
        <v>29</v>
      </c>
      <c r="C12525" s="470"/>
      <c r="D12525" s="470"/>
      <c r="E12525" s="116"/>
      <c r="F12525" s="116"/>
      <c r="G12525" s="116"/>
      <c r="H12525" s="115"/>
      <c r="I12525" s="116" t="s">
        <v>30</v>
      </c>
      <c r="J12525" s="115"/>
      <c r="K12525" s="116"/>
      <c r="L12525" s="116"/>
      <c r="M12525" s="116" t="s">
        <v>31</v>
      </c>
      <c r="N12525" s="116"/>
      <c r="O12525" s="115"/>
    </row>
    <row r="12526" spans="1:15" ht="15.75" x14ac:dyDescent="0.2">
      <c r="A12526" s="470" t="s">
        <v>230</v>
      </c>
      <c r="B12526" s="470"/>
      <c r="C12526" s="470"/>
      <c r="D12526" s="470"/>
      <c r="E12526" s="470"/>
      <c r="F12526" s="116"/>
      <c r="G12526" s="116"/>
      <c r="H12526" s="115"/>
      <c r="I12526" s="116" t="s">
        <v>438</v>
      </c>
      <c r="J12526" s="115"/>
      <c r="K12526" s="116"/>
      <c r="L12526" s="116"/>
      <c r="M12526" s="116" t="s">
        <v>220</v>
      </c>
      <c r="N12526" s="116"/>
      <c r="O12526" s="115"/>
    </row>
    <row r="12527" spans="1:15" ht="15.75" x14ac:dyDescent="0.2">
      <c r="A12527" s="470" t="s">
        <v>226</v>
      </c>
      <c r="B12527" s="470"/>
      <c r="C12527" s="470"/>
      <c r="D12527" s="470"/>
      <c r="E12527" s="470"/>
      <c r="F12527" s="116"/>
      <c r="G12527" s="116"/>
      <c r="H12527" s="115"/>
      <c r="I12527" s="116" t="s">
        <v>246</v>
      </c>
      <c r="J12527" s="115"/>
      <c r="K12527" s="116"/>
      <c r="L12527" s="116"/>
      <c r="M12527" s="116" t="s">
        <v>124</v>
      </c>
      <c r="N12527" s="116"/>
      <c r="O12527" s="115"/>
    </row>
    <row r="12534" spans="1:15" ht="15.75" x14ac:dyDescent="0.2">
      <c r="A12534" s="470" t="s">
        <v>125</v>
      </c>
      <c r="B12534" s="470"/>
      <c r="C12534" s="470"/>
      <c r="D12534" s="470"/>
      <c r="E12534" s="470"/>
      <c r="F12534" s="470"/>
      <c r="G12534" s="470"/>
      <c r="H12534" s="470"/>
      <c r="I12534" s="470"/>
      <c r="J12534" s="470"/>
      <c r="K12534" s="470"/>
      <c r="L12534" s="470"/>
      <c r="M12534" s="470"/>
      <c r="N12534" s="470"/>
      <c r="O12534" s="470"/>
    </row>
    <row r="12535" spans="1:15" ht="15.75" x14ac:dyDescent="0.2">
      <c r="A12535" s="470" t="s">
        <v>1</v>
      </c>
      <c r="B12535" s="470"/>
      <c r="C12535" s="470"/>
      <c r="D12535" s="470"/>
      <c r="E12535" s="470"/>
      <c r="F12535" s="470"/>
      <c r="G12535" s="470"/>
      <c r="H12535" s="470"/>
      <c r="I12535" s="470"/>
      <c r="J12535" s="470"/>
      <c r="K12535" s="470"/>
      <c r="L12535" s="470"/>
      <c r="M12535" s="470"/>
      <c r="N12535" s="470"/>
      <c r="O12535" s="470"/>
    </row>
    <row r="12536" spans="1:15" ht="15.75" x14ac:dyDescent="0.2">
      <c r="A12536" s="470"/>
      <c r="B12536" s="470"/>
      <c r="C12536" s="470"/>
      <c r="D12536" s="470"/>
      <c r="E12536" s="470"/>
      <c r="F12536" s="470"/>
      <c r="G12536" s="470"/>
      <c r="H12536" s="470"/>
      <c r="I12536" s="470"/>
      <c r="J12536" s="470"/>
      <c r="K12536" s="470"/>
      <c r="L12536" s="470"/>
      <c r="M12536" s="470"/>
      <c r="N12536" s="470"/>
      <c r="O12536" s="470"/>
    </row>
    <row r="12537" spans="1:15" ht="15.75" x14ac:dyDescent="0.2">
      <c r="A12537" s="507" t="s">
        <v>926</v>
      </c>
      <c r="B12537" s="507"/>
      <c r="C12537" s="507"/>
      <c r="D12537" s="507"/>
      <c r="E12537" s="507"/>
      <c r="F12537" s="507"/>
      <c r="G12537" s="507"/>
      <c r="H12537" s="507"/>
      <c r="I12537" s="507"/>
      <c r="J12537" s="507"/>
      <c r="K12537" s="507"/>
      <c r="L12537" s="507"/>
      <c r="M12537" s="507"/>
      <c r="N12537" s="507"/>
      <c r="O12537" s="507"/>
    </row>
    <row r="12538" spans="1:15" ht="15.75" x14ac:dyDescent="0.2">
      <c r="A12538" s="77"/>
      <c r="B12538" s="77"/>
      <c r="C12538" s="77"/>
      <c r="D12538" s="77"/>
      <c r="E12538" s="77"/>
      <c r="F12538" s="77"/>
      <c r="G12538" s="77"/>
      <c r="H12538" s="77"/>
      <c r="I12538" s="77"/>
      <c r="J12538" s="77"/>
      <c r="K12538" s="77"/>
      <c r="L12538" s="77"/>
      <c r="M12538" s="77"/>
      <c r="N12538" s="77"/>
      <c r="O12538" s="77"/>
    </row>
    <row r="12539" spans="1:15" ht="16.5" thickBot="1" x14ac:dyDescent="0.25">
      <c r="A12539" s="77"/>
      <c r="B12539" s="77"/>
      <c r="C12539" s="77"/>
      <c r="D12539" s="77"/>
      <c r="E12539" s="77"/>
      <c r="F12539" s="77"/>
      <c r="G12539" s="77"/>
      <c r="H12539" s="77"/>
      <c r="I12539" s="77"/>
      <c r="J12539" s="77"/>
      <c r="K12539" s="77"/>
      <c r="L12539" s="77"/>
      <c r="M12539" s="77"/>
      <c r="N12539" s="77"/>
      <c r="O12539" s="77"/>
    </row>
    <row r="12540" spans="1:15" ht="16.5" thickBot="1" x14ac:dyDescent="0.25">
      <c r="A12540" s="78" t="s">
        <v>2</v>
      </c>
      <c r="B12540" s="486"/>
      <c r="C12540" s="498"/>
      <c r="D12540" s="79" t="s">
        <v>3</v>
      </c>
      <c r="E12540" s="486"/>
      <c r="F12540" s="487"/>
      <c r="G12540" s="487"/>
      <c r="H12540" s="498"/>
      <c r="I12540" s="79" t="s">
        <v>4</v>
      </c>
      <c r="J12540" s="80"/>
      <c r="K12540" s="80"/>
      <c r="L12540" s="80" t="s">
        <v>5</v>
      </c>
      <c r="M12540" s="486"/>
      <c r="N12540" s="487"/>
      <c r="O12540" s="488"/>
    </row>
    <row r="12541" spans="1:15" ht="16.5" thickBot="1" x14ac:dyDescent="0.25">
      <c r="A12541" s="77"/>
      <c r="B12541" s="77"/>
      <c r="C12541" s="77"/>
      <c r="D12541" s="77"/>
      <c r="E12541" s="77"/>
      <c r="F12541" s="77"/>
      <c r="G12541" s="77"/>
      <c r="H12541" s="77"/>
      <c r="I12541" s="77"/>
      <c r="J12541" s="77"/>
      <c r="K12541" s="77"/>
      <c r="L12541" s="77"/>
      <c r="M12541" s="77"/>
      <c r="N12541" s="77"/>
      <c r="O12541" s="77"/>
    </row>
    <row r="12542" spans="1:15" ht="16.5" thickBot="1" x14ac:dyDescent="0.25">
      <c r="A12542" s="78" t="s">
        <v>6</v>
      </c>
      <c r="B12542" s="486"/>
      <c r="C12542" s="498"/>
      <c r="D12542" s="79" t="s">
        <v>7</v>
      </c>
      <c r="E12542" s="486"/>
      <c r="F12542" s="487"/>
      <c r="G12542" s="487"/>
      <c r="H12542" s="498"/>
      <c r="I12542" s="79" t="s">
        <v>8</v>
      </c>
      <c r="J12542" s="80"/>
      <c r="K12542" s="80"/>
      <c r="L12542" s="80" t="s">
        <v>9</v>
      </c>
      <c r="M12542" s="486"/>
      <c r="N12542" s="487"/>
      <c r="O12542" s="488"/>
    </row>
    <row r="12543" spans="1:15" ht="16.5" thickBot="1" x14ac:dyDescent="0.25">
      <c r="A12543" s="77"/>
      <c r="B12543" s="77"/>
      <c r="C12543" s="77"/>
      <c r="D12543" s="77"/>
      <c r="E12543" s="77"/>
      <c r="F12543" s="77"/>
      <c r="G12543" s="77"/>
      <c r="H12543" s="77"/>
      <c r="I12543" s="77"/>
      <c r="J12543" s="77"/>
      <c r="K12543" s="77"/>
      <c r="L12543" s="77"/>
      <c r="M12543" s="77"/>
      <c r="N12543" s="77"/>
      <c r="O12543" s="77"/>
    </row>
    <row r="12544" spans="1:15" ht="16.5" thickBot="1" x14ac:dyDescent="0.25">
      <c r="A12544" s="484" t="s">
        <v>10</v>
      </c>
      <c r="B12544" s="485"/>
      <c r="C12544" s="486" t="s">
        <v>181</v>
      </c>
      <c r="D12544" s="487"/>
      <c r="E12544" s="487"/>
      <c r="F12544" s="487"/>
      <c r="G12544" s="487"/>
      <c r="H12544" s="487"/>
      <c r="I12544" s="487"/>
      <c r="J12544" s="487"/>
      <c r="K12544" s="487"/>
      <c r="L12544" s="487"/>
      <c r="M12544" s="487"/>
      <c r="N12544" s="487"/>
      <c r="O12544" s="488"/>
    </row>
    <row r="12545" spans="1:15" ht="16.5" thickBot="1" x14ac:dyDescent="0.25">
      <c r="A12545" s="77"/>
      <c r="B12545" s="77"/>
      <c r="C12545" s="77"/>
      <c r="D12545" s="77"/>
      <c r="E12545" s="77"/>
      <c r="F12545" s="77"/>
      <c r="G12545" s="77"/>
      <c r="H12545" s="77"/>
      <c r="I12545" s="77"/>
      <c r="J12545" s="77"/>
      <c r="K12545" s="77"/>
      <c r="L12545" s="77"/>
      <c r="M12545" s="77"/>
      <c r="N12545" s="77"/>
      <c r="O12545" s="77"/>
    </row>
    <row r="12546" spans="1:15" ht="16.5" thickBot="1" x14ac:dyDescent="0.25">
      <c r="A12546" s="484" t="s">
        <v>11</v>
      </c>
      <c r="B12546" s="485"/>
      <c r="C12546" s="486" t="s">
        <v>239</v>
      </c>
      <c r="D12546" s="487"/>
      <c r="E12546" s="487"/>
      <c r="F12546" s="487"/>
      <c r="G12546" s="487"/>
      <c r="H12546" s="487"/>
      <c r="I12546" s="487"/>
      <c r="J12546" s="487"/>
      <c r="K12546" s="487"/>
      <c r="L12546" s="487"/>
      <c r="M12546" s="487"/>
      <c r="N12546" s="487"/>
      <c r="O12546" s="488"/>
    </row>
    <row r="12547" spans="1:15" ht="16.5" thickBot="1" x14ac:dyDescent="0.25">
      <c r="A12547" s="81"/>
      <c r="B12547" s="81"/>
      <c r="C12547" s="81"/>
      <c r="D12547" s="81"/>
      <c r="E12547" s="81"/>
      <c r="F12547" s="81"/>
      <c r="G12547" s="81"/>
      <c r="H12547" s="81"/>
      <c r="I12547" s="81"/>
      <c r="J12547" s="81"/>
      <c r="K12547" s="81"/>
      <c r="L12547" s="81"/>
      <c r="M12547" s="81"/>
      <c r="N12547" s="81"/>
      <c r="O12547" s="81"/>
    </row>
    <row r="12548" spans="1:15" ht="16.5" thickBot="1" x14ac:dyDescent="0.25">
      <c r="A12548" s="489" t="s">
        <v>12</v>
      </c>
      <c r="B12548" s="491" t="s">
        <v>13</v>
      </c>
      <c r="C12548" s="463"/>
      <c r="D12548" s="492" t="s">
        <v>14</v>
      </c>
      <c r="E12548" s="494" t="s">
        <v>15</v>
      </c>
      <c r="F12548" s="495"/>
      <c r="G12548" s="495"/>
      <c r="H12548" s="495"/>
      <c r="I12548" s="496"/>
      <c r="J12548" s="492" t="s">
        <v>16</v>
      </c>
      <c r="K12548" s="492" t="s">
        <v>17</v>
      </c>
      <c r="L12548" s="462" t="s">
        <v>18</v>
      </c>
      <c r="M12548" s="463"/>
      <c r="N12548" s="464" t="s">
        <v>115</v>
      </c>
      <c r="O12548" s="465"/>
    </row>
    <row r="12549" spans="1:15" ht="32.25" thickBot="1" x14ac:dyDescent="0.25">
      <c r="A12549" s="490"/>
      <c r="B12549" s="82" t="s">
        <v>19</v>
      </c>
      <c r="C12549" s="83" t="s">
        <v>20</v>
      </c>
      <c r="D12549" s="493"/>
      <c r="E12549" s="84" t="s">
        <v>21</v>
      </c>
      <c r="F12549" s="84" t="s">
        <v>22</v>
      </c>
      <c r="G12549" s="85" t="s">
        <v>23</v>
      </c>
      <c r="H12549" s="119" t="s">
        <v>24</v>
      </c>
      <c r="I12549" s="86" t="s">
        <v>25</v>
      </c>
      <c r="J12549" s="493"/>
      <c r="K12549" s="493"/>
      <c r="L12549" s="176" t="s">
        <v>26</v>
      </c>
      <c r="M12549" s="177" t="s">
        <v>27</v>
      </c>
      <c r="N12549" s="466"/>
      <c r="O12549" s="467"/>
    </row>
    <row r="12550" spans="1:15" ht="15.75" x14ac:dyDescent="0.25">
      <c r="A12550" s="126">
        <v>45932</v>
      </c>
      <c r="B12550" s="127"/>
      <c r="C12550" s="128"/>
      <c r="D12550" s="89"/>
      <c r="E12550" s="100" t="s">
        <v>1495</v>
      </c>
      <c r="F12550" s="190" t="s">
        <v>1316</v>
      </c>
      <c r="G12550" s="90">
        <v>30</v>
      </c>
      <c r="H12550" s="129">
        <v>23.99</v>
      </c>
      <c r="I12550" s="175">
        <f>G12550*H12550</f>
        <v>719.69999999999993</v>
      </c>
      <c r="J12550" s="92" t="s">
        <v>272</v>
      </c>
      <c r="K12550" s="181" t="s">
        <v>272</v>
      </c>
      <c r="L12550" s="503" t="s">
        <v>855</v>
      </c>
      <c r="M12550" s="504"/>
      <c r="N12550" s="505" t="s">
        <v>247</v>
      </c>
      <c r="O12550" s="506"/>
    </row>
    <row r="12551" spans="1:15" ht="15.75" x14ac:dyDescent="0.25">
      <c r="A12551" s="126">
        <v>45935</v>
      </c>
      <c r="B12551" s="127"/>
      <c r="C12551" s="128"/>
      <c r="D12551" s="89"/>
      <c r="E12551" s="100" t="s">
        <v>1494</v>
      </c>
      <c r="F12551" s="100" t="s">
        <v>1120</v>
      </c>
      <c r="G12551" s="90">
        <v>30</v>
      </c>
      <c r="H12551" s="129">
        <v>23.99</v>
      </c>
      <c r="I12551" s="175">
        <f>G12551*H12551</f>
        <v>719.69999999999993</v>
      </c>
      <c r="J12551" s="92" t="s">
        <v>272</v>
      </c>
      <c r="K12551" s="99"/>
      <c r="L12551" s="503" t="s">
        <v>1493</v>
      </c>
      <c r="M12551" s="504"/>
      <c r="N12551" s="505" t="s">
        <v>317</v>
      </c>
      <c r="O12551" s="506"/>
    </row>
    <row r="12552" spans="1:15" ht="16.5" thickBot="1" x14ac:dyDescent="0.3">
      <c r="A12552" s="126"/>
      <c r="B12552" s="94"/>
      <c r="C12552" s="95"/>
      <c r="D12552" s="89"/>
      <c r="E12552" s="100"/>
      <c r="F12552" s="100"/>
      <c r="G12552" s="96"/>
      <c r="H12552" s="97"/>
      <c r="I12552" s="175">
        <f>G12552*H12552</f>
        <v>0</v>
      </c>
      <c r="J12552" s="98" t="s">
        <v>272</v>
      </c>
      <c r="K12552" s="99"/>
      <c r="L12552" s="499"/>
      <c r="M12552" s="500"/>
      <c r="N12552" s="501"/>
      <c r="O12552" s="502"/>
    </row>
    <row r="12553" spans="1:15" ht="16.5" thickBot="1" x14ac:dyDescent="0.25">
      <c r="A12553" s="416" t="s">
        <v>28</v>
      </c>
      <c r="B12553" s="104"/>
      <c r="C12553" s="105"/>
      <c r="D12553" s="106">
        <f>SUM(D12550:D12552)</f>
        <v>0</v>
      </c>
      <c r="E12553" s="107"/>
      <c r="F12553" s="107"/>
      <c r="G12553" s="118">
        <f>SUM(G12550:G12552)</f>
        <v>60</v>
      </c>
      <c r="H12553" s="105"/>
      <c r="I12553" s="118">
        <f>SUM(I12550:I12552)</f>
        <v>1439.3999999999999</v>
      </c>
      <c r="J12553" s="109">
        <f>D12553/G12553</f>
        <v>0</v>
      </c>
      <c r="K12553" s="110"/>
      <c r="L12553" s="111"/>
      <c r="M12553" s="112"/>
      <c r="N12553" s="468"/>
      <c r="O12553" s="469"/>
    </row>
    <row r="12554" spans="1:15" ht="15.75" x14ac:dyDescent="0.2">
      <c r="A12554" s="116"/>
      <c r="B12554" s="77"/>
      <c r="C12554" s="77"/>
      <c r="D12554" s="77"/>
      <c r="E12554" s="77"/>
      <c r="F12554" s="77"/>
      <c r="G12554" s="77"/>
      <c r="H12554" s="77"/>
      <c r="I12554" s="116"/>
      <c r="J12554" s="116"/>
      <c r="K12554" s="116"/>
      <c r="L12554" s="116"/>
      <c r="M12554" s="116"/>
      <c r="N12554" s="77"/>
      <c r="O12554" s="81"/>
    </row>
    <row r="12555" spans="1:15" ht="15.75" x14ac:dyDescent="0.2">
      <c r="A12555" s="452" t="s">
        <v>173</v>
      </c>
      <c r="B12555" s="451" t="s">
        <v>191</v>
      </c>
      <c r="C12555" s="77"/>
      <c r="D12555" s="77"/>
      <c r="E12555" s="77"/>
      <c r="F12555" s="77"/>
      <c r="G12555" s="77"/>
      <c r="H12555" s="77"/>
      <c r="I12555" s="116"/>
      <c r="J12555" s="116"/>
      <c r="K12555" s="116"/>
      <c r="L12555" s="116"/>
      <c r="M12555" s="116"/>
      <c r="N12555" s="77"/>
      <c r="O12555" s="81"/>
    </row>
    <row r="12556" spans="1:15" ht="15.75" x14ac:dyDescent="0.2">
      <c r="A12556" s="116"/>
      <c r="B12556" s="77"/>
      <c r="C12556" s="77"/>
      <c r="D12556" s="77"/>
      <c r="E12556" s="77"/>
      <c r="F12556" s="77"/>
      <c r="G12556" s="77"/>
      <c r="H12556" s="77"/>
      <c r="I12556" s="116"/>
      <c r="J12556" s="116"/>
      <c r="K12556" s="116"/>
      <c r="L12556" s="116"/>
      <c r="M12556" s="116"/>
      <c r="N12556" s="77"/>
      <c r="O12556" s="81"/>
    </row>
    <row r="12557" spans="1:15" ht="15.75" x14ac:dyDescent="0.2">
      <c r="A12557" s="115"/>
      <c r="B12557" s="470" t="s">
        <v>29</v>
      </c>
      <c r="C12557" s="470"/>
      <c r="D12557" s="470"/>
      <c r="E12557" s="116"/>
      <c r="F12557" s="116"/>
      <c r="G12557" s="116"/>
      <c r="H12557" s="115"/>
      <c r="I12557" s="116" t="s">
        <v>30</v>
      </c>
      <c r="J12557" s="115"/>
      <c r="K12557" s="116"/>
      <c r="L12557" s="116"/>
      <c r="M12557" s="116" t="s">
        <v>31</v>
      </c>
      <c r="N12557" s="116"/>
      <c r="O12557" s="115"/>
    </row>
    <row r="12558" spans="1:15" ht="15.75" x14ac:dyDescent="0.2">
      <c r="A12558" s="470" t="s">
        <v>230</v>
      </c>
      <c r="B12558" s="470"/>
      <c r="C12558" s="470"/>
      <c r="D12558" s="470"/>
      <c r="E12558" s="470"/>
      <c r="F12558" s="116"/>
      <c r="G12558" s="116"/>
      <c r="H12558" s="115"/>
      <c r="I12558" s="116" t="s">
        <v>438</v>
      </c>
      <c r="J12558" s="115"/>
      <c r="K12558" s="116"/>
      <c r="L12558" s="116"/>
      <c r="M12558" s="116" t="s">
        <v>220</v>
      </c>
      <c r="N12558" s="116"/>
      <c r="O12558" s="115"/>
    </row>
    <row r="12559" spans="1:15" ht="15.75" x14ac:dyDescent="0.2">
      <c r="A12559" s="470" t="s">
        <v>226</v>
      </c>
      <c r="B12559" s="470"/>
      <c r="C12559" s="470"/>
      <c r="D12559" s="470"/>
      <c r="E12559" s="470"/>
      <c r="F12559" s="116"/>
      <c r="G12559" s="116"/>
      <c r="H12559" s="115"/>
      <c r="I12559" s="116" t="s">
        <v>246</v>
      </c>
      <c r="J12559" s="115"/>
      <c r="K12559" s="116"/>
      <c r="L12559" s="116"/>
      <c r="M12559" s="116" t="s">
        <v>124</v>
      </c>
      <c r="N12559" s="116"/>
      <c r="O12559" s="115"/>
    </row>
    <row r="12561" spans="1:16" x14ac:dyDescent="0.2">
      <c r="A12561" s="531" t="s">
        <v>269</v>
      </c>
      <c r="B12561" s="531"/>
      <c r="C12561" s="531"/>
      <c r="D12561" s="531"/>
      <c r="E12561" s="531"/>
    </row>
    <row r="12562" spans="1:16" x14ac:dyDescent="0.2">
      <c r="A12562" s="532" t="s">
        <v>923</v>
      </c>
      <c r="B12562" s="533"/>
      <c r="C12562" s="533"/>
      <c r="D12562" s="533"/>
      <c r="E12562" s="533"/>
      <c r="F12562" s="533"/>
      <c r="G12562" s="533"/>
      <c r="H12562" s="533"/>
      <c r="I12562" s="533"/>
      <c r="J12562" s="533"/>
      <c r="K12562" s="533"/>
      <c r="L12562" s="533"/>
      <c r="M12562" s="533"/>
      <c r="N12562" s="533"/>
      <c r="O12562" s="533"/>
      <c r="P12562" s="534"/>
    </row>
    <row r="12567" spans="1:16" ht="15.75" x14ac:dyDescent="0.2">
      <c r="A12567" s="470" t="s">
        <v>125</v>
      </c>
      <c r="B12567" s="470"/>
      <c r="C12567" s="470"/>
      <c r="D12567" s="470"/>
      <c r="E12567" s="470"/>
      <c r="F12567" s="470"/>
      <c r="G12567" s="470"/>
      <c r="H12567" s="470"/>
      <c r="I12567" s="470"/>
      <c r="J12567" s="470"/>
      <c r="K12567" s="470"/>
      <c r="L12567" s="470"/>
      <c r="M12567" s="470"/>
      <c r="N12567" s="470"/>
      <c r="O12567" s="470"/>
    </row>
    <row r="12568" spans="1:16" ht="15.75" x14ac:dyDescent="0.2">
      <c r="A12568" s="470" t="s">
        <v>1</v>
      </c>
      <c r="B12568" s="470"/>
      <c r="C12568" s="470"/>
      <c r="D12568" s="470"/>
      <c r="E12568" s="470"/>
      <c r="F12568" s="470"/>
      <c r="G12568" s="470"/>
      <c r="H12568" s="470"/>
      <c r="I12568" s="470"/>
      <c r="J12568" s="470"/>
      <c r="K12568" s="470"/>
      <c r="L12568" s="470"/>
      <c r="M12568" s="470"/>
      <c r="N12568" s="470"/>
      <c r="O12568" s="470"/>
    </row>
    <row r="12569" spans="1:16" ht="15.75" x14ac:dyDescent="0.2">
      <c r="A12569" s="470"/>
      <c r="B12569" s="470"/>
      <c r="C12569" s="470"/>
      <c r="D12569" s="470"/>
      <c r="E12569" s="470"/>
      <c r="F12569" s="470"/>
      <c r="G12569" s="470"/>
      <c r="H12569" s="470"/>
      <c r="I12569" s="470"/>
      <c r="J12569" s="470"/>
      <c r="K12569" s="470"/>
      <c r="L12569" s="470"/>
      <c r="M12569" s="470"/>
      <c r="N12569" s="470"/>
      <c r="O12569" s="470"/>
    </row>
    <row r="12570" spans="1:16" ht="15.75" x14ac:dyDescent="0.2">
      <c r="A12570" s="507" t="s">
        <v>926</v>
      </c>
      <c r="B12570" s="507"/>
      <c r="C12570" s="507"/>
      <c r="D12570" s="507"/>
      <c r="E12570" s="507"/>
      <c r="F12570" s="507"/>
      <c r="G12570" s="507"/>
      <c r="H12570" s="507"/>
      <c r="I12570" s="507"/>
      <c r="J12570" s="507"/>
      <c r="K12570" s="507"/>
      <c r="L12570" s="507"/>
      <c r="M12570" s="507"/>
      <c r="N12570" s="507"/>
      <c r="O12570" s="507"/>
    </row>
    <row r="12571" spans="1:16" ht="15.75" x14ac:dyDescent="0.2">
      <c r="A12571" s="77"/>
      <c r="B12571" s="77"/>
      <c r="C12571" s="77"/>
      <c r="D12571" s="77"/>
      <c r="E12571" s="77"/>
      <c r="F12571" s="77"/>
      <c r="G12571" s="77"/>
      <c r="H12571" s="77"/>
      <c r="I12571" s="77"/>
      <c r="J12571" s="77"/>
      <c r="K12571" s="77"/>
      <c r="L12571" s="77"/>
      <c r="M12571" s="77"/>
      <c r="N12571" s="77"/>
      <c r="O12571" s="77"/>
    </row>
    <row r="12572" spans="1:16" ht="16.5" thickBot="1" x14ac:dyDescent="0.25">
      <c r="A12572" s="77"/>
      <c r="B12572" s="77"/>
      <c r="C12572" s="77"/>
      <c r="D12572" s="77"/>
      <c r="E12572" s="77"/>
      <c r="F12572" s="77"/>
      <c r="G12572" s="77"/>
      <c r="H12572" s="77"/>
      <c r="I12572" s="77"/>
      <c r="J12572" s="77"/>
      <c r="K12572" s="77"/>
      <c r="L12572" s="77"/>
      <c r="M12572" s="77"/>
      <c r="N12572" s="77"/>
      <c r="O12572" s="77"/>
    </row>
    <row r="12573" spans="1:16" ht="16.5" thickBot="1" x14ac:dyDescent="0.25">
      <c r="A12573" s="78" t="s">
        <v>2</v>
      </c>
      <c r="B12573" s="486"/>
      <c r="C12573" s="498"/>
      <c r="D12573" s="79" t="s">
        <v>3</v>
      </c>
      <c r="E12573" s="486"/>
      <c r="F12573" s="487"/>
      <c r="G12573" s="487"/>
      <c r="H12573" s="498"/>
      <c r="I12573" s="79" t="s">
        <v>4</v>
      </c>
      <c r="J12573" s="80"/>
      <c r="K12573" s="80"/>
      <c r="L12573" s="80" t="s">
        <v>5</v>
      </c>
      <c r="M12573" s="486"/>
      <c r="N12573" s="487"/>
      <c r="O12573" s="488"/>
    </row>
    <row r="12574" spans="1:16" ht="16.5" thickBot="1" x14ac:dyDescent="0.25">
      <c r="A12574" s="77"/>
      <c r="B12574" s="77"/>
      <c r="C12574" s="77"/>
      <c r="D12574" s="77"/>
      <c r="E12574" s="77"/>
      <c r="F12574" s="77"/>
      <c r="G12574" s="77"/>
      <c r="H12574" s="77"/>
      <c r="I12574" s="77"/>
      <c r="J12574" s="77"/>
      <c r="K12574" s="77"/>
      <c r="L12574" s="77"/>
      <c r="M12574" s="77"/>
      <c r="N12574" s="77"/>
      <c r="O12574" s="77"/>
    </row>
    <row r="12575" spans="1:16" ht="16.5" thickBot="1" x14ac:dyDescent="0.25">
      <c r="A12575" s="78" t="s">
        <v>6</v>
      </c>
      <c r="B12575" s="486"/>
      <c r="C12575" s="498"/>
      <c r="D12575" s="79" t="s">
        <v>7</v>
      </c>
      <c r="E12575" s="486"/>
      <c r="F12575" s="487"/>
      <c r="G12575" s="487"/>
      <c r="H12575" s="498"/>
      <c r="I12575" s="79" t="s">
        <v>8</v>
      </c>
      <c r="J12575" s="80"/>
      <c r="K12575" s="80"/>
      <c r="L12575" s="80" t="s">
        <v>9</v>
      </c>
      <c r="M12575" s="486"/>
      <c r="N12575" s="487"/>
      <c r="O12575" s="488"/>
    </row>
    <row r="12576" spans="1:16" ht="16.5" thickBot="1" x14ac:dyDescent="0.25">
      <c r="A12576" s="77"/>
      <c r="B12576" s="77"/>
      <c r="C12576" s="77"/>
      <c r="D12576" s="77"/>
      <c r="E12576" s="77"/>
      <c r="F12576" s="77"/>
      <c r="G12576" s="77"/>
      <c r="H12576" s="77"/>
      <c r="I12576" s="77"/>
      <c r="J12576" s="77"/>
      <c r="K12576" s="77"/>
      <c r="L12576" s="77"/>
      <c r="M12576" s="77"/>
      <c r="N12576" s="77"/>
      <c r="O12576" s="77"/>
    </row>
    <row r="12577" spans="1:15" ht="16.5" thickBot="1" x14ac:dyDescent="0.25">
      <c r="A12577" s="484" t="s">
        <v>10</v>
      </c>
      <c r="B12577" s="485"/>
      <c r="C12577" s="486" t="s">
        <v>181</v>
      </c>
      <c r="D12577" s="487"/>
      <c r="E12577" s="487"/>
      <c r="F12577" s="487"/>
      <c r="G12577" s="487"/>
      <c r="H12577" s="487"/>
      <c r="I12577" s="487"/>
      <c r="J12577" s="487"/>
      <c r="K12577" s="487"/>
      <c r="L12577" s="487"/>
      <c r="M12577" s="487"/>
      <c r="N12577" s="487"/>
      <c r="O12577" s="488"/>
    </row>
    <row r="12578" spans="1:15" ht="16.5" thickBot="1" x14ac:dyDescent="0.25">
      <c r="A12578" s="77"/>
      <c r="B12578" s="77"/>
      <c r="C12578" s="77"/>
      <c r="D12578" s="77"/>
      <c r="E12578" s="77"/>
      <c r="F12578" s="77"/>
      <c r="G12578" s="77"/>
      <c r="H12578" s="77"/>
      <c r="I12578" s="77"/>
      <c r="J12578" s="77"/>
      <c r="K12578" s="77"/>
      <c r="L12578" s="77"/>
      <c r="M12578" s="77"/>
      <c r="N12578" s="77"/>
      <c r="O12578" s="77"/>
    </row>
    <row r="12579" spans="1:15" ht="16.5" thickBot="1" x14ac:dyDescent="0.25">
      <c r="A12579" s="484" t="s">
        <v>11</v>
      </c>
      <c r="B12579" s="485"/>
      <c r="C12579" s="486" t="s">
        <v>239</v>
      </c>
      <c r="D12579" s="487"/>
      <c r="E12579" s="487"/>
      <c r="F12579" s="487"/>
      <c r="G12579" s="487"/>
      <c r="H12579" s="487"/>
      <c r="I12579" s="487"/>
      <c r="J12579" s="487"/>
      <c r="K12579" s="487"/>
      <c r="L12579" s="487"/>
      <c r="M12579" s="487"/>
      <c r="N12579" s="487"/>
      <c r="O12579" s="488"/>
    </row>
    <row r="12580" spans="1:15" ht="16.5" thickBot="1" x14ac:dyDescent="0.25">
      <c r="A12580" s="81"/>
      <c r="B12580" s="81"/>
      <c r="C12580" s="81"/>
      <c r="D12580" s="81"/>
      <c r="E12580" s="81"/>
      <c r="F12580" s="81"/>
      <c r="G12580" s="81"/>
      <c r="H12580" s="81"/>
      <c r="I12580" s="81"/>
      <c r="J12580" s="81"/>
      <c r="K12580" s="81"/>
      <c r="L12580" s="81"/>
      <c r="M12580" s="81"/>
      <c r="N12580" s="81"/>
      <c r="O12580" s="81"/>
    </row>
    <row r="12581" spans="1:15" ht="16.5" thickBot="1" x14ac:dyDescent="0.25">
      <c r="A12581" s="489" t="s">
        <v>12</v>
      </c>
      <c r="B12581" s="491" t="s">
        <v>13</v>
      </c>
      <c r="C12581" s="463"/>
      <c r="D12581" s="492" t="s">
        <v>14</v>
      </c>
      <c r="E12581" s="494" t="s">
        <v>15</v>
      </c>
      <c r="F12581" s="495"/>
      <c r="G12581" s="495"/>
      <c r="H12581" s="495"/>
      <c r="I12581" s="496"/>
      <c r="J12581" s="492" t="s">
        <v>16</v>
      </c>
      <c r="K12581" s="492" t="s">
        <v>17</v>
      </c>
      <c r="L12581" s="462" t="s">
        <v>18</v>
      </c>
      <c r="M12581" s="463"/>
      <c r="N12581" s="464" t="s">
        <v>115</v>
      </c>
      <c r="O12581" s="465"/>
    </row>
    <row r="12582" spans="1:15" ht="32.25" thickBot="1" x14ac:dyDescent="0.25">
      <c r="A12582" s="490"/>
      <c r="B12582" s="82" t="s">
        <v>19</v>
      </c>
      <c r="C12582" s="83" t="s">
        <v>20</v>
      </c>
      <c r="D12582" s="493"/>
      <c r="E12582" s="84" t="s">
        <v>21</v>
      </c>
      <c r="F12582" s="84" t="s">
        <v>22</v>
      </c>
      <c r="G12582" s="85" t="s">
        <v>23</v>
      </c>
      <c r="H12582" s="119" t="s">
        <v>24</v>
      </c>
      <c r="I12582" s="86" t="s">
        <v>25</v>
      </c>
      <c r="J12582" s="493"/>
      <c r="K12582" s="493"/>
      <c r="L12582" s="176" t="s">
        <v>26</v>
      </c>
      <c r="M12582" s="177" t="s">
        <v>27</v>
      </c>
      <c r="N12582" s="466"/>
      <c r="O12582" s="467"/>
    </row>
    <row r="12583" spans="1:15" ht="15.75" x14ac:dyDescent="0.25">
      <c r="A12583" s="126">
        <v>45939</v>
      </c>
      <c r="B12583" s="127"/>
      <c r="C12583" s="128"/>
      <c r="D12583" s="89"/>
      <c r="E12583" s="100" t="s">
        <v>1492</v>
      </c>
      <c r="F12583" s="190" t="s">
        <v>1491</v>
      </c>
      <c r="G12583" s="90">
        <v>50.295999999999999</v>
      </c>
      <c r="H12583" s="129">
        <v>26.15</v>
      </c>
      <c r="I12583" s="175">
        <f>G12583*H12583</f>
        <v>1315.2403999999999</v>
      </c>
      <c r="J12583" s="92" t="s">
        <v>272</v>
      </c>
      <c r="K12583" s="181">
        <v>45939</v>
      </c>
      <c r="L12583" s="503" t="s">
        <v>853</v>
      </c>
      <c r="M12583" s="504"/>
      <c r="N12583" s="505" t="s">
        <v>253</v>
      </c>
      <c r="O12583" s="506"/>
    </row>
    <row r="12584" spans="1:15" ht="15.75" x14ac:dyDescent="0.25">
      <c r="A12584" s="126"/>
      <c r="B12584" s="127"/>
      <c r="C12584" s="128"/>
      <c r="D12584" s="89"/>
      <c r="E12584" s="100"/>
      <c r="F12584" s="100"/>
      <c r="G12584" s="90"/>
      <c r="H12584" s="129"/>
      <c r="I12584" s="175">
        <f>G12584*H12584</f>
        <v>0</v>
      </c>
      <c r="J12584" s="92" t="s">
        <v>272</v>
      </c>
      <c r="K12584" s="99"/>
      <c r="L12584" s="503"/>
      <c r="M12584" s="504"/>
      <c r="N12584" s="505"/>
      <c r="O12584" s="506"/>
    </row>
    <row r="12585" spans="1:15" ht="16.5" thickBot="1" x14ac:dyDescent="0.3">
      <c r="A12585" s="126"/>
      <c r="B12585" s="94"/>
      <c r="C12585" s="95"/>
      <c r="D12585" s="89"/>
      <c r="E12585" s="100"/>
      <c r="F12585" s="100"/>
      <c r="G12585" s="96"/>
      <c r="H12585" s="97"/>
      <c r="I12585" s="175">
        <f>G12585*H12585</f>
        <v>0</v>
      </c>
      <c r="J12585" s="98" t="s">
        <v>272</v>
      </c>
      <c r="K12585" s="99"/>
      <c r="L12585" s="499"/>
      <c r="M12585" s="500"/>
      <c r="N12585" s="501"/>
      <c r="O12585" s="502"/>
    </row>
    <row r="12586" spans="1:15" ht="16.5" thickBot="1" x14ac:dyDescent="0.25">
      <c r="A12586" s="416" t="s">
        <v>28</v>
      </c>
      <c r="B12586" s="104"/>
      <c r="C12586" s="105"/>
      <c r="D12586" s="106">
        <f>SUM(D12583:D12585)</f>
        <v>0</v>
      </c>
      <c r="E12586" s="107"/>
      <c r="F12586" s="107"/>
      <c r="G12586" s="118">
        <f>SUM(G12583:G12585)</f>
        <v>50.295999999999999</v>
      </c>
      <c r="H12586" s="105"/>
      <c r="I12586" s="118">
        <f>SUM(I12583:I12585)</f>
        <v>1315.2403999999999</v>
      </c>
      <c r="J12586" s="109">
        <f>D12586/G12586</f>
        <v>0</v>
      </c>
      <c r="K12586" s="110"/>
      <c r="L12586" s="111"/>
      <c r="M12586" s="112"/>
      <c r="N12586" s="468"/>
      <c r="O12586" s="469"/>
    </row>
    <row r="12587" spans="1:15" ht="15.75" x14ac:dyDescent="0.2">
      <c r="A12587" s="116"/>
      <c r="B12587" s="77"/>
      <c r="C12587" s="77"/>
      <c r="D12587" s="77"/>
      <c r="E12587" s="77"/>
      <c r="F12587" s="77"/>
      <c r="G12587" s="77"/>
      <c r="H12587" s="77"/>
      <c r="I12587" s="116"/>
      <c r="J12587" s="116"/>
      <c r="K12587" s="116"/>
      <c r="L12587" s="116"/>
      <c r="M12587" s="116"/>
      <c r="N12587" s="77"/>
      <c r="O12587" s="81"/>
    </row>
    <row r="12588" spans="1:15" ht="15.75" x14ac:dyDescent="0.2">
      <c r="A12588" s="452" t="s">
        <v>173</v>
      </c>
      <c r="B12588" s="451" t="s">
        <v>191</v>
      </c>
      <c r="C12588" s="77"/>
      <c r="D12588" s="77"/>
      <c r="E12588" s="77"/>
      <c r="F12588" s="77"/>
      <c r="G12588" s="77"/>
      <c r="H12588" s="77"/>
      <c r="I12588" s="116"/>
      <c r="J12588" s="116"/>
      <c r="K12588" s="116"/>
      <c r="L12588" s="116"/>
      <c r="M12588" s="116"/>
      <c r="N12588" s="77"/>
      <c r="O12588" s="81"/>
    </row>
    <row r="12589" spans="1:15" ht="15.75" x14ac:dyDescent="0.2">
      <c r="A12589" s="116"/>
      <c r="B12589" s="77"/>
      <c r="C12589" s="77"/>
      <c r="D12589" s="77"/>
      <c r="E12589" s="77"/>
      <c r="F12589" s="77"/>
      <c r="G12589" s="77"/>
      <c r="H12589" s="77"/>
      <c r="I12589" s="116"/>
      <c r="J12589" s="116"/>
      <c r="K12589" s="116"/>
      <c r="L12589" s="116"/>
      <c r="M12589" s="116"/>
      <c r="N12589" s="77"/>
      <c r="O12589" s="81"/>
    </row>
    <row r="12590" spans="1:15" ht="15.75" x14ac:dyDescent="0.2">
      <c r="A12590" s="115"/>
      <c r="B12590" s="470" t="s">
        <v>29</v>
      </c>
      <c r="C12590" s="470"/>
      <c r="D12590" s="470"/>
      <c r="E12590" s="116"/>
      <c r="F12590" s="116"/>
      <c r="G12590" s="116"/>
      <c r="H12590" s="115"/>
      <c r="I12590" s="116" t="s">
        <v>30</v>
      </c>
      <c r="J12590" s="115"/>
      <c r="K12590" s="116"/>
      <c r="L12590" s="116"/>
      <c r="M12590" s="116" t="s">
        <v>31</v>
      </c>
      <c r="N12590" s="116"/>
      <c r="O12590" s="115"/>
    </row>
    <row r="12591" spans="1:15" ht="15.75" x14ac:dyDescent="0.2">
      <c r="A12591" s="470" t="s">
        <v>230</v>
      </c>
      <c r="B12591" s="470"/>
      <c r="C12591" s="470"/>
      <c r="D12591" s="470"/>
      <c r="E12591" s="470"/>
      <c r="F12591" s="116"/>
      <c r="G12591" s="116"/>
      <c r="H12591" s="115"/>
      <c r="I12591" s="116" t="s">
        <v>438</v>
      </c>
      <c r="J12591" s="115"/>
      <c r="K12591" s="116"/>
      <c r="L12591" s="116"/>
      <c r="M12591" s="116" t="s">
        <v>220</v>
      </c>
      <c r="N12591" s="116"/>
      <c r="O12591" s="115"/>
    </row>
    <row r="12592" spans="1:15" ht="15.75" x14ac:dyDescent="0.2">
      <c r="A12592" s="470" t="s">
        <v>226</v>
      </c>
      <c r="B12592" s="470"/>
      <c r="C12592" s="470"/>
      <c r="D12592" s="470"/>
      <c r="E12592" s="470"/>
      <c r="F12592" s="116"/>
      <c r="G12592" s="116"/>
      <c r="H12592" s="115"/>
      <c r="I12592" s="116" t="s">
        <v>246</v>
      </c>
      <c r="J12592" s="115"/>
      <c r="K12592" s="116"/>
      <c r="L12592" s="116"/>
      <c r="M12592" s="116" t="s">
        <v>124</v>
      </c>
      <c r="N12592" s="116"/>
      <c r="O12592" s="115"/>
    </row>
    <row r="12594" spans="1:15" x14ac:dyDescent="0.2">
      <c r="A12594" s="531" t="s">
        <v>269</v>
      </c>
      <c r="B12594" s="531"/>
      <c r="C12594" s="531"/>
      <c r="D12594" s="531"/>
      <c r="E12594" s="531"/>
    </row>
    <row r="12595" spans="1:15" x14ac:dyDescent="0.2">
      <c r="A12595" s="532" t="s">
        <v>923</v>
      </c>
      <c r="B12595" s="533"/>
      <c r="C12595" s="533"/>
      <c r="D12595" s="533"/>
      <c r="E12595" s="533"/>
      <c r="F12595" s="533"/>
      <c r="G12595" s="533"/>
      <c r="H12595" s="533"/>
      <c r="I12595" s="533"/>
      <c r="J12595" s="533"/>
      <c r="K12595" s="533"/>
      <c r="L12595" s="533"/>
      <c r="M12595" s="533"/>
      <c r="N12595" s="533"/>
      <c r="O12595" s="534"/>
    </row>
    <row r="12600" spans="1:15" ht="15.75" x14ac:dyDescent="0.2">
      <c r="A12600" s="470" t="s">
        <v>125</v>
      </c>
      <c r="B12600" s="470"/>
      <c r="C12600" s="470"/>
      <c r="D12600" s="470"/>
      <c r="E12600" s="470"/>
      <c r="F12600" s="470"/>
      <c r="G12600" s="470"/>
      <c r="H12600" s="470"/>
      <c r="I12600" s="470"/>
      <c r="J12600" s="470"/>
      <c r="K12600" s="470"/>
      <c r="L12600" s="470"/>
      <c r="M12600" s="470"/>
      <c r="N12600" s="470"/>
      <c r="O12600" s="470"/>
    </row>
    <row r="12601" spans="1:15" ht="15.75" x14ac:dyDescent="0.2">
      <c r="A12601" s="470" t="s">
        <v>1</v>
      </c>
      <c r="B12601" s="470"/>
      <c r="C12601" s="470"/>
      <c r="D12601" s="470"/>
      <c r="E12601" s="470"/>
      <c r="F12601" s="470"/>
      <c r="G12601" s="470"/>
      <c r="H12601" s="470"/>
      <c r="I12601" s="470"/>
      <c r="J12601" s="470"/>
      <c r="K12601" s="470"/>
      <c r="L12601" s="470"/>
      <c r="M12601" s="470"/>
      <c r="N12601" s="470"/>
      <c r="O12601" s="470"/>
    </row>
    <row r="12602" spans="1:15" ht="15.75" x14ac:dyDescent="0.2">
      <c r="A12602" s="470"/>
      <c r="B12602" s="470"/>
      <c r="C12602" s="470"/>
      <c r="D12602" s="470"/>
      <c r="E12602" s="470"/>
      <c r="F12602" s="470"/>
      <c r="G12602" s="470"/>
      <c r="H12602" s="470"/>
      <c r="I12602" s="470"/>
      <c r="J12602" s="470"/>
      <c r="K12602" s="470"/>
      <c r="L12602" s="470"/>
      <c r="M12602" s="470"/>
      <c r="N12602" s="470"/>
      <c r="O12602" s="470"/>
    </row>
    <row r="12603" spans="1:15" ht="15.75" x14ac:dyDescent="0.2">
      <c r="A12603" s="507" t="s">
        <v>926</v>
      </c>
      <c r="B12603" s="507"/>
      <c r="C12603" s="507"/>
      <c r="D12603" s="507"/>
      <c r="E12603" s="507"/>
      <c r="F12603" s="507"/>
      <c r="G12603" s="507"/>
      <c r="H12603" s="507"/>
      <c r="I12603" s="507"/>
      <c r="J12603" s="507"/>
      <c r="K12603" s="507"/>
      <c r="L12603" s="507"/>
      <c r="M12603" s="507"/>
      <c r="N12603" s="507"/>
      <c r="O12603" s="507"/>
    </row>
    <row r="12604" spans="1:15" ht="15.75" x14ac:dyDescent="0.2">
      <c r="A12604" s="77"/>
      <c r="B12604" s="77"/>
      <c r="C12604" s="77"/>
      <c r="D12604" s="77"/>
      <c r="E12604" s="77"/>
      <c r="F12604" s="77"/>
      <c r="G12604" s="77"/>
      <c r="H12604" s="77"/>
      <c r="I12604" s="77"/>
      <c r="J12604" s="77"/>
      <c r="K12604" s="77"/>
      <c r="L12604" s="77"/>
      <c r="M12604" s="77"/>
      <c r="N12604" s="77"/>
      <c r="O12604" s="77"/>
    </row>
    <row r="12605" spans="1:15" ht="16.5" thickBot="1" x14ac:dyDescent="0.25">
      <c r="A12605" s="77"/>
      <c r="B12605" s="77"/>
      <c r="C12605" s="77"/>
      <c r="D12605" s="77"/>
      <c r="E12605" s="77"/>
      <c r="F12605" s="77"/>
      <c r="G12605" s="77"/>
      <c r="H12605" s="77"/>
      <c r="I12605" s="77"/>
      <c r="J12605" s="77"/>
      <c r="K12605" s="77"/>
      <c r="L12605" s="77"/>
      <c r="M12605" s="77"/>
      <c r="N12605" s="77"/>
      <c r="O12605" s="77"/>
    </row>
    <row r="12606" spans="1:15" ht="16.5" thickBot="1" x14ac:dyDescent="0.25">
      <c r="A12606" s="78" t="s">
        <v>2</v>
      </c>
      <c r="B12606" s="486"/>
      <c r="C12606" s="498"/>
      <c r="D12606" s="79" t="s">
        <v>3</v>
      </c>
      <c r="E12606" s="486"/>
      <c r="F12606" s="487"/>
      <c r="G12606" s="487"/>
      <c r="H12606" s="498"/>
      <c r="I12606" s="79" t="s">
        <v>4</v>
      </c>
      <c r="J12606" s="80"/>
      <c r="K12606" s="80"/>
      <c r="L12606" s="80" t="s">
        <v>5</v>
      </c>
      <c r="M12606" s="486"/>
      <c r="N12606" s="487"/>
      <c r="O12606" s="488"/>
    </row>
    <row r="12607" spans="1:15" ht="16.5" thickBot="1" x14ac:dyDescent="0.25">
      <c r="A12607" s="77"/>
      <c r="B12607" s="77"/>
      <c r="C12607" s="77"/>
      <c r="D12607" s="77"/>
      <c r="E12607" s="77"/>
      <c r="F12607" s="77"/>
      <c r="G12607" s="77"/>
      <c r="H12607" s="77"/>
      <c r="I12607" s="77"/>
      <c r="J12607" s="77"/>
      <c r="K12607" s="77"/>
      <c r="L12607" s="77"/>
      <c r="M12607" s="77"/>
      <c r="N12607" s="77"/>
      <c r="O12607" s="77"/>
    </row>
    <row r="12608" spans="1:15" ht="16.5" thickBot="1" x14ac:dyDescent="0.25">
      <c r="A12608" s="78" t="s">
        <v>6</v>
      </c>
      <c r="B12608" s="486"/>
      <c r="C12608" s="498"/>
      <c r="D12608" s="79" t="s">
        <v>7</v>
      </c>
      <c r="E12608" s="486"/>
      <c r="F12608" s="487"/>
      <c r="G12608" s="487"/>
      <c r="H12608" s="498"/>
      <c r="I12608" s="79" t="s">
        <v>8</v>
      </c>
      <c r="J12608" s="80"/>
      <c r="K12608" s="80"/>
      <c r="L12608" s="80" t="s">
        <v>9</v>
      </c>
      <c r="M12608" s="486"/>
      <c r="N12608" s="487"/>
      <c r="O12608" s="488"/>
    </row>
    <row r="12609" spans="1:15" ht="16.5" thickBot="1" x14ac:dyDescent="0.25">
      <c r="A12609" s="77"/>
      <c r="B12609" s="77"/>
      <c r="C12609" s="77"/>
      <c r="D12609" s="77"/>
      <c r="E12609" s="77"/>
      <c r="F12609" s="77"/>
      <c r="G12609" s="77"/>
      <c r="H12609" s="77"/>
      <c r="I12609" s="77"/>
      <c r="J12609" s="77"/>
      <c r="K12609" s="77"/>
      <c r="L12609" s="77"/>
      <c r="M12609" s="77"/>
      <c r="N12609" s="77"/>
      <c r="O12609" s="77"/>
    </row>
    <row r="12610" spans="1:15" ht="16.5" thickBot="1" x14ac:dyDescent="0.25">
      <c r="A12610" s="484" t="s">
        <v>10</v>
      </c>
      <c r="B12610" s="485"/>
      <c r="C12610" s="486" t="s">
        <v>181</v>
      </c>
      <c r="D12610" s="487"/>
      <c r="E12610" s="487"/>
      <c r="F12610" s="487"/>
      <c r="G12610" s="487"/>
      <c r="H12610" s="487"/>
      <c r="I12610" s="487"/>
      <c r="J12610" s="487"/>
      <c r="K12610" s="487"/>
      <c r="L12610" s="487"/>
      <c r="M12610" s="487"/>
      <c r="N12610" s="487"/>
      <c r="O12610" s="488"/>
    </row>
    <row r="12611" spans="1:15" ht="16.5" thickBot="1" x14ac:dyDescent="0.25">
      <c r="A12611" s="77"/>
      <c r="B12611" s="77"/>
      <c r="C12611" s="77"/>
      <c r="D12611" s="77"/>
      <c r="E12611" s="77"/>
      <c r="F12611" s="77"/>
      <c r="G12611" s="77"/>
      <c r="H12611" s="77"/>
      <c r="I12611" s="77"/>
      <c r="J12611" s="77"/>
      <c r="K12611" s="77"/>
      <c r="L12611" s="77"/>
      <c r="M12611" s="77"/>
      <c r="N12611" s="77"/>
      <c r="O12611" s="77"/>
    </row>
    <row r="12612" spans="1:15" ht="16.5" thickBot="1" x14ac:dyDescent="0.25">
      <c r="A12612" s="484" t="s">
        <v>11</v>
      </c>
      <c r="B12612" s="485"/>
      <c r="C12612" s="486" t="s">
        <v>239</v>
      </c>
      <c r="D12612" s="487"/>
      <c r="E12612" s="487"/>
      <c r="F12612" s="487"/>
      <c r="G12612" s="487"/>
      <c r="H12612" s="487"/>
      <c r="I12612" s="487"/>
      <c r="J12612" s="487"/>
      <c r="K12612" s="487"/>
      <c r="L12612" s="487"/>
      <c r="M12612" s="487"/>
      <c r="N12612" s="487"/>
      <c r="O12612" s="488"/>
    </row>
    <row r="12613" spans="1:15" ht="16.5" thickBot="1" x14ac:dyDescent="0.25">
      <c r="A12613" s="81"/>
      <c r="B12613" s="81"/>
      <c r="C12613" s="81"/>
      <c r="D12613" s="81"/>
      <c r="E12613" s="81"/>
      <c r="F12613" s="81"/>
      <c r="G12613" s="81"/>
      <c r="H12613" s="81"/>
      <c r="I12613" s="81"/>
      <c r="J12613" s="81"/>
      <c r="K12613" s="81"/>
      <c r="L12613" s="81"/>
      <c r="M12613" s="81"/>
      <c r="N12613" s="81"/>
      <c r="O12613" s="81"/>
    </row>
    <row r="12614" spans="1:15" ht="16.5" thickBot="1" x14ac:dyDescent="0.25">
      <c r="A12614" s="489" t="s">
        <v>12</v>
      </c>
      <c r="B12614" s="491" t="s">
        <v>13</v>
      </c>
      <c r="C12614" s="463"/>
      <c r="D12614" s="492" t="s">
        <v>14</v>
      </c>
      <c r="E12614" s="494" t="s">
        <v>15</v>
      </c>
      <c r="F12614" s="495"/>
      <c r="G12614" s="495"/>
      <c r="H12614" s="495"/>
      <c r="I12614" s="496"/>
      <c r="J12614" s="492" t="s">
        <v>16</v>
      </c>
      <c r="K12614" s="492" t="s">
        <v>17</v>
      </c>
      <c r="L12614" s="462" t="s">
        <v>18</v>
      </c>
      <c r="M12614" s="463"/>
      <c r="N12614" s="464" t="s">
        <v>115</v>
      </c>
      <c r="O12614" s="465"/>
    </row>
    <row r="12615" spans="1:15" ht="32.25" thickBot="1" x14ac:dyDescent="0.25">
      <c r="A12615" s="490"/>
      <c r="B12615" s="82" t="s">
        <v>19</v>
      </c>
      <c r="C12615" s="83" t="s">
        <v>20</v>
      </c>
      <c r="D12615" s="493"/>
      <c r="E12615" s="84" t="s">
        <v>21</v>
      </c>
      <c r="F12615" s="84" t="s">
        <v>22</v>
      </c>
      <c r="G12615" s="85" t="s">
        <v>23</v>
      </c>
      <c r="H12615" s="119" t="s">
        <v>24</v>
      </c>
      <c r="I12615" s="86" t="s">
        <v>25</v>
      </c>
      <c r="J12615" s="493"/>
      <c r="K12615" s="493"/>
      <c r="L12615" s="176" t="s">
        <v>26</v>
      </c>
      <c r="M12615" s="177" t="s">
        <v>27</v>
      </c>
      <c r="N12615" s="466"/>
      <c r="O12615" s="467"/>
    </row>
    <row r="12616" spans="1:15" ht="15.75" x14ac:dyDescent="0.25">
      <c r="A12616" s="126">
        <v>45943</v>
      </c>
      <c r="B12616" s="127"/>
      <c r="C12616" s="128"/>
      <c r="D12616" s="89"/>
      <c r="E12616" s="100" t="s">
        <v>1490</v>
      </c>
      <c r="F12616" s="190" t="s">
        <v>1489</v>
      </c>
      <c r="G12616" s="90">
        <v>20</v>
      </c>
      <c r="H12616" s="129">
        <v>23.99</v>
      </c>
      <c r="I12616" s="175">
        <f>G12616*H12616</f>
        <v>479.79999999999995</v>
      </c>
      <c r="J12616" s="92" t="s">
        <v>272</v>
      </c>
      <c r="K12616" s="181">
        <v>45943</v>
      </c>
      <c r="L12616" s="503" t="s">
        <v>1488</v>
      </c>
      <c r="M12616" s="504"/>
      <c r="N12616" s="505" t="s">
        <v>254</v>
      </c>
      <c r="O12616" s="506"/>
    </row>
    <row r="12617" spans="1:15" ht="15.75" x14ac:dyDescent="0.25">
      <c r="A12617" s="126">
        <v>45945</v>
      </c>
      <c r="B12617" s="127"/>
      <c r="C12617" s="128"/>
      <c r="D12617" s="89"/>
      <c r="E12617" s="100" t="s">
        <v>1487</v>
      </c>
      <c r="F12617" s="100" t="s">
        <v>1160</v>
      </c>
      <c r="G12617" s="90">
        <v>30</v>
      </c>
      <c r="H12617" s="129">
        <v>23.99</v>
      </c>
      <c r="I12617" s="175">
        <f>G12617*H12617</f>
        <v>719.69999999999993</v>
      </c>
      <c r="J12617" s="92" t="s">
        <v>272</v>
      </c>
      <c r="K12617" s="99">
        <v>45945</v>
      </c>
      <c r="L12617" s="503" t="s">
        <v>853</v>
      </c>
      <c r="M12617" s="504"/>
      <c r="N12617" s="505" t="s">
        <v>349</v>
      </c>
      <c r="O12617" s="506"/>
    </row>
    <row r="12618" spans="1:15" ht="16.5" thickBot="1" x14ac:dyDescent="0.3">
      <c r="A12618" s="126"/>
      <c r="B12618" s="94"/>
      <c r="C12618" s="95"/>
      <c r="D12618" s="89"/>
      <c r="E12618" s="100"/>
      <c r="F12618" s="100"/>
      <c r="G12618" s="96"/>
      <c r="H12618" s="97"/>
      <c r="I12618" s="175">
        <f>G12618*H12618</f>
        <v>0</v>
      </c>
      <c r="J12618" s="98" t="s">
        <v>272</v>
      </c>
      <c r="K12618" s="99"/>
      <c r="L12618" s="499"/>
      <c r="M12618" s="500"/>
      <c r="N12618" s="501"/>
      <c r="O12618" s="502"/>
    </row>
    <row r="12619" spans="1:15" ht="16.5" thickBot="1" x14ac:dyDescent="0.25">
      <c r="A12619" s="416" t="s">
        <v>28</v>
      </c>
      <c r="B12619" s="104"/>
      <c r="C12619" s="105"/>
      <c r="D12619" s="106">
        <f>SUM(D12616:D12618)</f>
        <v>0</v>
      </c>
      <c r="E12619" s="107"/>
      <c r="F12619" s="107"/>
      <c r="G12619" s="118">
        <f>SUM(G12616:G12618)</f>
        <v>50</v>
      </c>
      <c r="H12619" s="105"/>
      <c r="I12619" s="118">
        <f>SUM(I12616:I12618)</f>
        <v>1199.5</v>
      </c>
      <c r="J12619" s="109">
        <f>D12619/G12619</f>
        <v>0</v>
      </c>
      <c r="K12619" s="110"/>
      <c r="L12619" s="111"/>
      <c r="M12619" s="112"/>
      <c r="N12619" s="468"/>
      <c r="O12619" s="469"/>
    </row>
    <row r="12620" spans="1:15" ht="15.75" x14ac:dyDescent="0.2">
      <c r="A12620" s="116"/>
      <c r="B12620" s="77"/>
      <c r="C12620" s="77"/>
      <c r="D12620" s="77"/>
      <c r="E12620" s="77"/>
      <c r="F12620" s="77"/>
      <c r="G12620" s="77"/>
      <c r="H12620" s="77"/>
      <c r="I12620" s="116"/>
      <c r="J12620" s="116"/>
      <c r="K12620" s="116"/>
      <c r="L12620" s="116"/>
      <c r="M12620" s="116"/>
      <c r="N12620" s="77"/>
      <c r="O12620" s="81"/>
    </row>
    <row r="12621" spans="1:15" ht="15.75" x14ac:dyDescent="0.2">
      <c r="A12621" s="452" t="s">
        <v>173</v>
      </c>
      <c r="B12621" s="451" t="s">
        <v>191</v>
      </c>
      <c r="C12621" s="77"/>
      <c r="D12621" s="77"/>
      <c r="E12621" s="77"/>
      <c r="F12621" s="77"/>
      <c r="G12621" s="77"/>
      <c r="H12621" s="77"/>
      <c r="I12621" s="116"/>
      <c r="J12621" s="116"/>
      <c r="K12621" s="116"/>
      <c r="L12621" s="116"/>
      <c r="M12621" s="116"/>
      <c r="N12621" s="77"/>
      <c r="O12621" s="81"/>
    </row>
    <row r="12622" spans="1:15" ht="15.75" x14ac:dyDescent="0.2">
      <c r="A12622" s="116"/>
      <c r="B12622" s="77"/>
      <c r="C12622" s="77"/>
      <c r="D12622" s="77"/>
      <c r="E12622" s="77"/>
      <c r="F12622" s="77"/>
      <c r="G12622" s="77"/>
      <c r="H12622" s="77"/>
      <c r="I12622" s="116"/>
      <c r="J12622" s="116"/>
      <c r="K12622" s="116"/>
      <c r="L12622" s="116"/>
      <c r="M12622" s="116"/>
      <c r="N12622" s="77"/>
      <c r="O12622" s="81"/>
    </row>
    <row r="12623" spans="1:15" ht="15.75" x14ac:dyDescent="0.2">
      <c r="A12623" s="115"/>
      <c r="B12623" s="470" t="s">
        <v>29</v>
      </c>
      <c r="C12623" s="470"/>
      <c r="D12623" s="470"/>
      <c r="E12623" s="116"/>
      <c r="F12623" s="116"/>
      <c r="G12623" s="116"/>
      <c r="H12623" s="115"/>
      <c r="I12623" s="116" t="s">
        <v>30</v>
      </c>
      <c r="J12623" s="115"/>
      <c r="K12623" s="116"/>
      <c r="L12623" s="116"/>
      <c r="M12623" s="116" t="s">
        <v>31</v>
      </c>
      <c r="N12623" s="116"/>
      <c r="O12623" s="115"/>
    </row>
    <row r="12624" spans="1:15" ht="15.75" x14ac:dyDescent="0.2">
      <c r="A12624" s="470" t="s">
        <v>230</v>
      </c>
      <c r="B12624" s="470"/>
      <c r="C12624" s="470"/>
      <c r="D12624" s="470"/>
      <c r="E12624" s="470"/>
      <c r="F12624" s="116"/>
      <c r="G12624" s="116"/>
      <c r="H12624" s="115"/>
      <c r="I12624" s="116" t="s">
        <v>438</v>
      </c>
      <c r="J12624" s="115"/>
      <c r="K12624" s="116"/>
      <c r="L12624" s="116"/>
      <c r="M12624" s="116" t="s">
        <v>220</v>
      </c>
      <c r="N12624" s="116"/>
      <c r="O12624" s="115"/>
    </row>
    <row r="12625" spans="1:15" ht="15.75" x14ac:dyDescent="0.2">
      <c r="A12625" s="470" t="s">
        <v>226</v>
      </c>
      <c r="B12625" s="470"/>
      <c r="C12625" s="470"/>
      <c r="D12625" s="470"/>
      <c r="E12625" s="470"/>
      <c r="F12625" s="116"/>
      <c r="G12625" s="116"/>
      <c r="H12625" s="115"/>
      <c r="I12625" s="116" t="s">
        <v>246</v>
      </c>
      <c r="J12625" s="115"/>
      <c r="K12625" s="116"/>
      <c r="L12625" s="116"/>
      <c r="M12625" s="116" t="s">
        <v>124</v>
      </c>
      <c r="N12625" s="116"/>
      <c r="O12625" s="115"/>
    </row>
    <row r="12627" spans="1:15" x14ac:dyDescent="0.2">
      <c r="A12627" s="531" t="s">
        <v>269</v>
      </c>
      <c r="B12627" s="531"/>
      <c r="C12627" s="531"/>
      <c r="D12627" s="531"/>
      <c r="E12627" s="531"/>
    </row>
    <row r="12628" spans="1:15" x14ac:dyDescent="0.2">
      <c r="A12628" s="532" t="s">
        <v>923</v>
      </c>
      <c r="B12628" s="533"/>
      <c r="C12628" s="533"/>
      <c r="D12628" s="533"/>
      <c r="E12628" s="533"/>
      <c r="F12628" s="533"/>
      <c r="G12628" s="533"/>
      <c r="H12628" s="533"/>
      <c r="I12628" s="533"/>
      <c r="J12628" s="533"/>
      <c r="K12628" s="533"/>
      <c r="L12628" s="533"/>
      <c r="M12628" s="533"/>
      <c r="N12628" s="533"/>
      <c r="O12628" s="534"/>
    </row>
    <row r="12635" spans="1:15" ht="15.75" x14ac:dyDescent="0.2">
      <c r="A12635" s="470" t="s">
        <v>125</v>
      </c>
      <c r="B12635" s="470"/>
      <c r="C12635" s="470"/>
      <c r="D12635" s="470"/>
      <c r="E12635" s="470"/>
      <c r="F12635" s="470"/>
      <c r="G12635" s="470"/>
      <c r="H12635" s="470"/>
      <c r="I12635" s="470"/>
      <c r="J12635" s="470"/>
      <c r="K12635" s="470"/>
      <c r="L12635" s="470"/>
      <c r="M12635" s="470"/>
      <c r="N12635" s="470"/>
      <c r="O12635" s="470"/>
    </row>
    <row r="12636" spans="1:15" ht="15.75" x14ac:dyDescent="0.2">
      <c r="A12636" s="470" t="s">
        <v>1</v>
      </c>
      <c r="B12636" s="470"/>
      <c r="C12636" s="470"/>
      <c r="D12636" s="470"/>
      <c r="E12636" s="470"/>
      <c r="F12636" s="470"/>
      <c r="G12636" s="470"/>
      <c r="H12636" s="470"/>
      <c r="I12636" s="470"/>
      <c r="J12636" s="470"/>
      <c r="K12636" s="470"/>
      <c r="L12636" s="470"/>
      <c r="M12636" s="470"/>
      <c r="N12636" s="470"/>
      <c r="O12636" s="470"/>
    </row>
    <row r="12637" spans="1:15" ht="15.75" x14ac:dyDescent="0.2">
      <c r="A12637" s="470"/>
      <c r="B12637" s="470"/>
      <c r="C12637" s="470"/>
      <c r="D12637" s="470"/>
      <c r="E12637" s="470"/>
      <c r="F12637" s="470"/>
      <c r="G12637" s="470"/>
      <c r="H12637" s="470"/>
      <c r="I12637" s="470"/>
      <c r="J12637" s="470"/>
      <c r="K12637" s="470"/>
      <c r="L12637" s="470"/>
      <c r="M12637" s="470"/>
      <c r="N12637" s="470"/>
      <c r="O12637" s="470"/>
    </row>
    <row r="12638" spans="1:15" ht="15.75" x14ac:dyDescent="0.2">
      <c r="A12638" s="507" t="s">
        <v>926</v>
      </c>
      <c r="B12638" s="507"/>
      <c r="C12638" s="507"/>
      <c r="D12638" s="507"/>
      <c r="E12638" s="507"/>
      <c r="F12638" s="507"/>
      <c r="G12638" s="507"/>
      <c r="H12638" s="507"/>
      <c r="I12638" s="507"/>
      <c r="J12638" s="507"/>
      <c r="K12638" s="507"/>
      <c r="L12638" s="507"/>
      <c r="M12638" s="507"/>
      <c r="N12638" s="507"/>
      <c r="O12638" s="507"/>
    </row>
    <row r="12639" spans="1:15" ht="15.75" x14ac:dyDescent="0.2">
      <c r="A12639" s="77"/>
      <c r="B12639" s="77"/>
      <c r="C12639" s="77"/>
      <c r="D12639" s="77"/>
      <c r="E12639" s="77"/>
      <c r="F12639" s="77"/>
      <c r="G12639" s="77"/>
      <c r="H12639" s="77"/>
      <c r="I12639" s="77"/>
      <c r="J12639" s="77"/>
      <c r="K12639" s="77"/>
      <c r="L12639" s="77"/>
      <c r="M12639" s="77"/>
      <c r="N12639" s="77"/>
      <c r="O12639" s="77"/>
    </row>
    <row r="12640" spans="1:15" ht="16.5" thickBot="1" x14ac:dyDescent="0.25">
      <c r="A12640" s="77"/>
      <c r="B12640" s="77"/>
      <c r="C12640" s="77"/>
      <c r="D12640" s="77"/>
      <c r="E12640" s="77"/>
      <c r="F12640" s="77"/>
      <c r="G12640" s="77"/>
      <c r="H12640" s="77"/>
      <c r="I12640" s="77"/>
      <c r="J12640" s="77"/>
      <c r="K12640" s="77"/>
      <c r="L12640" s="77"/>
      <c r="M12640" s="77"/>
      <c r="N12640" s="77"/>
      <c r="O12640" s="77"/>
    </row>
    <row r="12641" spans="1:15" ht="16.5" thickBot="1" x14ac:dyDescent="0.25">
      <c r="A12641" s="78" t="s">
        <v>2</v>
      </c>
      <c r="B12641" s="486"/>
      <c r="C12641" s="498"/>
      <c r="D12641" s="79" t="s">
        <v>3</v>
      </c>
      <c r="E12641" s="486"/>
      <c r="F12641" s="487"/>
      <c r="G12641" s="487"/>
      <c r="H12641" s="498"/>
      <c r="I12641" s="79" t="s">
        <v>4</v>
      </c>
      <c r="J12641" s="80"/>
      <c r="K12641" s="80"/>
      <c r="L12641" s="80" t="s">
        <v>5</v>
      </c>
      <c r="M12641" s="486"/>
      <c r="N12641" s="487"/>
      <c r="O12641" s="488"/>
    </row>
    <row r="12642" spans="1:15" ht="16.5" thickBot="1" x14ac:dyDescent="0.25">
      <c r="A12642" s="77"/>
      <c r="B12642" s="77"/>
      <c r="C12642" s="77"/>
      <c r="D12642" s="77"/>
      <c r="E12642" s="77"/>
      <c r="F12642" s="77"/>
      <c r="G12642" s="77"/>
      <c r="H12642" s="77"/>
      <c r="I12642" s="77"/>
      <c r="J12642" s="77"/>
      <c r="K12642" s="77"/>
      <c r="L12642" s="77"/>
      <c r="M12642" s="77"/>
      <c r="N12642" s="77"/>
      <c r="O12642" s="77"/>
    </row>
    <row r="12643" spans="1:15" ht="16.5" thickBot="1" x14ac:dyDescent="0.25">
      <c r="A12643" s="78" t="s">
        <v>6</v>
      </c>
      <c r="B12643" s="486"/>
      <c r="C12643" s="498"/>
      <c r="D12643" s="79" t="s">
        <v>7</v>
      </c>
      <c r="E12643" s="486"/>
      <c r="F12643" s="487"/>
      <c r="G12643" s="487"/>
      <c r="H12643" s="498"/>
      <c r="I12643" s="79" t="s">
        <v>8</v>
      </c>
      <c r="J12643" s="80"/>
      <c r="K12643" s="80"/>
      <c r="L12643" s="80" t="s">
        <v>9</v>
      </c>
      <c r="M12643" s="486"/>
      <c r="N12643" s="487"/>
      <c r="O12643" s="488"/>
    </row>
    <row r="12644" spans="1:15" ht="16.5" thickBot="1" x14ac:dyDescent="0.25">
      <c r="A12644" s="77"/>
      <c r="B12644" s="77"/>
      <c r="C12644" s="77"/>
      <c r="D12644" s="77"/>
      <c r="E12644" s="77"/>
      <c r="F12644" s="77"/>
      <c r="G12644" s="77"/>
      <c r="H12644" s="77"/>
      <c r="I12644" s="77"/>
      <c r="J12644" s="77"/>
      <c r="K12644" s="77"/>
      <c r="L12644" s="77"/>
      <c r="M12644" s="77"/>
      <c r="N12644" s="77"/>
      <c r="O12644" s="77"/>
    </row>
    <row r="12645" spans="1:15" ht="16.5" thickBot="1" x14ac:dyDescent="0.25">
      <c r="A12645" s="484" t="s">
        <v>10</v>
      </c>
      <c r="B12645" s="485"/>
      <c r="C12645" s="486" t="s">
        <v>181</v>
      </c>
      <c r="D12645" s="487"/>
      <c r="E12645" s="487"/>
      <c r="F12645" s="487"/>
      <c r="G12645" s="487"/>
      <c r="H12645" s="487"/>
      <c r="I12645" s="487"/>
      <c r="J12645" s="487"/>
      <c r="K12645" s="487"/>
      <c r="L12645" s="487"/>
      <c r="M12645" s="487"/>
      <c r="N12645" s="487"/>
      <c r="O12645" s="488"/>
    </row>
    <row r="12646" spans="1:15" ht="16.5" thickBot="1" x14ac:dyDescent="0.25">
      <c r="A12646" s="77"/>
      <c r="B12646" s="77"/>
      <c r="C12646" s="77"/>
      <c r="D12646" s="77"/>
      <c r="E12646" s="77"/>
      <c r="F12646" s="77"/>
      <c r="G12646" s="77"/>
      <c r="H12646" s="77"/>
      <c r="I12646" s="77"/>
      <c r="J12646" s="77"/>
      <c r="K12646" s="77"/>
      <c r="L12646" s="77"/>
      <c r="M12646" s="77"/>
      <c r="N12646" s="77"/>
      <c r="O12646" s="77"/>
    </row>
    <row r="12647" spans="1:15" ht="16.5" thickBot="1" x14ac:dyDescent="0.25">
      <c r="A12647" s="484" t="s">
        <v>11</v>
      </c>
      <c r="B12647" s="485"/>
      <c r="C12647" s="486" t="s">
        <v>239</v>
      </c>
      <c r="D12647" s="487"/>
      <c r="E12647" s="487"/>
      <c r="F12647" s="487"/>
      <c r="G12647" s="487"/>
      <c r="H12647" s="487"/>
      <c r="I12647" s="487"/>
      <c r="J12647" s="487"/>
      <c r="K12647" s="487"/>
      <c r="L12647" s="487"/>
      <c r="M12647" s="487"/>
      <c r="N12647" s="487"/>
      <c r="O12647" s="488"/>
    </row>
    <row r="12648" spans="1:15" ht="16.5" thickBot="1" x14ac:dyDescent="0.25">
      <c r="A12648" s="81"/>
      <c r="B12648" s="81"/>
      <c r="C12648" s="81"/>
      <c r="D12648" s="81"/>
      <c r="E12648" s="81"/>
      <c r="F12648" s="81"/>
      <c r="G12648" s="81"/>
      <c r="H12648" s="81"/>
      <c r="I12648" s="81"/>
      <c r="J12648" s="81"/>
      <c r="K12648" s="81"/>
      <c r="L12648" s="81"/>
      <c r="M12648" s="81"/>
      <c r="N12648" s="81"/>
      <c r="O12648" s="81"/>
    </row>
    <row r="12649" spans="1:15" ht="16.5" thickBot="1" x14ac:dyDescent="0.25">
      <c r="A12649" s="489" t="s">
        <v>12</v>
      </c>
      <c r="B12649" s="491" t="s">
        <v>13</v>
      </c>
      <c r="C12649" s="463"/>
      <c r="D12649" s="492" t="s">
        <v>14</v>
      </c>
      <c r="E12649" s="494" t="s">
        <v>15</v>
      </c>
      <c r="F12649" s="495"/>
      <c r="G12649" s="495"/>
      <c r="H12649" s="495"/>
      <c r="I12649" s="496"/>
      <c r="J12649" s="492" t="s">
        <v>16</v>
      </c>
      <c r="K12649" s="492" t="s">
        <v>17</v>
      </c>
      <c r="L12649" s="462" t="s">
        <v>18</v>
      </c>
      <c r="M12649" s="463"/>
      <c r="N12649" s="464" t="s">
        <v>115</v>
      </c>
      <c r="O12649" s="465"/>
    </row>
    <row r="12650" spans="1:15" ht="32.25" thickBot="1" x14ac:dyDescent="0.25">
      <c r="A12650" s="490"/>
      <c r="B12650" s="82" t="s">
        <v>19</v>
      </c>
      <c r="C12650" s="83" t="s">
        <v>20</v>
      </c>
      <c r="D12650" s="493"/>
      <c r="E12650" s="84" t="s">
        <v>21</v>
      </c>
      <c r="F12650" s="84" t="s">
        <v>22</v>
      </c>
      <c r="G12650" s="85" t="s">
        <v>23</v>
      </c>
      <c r="H12650" s="119" t="s">
        <v>24</v>
      </c>
      <c r="I12650" s="86" t="s">
        <v>25</v>
      </c>
      <c r="J12650" s="493"/>
      <c r="K12650" s="493"/>
      <c r="L12650" s="176" t="s">
        <v>26</v>
      </c>
      <c r="M12650" s="177" t="s">
        <v>27</v>
      </c>
      <c r="N12650" s="466"/>
      <c r="O12650" s="467"/>
    </row>
    <row r="12651" spans="1:15" ht="15.75" x14ac:dyDescent="0.25">
      <c r="A12651" s="126">
        <v>45951</v>
      </c>
      <c r="B12651" s="127"/>
      <c r="C12651" s="128"/>
      <c r="D12651" s="89"/>
      <c r="E12651" s="100" t="s">
        <v>1486</v>
      </c>
      <c r="F12651" s="190" t="s">
        <v>1237</v>
      </c>
      <c r="G12651" s="90">
        <v>20</v>
      </c>
      <c r="H12651" s="129">
        <v>25.85</v>
      </c>
      <c r="I12651" s="175">
        <f>G12651*H12651</f>
        <v>517</v>
      </c>
      <c r="J12651" s="92" t="s">
        <v>272</v>
      </c>
      <c r="K12651" s="181">
        <v>45951</v>
      </c>
      <c r="L12651" s="503" t="s">
        <v>1485</v>
      </c>
      <c r="M12651" s="504"/>
      <c r="N12651" s="505" t="s">
        <v>254</v>
      </c>
      <c r="O12651" s="506"/>
    </row>
    <row r="12652" spans="1:15" ht="15.75" x14ac:dyDescent="0.25">
      <c r="A12652" s="126">
        <v>45955</v>
      </c>
      <c r="B12652" s="127"/>
      <c r="C12652" s="128"/>
      <c r="D12652" s="89"/>
      <c r="E12652" s="100" t="s">
        <v>1484</v>
      </c>
      <c r="F12652" s="100" t="s">
        <v>1393</v>
      </c>
      <c r="G12652" s="90">
        <v>30</v>
      </c>
      <c r="H12652" s="129">
        <v>23.99</v>
      </c>
      <c r="I12652" s="175">
        <f>G12652*H12652</f>
        <v>719.69999999999993</v>
      </c>
      <c r="J12652" s="92" t="s">
        <v>272</v>
      </c>
      <c r="K12652" s="99">
        <v>45955</v>
      </c>
      <c r="L12652" s="503" t="s">
        <v>1483</v>
      </c>
      <c r="M12652" s="504"/>
      <c r="N12652" s="505" t="s">
        <v>317</v>
      </c>
      <c r="O12652" s="506"/>
    </row>
    <row r="12653" spans="1:15" ht="16.5" thickBot="1" x14ac:dyDescent="0.3">
      <c r="A12653" s="126"/>
      <c r="B12653" s="94"/>
      <c r="C12653" s="95"/>
      <c r="D12653" s="89"/>
      <c r="E12653" s="100"/>
      <c r="F12653" s="100"/>
      <c r="G12653" s="96"/>
      <c r="H12653" s="97"/>
      <c r="I12653" s="175">
        <f>G12653*H12653</f>
        <v>0</v>
      </c>
      <c r="J12653" s="98" t="s">
        <v>272</v>
      </c>
      <c r="K12653" s="99"/>
      <c r="L12653" s="499"/>
      <c r="M12653" s="500"/>
      <c r="N12653" s="501"/>
      <c r="O12653" s="502"/>
    </row>
    <row r="12654" spans="1:15" ht="16.5" thickBot="1" x14ac:dyDescent="0.25">
      <c r="A12654" s="416" t="s">
        <v>28</v>
      </c>
      <c r="B12654" s="104"/>
      <c r="C12654" s="105"/>
      <c r="D12654" s="106">
        <f>SUM(D12651:D12653)</f>
        <v>0</v>
      </c>
      <c r="E12654" s="107"/>
      <c r="F12654" s="107"/>
      <c r="G12654" s="118">
        <f>SUM(G12651:G12653)</f>
        <v>50</v>
      </c>
      <c r="H12654" s="105"/>
      <c r="I12654" s="118">
        <f>SUM(I12651:I12653)</f>
        <v>1236.6999999999998</v>
      </c>
      <c r="J12654" s="109">
        <f>D12654/G12654</f>
        <v>0</v>
      </c>
      <c r="K12654" s="110"/>
      <c r="L12654" s="111"/>
      <c r="M12654" s="112"/>
      <c r="N12654" s="468"/>
      <c r="O12654" s="469"/>
    </row>
    <row r="12655" spans="1:15" ht="15.75" x14ac:dyDescent="0.2">
      <c r="A12655" s="116"/>
      <c r="B12655" s="77"/>
      <c r="C12655" s="77"/>
      <c r="D12655" s="77"/>
      <c r="E12655" s="77"/>
      <c r="F12655" s="77"/>
      <c r="G12655" s="77"/>
      <c r="H12655" s="77"/>
      <c r="I12655" s="116"/>
      <c r="J12655" s="116"/>
      <c r="K12655" s="116"/>
      <c r="L12655" s="116"/>
      <c r="M12655" s="116"/>
      <c r="N12655" s="77"/>
      <c r="O12655" s="81"/>
    </row>
    <row r="12656" spans="1:15" ht="15.75" x14ac:dyDescent="0.2">
      <c r="A12656" s="452" t="s">
        <v>173</v>
      </c>
      <c r="B12656" s="451" t="s">
        <v>191</v>
      </c>
      <c r="C12656" s="77"/>
      <c r="D12656" s="77"/>
      <c r="E12656" s="77"/>
      <c r="F12656" s="77"/>
      <c r="G12656" s="77"/>
      <c r="H12656" s="77"/>
      <c r="I12656" s="116"/>
      <c r="J12656" s="116"/>
      <c r="K12656" s="116"/>
      <c r="L12656" s="116"/>
      <c r="M12656" s="116"/>
      <c r="N12656" s="77"/>
      <c r="O12656" s="81"/>
    </row>
    <row r="12657" spans="1:15" ht="15.75" x14ac:dyDescent="0.2">
      <c r="A12657" s="116"/>
      <c r="B12657" s="77"/>
      <c r="C12657" s="77"/>
      <c r="D12657" s="77"/>
      <c r="E12657" s="77"/>
      <c r="F12657" s="77"/>
      <c r="G12657" s="77"/>
      <c r="H12657" s="77"/>
      <c r="I12657" s="116"/>
      <c r="J12657" s="116"/>
      <c r="K12657" s="116"/>
      <c r="L12657" s="116"/>
      <c r="M12657" s="116"/>
      <c r="N12657" s="77"/>
      <c r="O12657" s="81"/>
    </row>
    <row r="12658" spans="1:15" ht="15.75" x14ac:dyDescent="0.2">
      <c r="A12658" s="115"/>
      <c r="B12658" s="470" t="s">
        <v>29</v>
      </c>
      <c r="C12658" s="470"/>
      <c r="D12658" s="470"/>
      <c r="E12658" s="116"/>
      <c r="F12658" s="116"/>
      <c r="G12658" s="116"/>
      <c r="H12658" s="115"/>
      <c r="I12658" s="116" t="s">
        <v>30</v>
      </c>
      <c r="J12658" s="115"/>
      <c r="K12658" s="116"/>
      <c r="L12658" s="116"/>
      <c r="M12658" s="116" t="s">
        <v>31</v>
      </c>
      <c r="N12658" s="116"/>
      <c r="O12658" s="115"/>
    </row>
    <row r="12659" spans="1:15" ht="15.75" x14ac:dyDescent="0.2">
      <c r="A12659" s="470" t="s">
        <v>230</v>
      </c>
      <c r="B12659" s="470"/>
      <c r="C12659" s="470"/>
      <c r="D12659" s="470"/>
      <c r="E12659" s="470"/>
      <c r="F12659" s="116"/>
      <c r="G12659" s="116"/>
      <c r="H12659" s="115"/>
      <c r="I12659" s="116" t="s">
        <v>438</v>
      </c>
      <c r="J12659" s="115"/>
      <c r="K12659" s="116"/>
      <c r="L12659" s="116"/>
      <c r="M12659" s="116" t="s">
        <v>220</v>
      </c>
      <c r="N12659" s="116"/>
      <c r="O12659" s="115"/>
    </row>
    <row r="12660" spans="1:15" ht="15.75" x14ac:dyDescent="0.2">
      <c r="A12660" s="470" t="s">
        <v>226</v>
      </c>
      <c r="B12660" s="470"/>
      <c r="C12660" s="470"/>
      <c r="D12660" s="470"/>
      <c r="E12660" s="470"/>
      <c r="F12660" s="116"/>
      <c r="G12660" s="116"/>
      <c r="H12660" s="115"/>
      <c r="I12660" s="116" t="s">
        <v>246</v>
      </c>
      <c r="J12660" s="115"/>
      <c r="K12660" s="116"/>
      <c r="L12660" s="116"/>
      <c r="M12660" s="116" t="s">
        <v>124</v>
      </c>
      <c r="N12660" s="116"/>
      <c r="O12660" s="115"/>
    </row>
    <row r="12662" spans="1:15" x14ac:dyDescent="0.2">
      <c r="A12662" s="531" t="s">
        <v>269</v>
      </c>
      <c r="B12662" s="531"/>
      <c r="C12662" s="531"/>
      <c r="D12662" s="531"/>
      <c r="E12662" s="531"/>
    </row>
    <row r="12663" spans="1:15" x14ac:dyDescent="0.2">
      <c r="A12663" s="532" t="s">
        <v>923</v>
      </c>
      <c r="B12663" s="533"/>
      <c r="C12663" s="533"/>
      <c r="D12663" s="533"/>
      <c r="E12663" s="533"/>
      <c r="F12663" s="533"/>
      <c r="G12663" s="533"/>
      <c r="H12663" s="533"/>
      <c r="I12663" s="533"/>
      <c r="J12663" s="533"/>
      <c r="K12663" s="533"/>
      <c r="L12663" s="533"/>
      <c r="M12663" s="533"/>
      <c r="N12663" s="533"/>
      <c r="O12663" s="534"/>
    </row>
    <row r="12670" spans="1:15" ht="15.75" x14ac:dyDescent="0.2">
      <c r="A12670" s="470" t="s">
        <v>125</v>
      </c>
      <c r="B12670" s="470"/>
      <c r="C12670" s="470"/>
      <c r="D12670" s="470"/>
      <c r="E12670" s="470"/>
      <c r="F12670" s="470"/>
      <c r="G12670" s="470"/>
      <c r="H12670" s="470"/>
      <c r="I12670" s="470"/>
      <c r="J12670" s="470"/>
      <c r="K12670" s="470"/>
      <c r="L12670" s="470"/>
      <c r="M12670" s="470"/>
      <c r="N12670" s="470"/>
      <c r="O12670" s="470"/>
    </row>
    <row r="12671" spans="1:15" ht="15.75" x14ac:dyDescent="0.2">
      <c r="A12671" s="470" t="s">
        <v>1</v>
      </c>
      <c r="B12671" s="470"/>
      <c r="C12671" s="470"/>
      <c r="D12671" s="470"/>
      <c r="E12671" s="470"/>
      <c r="F12671" s="470"/>
      <c r="G12671" s="470"/>
      <c r="H12671" s="470"/>
      <c r="I12671" s="470"/>
      <c r="J12671" s="470"/>
      <c r="K12671" s="470"/>
      <c r="L12671" s="470"/>
      <c r="M12671" s="470"/>
      <c r="N12671" s="470"/>
      <c r="O12671" s="470"/>
    </row>
    <row r="12672" spans="1:15" ht="15.75" x14ac:dyDescent="0.2">
      <c r="A12672" s="470"/>
      <c r="B12672" s="470"/>
      <c r="C12672" s="470"/>
      <c r="D12672" s="470"/>
      <c r="E12672" s="470"/>
      <c r="F12672" s="470"/>
      <c r="G12672" s="470"/>
      <c r="H12672" s="470"/>
      <c r="I12672" s="470"/>
      <c r="J12672" s="470"/>
      <c r="K12672" s="470"/>
      <c r="L12672" s="470"/>
      <c r="M12672" s="470"/>
      <c r="N12672" s="470"/>
      <c r="O12672" s="470"/>
    </row>
    <row r="12673" spans="1:15" ht="15.75" x14ac:dyDescent="0.2">
      <c r="A12673" s="507" t="s">
        <v>926</v>
      </c>
      <c r="B12673" s="507"/>
      <c r="C12673" s="507"/>
      <c r="D12673" s="507"/>
      <c r="E12673" s="507"/>
      <c r="F12673" s="507"/>
      <c r="G12673" s="507"/>
      <c r="H12673" s="507"/>
      <c r="I12673" s="507"/>
      <c r="J12673" s="507"/>
      <c r="K12673" s="507"/>
      <c r="L12673" s="507"/>
      <c r="M12673" s="507"/>
      <c r="N12673" s="507"/>
      <c r="O12673" s="507"/>
    </row>
    <row r="12674" spans="1:15" ht="15.75" x14ac:dyDescent="0.2">
      <c r="A12674" s="77"/>
      <c r="B12674" s="77"/>
      <c r="C12674" s="77"/>
      <c r="D12674" s="77"/>
      <c r="E12674" s="77"/>
      <c r="F12674" s="77"/>
      <c r="G12674" s="77"/>
      <c r="H12674" s="77"/>
      <c r="I12674" s="77"/>
      <c r="J12674" s="77"/>
      <c r="K12674" s="77"/>
      <c r="L12674" s="77"/>
      <c r="M12674" s="77"/>
      <c r="N12674" s="77"/>
      <c r="O12674" s="77"/>
    </row>
    <row r="12675" spans="1:15" ht="16.5" thickBot="1" x14ac:dyDescent="0.25">
      <c r="A12675" s="77"/>
      <c r="B12675" s="77"/>
      <c r="C12675" s="77"/>
      <c r="D12675" s="77"/>
      <c r="E12675" s="77"/>
      <c r="F12675" s="77"/>
      <c r="G12675" s="77"/>
      <c r="H12675" s="77"/>
      <c r="I12675" s="77"/>
      <c r="J12675" s="77"/>
      <c r="K12675" s="77"/>
      <c r="L12675" s="77"/>
      <c r="M12675" s="77"/>
      <c r="N12675" s="77"/>
      <c r="O12675" s="77"/>
    </row>
    <row r="12676" spans="1:15" ht="16.5" thickBot="1" x14ac:dyDescent="0.25">
      <c r="A12676" s="78" t="s">
        <v>2</v>
      </c>
      <c r="B12676" s="486"/>
      <c r="C12676" s="498"/>
      <c r="D12676" s="79" t="s">
        <v>3</v>
      </c>
      <c r="E12676" s="486"/>
      <c r="F12676" s="487"/>
      <c r="G12676" s="487"/>
      <c r="H12676" s="498"/>
      <c r="I12676" s="79" t="s">
        <v>4</v>
      </c>
      <c r="J12676" s="80"/>
      <c r="K12676" s="80"/>
      <c r="L12676" s="80" t="s">
        <v>5</v>
      </c>
      <c r="M12676" s="486"/>
      <c r="N12676" s="487"/>
      <c r="O12676" s="488"/>
    </row>
    <row r="12677" spans="1:15" ht="16.5" thickBot="1" x14ac:dyDescent="0.25">
      <c r="A12677" s="77"/>
      <c r="B12677" s="77"/>
      <c r="C12677" s="77"/>
      <c r="D12677" s="77"/>
      <c r="E12677" s="77"/>
      <c r="F12677" s="77"/>
      <c r="G12677" s="77"/>
      <c r="H12677" s="77"/>
      <c r="I12677" s="77"/>
      <c r="J12677" s="77"/>
      <c r="K12677" s="77"/>
      <c r="L12677" s="77"/>
      <c r="M12677" s="77"/>
      <c r="N12677" s="77"/>
      <c r="O12677" s="77"/>
    </row>
    <row r="12678" spans="1:15" ht="16.5" thickBot="1" x14ac:dyDescent="0.25">
      <c r="A12678" s="78" t="s">
        <v>6</v>
      </c>
      <c r="B12678" s="486"/>
      <c r="C12678" s="498"/>
      <c r="D12678" s="79" t="s">
        <v>7</v>
      </c>
      <c r="E12678" s="486"/>
      <c r="F12678" s="487"/>
      <c r="G12678" s="487"/>
      <c r="H12678" s="498"/>
      <c r="I12678" s="79" t="s">
        <v>8</v>
      </c>
      <c r="J12678" s="80"/>
      <c r="K12678" s="80"/>
      <c r="L12678" s="80" t="s">
        <v>9</v>
      </c>
      <c r="M12678" s="486"/>
      <c r="N12678" s="487"/>
      <c r="O12678" s="488"/>
    </row>
    <row r="12679" spans="1:15" ht="16.5" thickBot="1" x14ac:dyDescent="0.25">
      <c r="A12679" s="77"/>
      <c r="B12679" s="77"/>
      <c r="C12679" s="77"/>
      <c r="D12679" s="77"/>
      <c r="E12679" s="77"/>
      <c r="F12679" s="77"/>
      <c r="G12679" s="77"/>
      <c r="H12679" s="77"/>
      <c r="I12679" s="77"/>
      <c r="J12679" s="77"/>
      <c r="K12679" s="77"/>
      <c r="L12679" s="77"/>
      <c r="M12679" s="77"/>
      <c r="N12679" s="77"/>
      <c r="O12679" s="77"/>
    </row>
    <row r="12680" spans="1:15" ht="16.5" thickBot="1" x14ac:dyDescent="0.25">
      <c r="A12680" s="484" t="s">
        <v>10</v>
      </c>
      <c r="B12680" s="485"/>
      <c r="C12680" s="486" t="s">
        <v>181</v>
      </c>
      <c r="D12680" s="487"/>
      <c r="E12680" s="487"/>
      <c r="F12680" s="487"/>
      <c r="G12680" s="487"/>
      <c r="H12680" s="487"/>
      <c r="I12680" s="487"/>
      <c r="J12680" s="487"/>
      <c r="K12680" s="487"/>
      <c r="L12680" s="487"/>
      <c r="M12680" s="487"/>
      <c r="N12680" s="487"/>
      <c r="O12680" s="488"/>
    </row>
    <row r="12681" spans="1:15" ht="16.5" thickBot="1" x14ac:dyDescent="0.25">
      <c r="A12681" s="77"/>
      <c r="B12681" s="77"/>
      <c r="C12681" s="77"/>
      <c r="D12681" s="77"/>
      <c r="E12681" s="77"/>
      <c r="F12681" s="77"/>
      <c r="G12681" s="77"/>
      <c r="H12681" s="77"/>
      <c r="I12681" s="77"/>
      <c r="J12681" s="77"/>
      <c r="K12681" s="77"/>
      <c r="L12681" s="77"/>
      <c r="M12681" s="77"/>
      <c r="N12681" s="77"/>
      <c r="O12681" s="77"/>
    </row>
    <row r="12682" spans="1:15" ht="16.5" thickBot="1" x14ac:dyDescent="0.25">
      <c r="A12682" s="484" t="s">
        <v>11</v>
      </c>
      <c r="B12682" s="485"/>
      <c r="C12682" s="486" t="s">
        <v>239</v>
      </c>
      <c r="D12682" s="487"/>
      <c r="E12682" s="487"/>
      <c r="F12682" s="487"/>
      <c r="G12682" s="487"/>
      <c r="H12682" s="487"/>
      <c r="I12682" s="487"/>
      <c r="J12682" s="487"/>
      <c r="K12682" s="487"/>
      <c r="L12682" s="487"/>
      <c r="M12682" s="487"/>
      <c r="N12682" s="487"/>
      <c r="O12682" s="488"/>
    </row>
    <row r="12683" spans="1:15" ht="16.5" thickBot="1" x14ac:dyDescent="0.25">
      <c r="A12683" s="81"/>
      <c r="B12683" s="81"/>
      <c r="C12683" s="81"/>
      <c r="D12683" s="81"/>
      <c r="E12683" s="81"/>
      <c r="F12683" s="81"/>
      <c r="G12683" s="81"/>
      <c r="H12683" s="81"/>
      <c r="I12683" s="81"/>
      <c r="J12683" s="81"/>
      <c r="K12683" s="81"/>
      <c r="L12683" s="81"/>
      <c r="M12683" s="81"/>
      <c r="N12683" s="81"/>
      <c r="O12683" s="81"/>
    </row>
    <row r="12684" spans="1:15" ht="16.5" thickBot="1" x14ac:dyDescent="0.25">
      <c r="A12684" s="489" t="s">
        <v>12</v>
      </c>
      <c r="B12684" s="491" t="s">
        <v>13</v>
      </c>
      <c r="C12684" s="463"/>
      <c r="D12684" s="492" t="s">
        <v>14</v>
      </c>
      <c r="E12684" s="494" t="s">
        <v>15</v>
      </c>
      <c r="F12684" s="495"/>
      <c r="G12684" s="495"/>
      <c r="H12684" s="495"/>
      <c r="I12684" s="496"/>
      <c r="J12684" s="492" t="s">
        <v>16</v>
      </c>
      <c r="K12684" s="492" t="s">
        <v>17</v>
      </c>
      <c r="L12684" s="462" t="s">
        <v>18</v>
      </c>
      <c r="M12684" s="463"/>
      <c r="N12684" s="464" t="s">
        <v>115</v>
      </c>
      <c r="O12684" s="465"/>
    </row>
    <row r="12685" spans="1:15" ht="32.25" thickBot="1" x14ac:dyDescent="0.25">
      <c r="A12685" s="490"/>
      <c r="B12685" s="82" t="s">
        <v>19</v>
      </c>
      <c r="C12685" s="83" t="s">
        <v>20</v>
      </c>
      <c r="D12685" s="493"/>
      <c r="E12685" s="84" t="s">
        <v>21</v>
      </c>
      <c r="F12685" s="84" t="s">
        <v>22</v>
      </c>
      <c r="G12685" s="85" t="s">
        <v>23</v>
      </c>
      <c r="H12685" s="119" t="s">
        <v>24</v>
      </c>
      <c r="I12685" s="86" t="s">
        <v>25</v>
      </c>
      <c r="J12685" s="493"/>
      <c r="K12685" s="493"/>
      <c r="L12685" s="176" t="s">
        <v>26</v>
      </c>
      <c r="M12685" s="177" t="s">
        <v>27</v>
      </c>
      <c r="N12685" s="466"/>
      <c r="O12685" s="467"/>
    </row>
    <row r="12686" spans="1:15" ht="15.75" x14ac:dyDescent="0.25">
      <c r="A12686" s="126">
        <v>45959</v>
      </c>
      <c r="B12686" s="127"/>
      <c r="C12686" s="128"/>
      <c r="D12686" s="89"/>
      <c r="E12686" s="100" t="s">
        <v>1482</v>
      </c>
      <c r="F12686" s="190" t="s">
        <v>1390</v>
      </c>
      <c r="G12686" s="90">
        <v>20</v>
      </c>
      <c r="H12686" s="129">
        <v>25.75</v>
      </c>
      <c r="I12686" s="175">
        <f>G12686*H12686</f>
        <v>515</v>
      </c>
      <c r="J12686" s="92" t="s">
        <v>272</v>
      </c>
      <c r="K12686" s="181"/>
      <c r="L12686" s="503" t="s">
        <v>1481</v>
      </c>
      <c r="M12686" s="504"/>
      <c r="N12686" s="505" t="s">
        <v>254</v>
      </c>
      <c r="O12686" s="506"/>
    </row>
    <row r="12687" spans="1:15" ht="15.75" x14ac:dyDescent="0.25">
      <c r="A12687" s="126"/>
      <c r="B12687" s="127"/>
      <c r="C12687" s="128"/>
      <c r="D12687" s="89"/>
      <c r="E12687" s="100"/>
      <c r="F12687" s="100"/>
      <c r="G12687" s="90"/>
      <c r="H12687" s="129"/>
      <c r="I12687" s="175">
        <f>G12687*H12687</f>
        <v>0</v>
      </c>
      <c r="J12687" s="92" t="s">
        <v>272</v>
      </c>
      <c r="K12687" s="99"/>
      <c r="L12687" s="503"/>
      <c r="M12687" s="504"/>
      <c r="N12687" s="505"/>
      <c r="O12687" s="506"/>
    </row>
    <row r="12688" spans="1:15" ht="16.5" thickBot="1" x14ac:dyDescent="0.3">
      <c r="A12688" s="126"/>
      <c r="B12688" s="94"/>
      <c r="C12688" s="95"/>
      <c r="D12688" s="89"/>
      <c r="E12688" s="100"/>
      <c r="F12688" s="100"/>
      <c r="G12688" s="96"/>
      <c r="H12688" s="97"/>
      <c r="I12688" s="175">
        <f>G12688*H12688</f>
        <v>0</v>
      </c>
      <c r="J12688" s="98" t="s">
        <v>272</v>
      </c>
      <c r="K12688" s="99"/>
      <c r="L12688" s="499"/>
      <c r="M12688" s="500"/>
      <c r="N12688" s="501"/>
      <c r="O12688" s="502"/>
    </row>
    <row r="12689" spans="1:15" ht="16.5" thickBot="1" x14ac:dyDescent="0.25">
      <c r="A12689" s="416" t="s">
        <v>28</v>
      </c>
      <c r="B12689" s="104"/>
      <c r="C12689" s="105"/>
      <c r="D12689" s="106">
        <f>SUM(D12686:D12688)</f>
        <v>0</v>
      </c>
      <c r="E12689" s="107"/>
      <c r="F12689" s="107"/>
      <c r="G12689" s="118">
        <f>SUM(G12686:G12688)</f>
        <v>20</v>
      </c>
      <c r="H12689" s="105"/>
      <c r="I12689" s="118">
        <f>SUM(I12686:I12688)</f>
        <v>515</v>
      </c>
      <c r="J12689" s="109">
        <f>D12689/G12689</f>
        <v>0</v>
      </c>
      <c r="K12689" s="110"/>
      <c r="L12689" s="111"/>
      <c r="M12689" s="112"/>
      <c r="N12689" s="468"/>
      <c r="O12689" s="469"/>
    </row>
    <row r="12690" spans="1:15" ht="15.75" x14ac:dyDescent="0.2">
      <c r="A12690" s="116"/>
      <c r="B12690" s="77"/>
      <c r="C12690" s="77"/>
      <c r="D12690" s="77"/>
      <c r="E12690" s="77"/>
      <c r="F12690" s="77"/>
      <c r="G12690" s="77"/>
      <c r="H12690" s="77"/>
      <c r="I12690" s="116"/>
      <c r="J12690" s="116"/>
      <c r="K12690" s="116"/>
      <c r="L12690" s="116"/>
      <c r="M12690" s="116"/>
      <c r="N12690" s="77"/>
      <c r="O12690" s="81"/>
    </row>
    <row r="12691" spans="1:15" ht="15.75" x14ac:dyDescent="0.2">
      <c r="A12691" s="452" t="s">
        <v>173</v>
      </c>
      <c r="B12691" s="451" t="s">
        <v>191</v>
      </c>
      <c r="C12691" s="77"/>
      <c r="D12691" s="77"/>
      <c r="E12691" s="77"/>
      <c r="F12691" s="77"/>
      <c r="G12691" s="77"/>
      <c r="H12691" s="77"/>
      <c r="I12691" s="116"/>
      <c r="J12691" s="116"/>
      <c r="K12691" s="116"/>
      <c r="L12691" s="116"/>
      <c r="M12691" s="116"/>
      <c r="N12691" s="77"/>
      <c r="O12691" s="81"/>
    </row>
    <row r="12692" spans="1:15" ht="15.75" x14ac:dyDescent="0.2">
      <c r="A12692" s="116"/>
      <c r="B12692" s="77"/>
      <c r="C12692" s="77"/>
      <c r="D12692" s="77"/>
      <c r="E12692" s="77"/>
      <c r="F12692" s="77"/>
      <c r="G12692" s="77"/>
      <c r="H12692" s="77"/>
      <c r="I12692" s="116"/>
      <c r="J12692" s="116"/>
      <c r="K12692" s="116"/>
      <c r="L12692" s="116"/>
      <c r="M12692" s="116"/>
      <c r="N12692" s="77"/>
      <c r="O12692" s="81"/>
    </row>
    <row r="12693" spans="1:15" ht="15.75" x14ac:dyDescent="0.2">
      <c r="A12693" s="115"/>
      <c r="B12693" s="470" t="s">
        <v>29</v>
      </c>
      <c r="C12693" s="470"/>
      <c r="D12693" s="470"/>
      <c r="E12693" s="116"/>
      <c r="F12693" s="116"/>
      <c r="G12693" s="116"/>
      <c r="H12693" s="115"/>
      <c r="I12693" s="116" t="s">
        <v>30</v>
      </c>
      <c r="J12693" s="115"/>
      <c r="K12693" s="116"/>
      <c r="L12693" s="116"/>
      <c r="M12693" s="116" t="s">
        <v>31</v>
      </c>
      <c r="N12693" s="116"/>
      <c r="O12693" s="115"/>
    </row>
    <row r="12694" spans="1:15" ht="15.75" x14ac:dyDescent="0.2">
      <c r="A12694" s="470" t="s">
        <v>230</v>
      </c>
      <c r="B12694" s="470"/>
      <c r="C12694" s="470"/>
      <c r="D12694" s="470"/>
      <c r="E12694" s="470"/>
      <c r="F12694" s="116"/>
      <c r="G12694" s="116"/>
      <c r="H12694" s="115"/>
      <c r="I12694" s="116" t="s">
        <v>438</v>
      </c>
      <c r="J12694" s="115"/>
      <c r="K12694" s="116"/>
      <c r="L12694" s="116"/>
      <c r="M12694" s="116" t="s">
        <v>220</v>
      </c>
      <c r="N12694" s="116"/>
      <c r="O12694" s="115"/>
    </row>
    <row r="12695" spans="1:15" ht="15.75" x14ac:dyDescent="0.2">
      <c r="A12695" s="470" t="s">
        <v>226</v>
      </c>
      <c r="B12695" s="470"/>
      <c r="C12695" s="470"/>
      <c r="D12695" s="470"/>
      <c r="E12695" s="470"/>
      <c r="F12695" s="116"/>
      <c r="G12695" s="116"/>
      <c r="H12695" s="115"/>
      <c r="I12695" s="116" t="s">
        <v>246</v>
      </c>
      <c r="J12695" s="115"/>
      <c r="K12695" s="116"/>
      <c r="L12695" s="116"/>
      <c r="M12695" s="116" t="s">
        <v>124</v>
      </c>
      <c r="N12695" s="116"/>
      <c r="O12695" s="115"/>
    </row>
    <row r="12697" spans="1:15" x14ac:dyDescent="0.2">
      <c r="A12697" s="531" t="s">
        <v>269</v>
      </c>
      <c r="B12697" s="531"/>
      <c r="C12697" s="531"/>
      <c r="D12697" s="531"/>
      <c r="E12697" s="531"/>
    </row>
    <row r="12698" spans="1:15" x14ac:dyDescent="0.2">
      <c r="A12698" s="532" t="s">
        <v>923</v>
      </c>
      <c r="B12698" s="533"/>
      <c r="C12698" s="533"/>
      <c r="D12698" s="533"/>
      <c r="E12698" s="533"/>
      <c r="F12698" s="533"/>
      <c r="G12698" s="533"/>
      <c r="H12698" s="533"/>
      <c r="I12698" s="533"/>
      <c r="J12698" s="533"/>
      <c r="K12698" s="533"/>
      <c r="L12698" s="533"/>
      <c r="M12698" s="533"/>
      <c r="N12698" s="533"/>
      <c r="O12698" s="534"/>
    </row>
    <row r="12704" spans="1:15" ht="15.75" x14ac:dyDescent="0.2">
      <c r="A12704" s="470" t="s">
        <v>125</v>
      </c>
      <c r="B12704" s="470"/>
      <c r="C12704" s="470"/>
      <c r="D12704" s="470"/>
      <c r="E12704" s="470"/>
      <c r="F12704" s="470"/>
      <c r="G12704" s="470"/>
      <c r="H12704" s="470"/>
      <c r="I12704" s="470"/>
      <c r="J12704" s="470"/>
      <c r="K12704" s="470"/>
      <c r="L12704" s="470"/>
      <c r="M12704" s="470"/>
      <c r="N12704" s="470"/>
      <c r="O12704" s="470"/>
    </row>
    <row r="12705" spans="1:15" ht="15.75" x14ac:dyDescent="0.2">
      <c r="A12705" s="470" t="s">
        <v>1</v>
      </c>
      <c r="B12705" s="470"/>
      <c r="C12705" s="470"/>
      <c r="D12705" s="470"/>
      <c r="E12705" s="470"/>
      <c r="F12705" s="470"/>
      <c r="G12705" s="470"/>
      <c r="H12705" s="470"/>
      <c r="I12705" s="470"/>
      <c r="J12705" s="470"/>
      <c r="K12705" s="470"/>
      <c r="L12705" s="470"/>
      <c r="M12705" s="470"/>
      <c r="N12705" s="470"/>
      <c r="O12705" s="470"/>
    </row>
    <row r="12706" spans="1:15" ht="15.75" x14ac:dyDescent="0.2">
      <c r="A12706" s="470"/>
      <c r="B12706" s="470"/>
      <c r="C12706" s="470"/>
      <c r="D12706" s="470"/>
      <c r="E12706" s="470"/>
      <c r="F12706" s="470"/>
      <c r="G12706" s="470"/>
      <c r="H12706" s="470"/>
      <c r="I12706" s="470"/>
      <c r="J12706" s="470"/>
      <c r="K12706" s="470"/>
      <c r="L12706" s="470"/>
      <c r="M12706" s="470"/>
      <c r="N12706" s="470"/>
      <c r="O12706" s="470"/>
    </row>
    <row r="12707" spans="1:15" ht="15.75" x14ac:dyDescent="0.2">
      <c r="A12707" s="507" t="s">
        <v>926</v>
      </c>
      <c r="B12707" s="507"/>
      <c r="C12707" s="507"/>
      <c r="D12707" s="507"/>
      <c r="E12707" s="507"/>
      <c r="F12707" s="507"/>
      <c r="G12707" s="507"/>
      <c r="H12707" s="507"/>
      <c r="I12707" s="507"/>
      <c r="J12707" s="507"/>
      <c r="K12707" s="507"/>
      <c r="L12707" s="507"/>
      <c r="M12707" s="507"/>
      <c r="N12707" s="507"/>
      <c r="O12707" s="507"/>
    </row>
    <row r="12708" spans="1:15" ht="15.75" x14ac:dyDescent="0.2">
      <c r="A12708" s="77"/>
      <c r="B12708" s="77"/>
      <c r="C12708" s="77"/>
      <c r="D12708" s="77"/>
      <c r="E12708" s="77"/>
      <c r="F12708" s="77"/>
      <c r="G12708" s="77"/>
      <c r="H12708" s="77"/>
      <c r="I12708" s="77"/>
      <c r="J12708" s="77"/>
      <c r="K12708" s="77"/>
      <c r="L12708" s="77"/>
      <c r="M12708" s="77"/>
      <c r="N12708" s="77"/>
      <c r="O12708" s="77"/>
    </row>
    <row r="12709" spans="1:15" ht="16.5" thickBot="1" x14ac:dyDescent="0.25">
      <c r="A12709" s="77"/>
      <c r="B12709" s="77"/>
      <c r="C12709" s="77"/>
      <c r="D12709" s="77"/>
      <c r="E12709" s="77"/>
      <c r="F12709" s="77"/>
      <c r="G12709" s="77"/>
      <c r="H12709" s="77"/>
      <c r="I12709" s="77"/>
      <c r="J12709" s="77"/>
      <c r="K12709" s="77"/>
      <c r="L12709" s="77"/>
      <c r="M12709" s="77"/>
      <c r="N12709" s="77"/>
      <c r="O12709" s="77"/>
    </row>
    <row r="12710" spans="1:15" ht="16.5" thickBot="1" x14ac:dyDescent="0.25">
      <c r="A12710" s="78" t="s">
        <v>2</v>
      </c>
      <c r="B12710" s="486"/>
      <c r="C12710" s="498"/>
      <c r="D12710" s="79" t="s">
        <v>3</v>
      </c>
      <c r="E12710" s="486"/>
      <c r="F12710" s="487"/>
      <c r="G12710" s="487"/>
      <c r="H12710" s="498"/>
      <c r="I12710" s="79" t="s">
        <v>4</v>
      </c>
      <c r="J12710" s="80"/>
      <c r="K12710" s="80"/>
      <c r="L12710" s="80" t="s">
        <v>5</v>
      </c>
      <c r="M12710" s="486"/>
      <c r="N12710" s="487"/>
      <c r="O12710" s="488"/>
    </row>
    <row r="12711" spans="1:15" ht="16.5" thickBot="1" x14ac:dyDescent="0.25">
      <c r="A12711" s="77"/>
      <c r="B12711" s="77"/>
      <c r="C12711" s="77"/>
      <c r="D12711" s="77"/>
      <c r="E12711" s="77"/>
      <c r="F12711" s="77"/>
      <c r="G12711" s="77"/>
      <c r="H12711" s="77"/>
      <c r="I12711" s="77"/>
      <c r="J12711" s="77"/>
      <c r="K12711" s="77"/>
      <c r="L12711" s="77"/>
      <c r="M12711" s="77"/>
      <c r="N12711" s="77"/>
      <c r="O12711" s="77"/>
    </row>
    <row r="12712" spans="1:15" ht="16.5" thickBot="1" x14ac:dyDescent="0.25">
      <c r="A12712" s="78" t="s">
        <v>6</v>
      </c>
      <c r="B12712" s="486"/>
      <c r="C12712" s="498"/>
      <c r="D12712" s="79" t="s">
        <v>7</v>
      </c>
      <c r="E12712" s="486"/>
      <c r="F12712" s="487"/>
      <c r="G12712" s="487"/>
      <c r="H12712" s="498"/>
      <c r="I12712" s="79" t="s">
        <v>8</v>
      </c>
      <c r="J12712" s="80"/>
      <c r="K12712" s="80"/>
      <c r="L12712" s="80" t="s">
        <v>9</v>
      </c>
      <c r="M12712" s="486"/>
      <c r="N12712" s="487"/>
      <c r="O12712" s="488"/>
    </row>
    <row r="12713" spans="1:15" ht="16.5" thickBot="1" x14ac:dyDescent="0.25">
      <c r="A12713" s="77"/>
      <c r="B12713" s="77"/>
      <c r="C12713" s="77"/>
      <c r="D12713" s="77"/>
      <c r="E12713" s="77"/>
      <c r="F12713" s="77"/>
      <c r="G12713" s="77"/>
      <c r="H12713" s="77"/>
      <c r="I12713" s="77"/>
      <c r="J12713" s="77"/>
      <c r="K12713" s="77"/>
      <c r="L12713" s="77"/>
      <c r="M12713" s="77"/>
      <c r="N12713" s="77"/>
      <c r="O12713" s="77"/>
    </row>
    <row r="12714" spans="1:15" ht="16.5" thickBot="1" x14ac:dyDescent="0.25">
      <c r="A12714" s="484" t="s">
        <v>10</v>
      </c>
      <c r="B12714" s="485"/>
      <c r="C12714" s="486" t="s">
        <v>181</v>
      </c>
      <c r="D12714" s="487"/>
      <c r="E12714" s="487"/>
      <c r="F12714" s="487"/>
      <c r="G12714" s="487"/>
      <c r="H12714" s="487"/>
      <c r="I12714" s="487"/>
      <c r="J12714" s="487"/>
      <c r="K12714" s="487"/>
      <c r="L12714" s="487"/>
      <c r="M12714" s="487"/>
      <c r="N12714" s="487"/>
      <c r="O12714" s="488"/>
    </row>
    <row r="12715" spans="1:15" ht="16.5" thickBot="1" x14ac:dyDescent="0.25">
      <c r="A12715" s="77"/>
      <c r="B12715" s="77"/>
      <c r="C12715" s="77"/>
      <c r="D12715" s="77"/>
      <c r="E12715" s="77"/>
      <c r="F12715" s="77"/>
      <c r="G12715" s="77"/>
      <c r="H12715" s="77"/>
      <c r="I12715" s="77"/>
      <c r="J12715" s="77"/>
      <c r="K12715" s="77"/>
      <c r="L12715" s="77"/>
      <c r="M12715" s="77"/>
      <c r="N12715" s="77"/>
      <c r="O12715" s="77"/>
    </row>
    <row r="12716" spans="1:15" ht="16.5" thickBot="1" x14ac:dyDescent="0.25">
      <c r="A12716" s="484" t="s">
        <v>11</v>
      </c>
      <c r="B12716" s="485"/>
      <c r="C12716" s="486" t="s">
        <v>239</v>
      </c>
      <c r="D12716" s="487"/>
      <c r="E12716" s="487"/>
      <c r="F12716" s="487"/>
      <c r="G12716" s="487"/>
      <c r="H12716" s="487"/>
      <c r="I12716" s="487"/>
      <c r="J12716" s="487"/>
      <c r="K12716" s="487"/>
      <c r="L12716" s="487"/>
      <c r="M12716" s="487"/>
      <c r="N12716" s="487"/>
      <c r="O12716" s="488"/>
    </row>
    <row r="12717" spans="1:15" ht="16.5" thickBot="1" x14ac:dyDescent="0.25">
      <c r="A12717" s="81"/>
      <c r="B12717" s="81"/>
      <c r="C12717" s="81"/>
      <c r="D12717" s="81"/>
      <c r="E12717" s="81"/>
      <c r="F12717" s="81"/>
      <c r="G12717" s="81"/>
      <c r="H12717" s="81"/>
      <c r="I12717" s="81"/>
      <c r="J12717" s="81"/>
      <c r="K12717" s="81"/>
      <c r="L12717" s="81"/>
      <c r="M12717" s="81"/>
      <c r="N12717" s="81"/>
      <c r="O12717" s="81"/>
    </row>
    <row r="12718" spans="1:15" ht="16.5" thickBot="1" x14ac:dyDescent="0.25">
      <c r="A12718" s="489" t="s">
        <v>12</v>
      </c>
      <c r="B12718" s="491" t="s">
        <v>13</v>
      </c>
      <c r="C12718" s="463"/>
      <c r="D12718" s="492" t="s">
        <v>14</v>
      </c>
      <c r="E12718" s="494" t="s">
        <v>15</v>
      </c>
      <c r="F12718" s="495"/>
      <c r="G12718" s="495"/>
      <c r="H12718" s="495"/>
      <c r="I12718" s="496"/>
      <c r="J12718" s="492" t="s">
        <v>16</v>
      </c>
      <c r="K12718" s="492" t="s">
        <v>17</v>
      </c>
      <c r="L12718" s="462" t="s">
        <v>18</v>
      </c>
      <c r="M12718" s="463"/>
      <c r="N12718" s="464" t="s">
        <v>115</v>
      </c>
      <c r="O12718" s="465"/>
    </row>
    <row r="12719" spans="1:15" ht="32.25" thickBot="1" x14ac:dyDescent="0.25">
      <c r="A12719" s="490"/>
      <c r="B12719" s="82" t="s">
        <v>19</v>
      </c>
      <c r="C12719" s="83" t="s">
        <v>20</v>
      </c>
      <c r="D12719" s="493"/>
      <c r="E12719" s="84" t="s">
        <v>21</v>
      </c>
      <c r="F12719" s="84" t="s">
        <v>22</v>
      </c>
      <c r="G12719" s="85" t="s">
        <v>23</v>
      </c>
      <c r="H12719" s="119" t="s">
        <v>24</v>
      </c>
      <c r="I12719" s="86" t="s">
        <v>25</v>
      </c>
      <c r="J12719" s="493"/>
      <c r="K12719" s="493"/>
      <c r="L12719" s="176" t="s">
        <v>26</v>
      </c>
      <c r="M12719" s="177" t="s">
        <v>27</v>
      </c>
      <c r="N12719" s="466"/>
      <c r="O12719" s="467"/>
    </row>
    <row r="12720" spans="1:15" ht="15.75" x14ac:dyDescent="0.25">
      <c r="A12720" s="126">
        <v>45966</v>
      </c>
      <c r="B12720" s="127"/>
      <c r="C12720" s="128"/>
      <c r="D12720" s="89"/>
      <c r="E12720" s="100" t="s">
        <v>1480</v>
      </c>
      <c r="F12720" s="190" t="s">
        <v>1019</v>
      </c>
      <c r="G12720" s="90">
        <v>30</v>
      </c>
      <c r="H12720" s="129">
        <v>23.99</v>
      </c>
      <c r="I12720" s="175">
        <f>G12720*H12720</f>
        <v>719.69999999999993</v>
      </c>
      <c r="J12720" s="92" t="s">
        <v>272</v>
      </c>
      <c r="K12720" s="181"/>
      <c r="L12720" s="503" t="s">
        <v>1465</v>
      </c>
      <c r="M12720" s="504"/>
      <c r="N12720" s="505" t="s">
        <v>253</v>
      </c>
      <c r="O12720" s="506"/>
    </row>
    <row r="12721" spans="1:15" ht="15.75" x14ac:dyDescent="0.25">
      <c r="A12721" s="126">
        <v>45966</v>
      </c>
      <c r="B12721" s="127"/>
      <c r="C12721" s="128"/>
      <c r="D12721" s="89"/>
      <c r="E12721" s="100" t="s">
        <v>1479</v>
      </c>
      <c r="F12721" s="100" t="s">
        <v>1019</v>
      </c>
      <c r="G12721" s="90">
        <v>30</v>
      </c>
      <c r="H12721" s="129">
        <v>23.99</v>
      </c>
      <c r="I12721" s="175">
        <f>G12721*H12721</f>
        <v>719.69999999999993</v>
      </c>
      <c r="J12721" s="92" t="s">
        <v>272</v>
      </c>
      <c r="K12721" s="99"/>
      <c r="L12721" s="503" t="s">
        <v>397</v>
      </c>
      <c r="M12721" s="504"/>
      <c r="N12721" s="505" t="s">
        <v>317</v>
      </c>
      <c r="O12721" s="506"/>
    </row>
    <row r="12722" spans="1:15" ht="16.5" thickBot="1" x14ac:dyDescent="0.3">
      <c r="A12722" s="126">
        <v>45968</v>
      </c>
      <c r="B12722" s="94"/>
      <c r="C12722" s="95"/>
      <c r="D12722" s="89"/>
      <c r="E12722" s="100" t="s">
        <v>1478</v>
      </c>
      <c r="F12722" s="100" t="s">
        <v>1379</v>
      </c>
      <c r="G12722" s="96">
        <v>30</v>
      </c>
      <c r="H12722" s="97">
        <v>23.99</v>
      </c>
      <c r="I12722" s="175">
        <f>G12722*H12722</f>
        <v>719.69999999999993</v>
      </c>
      <c r="J12722" s="98" t="s">
        <v>272</v>
      </c>
      <c r="K12722" s="99"/>
      <c r="L12722" s="499" t="s">
        <v>855</v>
      </c>
      <c r="M12722" s="500"/>
      <c r="N12722" s="501" t="s">
        <v>254</v>
      </c>
      <c r="O12722" s="502"/>
    </row>
    <row r="12723" spans="1:15" ht="16.5" thickBot="1" x14ac:dyDescent="0.25">
      <c r="A12723" s="416" t="s">
        <v>28</v>
      </c>
      <c r="B12723" s="104"/>
      <c r="C12723" s="105"/>
      <c r="D12723" s="106">
        <f>SUM(D12720:D12722)</f>
        <v>0</v>
      </c>
      <c r="E12723" s="107"/>
      <c r="F12723" s="107"/>
      <c r="G12723" s="118">
        <f>SUM(G12720:G12722)</f>
        <v>90</v>
      </c>
      <c r="H12723" s="105"/>
      <c r="I12723" s="118">
        <f>SUM(I12720:I12722)</f>
        <v>2159.1</v>
      </c>
      <c r="J12723" s="109">
        <f>D12723/G12723</f>
        <v>0</v>
      </c>
      <c r="K12723" s="110"/>
      <c r="L12723" s="111"/>
      <c r="M12723" s="112"/>
      <c r="N12723" s="468"/>
      <c r="O12723" s="469"/>
    </row>
    <row r="12724" spans="1:15" ht="15.75" x14ac:dyDescent="0.2">
      <c r="A12724" s="116"/>
      <c r="B12724" s="77"/>
      <c r="C12724" s="77"/>
      <c r="D12724" s="77"/>
      <c r="E12724" s="77"/>
      <c r="F12724" s="77"/>
      <c r="G12724" s="77"/>
      <c r="H12724" s="77"/>
      <c r="I12724" s="116"/>
      <c r="J12724" s="116"/>
      <c r="K12724" s="116"/>
      <c r="L12724" s="116"/>
      <c r="M12724" s="116"/>
      <c r="N12724" s="77"/>
      <c r="O12724" s="81"/>
    </row>
    <row r="12725" spans="1:15" ht="15.75" x14ac:dyDescent="0.2">
      <c r="A12725" s="452" t="s">
        <v>173</v>
      </c>
      <c r="B12725" s="451" t="s">
        <v>191</v>
      </c>
      <c r="C12725" s="77"/>
      <c r="D12725" s="77"/>
      <c r="E12725" s="77"/>
      <c r="F12725" s="77"/>
      <c r="G12725" s="77"/>
      <c r="H12725" s="77"/>
      <c r="I12725" s="116"/>
      <c r="J12725" s="116"/>
      <c r="K12725" s="116"/>
      <c r="L12725" s="116"/>
      <c r="M12725" s="116"/>
      <c r="N12725" s="77"/>
      <c r="O12725" s="81"/>
    </row>
    <row r="12726" spans="1:15" ht="15.75" x14ac:dyDescent="0.2">
      <c r="A12726" s="116"/>
      <c r="B12726" s="77"/>
      <c r="C12726" s="77"/>
      <c r="D12726" s="77"/>
      <c r="E12726" s="77"/>
      <c r="F12726" s="77"/>
      <c r="G12726" s="77"/>
      <c r="H12726" s="77"/>
      <c r="I12726" s="116"/>
      <c r="J12726" s="116"/>
      <c r="K12726" s="116"/>
      <c r="L12726" s="116"/>
      <c r="M12726" s="116"/>
      <c r="N12726" s="77"/>
      <c r="O12726" s="81"/>
    </row>
    <row r="12727" spans="1:15" ht="15.75" x14ac:dyDescent="0.2">
      <c r="A12727" s="115"/>
      <c r="B12727" s="470" t="s">
        <v>29</v>
      </c>
      <c r="C12727" s="470"/>
      <c r="D12727" s="470"/>
      <c r="E12727" s="116"/>
      <c r="F12727" s="116"/>
      <c r="G12727" s="116"/>
      <c r="H12727" s="115"/>
      <c r="I12727" s="116" t="s">
        <v>30</v>
      </c>
      <c r="J12727" s="115"/>
      <c r="K12727" s="116"/>
      <c r="L12727" s="116"/>
      <c r="M12727" s="116" t="s">
        <v>31</v>
      </c>
      <c r="N12727" s="116"/>
      <c r="O12727" s="115"/>
    </row>
    <row r="12728" spans="1:15" ht="15.75" x14ac:dyDescent="0.2">
      <c r="A12728" s="470" t="s">
        <v>230</v>
      </c>
      <c r="B12728" s="470"/>
      <c r="C12728" s="470"/>
      <c r="D12728" s="470"/>
      <c r="E12728" s="470"/>
      <c r="F12728" s="116"/>
      <c r="G12728" s="116"/>
      <c r="H12728" s="115"/>
      <c r="I12728" s="116" t="s">
        <v>438</v>
      </c>
      <c r="J12728" s="115"/>
      <c r="K12728" s="116"/>
      <c r="L12728" s="116"/>
      <c r="M12728" s="116" t="s">
        <v>220</v>
      </c>
      <c r="N12728" s="116"/>
      <c r="O12728" s="115"/>
    </row>
    <row r="12729" spans="1:15" ht="15.75" x14ac:dyDescent="0.2">
      <c r="A12729" s="470" t="s">
        <v>226</v>
      </c>
      <c r="B12729" s="470"/>
      <c r="C12729" s="470"/>
      <c r="D12729" s="470"/>
      <c r="E12729" s="470"/>
      <c r="F12729" s="116"/>
      <c r="G12729" s="116"/>
      <c r="H12729" s="115"/>
      <c r="I12729" s="116" t="s">
        <v>246</v>
      </c>
      <c r="J12729" s="115"/>
      <c r="K12729" s="116"/>
      <c r="L12729" s="116"/>
      <c r="M12729" s="116" t="s">
        <v>124</v>
      </c>
      <c r="N12729" s="116"/>
      <c r="O12729" s="115"/>
    </row>
    <row r="12731" spans="1:15" x14ac:dyDescent="0.2">
      <c r="A12731" s="531" t="s">
        <v>269</v>
      </c>
      <c r="B12731" s="531"/>
      <c r="C12731" s="531"/>
      <c r="D12731" s="531"/>
      <c r="E12731" s="531"/>
    </row>
    <row r="12732" spans="1:15" x14ac:dyDescent="0.2">
      <c r="A12732" s="532" t="s">
        <v>923</v>
      </c>
      <c r="B12732" s="533"/>
      <c r="C12732" s="533"/>
      <c r="D12732" s="533"/>
      <c r="E12732" s="533"/>
      <c r="F12732" s="533"/>
      <c r="G12732" s="533"/>
      <c r="H12732" s="533"/>
      <c r="I12732" s="533"/>
      <c r="J12732" s="533"/>
      <c r="K12732" s="533"/>
      <c r="L12732" s="533"/>
      <c r="M12732" s="533"/>
      <c r="N12732" s="533"/>
      <c r="O12732" s="534"/>
    </row>
    <row r="12738" spans="1:15" ht="15.75" x14ac:dyDescent="0.2">
      <c r="A12738" s="470" t="s">
        <v>125</v>
      </c>
      <c r="B12738" s="470"/>
      <c r="C12738" s="470"/>
      <c r="D12738" s="470"/>
      <c r="E12738" s="470"/>
      <c r="F12738" s="470"/>
      <c r="G12738" s="470"/>
      <c r="H12738" s="470"/>
      <c r="I12738" s="470"/>
      <c r="J12738" s="470"/>
      <c r="K12738" s="470"/>
      <c r="L12738" s="470"/>
      <c r="M12738" s="470"/>
      <c r="N12738" s="470"/>
      <c r="O12738" s="470"/>
    </row>
    <row r="12739" spans="1:15" ht="15.75" x14ac:dyDescent="0.2">
      <c r="A12739" s="470" t="s">
        <v>1</v>
      </c>
      <c r="B12739" s="470"/>
      <c r="C12739" s="470"/>
      <c r="D12739" s="470"/>
      <c r="E12739" s="470"/>
      <c r="F12739" s="470"/>
      <c r="G12739" s="470"/>
      <c r="H12739" s="470"/>
      <c r="I12739" s="470"/>
      <c r="J12739" s="470"/>
      <c r="K12739" s="470"/>
      <c r="L12739" s="470"/>
      <c r="M12739" s="470"/>
      <c r="N12739" s="470"/>
      <c r="O12739" s="470"/>
    </row>
    <row r="12740" spans="1:15" ht="15.75" x14ac:dyDescent="0.2">
      <c r="A12740" s="470"/>
      <c r="B12740" s="470"/>
      <c r="C12740" s="470"/>
      <c r="D12740" s="470"/>
      <c r="E12740" s="470"/>
      <c r="F12740" s="470"/>
      <c r="G12740" s="470"/>
      <c r="H12740" s="470"/>
      <c r="I12740" s="470"/>
      <c r="J12740" s="470"/>
      <c r="K12740" s="470"/>
      <c r="L12740" s="470"/>
      <c r="M12740" s="470"/>
      <c r="N12740" s="470"/>
      <c r="O12740" s="470"/>
    </row>
    <row r="12741" spans="1:15" ht="15.75" x14ac:dyDescent="0.2">
      <c r="A12741" s="507" t="s">
        <v>926</v>
      </c>
      <c r="B12741" s="507"/>
      <c r="C12741" s="507"/>
      <c r="D12741" s="507"/>
      <c r="E12741" s="507"/>
      <c r="F12741" s="507"/>
      <c r="G12741" s="507"/>
      <c r="H12741" s="507"/>
      <c r="I12741" s="507"/>
      <c r="J12741" s="507"/>
      <c r="K12741" s="507"/>
      <c r="L12741" s="507"/>
      <c r="M12741" s="507"/>
      <c r="N12741" s="507"/>
      <c r="O12741" s="507"/>
    </row>
    <row r="12742" spans="1:15" ht="15.75" x14ac:dyDescent="0.2">
      <c r="A12742" s="77"/>
      <c r="B12742" s="77"/>
      <c r="C12742" s="77"/>
      <c r="D12742" s="77"/>
      <c r="E12742" s="77"/>
      <c r="F12742" s="77"/>
      <c r="G12742" s="77"/>
      <c r="H12742" s="77"/>
      <c r="I12742" s="77"/>
      <c r="J12742" s="77"/>
      <c r="K12742" s="77"/>
      <c r="L12742" s="77"/>
      <c r="M12742" s="77"/>
      <c r="N12742" s="77"/>
      <c r="O12742" s="77"/>
    </row>
    <row r="12743" spans="1:15" ht="16.5" thickBot="1" x14ac:dyDescent="0.25">
      <c r="A12743" s="77"/>
      <c r="B12743" s="77"/>
      <c r="C12743" s="77"/>
      <c r="D12743" s="77"/>
      <c r="E12743" s="77"/>
      <c r="F12743" s="77"/>
      <c r="G12743" s="77"/>
      <c r="H12743" s="77"/>
      <c r="I12743" s="77"/>
      <c r="J12743" s="77"/>
      <c r="K12743" s="77"/>
      <c r="L12743" s="77"/>
      <c r="M12743" s="77"/>
      <c r="N12743" s="77"/>
      <c r="O12743" s="77"/>
    </row>
    <row r="12744" spans="1:15" ht="16.5" thickBot="1" x14ac:dyDescent="0.25">
      <c r="A12744" s="78" t="s">
        <v>2</v>
      </c>
      <c r="B12744" s="486"/>
      <c r="C12744" s="498"/>
      <c r="D12744" s="79" t="s">
        <v>3</v>
      </c>
      <c r="E12744" s="486"/>
      <c r="F12744" s="487"/>
      <c r="G12744" s="487"/>
      <c r="H12744" s="498"/>
      <c r="I12744" s="79" t="s">
        <v>4</v>
      </c>
      <c r="J12744" s="80"/>
      <c r="K12744" s="80"/>
      <c r="L12744" s="80" t="s">
        <v>5</v>
      </c>
      <c r="M12744" s="486"/>
      <c r="N12744" s="487"/>
      <c r="O12744" s="488"/>
    </row>
    <row r="12745" spans="1:15" ht="16.5" thickBot="1" x14ac:dyDescent="0.25">
      <c r="A12745" s="77"/>
      <c r="B12745" s="77"/>
      <c r="C12745" s="77"/>
      <c r="D12745" s="77"/>
      <c r="E12745" s="77"/>
      <c r="F12745" s="77"/>
      <c r="G12745" s="77"/>
      <c r="H12745" s="77"/>
      <c r="I12745" s="77"/>
      <c r="J12745" s="77"/>
      <c r="K12745" s="77"/>
      <c r="L12745" s="77"/>
      <c r="M12745" s="77"/>
      <c r="N12745" s="77"/>
      <c r="O12745" s="77"/>
    </row>
    <row r="12746" spans="1:15" ht="16.5" thickBot="1" x14ac:dyDescent="0.25">
      <c r="A12746" s="78" t="s">
        <v>6</v>
      </c>
      <c r="B12746" s="486"/>
      <c r="C12746" s="498"/>
      <c r="D12746" s="79" t="s">
        <v>7</v>
      </c>
      <c r="E12746" s="486"/>
      <c r="F12746" s="487"/>
      <c r="G12746" s="487"/>
      <c r="H12746" s="498"/>
      <c r="I12746" s="79" t="s">
        <v>8</v>
      </c>
      <c r="J12746" s="80"/>
      <c r="K12746" s="80"/>
      <c r="L12746" s="80" t="s">
        <v>9</v>
      </c>
      <c r="M12746" s="486"/>
      <c r="N12746" s="487"/>
      <c r="O12746" s="488"/>
    </row>
    <row r="12747" spans="1:15" ht="16.5" thickBot="1" x14ac:dyDescent="0.25">
      <c r="A12747" s="77"/>
      <c r="B12747" s="77"/>
      <c r="C12747" s="77"/>
      <c r="D12747" s="77"/>
      <c r="E12747" s="77"/>
      <c r="F12747" s="77"/>
      <c r="G12747" s="77"/>
      <c r="H12747" s="77"/>
      <c r="I12747" s="77"/>
      <c r="J12747" s="77"/>
      <c r="K12747" s="77"/>
      <c r="L12747" s="77"/>
      <c r="M12747" s="77"/>
      <c r="N12747" s="77"/>
      <c r="O12747" s="77"/>
    </row>
    <row r="12748" spans="1:15" ht="16.5" thickBot="1" x14ac:dyDescent="0.25">
      <c r="A12748" s="484" t="s">
        <v>10</v>
      </c>
      <c r="B12748" s="485"/>
      <c r="C12748" s="486" t="s">
        <v>181</v>
      </c>
      <c r="D12748" s="487"/>
      <c r="E12748" s="487"/>
      <c r="F12748" s="487"/>
      <c r="G12748" s="487"/>
      <c r="H12748" s="487"/>
      <c r="I12748" s="487"/>
      <c r="J12748" s="487"/>
      <c r="K12748" s="487"/>
      <c r="L12748" s="487"/>
      <c r="M12748" s="487"/>
      <c r="N12748" s="487"/>
      <c r="O12748" s="488"/>
    </row>
    <row r="12749" spans="1:15" ht="16.5" thickBot="1" x14ac:dyDescent="0.25">
      <c r="A12749" s="77"/>
      <c r="B12749" s="77"/>
      <c r="C12749" s="77"/>
      <c r="D12749" s="77"/>
      <c r="E12749" s="77"/>
      <c r="F12749" s="77"/>
      <c r="G12749" s="77"/>
      <c r="H12749" s="77"/>
      <c r="I12749" s="77"/>
      <c r="J12749" s="77"/>
      <c r="K12749" s="77"/>
      <c r="L12749" s="77"/>
      <c r="M12749" s="77"/>
      <c r="N12749" s="77"/>
      <c r="O12749" s="77"/>
    </row>
    <row r="12750" spans="1:15" ht="16.5" thickBot="1" x14ac:dyDescent="0.25">
      <c r="A12750" s="484" t="s">
        <v>11</v>
      </c>
      <c r="B12750" s="485"/>
      <c r="C12750" s="486" t="s">
        <v>239</v>
      </c>
      <c r="D12750" s="487"/>
      <c r="E12750" s="487"/>
      <c r="F12750" s="487"/>
      <c r="G12750" s="487"/>
      <c r="H12750" s="487"/>
      <c r="I12750" s="487"/>
      <c r="J12750" s="487"/>
      <c r="K12750" s="487"/>
      <c r="L12750" s="487"/>
      <c r="M12750" s="487"/>
      <c r="N12750" s="487"/>
      <c r="O12750" s="488"/>
    </row>
    <row r="12751" spans="1:15" ht="16.5" thickBot="1" x14ac:dyDescent="0.25">
      <c r="A12751" s="81"/>
      <c r="B12751" s="81"/>
      <c r="C12751" s="81"/>
      <c r="D12751" s="81"/>
      <c r="E12751" s="81"/>
      <c r="F12751" s="81"/>
      <c r="G12751" s="81"/>
      <c r="H12751" s="81"/>
      <c r="I12751" s="81"/>
      <c r="J12751" s="81"/>
      <c r="K12751" s="81"/>
      <c r="L12751" s="81"/>
      <c r="M12751" s="81"/>
      <c r="N12751" s="81"/>
      <c r="O12751" s="81"/>
    </row>
    <row r="12752" spans="1:15" ht="16.5" thickBot="1" x14ac:dyDescent="0.25">
      <c r="A12752" s="489" t="s">
        <v>12</v>
      </c>
      <c r="B12752" s="491" t="s">
        <v>13</v>
      </c>
      <c r="C12752" s="463"/>
      <c r="D12752" s="492" t="s">
        <v>14</v>
      </c>
      <c r="E12752" s="494" t="s">
        <v>15</v>
      </c>
      <c r="F12752" s="495"/>
      <c r="G12752" s="495"/>
      <c r="H12752" s="495"/>
      <c r="I12752" s="496"/>
      <c r="J12752" s="492" t="s">
        <v>16</v>
      </c>
      <c r="K12752" s="492" t="s">
        <v>17</v>
      </c>
      <c r="L12752" s="462" t="s">
        <v>18</v>
      </c>
      <c r="M12752" s="463"/>
      <c r="N12752" s="464" t="s">
        <v>115</v>
      </c>
      <c r="O12752" s="465"/>
    </row>
    <row r="12753" spans="1:15" ht="32.25" thickBot="1" x14ac:dyDescent="0.25">
      <c r="A12753" s="490"/>
      <c r="B12753" s="82" t="s">
        <v>19</v>
      </c>
      <c r="C12753" s="83" t="s">
        <v>20</v>
      </c>
      <c r="D12753" s="493"/>
      <c r="E12753" s="84" t="s">
        <v>21</v>
      </c>
      <c r="F12753" s="84" t="s">
        <v>22</v>
      </c>
      <c r="G12753" s="85" t="s">
        <v>23</v>
      </c>
      <c r="H12753" s="119" t="s">
        <v>24</v>
      </c>
      <c r="I12753" s="86" t="s">
        <v>25</v>
      </c>
      <c r="J12753" s="493"/>
      <c r="K12753" s="493"/>
      <c r="L12753" s="176" t="s">
        <v>26</v>
      </c>
      <c r="M12753" s="177" t="s">
        <v>27</v>
      </c>
      <c r="N12753" s="466"/>
      <c r="O12753" s="467"/>
    </row>
    <row r="12754" spans="1:15" ht="15.75" x14ac:dyDescent="0.25">
      <c r="A12754" s="126">
        <v>45971</v>
      </c>
      <c r="B12754" s="127"/>
      <c r="C12754" s="128"/>
      <c r="D12754" s="89"/>
      <c r="E12754" s="100" t="s">
        <v>1477</v>
      </c>
      <c r="F12754" s="190" t="s">
        <v>948</v>
      </c>
      <c r="G12754" s="90">
        <v>54.923000000000002</v>
      </c>
      <c r="H12754" s="129">
        <v>26.75</v>
      </c>
      <c r="I12754" s="175">
        <f>G12754*H12754</f>
        <v>1469.1902500000001</v>
      </c>
      <c r="J12754" s="92" t="s">
        <v>272</v>
      </c>
      <c r="K12754" s="181"/>
      <c r="L12754" s="503" t="s">
        <v>1476</v>
      </c>
      <c r="M12754" s="504"/>
      <c r="N12754" s="505" t="s">
        <v>247</v>
      </c>
      <c r="O12754" s="506"/>
    </row>
    <row r="12755" spans="1:15" ht="15.75" x14ac:dyDescent="0.25">
      <c r="A12755" s="126">
        <v>45971</v>
      </c>
      <c r="B12755" s="127"/>
      <c r="C12755" s="128"/>
      <c r="D12755" s="89"/>
      <c r="E12755" s="100" t="s">
        <v>1475</v>
      </c>
      <c r="F12755" s="190" t="s">
        <v>948</v>
      </c>
      <c r="G12755" s="90">
        <v>20</v>
      </c>
      <c r="H12755" s="129">
        <v>23.99</v>
      </c>
      <c r="I12755" s="175">
        <f>G12755*H12755</f>
        <v>479.79999999999995</v>
      </c>
      <c r="J12755" s="92" t="s">
        <v>272</v>
      </c>
      <c r="K12755" s="99"/>
      <c r="L12755" s="503" t="s">
        <v>1465</v>
      </c>
      <c r="M12755" s="504"/>
      <c r="N12755" s="505" t="s">
        <v>253</v>
      </c>
      <c r="O12755" s="506"/>
    </row>
    <row r="12756" spans="1:15" ht="15.75" x14ac:dyDescent="0.25">
      <c r="A12756" s="126">
        <v>45973</v>
      </c>
      <c r="B12756" s="127"/>
      <c r="C12756" s="128"/>
      <c r="D12756" s="89"/>
      <c r="E12756" s="100" t="s">
        <v>1474</v>
      </c>
      <c r="F12756" s="190" t="s">
        <v>1226</v>
      </c>
      <c r="G12756" s="90">
        <v>30</v>
      </c>
      <c r="H12756" s="129">
        <v>23.99</v>
      </c>
      <c r="I12756" s="175">
        <f>G12756*H12756</f>
        <v>719.69999999999993</v>
      </c>
      <c r="J12756" s="92" t="s">
        <v>272</v>
      </c>
      <c r="K12756" s="99"/>
      <c r="L12756" s="503" t="s">
        <v>1473</v>
      </c>
      <c r="M12756" s="504"/>
      <c r="N12756" s="505" t="s">
        <v>317</v>
      </c>
      <c r="O12756" s="506"/>
    </row>
    <row r="12757" spans="1:15" ht="15.75" x14ac:dyDescent="0.25">
      <c r="A12757" s="126">
        <v>45974</v>
      </c>
      <c r="B12757" s="127"/>
      <c r="C12757" s="128"/>
      <c r="D12757" s="89"/>
      <c r="E12757" s="100" t="s">
        <v>1472</v>
      </c>
      <c r="F12757" s="100" t="s">
        <v>1015</v>
      </c>
      <c r="G12757" s="90">
        <v>20</v>
      </c>
      <c r="H12757" s="129">
        <v>23.99</v>
      </c>
      <c r="I12757" s="175">
        <f>G12757*H12757</f>
        <v>479.79999999999995</v>
      </c>
      <c r="J12757" s="92" t="s">
        <v>272</v>
      </c>
      <c r="K12757" s="99"/>
      <c r="L12757" s="503" t="s">
        <v>869</v>
      </c>
      <c r="M12757" s="504"/>
      <c r="N12757" s="505" t="s">
        <v>317</v>
      </c>
      <c r="O12757" s="506"/>
    </row>
    <row r="12758" spans="1:15" ht="16.5" thickBot="1" x14ac:dyDescent="0.3">
      <c r="A12758" s="126">
        <v>45976</v>
      </c>
      <c r="B12758" s="94"/>
      <c r="C12758" s="95"/>
      <c r="D12758" s="89"/>
      <c r="E12758" s="100" t="s">
        <v>1471</v>
      </c>
      <c r="F12758" s="100" t="s">
        <v>1470</v>
      </c>
      <c r="G12758" s="96">
        <v>30</v>
      </c>
      <c r="H12758" s="97">
        <v>23.99</v>
      </c>
      <c r="I12758" s="175">
        <f>G12758*H12758</f>
        <v>719.69999999999993</v>
      </c>
      <c r="J12758" s="98" t="s">
        <v>272</v>
      </c>
      <c r="K12758" s="99"/>
      <c r="L12758" s="499" t="s">
        <v>855</v>
      </c>
      <c r="M12758" s="500"/>
      <c r="N12758" s="501" t="s">
        <v>254</v>
      </c>
      <c r="O12758" s="502"/>
    </row>
    <row r="12759" spans="1:15" ht="16.5" thickBot="1" x14ac:dyDescent="0.25">
      <c r="A12759" s="416" t="s">
        <v>28</v>
      </c>
      <c r="B12759" s="104"/>
      <c r="C12759" s="105"/>
      <c r="D12759" s="106">
        <f>SUM(D12754:D12758)</f>
        <v>0</v>
      </c>
      <c r="E12759" s="107"/>
      <c r="F12759" s="107"/>
      <c r="G12759" s="118">
        <f>SUM(G12754:G12758)</f>
        <v>154.923</v>
      </c>
      <c r="H12759" s="105"/>
      <c r="I12759" s="118">
        <f>SUM(I12754:I12758)</f>
        <v>3868.1902499999997</v>
      </c>
      <c r="J12759" s="109">
        <f>D12759/G12759</f>
        <v>0</v>
      </c>
      <c r="K12759" s="110"/>
      <c r="L12759" s="111"/>
      <c r="M12759" s="112"/>
      <c r="N12759" s="468"/>
      <c r="O12759" s="469"/>
    </row>
    <row r="12760" spans="1:15" ht="15.75" x14ac:dyDescent="0.2">
      <c r="A12760" s="116"/>
      <c r="B12760" s="77"/>
      <c r="C12760" s="77"/>
      <c r="D12760" s="77"/>
      <c r="E12760" s="77"/>
      <c r="F12760" s="77"/>
      <c r="G12760" s="77"/>
      <c r="H12760" s="77"/>
      <c r="I12760" s="116"/>
      <c r="J12760" s="116"/>
      <c r="K12760" s="116"/>
      <c r="L12760" s="116"/>
      <c r="M12760" s="116"/>
      <c r="N12760" s="77"/>
      <c r="O12760" s="81"/>
    </row>
    <row r="12761" spans="1:15" ht="15.75" x14ac:dyDescent="0.2">
      <c r="A12761" s="452" t="s">
        <v>173</v>
      </c>
      <c r="B12761" s="451" t="s">
        <v>191</v>
      </c>
      <c r="C12761" s="77"/>
      <c r="D12761" s="77"/>
      <c r="E12761" s="77"/>
      <c r="F12761" s="77"/>
      <c r="G12761" s="77"/>
      <c r="H12761" s="77"/>
      <c r="I12761" s="116"/>
      <c r="J12761" s="116"/>
      <c r="K12761" s="116"/>
      <c r="L12761" s="116"/>
      <c r="M12761" s="116"/>
      <c r="N12761" s="77"/>
      <c r="O12761" s="81"/>
    </row>
    <row r="12762" spans="1:15" ht="15.75" x14ac:dyDescent="0.2">
      <c r="A12762" s="116"/>
      <c r="B12762" s="77"/>
      <c r="C12762" s="77"/>
      <c r="D12762" s="77"/>
      <c r="E12762" s="77"/>
      <c r="F12762" s="77"/>
      <c r="G12762" s="77"/>
      <c r="H12762" s="77"/>
      <c r="I12762" s="116"/>
      <c r="J12762" s="116"/>
      <c r="K12762" s="116"/>
      <c r="L12762" s="116"/>
      <c r="M12762" s="116"/>
      <c r="N12762" s="77"/>
      <c r="O12762" s="81"/>
    </row>
    <row r="12763" spans="1:15" ht="15.75" x14ac:dyDescent="0.2">
      <c r="A12763" s="115"/>
      <c r="B12763" s="470" t="s">
        <v>29</v>
      </c>
      <c r="C12763" s="470"/>
      <c r="D12763" s="470"/>
      <c r="E12763" s="116"/>
      <c r="F12763" s="116"/>
      <c r="G12763" s="116"/>
      <c r="H12763" s="115"/>
      <c r="I12763" s="116" t="s">
        <v>30</v>
      </c>
      <c r="J12763" s="115"/>
      <c r="K12763" s="116"/>
      <c r="L12763" s="116"/>
      <c r="M12763" s="116" t="s">
        <v>31</v>
      </c>
      <c r="N12763" s="116"/>
      <c r="O12763" s="115"/>
    </row>
    <row r="12764" spans="1:15" ht="15.75" x14ac:dyDescent="0.2">
      <c r="A12764" s="470" t="s">
        <v>230</v>
      </c>
      <c r="B12764" s="470"/>
      <c r="C12764" s="470"/>
      <c r="D12764" s="470"/>
      <c r="E12764" s="470"/>
      <c r="F12764" s="116"/>
      <c r="G12764" s="116"/>
      <c r="H12764" s="115"/>
      <c r="I12764" s="116" t="s">
        <v>438</v>
      </c>
      <c r="J12764" s="115"/>
      <c r="K12764" s="116"/>
      <c r="L12764" s="116"/>
      <c r="M12764" s="116" t="s">
        <v>220</v>
      </c>
      <c r="N12764" s="116"/>
      <c r="O12764" s="115"/>
    </row>
    <row r="12765" spans="1:15" ht="15.75" x14ac:dyDescent="0.2">
      <c r="A12765" s="470" t="s">
        <v>226</v>
      </c>
      <c r="B12765" s="470"/>
      <c r="C12765" s="470"/>
      <c r="D12765" s="470"/>
      <c r="E12765" s="470"/>
      <c r="F12765" s="116"/>
      <c r="G12765" s="116"/>
      <c r="H12765" s="115"/>
      <c r="I12765" s="116" t="s">
        <v>246</v>
      </c>
      <c r="J12765" s="115"/>
      <c r="K12765" s="116"/>
      <c r="L12765" s="116"/>
      <c r="M12765" s="116" t="s">
        <v>124</v>
      </c>
      <c r="N12765" s="116"/>
      <c r="O12765" s="115"/>
    </row>
    <row r="12767" spans="1:15" x14ac:dyDescent="0.2">
      <c r="A12767" s="531" t="s">
        <v>269</v>
      </c>
      <c r="B12767" s="531"/>
      <c r="C12767" s="531"/>
      <c r="D12767" s="531"/>
      <c r="E12767" s="531"/>
    </row>
    <row r="12768" spans="1:15" x14ac:dyDescent="0.2">
      <c r="A12768" s="532" t="s">
        <v>923</v>
      </c>
      <c r="B12768" s="533"/>
      <c r="C12768" s="533"/>
      <c r="D12768" s="533"/>
      <c r="E12768" s="533"/>
      <c r="F12768" s="533"/>
      <c r="G12768" s="533"/>
      <c r="H12768" s="533"/>
      <c r="I12768" s="533"/>
      <c r="J12768" s="533"/>
      <c r="K12768" s="533"/>
      <c r="L12768" s="533"/>
      <c r="M12768" s="533"/>
      <c r="N12768" s="533"/>
      <c r="O12768" s="534"/>
    </row>
    <row r="12775" spans="1:15" ht="15.75" x14ac:dyDescent="0.2">
      <c r="A12775" s="470" t="s">
        <v>125</v>
      </c>
      <c r="B12775" s="470"/>
      <c r="C12775" s="470"/>
      <c r="D12775" s="470"/>
      <c r="E12775" s="470"/>
      <c r="F12775" s="470"/>
      <c r="G12775" s="470"/>
      <c r="H12775" s="470"/>
      <c r="I12775" s="470"/>
      <c r="J12775" s="470"/>
      <c r="K12775" s="470"/>
      <c r="L12775" s="470"/>
      <c r="M12775" s="470"/>
      <c r="N12775" s="470"/>
      <c r="O12775" s="470"/>
    </row>
    <row r="12776" spans="1:15" ht="15.75" x14ac:dyDescent="0.2">
      <c r="A12776" s="470" t="s">
        <v>1</v>
      </c>
      <c r="B12776" s="470"/>
      <c r="C12776" s="470"/>
      <c r="D12776" s="470"/>
      <c r="E12776" s="470"/>
      <c r="F12776" s="470"/>
      <c r="G12776" s="470"/>
      <c r="H12776" s="470"/>
      <c r="I12776" s="470"/>
      <c r="J12776" s="470"/>
      <c r="K12776" s="470"/>
      <c r="L12776" s="470"/>
      <c r="M12776" s="470"/>
      <c r="N12776" s="470"/>
      <c r="O12776" s="470"/>
    </row>
    <row r="12777" spans="1:15" ht="15.75" x14ac:dyDescent="0.2">
      <c r="A12777" s="470"/>
      <c r="B12777" s="470"/>
      <c r="C12777" s="470"/>
      <c r="D12777" s="470"/>
      <c r="E12777" s="470"/>
      <c r="F12777" s="470"/>
      <c r="G12777" s="470"/>
      <c r="H12777" s="470"/>
      <c r="I12777" s="470"/>
      <c r="J12777" s="470"/>
      <c r="K12777" s="470"/>
      <c r="L12777" s="470"/>
      <c r="M12777" s="470"/>
      <c r="N12777" s="470"/>
      <c r="O12777" s="470"/>
    </row>
    <row r="12778" spans="1:15" ht="15.75" x14ac:dyDescent="0.2">
      <c r="A12778" s="507" t="s">
        <v>926</v>
      </c>
      <c r="B12778" s="507"/>
      <c r="C12778" s="507"/>
      <c r="D12778" s="507"/>
      <c r="E12778" s="507"/>
      <c r="F12778" s="507"/>
      <c r="G12778" s="507"/>
      <c r="H12778" s="507"/>
      <c r="I12778" s="507"/>
      <c r="J12778" s="507"/>
      <c r="K12778" s="507"/>
      <c r="L12778" s="507"/>
      <c r="M12778" s="507"/>
      <c r="N12778" s="507"/>
      <c r="O12778" s="507"/>
    </row>
    <row r="12779" spans="1:15" ht="15.75" x14ac:dyDescent="0.2">
      <c r="A12779" s="77"/>
      <c r="B12779" s="77"/>
      <c r="C12779" s="77"/>
      <c r="D12779" s="77"/>
      <c r="E12779" s="77"/>
      <c r="F12779" s="77"/>
      <c r="G12779" s="77"/>
      <c r="H12779" s="77"/>
      <c r="I12779" s="77"/>
      <c r="J12779" s="77"/>
      <c r="K12779" s="77"/>
      <c r="L12779" s="77"/>
      <c r="M12779" s="77"/>
      <c r="N12779" s="77"/>
      <c r="O12779" s="77"/>
    </row>
    <row r="12780" spans="1:15" ht="16.5" thickBot="1" x14ac:dyDescent="0.25">
      <c r="A12780" s="77"/>
      <c r="B12780" s="77"/>
      <c r="C12780" s="77"/>
      <c r="D12780" s="77"/>
      <c r="E12780" s="77"/>
      <c r="F12780" s="77"/>
      <c r="G12780" s="77"/>
      <c r="H12780" s="77"/>
      <c r="I12780" s="77"/>
      <c r="J12780" s="77"/>
      <c r="K12780" s="77"/>
      <c r="L12780" s="77"/>
      <c r="M12780" s="77"/>
      <c r="N12780" s="77"/>
      <c r="O12780" s="77"/>
    </row>
    <row r="12781" spans="1:15" ht="16.5" thickBot="1" x14ac:dyDescent="0.25">
      <c r="A12781" s="78" t="s">
        <v>2</v>
      </c>
      <c r="B12781" s="486"/>
      <c r="C12781" s="498"/>
      <c r="D12781" s="79" t="s">
        <v>3</v>
      </c>
      <c r="E12781" s="486"/>
      <c r="F12781" s="487"/>
      <c r="G12781" s="487"/>
      <c r="H12781" s="498"/>
      <c r="I12781" s="79" t="s">
        <v>4</v>
      </c>
      <c r="J12781" s="80"/>
      <c r="K12781" s="80"/>
      <c r="L12781" s="80" t="s">
        <v>5</v>
      </c>
      <c r="M12781" s="486"/>
      <c r="N12781" s="487"/>
      <c r="O12781" s="488"/>
    </row>
    <row r="12782" spans="1:15" ht="16.5" thickBot="1" x14ac:dyDescent="0.25">
      <c r="A12782" s="77"/>
      <c r="B12782" s="77"/>
      <c r="C12782" s="77"/>
      <c r="D12782" s="77"/>
      <c r="E12782" s="77"/>
      <c r="F12782" s="77"/>
      <c r="G12782" s="77"/>
      <c r="H12782" s="77"/>
      <c r="I12782" s="77"/>
      <c r="J12782" s="77"/>
      <c r="K12782" s="77"/>
      <c r="L12782" s="77"/>
      <c r="M12782" s="77"/>
      <c r="N12782" s="77"/>
      <c r="O12782" s="77"/>
    </row>
    <row r="12783" spans="1:15" ht="16.5" thickBot="1" x14ac:dyDescent="0.25">
      <c r="A12783" s="78" t="s">
        <v>6</v>
      </c>
      <c r="B12783" s="486"/>
      <c r="C12783" s="498"/>
      <c r="D12783" s="79" t="s">
        <v>7</v>
      </c>
      <c r="E12783" s="486"/>
      <c r="F12783" s="487"/>
      <c r="G12783" s="487"/>
      <c r="H12783" s="498"/>
      <c r="I12783" s="79" t="s">
        <v>8</v>
      </c>
      <c r="J12783" s="80"/>
      <c r="K12783" s="80"/>
      <c r="L12783" s="80" t="s">
        <v>9</v>
      </c>
      <c r="M12783" s="486"/>
      <c r="N12783" s="487"/>
      <c r="O12783" s="488"/>
    </row>
    <row r="12784" spans="1:15" ht="16.5" thickBot="1" x14ac:dyDescent="0.25">
      <c r="A12784" s="77"/>
      <c r="B12784" s="77"/>
      <c r="C12784" s="77"/>
      <c r="D12784" s="77"/>
      <c r="E12784" s="77"/>
      <c r="F12784" s="77"/>
      <c r="G12784" s="77"/>
      <c r="H12784" s="77"/>
      <c r="I12784" s="77"/>
      <c r="J12784" s="77"/>
      <c r="K12784" s="77"/>
      <c r="L12784" s="77"/>
      <c r="M12784" s="77"/>
      <c r="N12784" s="77"/>
      <c r="O12784" s="77"/>
    </row>
    <row r="12785" spans="1:15" ht="16.5" thickBot="1" x14ac:dyDescent="0.25">
      <c r="A12785" s="484" t="s">
        <v>10</v>
      </c>
      <c r="B12785" s="485"/>
      <c r="C12785" s="486" t="s">
        <v>181</v>
      </c>
      <c r="D12785" s="487"/>
      <c r="E12785" s="487"/>
      <c r="F12785" s="487"/>
      <c r="G12785" s="487"/>
      <c r="H12785" s="487"/>
      <c r="I12785" s="487"/>
      <c r="J12785" s="487"/>
      <c r="K12785" s="487"/>
      <c r="L12785" s="487"/>
      <c r="M12785" s="487"/>
      <c r="N12785" s="487"/>
      <c r="O12785" s="488"/>
    </row>
    <row r="12786" spans="1:15" ht="16.5" thickBot="1" x14ac:dyDescent="0.25">
      <c r="A12786" s="77"/>
      <c r="B12786" s="77"/>
      <c r="C12786" s="77"/>
      <c r="D12786" s="77"/>
      <c r="E12786" s="77"/>
      <c r="F12786" s="77"/>
      <c r="G12786" s="77"/>
      <c r="H12786" s="77"/>
      <c r="I12786" s="77"/>
      <c r="J12786" s="77"/>
      <c r="K12786" s="77"/>
      <c r="L12786" s="77"/>
      <c r="M12786" s="77"/>
      <c r="N12786" s="77"/>
      <c r="O12786" s="77"/>
    </row>
    <row r="12787" spans="1:15" ht="16.5" thickBot="1" x14ac:dyDescent="0.25">
      <c r="A12787" s="484" t="s">
        <v>11</v>
      </c>
      <c r="B12787" s="485"/>
      <c r="C12787" s="486" t="s">
        <v>239</v>
      </c>
      <c r="D12787" s="487"/>
      <c r="E12787" s="487"/>
      <c r="F12787" s="487"/>
      <c r="G12787" s="487"/>
      <c r="H12787" s="487"/>
      <c r="I12787" s="487"/>
      <c r="J12787" s="487"/>
      <c r="K12787" s="487"/>
      <c r="L12787" s="487"/>
      <c r="M12787" s="487"/>
      <c r="N12787" s="487"/>
      <c r="O12787" s="488"/>
    </row>
    <row r="12788" spans="1:15" ht="16.5" thickBot="1" x14ac:dyDescent="0.25">
      <c r="A12788" s="81"/>
      <c r="B12788" s="81"/>
      <c r="C12788" s="81"/>
      <c r="D12788" s="81"/>
      <c r="E12788" s="81"/>
      <c r="F12788" s="81"/>
      <c r="G12788" s="81"/>
      <c r="H12788" s="81"/>
      <c r="I12788" s="81"/>
      <c r="J12788" s="81"/>
      <c r="K12788" s="81"/>
      <c r="L12788" s="81"/>
      <c r="M12788" s="81"/>
      <c r="N12788" s="81"/>
      <c r="O12788" s="81"/>
    </row>
    <row r="12789" spans="1:15" ht="16.5" thickBot="1" x14ac:dyDescent="0.25">
      <c r="A12789" s="489" t="s">
        <v>12</v>
      </c>
      <c r="B12789" s="491" t="s">
        <v>13</v>
      </c>
      <c r="C12789" s="463"/>
      <c r="D12789" s="492" t="s">
        <v>14</v>
      </c>
      <c r="E12789" s="494" t="s">
        <v>15</v>
      </c>
      <c r="F12789" s="495"/>
      <c r="G12789" s="495"/>
      <c r="H12789" s="495"/>
      <c r="I12789" s="496"/>
      <c r="J12789" s="492" t="s">
        <v>16</v>
      </c>
      <c r="K12789" s="492" t="s">
        <v>17</v>
      </c>
      <c r="L12789" s="462" t="s">
        <v>18</v>
      </c>
      <c r="M12789" s="463"/>
      <c r="N12789" s="464" t="s">
        <v>115</v>
      </c>
      <c r="O12789" s="465"/>
    </row>
    <row r="12790" spans="1:15" ht="32.25" thickBot="1" x14ac:dyDescent="0.25">
      <c r="A12790" s="490"/>
      <c r="B12790" s="82" t="s">
        <v>19</v>
      </c>
      <c r="C12790" s="83" t="s">
        <v>20</v>
      </c>
      <c r="D12790" s="493"/>
      <c r="E12790" s="84" t="s">
        <v>21</v>
      </c>
      <c r="F12790" s="84" t="s">
        <v>22</v>
      </c>
      <c r="G12790" s="85" t="s">
        <v>23</v>
      </c>
      <c r="H12790" s="119" t="s">
        <v>24</v>
      </c>
      <c r="I12790" s="86" t="s">
        <v>25</v>
      </c>
      <c r="J12790" s="493"/>
      <c r="K12790" s="493"/>
      <c r="L12790" s="176" t="s">
        <v>26</v>
      </c>
      <c r="M12790" s="177" t="s">
        <v>27</v>
      </c>
      <c r="N12790" s="466"/>
      <c r="O12790" s="467"/>
    </row>
    <row r="12791" spans="1:15" ht="15.75" x14ac:dyDescent="0.25">
      <c r="A12791" s="126">
        <v>45982</v>
      </c>
      <c r="B12791" s="127"/>
      <c r="C12791" s="128"/>
      <c r="D12791" s="89"/>
      <c r="E12791" s="100" t="s">
        <v>1469</v>
      </c>
      <c r="F12791" s="190" t="s">
        <v>1007</v>
      </c>
      <c r="G12791" s="90">
        <v>30</v>
      </c>
      <c r="H12791" s="129">
        <v>25.8</v>
      </c>
      <c r="I12791" s="175">
        <f>G12791*H12791</f>
        <v>774</v>
      </c>
      <c r="J12791" s="92" t="s">
        <v>272</v>
      </c>
      <c r="K12791" s="181"/>
      <c r="L12791" s="503" t="s">
        <v>397</v>
      </c>
      <c r="M12791" s="504"/>
      <c r="N12791" s="505" t="s">
        <v>317</v>
      </c>
      <c r="O12791" s="506"/>
    </row>
    <row r="12792" spans="1:15" ht="15.75" x14ac:dyDescent="0.25">
      <c r="A12792" s="126">
        <v>45983</v>
      </c>
      <c r="B12792" s="127"/>
      <c r="C12792" s="128"/>
      <c r="D12792" s="89"/>
      <c r="E12792" s="100" t="s">
        <v>1468</v>
      </c>
      <c r="F12792" s="100" t="s">
        <v>1223</v>
      </c>
      <c r="G12792" s="90">
        <v>25</v>
      </c>
      <c r="H12792" s="129">
        <v>23.99</v>
      </c>
      <c r="I12792" s="175">
        <f>G12792*H12792</f>
        <v>599.75</v>
      </c>
      <c r="J12792" s="92" t="s">
        <v>272</v>
      </c>
      <c r="K12792" s="99"/>
      <c r="L12792" s="503" t="s">
        <v>1467</v>
      </c>
      <c r="M12792" s="504"/>
      <c r="N12792" s="505" t="s">
        <v>253</v>
      </c>
      <c r="O12792" s="506"/>
    </row>
    <row r="12793" spans="1:15" ht="16.5" thickBot="1" x14ac:dyDescent="0.3">
      <c r="A12793" s="126"/>
      <c r="B12793" s="94"/>
      <c r="C12793" s="95"/>
      <c r="D12793" s="89"/>
      <c r="E12793" s="100"/>
      <c r="F12793" s="100"/>
      <c r="G12793" s="96"/>
      <c r="H12793" s="97"/>
      <c r="I12793" s="175">
        <f>G12793*H12793</f>
        <v>0</v>
      </c>
      <c r="J12793" s="98" t="s">
        <v>272</v>
      </c>
      <c r="K12793" s="99"/>
      <c r="L12793" s="499"/>
      <c r="M12793" s="500"/>
      <c r="N12793" s="501"/>
      <c r="O12793" s="502"/>
    </row>
    <row r="12794" spans="1:15" ht="16.5" thickBot="1" x14ac:dyDescent="0.25">
      <c r="A12794" s="416" t="s">
        <v>28</v>
      </c>
      <c r="B12794" s="104"/>
      <c r="C12794" s="105"/>
      <c r="D12794" s="106">
        <f>SUM(D12791:D12793)</f>
        <v>0</v>
      </c>
      <c r="E12794" s="107"/>
      <c r="F12794" s="107"/>
      <c r="G12794" s="118">
        <f>SUM(G12791:G12793)</f>
        <v>55</v>
      </c>
      <c r="H12794" s="105"/>
      <c r="I12794" s="118">
        <f>SUM(I12791:I12793)</f>
        <v>1373.75</v>
      </c>
      <c r="J12794" s="109">
        <f>D12794/G12794</f>
        <v>0</v>
      </c>
      <c r="K12794" s="110"/>
      <c r="L12794" s="111"/>
      <c r="M12794" s="112"/>
      <c r="N12794" s="468"/>
      <c r="O12794" s="469"/>
    </row>
    <row r="12795" spans="1:15" ht="15.75" x14ac:dyDescent="0.2">
      <c r="A12795" s="116"/>
      <c r="B12795" s="77"/>
      <c r="C12795" s="77"/>
      <c r="D12795" s="77"/>
      <c r="E12795" s="77"/>
      <c r="F12795" s="77"/>
      <c r="G12795" s="77"/>
      <c r="H12795" s="77"/>
      <c r="I12795" s="116"/>
      <c r="J12795" s="116"/>
      <c r="K12795" s="116"/>
      <c r="L12795" s="116"/>
      <c r="M12795" s="116"/>
      <c r="N12795" s="77"/>
      <c r="O12795" s="81"/>
    </row>
    <row r="12796" spans="1:15" ht="15.75" x14ac:dyDescent="0.2">
      <c r="A12796" s="452" t="s">
        <v>173</v>
      </c>
      <c r="B12796" s="451" t="s">
        <v>191</v>
      </c>
      <c r="C12796" s="77"/>
      <c r="D12796" s="77"/>
      <c r="E12796" s="77"/>
      <c r="F12796" s="77"/>
      <c r="G12796" s="77"/>
      <c r="H12796" s="77"/>
      <c r="I12796" s="116"/>
      <c r="J12796" s="116"/>
      <c r="K12796" s="116"/>
      <c r="L12796" s="116"/>
      <c r="M12796" s="116"/>
      <c r="N12796" s="77"/>
      <c r="O12796" s="81"/>
    </row>
    <row r="12797" spans="1:15" ht="15.75" x14ac:dyDescent="0.2">
      <c r="A12797" s="116"/>
      <c r="B12797" s="77"/>
      <c r="C12797" s="77"/>
      <c r="D12797" s="77"/>
      <c r="E12797" s="77"/>
      <c r="F12797" s="77"/>
      <c r="G12797" s="77"/>
      <c r="H12797" s="77"/>
      <c r="I12797" s="116"/>
      <c r="J12797" s="116"/>
      <c r="K12797" s="116"/>
      <c r="L12797" s="116"/>
      <c r="M12797" s="116"/>
      <c r="N12797" s="77"/>
      <c r="O12797" s="81"/>
    </row>
    <row r="12798" spans="1:15" ht="15.75" x14ac:dyDescent="0.2">
      <c r="A12798" s="115"/>
      <c r="B12798" s="470" t="s">
        <v>29</v>
      </c>
      <c r="C12798" s="470"/>
      <c r="D12798" s="470"/>
      <c r="E12798" s="116"/>
      <c r="F12798" s="116"/>
      <c r="G12798" s="116"/>
      <c r="H12798" s="115"/>
      <c r="I12798" s="116" t="s">
        <v>30</v>
      </c>
      <c r="J12798" s="115"/>
      <c r="K12798" s="116"/>
      <c r="L12798" s="116"/>
      <c r="M12798" s="116" t="s">
        <v>31</v>
      </c>
      <c r="N12798" s="116"/>
      <c r="O12798" s="115"/>
    </row>
    <row r="12799" spans="1:15" ht="15.75" x14ac:dyDescent="0.2">
      <c r="A12799" s="470" t="s">
        <v>230</v>
      </c>
      <c r="B12799" s="470"/>
      <c r="C12799" s="470"/>
      <c r="D12799" s="470"/>
      <c r="E12799" s="470"/>
      <c r="F12799" s="116"/>
      <c r="G12799" s="116"/>
      <c r="H12799" s="115"/>
      <c r="I12799" s="116" t="s">
        <v>438</v>
      </c>
      <c r="J12799" s="115"/>
      <c r="K12799" s="116"/>
      <c r="L12799" s="116"/>
      <c r="M12799" s="116" t="s">
        <v>220</v>
      </c>
      <c r="N12799" s="116"/>
      <c r="O12799" s="115"/>
    </row>
    <row r="12800" spans="1:15" ht="15.75" x14ac:dyDescent="0.2">
      <c r="A12800" s="470" t="s">
        <v>226</v>
      </c>
      <c r="B12800" s="470"/>
      <c r="C12800" s="470"/>
      <c r="D12800" s="470"/>
      <c r="E12800" s="470"/>
      <c r="F12800" s="116"/>
      <c r="G12800" s="116"/>
      <c r="H12800" s="115"/>
      <c r="I12800" s="116" t="s">
        <v>246</v>
      </c>
      <c r="J12800" s="115"/>
      <c r="K12800" s="116"/>
      <c r="L12800" s="116"/>
      <c r="M12800" s="116" t="s">
        <v>124</v>
      </c>
      <c r="N12800" s="116"/>
      <c r="O12800" s="115"/>
    </row>
    <row r="12802" spans="1:15" x14ac:dyDescent="0.2">
      <c r="A12802" s="531" t="s">
        <v>269</v>
      </c>
      <c r="B12802" s="531"/>
      <c r="C12802" s="531"/>
      <c r="D12802" s="531"/>
      <c r="E12802" s="531"/>
    </row>
    <row r="12803" spans="1:15" x14ac:dyDescent="0.2">
      <c r="A12803" s="532" t="s">
        <v>923</v>
      </c>
      <c r="B12803" s="533"/>
      <c r="C12803" s="533"/>
      <c r="D12803" s="533"/>
      <c r="E12803" s="533"/>
      <c r="F12803" s="533"/>
      <c r="G12803" s="533"/>
      <c r="H12803" s="533"/>
      <c r="I12803" s="533"/>
      <c r="J12803" s="533"/>
      <c r="K12803" s="533"/>
      <c r="L12803" s="533"/>
      <c r="M12803" s="533"/>
      <c r="N12803" s="533"/>
      <c r="O12803" s="534"/>
    </row>
    <row r="12810" spans="1:15" ht="15.75" x14ac:dyDescent="0.2">
      <c r="A12810" s="470" t="s">
        <v>125</v>
      </c>
      <c r="B12810" s="470"/>
      <c r="C12810" s="470"/>
      <c r="D12810" s="470"/>
      <c r="E12810" s="470"/>
      <c r="F12810" s="470"/>
      <c r="G12810" s="470"/>
      <c r="H12810" s="470"/>
      <c r="I12810" s="470"/>
      <c r="J12810" s="470"/>
      <c r="K12810" s="470"/>
      <c r="L12810" s="470"/>
      <c r="M12810" s="470"/>
      <c r="N12810" s="470"/>
      <c r="O12810" s="470"/>
    </row>
    <row r="12811" spans="1:15" ht="15.75" x14ac:dyDescent="0.2">
      <c r="A12811" s="470" t="s">
        <v>1</v>
      </c>
      <c r="B12811" s="470"/>
      <c r="C12811" s="470"/>
      <c r="D12811" s="470"/>
      <c r="E12811" s="470"/>
      <c r="F12811" s="470"/>
      <c r="G12811" s="470"/>
      <c r="H12811" s="470"/>
      <c r="I12811" s="470"/>
      <c r="J12811" s="470"/>
      <c r="K12811" s="470"/>
      <c r="L12811" s="470"/>
      <c r="M12811" s="470"/>
      <c r="N12811" s="470"/>
      <c r="O12811" s="470"/>
    </row>
    <row r="12812" spans="1:15" ht="15.75" x14ac:dyDescent="0.2">
      <c r="A12812" s="470"/>
      <c r="B12812" s="470"/>
      <c r="C12812" s="470"/>
      <c r="D12812" s="470"/>
      <c r="E12812" s="470"/>
      <c r="F12812" s="470"/>
      <c r="G12812" s="470"/>
      <c r="H12812" s="470"/>
      <c r="I12812" s="470"/>
      <c r="J12812" s="470"/>
      <c r="K12812" s="470"/>
      <c r="L12812" s="470"/>
      <c r="M12812" s="470"/>
      <c r="N12812" s="470"/>
      <c r="O12812" s="470"/>
    </row>
    <row r="12813" spans="1:15" ht="15.75" x14ac:dyDescent="0.2">
      <c r="A12813" s="507" t="s">
        <v>926</v>
      </c>
      <c r="B12813" s="507"/>
      <c r="C12813" s="507"/>
      <c r="D12813" s="507"/>
      <c r="E12813" s="507"/>
      <c r="F12813" s="507"/>
      <c r="G12813" s="507"/>
      <c r="H12813" s="507"/>
      <c r="I12813" s="507"/>
      <c r="J12813" s="507"/>
      <c r="K12813" s="507"/>
      <c r="L12813" s="507"/>
      <c r="M12813" s="507"/>
      <c r="N12813" s="507"/>
      <c r="O12813" s="507"/>
    </row>
    <row r="12814" spans="1:15" ht="15.75" x14ac:dyDescent="0.2">
      <c r="A12814" s="77"/>
      <c r="B12814" s="77"/>
      <c r="C12814" s="77"/>
      <c r="D12814" s="77"/>
      <c r="E12814" s="77"/>
      <c r="F12814" s="77"/>
      <c r="G12814" s="77"/>
      <c r="H12814" s="77"/>
      <c r="I12814" s="77"/>
      <c r="J12814" s="77"/>
      <c r="K12814" s="77"/>
      <c r="L12814" s="77"/>
      <c r="M12814" s="77"/>
      <c r="N12814" s="77"/>
      <c r="O12814" s="77"/>
    </row>
    <row r="12815" spans="1:15" ht="16.5" thickBot="1" x14ac:dyDescent="0.25">
      <c r="A12815" s="77"/>
      <c r="B12815" s="77"/>
      <c r="C12815" s="77"/>
      <c r="D12815" s="77"/>
      <c r="E12815" s="77"/>
      <c r="F12815" s="77"/>
      <c r="G12815" s="77"/>
      <c r="H12815" s="77"/>
      <c r="I12815" s="77"/>
      <c r="J12815" s="77"/>
      <c r="K12815" s="77"/>
      <c r="L12815" s="77"/>
      <c r="M12815" s="77"/>
      <c r="N12815" s="77"/>
      <c r="O12815" s="77"/>
    </row>
    <row r="12816" spans="1:15" ht="16.5" thickBot="1" x14ac:dyDescent="0.25">
      <c r="A12816" s="78" t="s">
        <v>2</v>
      </c>
      <c r="B12816" s="486"/>
      <c r="C12816" s="498"/>
      <c r="D12816" s="79" t="s">
        <v>3</v>
      </c>
      <c r="E12816" s="486"/>
      <c r="F12816" s="487"/>
      <c r="G12816" s="487"/>
      <c r="H12816" s="498"/>
      <c r="I12816" s="79" t="s">
        <v>4</v>
      </c>
      <c r="J12816" s="80"/>
      <c r="K12816" s="80"/>
      <c r="L12816" s="80" t="s">
        <v>5</v>
      </c>
      <c r="M12816" s="486"/>
      <c r="N12816" s="487"/>
      <c r="O12816" s="488"/>
    </row>
    <row r="12817" spans="1:15" ht="16.5" thickBot="1" x14ac:dyDescent="0.25">
      <c r="A12817" s="77"/>
      <c r="B12817" s="77"/>
      <c r="C12817" s="77"/>
      <c r="D12817" s="77"/>
      <c r="E12817" s="77"/>
      <c r="F12817" s="77"/>
      <c r="G12817" s="77"/>
      <c r="H12817" s="77"/>
      <c r="I12817" s="77"/>
      <c r="J12817" s="77"/>
      <c r="K12817" s="77"/>
      <c r="L12817" s="77"/>
      <c r="M12817" s="77"/>
      <c r="N12817" s="77"/>
      <c r="O12817" s="77"/>
    </row>
    <row r="12818" spans="1:15" ht="16.5" thickBot="1" x14ac:dyDescent="0.25">
      <c r="A12818" s="78" t="s">
        <v>6</v>
      </c>
      <c r="B12818" s="486"/>
      <c r="C12818" s="498"/>
      <c r="D12818" s="79" t="s">
        <v>7</v>
      </c>
      <c r="E12818" s="486"/>
      <c r="F12818" s="487"/>
      <c r="G12818" s="487"/>
      <c r="H12818" s="498"/>
      <c r="I12818" s="79" t="s">
        <v>8</v>
      </c>
      <c r="J12818" s="80"/>
      <c r="K12818" s="80"/>
      <c r="L12818" s="80" t="s">
        <v>9</v>
      </c>
      <c r="M12818" s="486"/>
      <c r="N12818" s="487"/>
      <c r="O12818" s="488"/>
    </row>
    <row r="12819" spans="1:15" ht="16.5" thickBot="1" x14ac:dyDescent="0.25">
      <c r="A12819" s="77"/>
      <c r="B12819" s="77"/>
      <c r="C12819" s="77"/>
      <c r="D12819" s="77"/>
      <c r="E12819" s="77"/>
      <c r="F12819" s="77"/>
      <c r="G12819" s="77"/>
      <c r="H12819" s="77"/>
      <c r="I12819" s="77"/>
      <c r="J12819" s="77"/>
      <c r="K12819" s="77"/>
      <c r="L12819" s="77"/>
      <c r="M12819" s="77"/>
      <c r="N12819" s="77"/>
      <c r="O12819" s="77"/>
    </row>
    <row r="12820" spans="1:15" ht="16.5" thickBot="1" x14ac:dyDescent="0.25">
      <c r="A12820" s="484" t="s">
        <v>10</v>
      </c>
      <c r="B12820" s="485"/>
      <c r="C12820" s="486" t="s">
        <v>181</v>
      </c>
      <c r="D12820" s="487"/>
      <c r="E12820" s="487"/>
      <c r="F12820" s="487"/>
      <c r="G12820" s="487"/>
      <c r="H12820" s="487"/>
      <c r="I12820" s="487"/>
      <c r="J12820" s="487"/>
      <c r="K12820" s="487"/>
      <c r="L12820" s="487"/>
      <c r="M12820" s="487"/>
      <c r="N12820" s="487"/>
      <c r="O12820" s="488"/>
    </row>
    <row r="12821" spans="1:15" ht="16.5" thickBot="1" x14ac:dyDescent="0.25">
      <c r="A12821" s="77"/>
      <c r="B12821" s="77"/>
      <c r="C12821" s="77"/>
      <c r="D12821" s="77"/>
      <c r="E12821" s="77"/>
      <c r="F12821" s="77"/>
      <c r="G12821" s="77"/>
      <c r="H12821" s="77"/>
      <c r="I12821" s="77"/>
      <c r="J12821" s="77"/>
      <c r="K12821" s="77"/>
      <c r="L12821" s="77"/>
      <c r="M12821" s="77"/>
      <c r="N12821" s="77"/>
      <c r="O12821" s="77"/>
    </row>
    <row r="12822" spans="1:15" ht="16.5" thickBot="1" x14ac:dyDescent="0.25">
      <c r="A12822" s="484" t="s">
        <v>11</v>
      </c>
      <c r="B12822" s="485"/>
      <c r="C12822" s="486" t="s">
        <v>239</v>
      </c>
      <c r="D12822" s="487"/>
      <c r="E12822" s="487"/>
      <c r="F12822" s="487"/>
      <c r="G12822" s="487"/>
      <c r="H12822" s="487"/>
      <c r="I12822" s="487"/>
      <c r="J12822" s="487"/>
      <c r="K12822" s="487"/>
      <c r="L12822" s="487"/>
      <c r="M12822" s="487"/>
      <c r="N12822" s="487"/>
      <c r="O12822" s="488"/>
    </row>
    <row r="12823" spans="1:15" ht="16.5" thickBot="1" x14ac:dyDescent="0.25">
      <c r="A12823" s="81"/>
      <c r="B12823" s="81"/>
      <c r="C12823" s="81"/>
      <c r="D12823" s="81"/>
      <c r="E12823" s="81"/>
      <c r="F12823" s="81"/>
      <c r="G12823" s="81"/>
      <c r="H12823" s="81"/>
      <c r="I12823" s="81"/>
      <c r="J12823" s="81"/>
      <c r="K12823" s="81"/>
      <c r="L12823" s="81"/>
      <c r="M12823" s="81"/>
      <c r="N12823" s="81"/>
      <c r="O12823" s="81"/>
    </row>
    <row r="12824" spans="1:15" ht="16.5" thickBot="1" x14ac:dyDescent="0.25">
      <c r="A12824" s="489" t="s">
        <v>12</v>
      </c>
      <c r="B12824" s="491" t="s">
        <v>13</v>
      </c>
      <c r="C12824" s="463"/>
      <c r="D12824" s="492" t="s">
        <v>14</v>
      </c>
      <c r="E12824" s="494" t="s">
        <v>15</v>
      </c>
      <c r="F12824" s="495"/>
      <c r="G12824" s="495"/>
      <c r="H12824" s="495"/>
      <c r="I12824" s="496"/>
      <c r="J12824" s="492" t="s">
        <v>16</v>
      </c>
      <c r="K12824" s="492" t="s">
        <v>17</v>
      </c>
      <c r="L12824" s="462" t="s">
        <v>18</v>
      </c>
      <c r="M12824" s="463"/>
      <c r="N12824" s="464" t="s">
        <v>115</v>
      </c>
      <c r="O12824" s="465"/>
    </row>
    <row r="12825" spans="1:15" ht="32.25" thickBot="1" x14ac:dyDescent="0.25">
      <c r="A12825" s="490"/>
      <c r="B12825" s="82" t="s">
        <v>19</v>
      </c>
      <c r="C12825" s="83" t="s">
        <v>20</v>
      </c>
      <c r="D12825" s="493"/>
      <c r="E12825" s="84" t="s">
        <v>21</v>
      </c>
      <c r="F12825" s="84" t="s">
        <v>22</v>
      </c>
      <c r="G12825" s="85" t="s">
        <v>23</v>
      </c>
      <c r="H12825" s="119" t="s">
        <v>24</v>
      </c>
      <c r="I12825" s="86" t="s">
        <v>25</v>
      </c>
      <c r="J12825" s="493"/>
      <c r="K12825" s="493"/>
      <c r="L12825" s="176" t="s">
        <v>26</v>
      </c>
      <c r="M12825" s="177" t="s">
        <v>27</v>
      </c>
      <c r="N12825" s="466"/>
      <c r="O12825" s="467"/>
    </row>
    <row r="12826" spans="1:15" ht="15.75" x14ac:dyDescent="0.25">
      <c r="A12826" s="126">
        <v>45988</v>
      </c>
      <c r="B12826" s="127"/>
      <c r="C12826" s="128"/>
      <c r="D12826" s="89"/>
      <c r="E12826" s="100" t="s">
        <v>1466</v>
      </c>
      <c r="F12826" s="190" t="s">
        <v>1002</v>
      </c>
      <c r="G12826" s="90">
        <v>23.927900000000001</v>
      </c>
      <c r="H12826" s="129">
        <v>23.99</v>
      </c>
      <c r="I12826" s="175">
        <f>G12826*H12826</f>
        <v>574.03032099999996</v>
      </c>
      <c r="J12826" s="92" t="s">
        <v>272</v>
      </c>
      <c r="K12826" s="181">
        <v>45988</v>
      </c>
      <c r="L12826" s="503" t="s">
        <v>1465</v>
      </c>
      <c r="M12826" s="504"/>
      <c r="N12826" s="505" t="s">
        <v>247</v>
      </c>
      <c r="O12826" s="506"/>
    </row>
    <row r="12827" spans="1:15" ht="15.75" x14ac:dyDescent="0.25">
      <c r="A12827" s="126">
        <v>45990</v>
      </c>
      <c r="B12827" s="127"/>
      <c r="C12827" s="128"/>
      <c r="D12827" s="89"/>
      <c r="E12827" s="100" t="s">
        <v>1464</v>
      </c>
      <c r="F12827" s="100" t="s">
        <v>1463</v>
      </c>
      <c r="G12827" s="90">
        <v>30</v>
      </c>
      <c r="H12827" s="129">
        <v>23.99</v>
      </c>
      <c r="I12827" s="175">
        <f>G12827*H12827</f>
        <v>719.69999999999993</v>
      </c>
      <c r="J12827" s="92" t="s">
        <v>272</v>
      </c>
      <c r="K12827" s="99">
        <v>45990</v>
      </c>
      <c r="L12827" s="503" t="s">
        <v>273</v>
      </c>
      <c r="M12827" s="504"/>
      <c r="N12827" s="505" t="s">
        <v>254</v>
      </c>
      <c r="O12827" s="506"/>
    </row>
    <row r="12828" spans="1:15" ht="16.5" thickBot="1" x14ac:dyDescent="0.3">
      <c r="A12828" s="126"/>
      <c r="B12828" s="94"/>
      <c r="C12828" s="95"/>
      <c r="D12828" s="89"/>
      <c r="E12828" s="100"/>
      <c r="F12828" s="100"/>
      <c r="G12828" s="96"/>
      <c r="H12828" s="97"/>
      <c r="I12828" s="175">
        <f>G12828*H12828</f>
        <v>0</v>
      </c>
      <c r="J12828" s="98" t="s">
        <v>272</v>
      </c>
      <c r="K12828" s="99"/>
      <c r="L12828" s="499"/>
      <c r="M12828" s="500"/>
      <c r="N12828" s="501"/>
      <c r="O12828" s="502"/>
    </row>
    <row r="12829" spans="1:15" ht="16.5" thickBot="1" x14ac:dyDescent="0.25">
      <c r="A12829" s="416" t="s">
        <v>28</v>
      </c>
      <c r="B12829" s="104"/>
      <c r="C12829" s="105"/>
      <c r="D12829" s="106">
        <f>SUM(D12826:D12828)</f>
        <v>0</v>
      </c>
      <c r="E12829" s="107"/>
      <c r="F12829" s="107"/>
      <c r="G12829" s="118">
        <f>SUM(G12826:G12828)</f>
        <v>53.927900000000001</v>
      </c>
      <c r="H12829" s="105"/>
      <c r="I12829" s="118">
        <f>SUM(I12826:I12828)</f>
        <v>1293.730321</v>
      </c>
      <c r="J12829" s="109">
        <f>D12829/G12829</f>
        <v>0</v>
      </c>
      <c r="K12829" s="110"/>
      <c r="L12829" s="111"/>
      <c r="M12829" s="112"/>
      <c r="N12829" s="468"/>
      <c r="O12829" s="469"/>
    </row>
    <row r="12830" spans="1:15" ht="15.75" x14ac:dyDescent="0.2">
      <c r="A12830" s="116"/>
      <c r="B12830" s="77"/>
      <c r="C12830" s="77"/>
      <c r="D12830" s="77"/>
      <c r="E12830" s="77"/>
      <c r="F12830" s="77"/>
      <c r="G12830" s="77"/>
      <c r="H12830" s="77"/>
      <c r="I12830" s="116"/>
      <c r="J12830" s="116"/>
      <c r="K12830" s="116"/>
      <c r="L12830" s="116"/>
      <c r="M12830" s="116"/>
      <c r="N12830" s="77"/>
      <c r="O12830" s="81"/>
    </row>
    <row r="12831" spans="1:15" ht="15.75" x14ac:dyDescent="0.2">
      <c r="A12831" s="452" t="s">
        <v>173</v>
      </c>
      <c r="B12831" s="451" t="s">
        <v>191</v>
      </c>
      <c r="C12831" s="77"/>
      <c r="D12831" s="77"/>
      <c r="E12831" s="77"/>
      <c r="F12831" s="77"/>
      <c r="G12831" s="77"/>
      <c r="H12831" s="77"/>
      <c r="I12831" s="116"/>
      <c r="J12831" s="116"/>
      <c r="K12831" s="116"/>
      <c r="L12831" s="116"/>
      <c r="M12831" s="116"/>
      <c r="N12831" s="77"/>
      <c r="O12831" s="81"/>
    </row>
    <row r="12832" spans="1:15" ht="15.75" x14ac:dyDescent="0.2">
      <c r="A12832" s="116"/>
      <c r="B12832" s="77"/>
      <c r="C12832" s="77"/>
      <c r="D12832" s="77"/>
      <c r="E12832" s="77"/>
      <c r="F12832" s="77"/>
      <c r="G12832" s="77"/>
      <c r="H12832" s="77"/>
      <c r="I12832" s="116"/>
      <c r="J12832" s="116"/>
      <c r="K12832" s="116"/>
      <c r="L12832" s="116"/>
      <c r="M12832" s="116"/>
      <c r="N12832" s="77"/>
      <c r="O12832" s="81"/>
    </row>
    <row r="12833" spans="1:15" ht="15.75" x14ac:dyDescent="0.2">
      <c r="A12833" s="115"/>
      <c r="B12833" s="470" t="s">
        <v>29</v>
      </c>
      <c r="C12833" s="470"/>
      <c r="D12833" s="470"/>
      <c r="E12833" s="116"/>
      <c r="F12833" s="116"/>
      <c r="G12833" s="116"/>
      <c r="H12833" s="115"/>
      <c r="I12833" s="116" t="s">
        <v>30</v>
      </c>
      <c r="J12833" s="115"/>
      <c r="K12833" s="116"/>
      <c r="L12833" s="116"/>
      <c r="M12833" s="116" t="s">
        <v>31</v>
      </c>
      <c r="N12833" s="116"/>
      <c r="O12833" s="115"/>
    </row>
    <row r="12834" spans="1:15" ht="15.75" x14ac:dyDescent="0.2">
      <c r="A12834" s="470" t="s">
        <v>230</v>
      </c>
      <c r="B12834" s="470"/>
      <c r="C12834" s="470"/>
      <c r="D12834" s="470"/>
      <c r="E12834" s="470"/>
      <c r="F12834" s="116"/>
      <c r="G12834" s="116"/>
      <c r="H12834" s="115"/>
      <c r="I12834" s="116" t="s">
        <v>438</v>
      </c>
      <c r="J12834" s="115"/>
      <c r="K12834" s="116"/>
      <c r="L12834" s="116"/>
      <c r="M12834" s="116" t="s">
        <v>220</v>
      </c>
      <c r="N12834" s="116"/>
      <c r="O12834" s="115"/>
    </row>
    <row r="12835" spans="1:15" ht="15.75" x14ac:dyDescent="0.2">
      <c r="A12835" s="470" t="s">
        <v>226</v>
      </c>
      <c r="B12835" s="470"/>
      <c r="C12835" s="470"/>
      <c r="D12835" s="470"/>
      <c r="E12835" s="470"/>
      <c r="F12835" s="116"/>
      <c r="G12835" s="116"/>
      <c r="H12835" s="115"/>
      <c r="I12835" s="116" t="s">
        <v>246</v>
      </c>
      <c r="J12835" s="115"/>
      <c r="K12835" s="116"/>
      <c r="L12835" s="116"/>
      <c r="M12835" s="116" t="s">
        <v>124</v>
      </c>
      <c r="N12835" s="116"/>
      <c r="O12835" s="115"/>
    </row>
    <row r="12837" spans="1:15" x14ac:dyDescent="0.2">
      <c r="A12837" s="531" t="s">
        <v>269</v>
      </c>
      <c r="B12837" s="531"/>
      <c r="C12837" s="531"/>
      <c r="D12837" s="531"/>
      <c r="E12837" s="531"/>
    </row>
    <row r="12838" spans="1:15" x14ac:dyDescent="0.2">
      <c r="A12838" s="532" t="s">
        <v>923</v>
      </c>
      <c r="B12838" s="533"/>
      <c r="C12838" s="533"/>
      <c r="D12838" s="533"/>
      <c r="E12838" s="533"/>
      <c r="F12838" s="533"/>
      <c r="G12838" s="533"/>
      <c r="H12838" s="533"/>
      <c r="I12838" s="533"/>
      <c r="J12838" s="533"/>
      <c r="K12838" s="533"/>
      <c r="L12838" s="533"/>
      <c r="M12838" s="533"/>
      <c r="N12838" s="533"/>
      <c r="O12838" s="534"/>
    </row>
    <row r="12844" spans="1:15" ht="15.75" x14ac:dyDescent="0.2">
      <c r="A12844" s="470" t="s">
        <v>125</v>
      </c>
      <c r="B12844" s="470"/>
      <c r="C12844" s="470"/>
      <c r="D12844" s="470"/>
      <c r="E12844" s="470"/>
      <c r="F12844" s="470"/>
      <c r="G12844" s="470"/>
      <c r="H12844" s="470"/>
      <c r="I12844" s="470"/>
      <c r="J12844" s="470"/>
      <c r="K12844" s="470"/>
      <c r="L12844" s="470"/>
      <c r="M12844" s="470"/>
      <c r="N12844" s="470"/>
      <c r="O12844" s="470"/>
    </row>
    <row r="12845" spans="1:15" ht="15.75" x14ac:dyDescent="0.2">
      <c r="A12845" s="470" t="s">
        <v>1</v>
      </c>
      <c r="B12845" s="470"/>
      <c r="C12845" s="470"/>
      <c r="D12845" s="470"/>
      <c r="E12845" s="470"/>
      <c r="F12845" s="470"/>
      <c r="G12845" s="470"/>
      <c r="H12845" s="470"/>
      <c r="I12845" s="470"/>
      <c r="J12845" s="470"/>
      <c r="K12845" s="470"/>
      <c r="L12845" s="470"/>
      <c r="M12845" s="470"/>
      <c r="N12845" s="470"/>
      <c r="O12845" s="470"/>
    </row>
    <row r="12846" spans="1:15" ht="15.75" x14ac:dyDescent="0.2">
      <c r="A12846" s="470"/>
      <c r="B12846" s="470"/>
      <c r="C12846" s="470"/>
      <c r="D12846" s="470"/>
      <c r="E12846" s="470"/>
      <c r="F12846" s="470"/>
      <c r="G12846" s="470"/>
      <c r="H12846" s="470"/>
      <c r="I12846" s="470"/>
      <c r="J12846" s="470"/>
      <c r="K12846" s="470"/>
      <c r="L12846" s="470"/>
      <c r="M12846" s="470"/>
      <c r="N12846" s="470"/>
      <c r="O12846" s="470"/>
    </row>
    <row r="12847" spans="1:15" ht="15.75" x14ac:dyDescent="0.2">
      <c r="A12847" s="507" t="s">
        <v>926</v>
      </c>
      <c r="B12847" s="507"/>
      <c r="C12847" s="507"/>
      <c r="D12847" s="507"/>
      <c r="E12847" s="507"/>
      <c r="F12847" s="507"/>
      <c r="G12847" s="507"/>
      <c r="H12847" s="507"/>
      <c r="I12847" s="507"/>
      <c r="J12847" s="507"/>
      <c r="K12847" s="507"/>
      <c r="L12847" s="507"/>
      <c r="M12847" s="507"/>
      <c r="N12847" s="507"/>
      <c r="O12847" s="507"/>
    </row>
    <row r="12848" spans="1:15" ht="15.75" x14ac:dyDescent="0.2">
      <c r="A12848" s="77"/>
      <c r="B12848" s="77"/>
      <c r="C12848" s="77"/>
      <c r="D12848" s="77"/>
      <c r="E12848" s="77"/>
      <c r="F12848" s="77"/>
      <c r="G12848" s="77"/>
      <c r="H12848" s="77"/>
      <c r="I12848" s="77"/>
      <c r="J12848" s="77"/>
      <c r="K12848" s="77"/>
      <c r="L12848" s="77"/>
      <c r="M12848" s="77"/>
      <c r="N12848" s="77"/>
      <c r="O12848" s="77"/>
    </row>
    <row r="12849" spans="1:15" ht="16.5" thickBot="1" x14ac:dyDescent="0.25">
      <c r="A12849" s="77"/>
      <c r="B12849" s="77"/>
      <c r="C12849" s="77"/>
      <c r="D12849" s="77"/>
      <c r="E12849" s="77"/>
      <c r="F12849" s="77"/>
      <c r="G12849" s="77"/>
      <c r="H12849" s="77"/>
      <c r="I12849" s="77"/>
      <c r="J12849" s="77"/>
      <c r="K12849" s="77"/>
      <c r="L12849" s="77"/>
      <c r="M12849" s="77"/>
      <c r="N12849" s="77"/>
      <c r="O12849" s="77"/>
    </row>
    <row r="12850" spans="1:15" ht="16.5" thickBot="1" x14ac:dyDescent="0.25">
      <c r="A12850" s="78" t="s">
        <v>2</v>
      </c>
      <c r="B12850" s="486"/>
      <c r="C12850" s="498"/>
      <c r="D12850" s="79" t="s">
        <v>3</v>
      </c>
      <c r="E12850" s="486"/>
      <c r="F12850" s="487"/>
      <c r="G12850" s="487"/>
      <c r="H12850" s="498"/>
      <c r="I12850" s="79" t="s">
        <v>4</v>
      </c>
      <c r="J12850" s="80"/>
      <c r="K12850" s="80"/>
      <c r="L12850" s="80" t="s">
        <v>5</v>
      </c>
      <c r="M12850" s="486"/>
      <c r="N12850" s="487"/>
      <c r="O12850" s="488"/>
    </row>
    <row r="12851" spans="1:15" ht="16.5" thickBot="1" x14ac:dyDescent="0.25">
      <c r="A12851" s="77"/>
      <c r="B12851" s="77"/>
      <c r="C12851" s="77"/>
      <c r="D12851" s="77"/>
      <c r="E12851" s="77"/>
      <c r="F12851" s="77"/>
      <c r="G12851" s="77"/>
      <c r="H12851" s="77"/>
      <c r="I12851" s="77"/>
      <c r="J12851" s="77"/>
      <c r="K12851" s="77"/>
      <c r="L12851" s="77"/>
      <c r="M12851" s="77"/>
      <c r="N12851" s="77"/>
      <c r="O12851" s="77"/>
    </row>
    <row r="12852" spans="1:15" ht="16.5" thickBot="1" x14ac:dyDescent="0.25">
      <c r="A12852" s="78" t="s">
        <v>6</v>
      </c>
      <c r="B12852" s="486"/>
      <c r="C12852" s="498"/>
      <c r="D12852" s="79" t="s">
        <v>7</v>
      </c>
      <c r="E12852" s="486"/>
      <c r="F12852" s="487"/>
      <c r="G12852" s="487"/>
      <c r="H12852" s="498"/>
      <c r="I12852" s="79" t="s">
        <v>8</v>
      </c>
      <c r="J12852" s="80"/>
      <c r="K12852" s="80"/>
      <c r="L12852" s="80" t="s">
        <v>9</v>
      </c>
      <c r="M12852" s="486"/>
      <c r="N12852" s="487"/>
      <c r="O12852" s="488"/>
    </row>
    <row r="12853" spans="1:15" ht="16.5" thickBot="1" x14ac:dyDescent="0.25">
      <c r="A12853" s="77"/>
      <c r="B12853" s="77"/>
      <c r="C12853" s="77"/>
      <c r="D12853" s="77"/>
      <c r="E12853" s="77"/>
      <c r="F12853" s="77"/>
      <c r="G12853" s="77"/>
      <c r="H12853" s="77"/>
      <c r="I12853" s="77"/>
      <c r="J12853" s="77"/>
      <c r="K12853" s="77"/>
      <c r="L12853" s="77"/>
      <c r="M12853" s="77"/>
      <c r="N12853" s="77"/>
      <c r="O12853" s="77"/>
    </row>
    <row r="12854" spans="1:15" ht="16.5" thickBot="1" x14ac:dyDescent="0.25">
      <c r="A12854" s="484" t="s">
        <v>10</v>
      </c>
      <c r="B12854" s="485"/>
      <c r="C12854" s="486" t="s">
        <v>181</v>
      </c>
      <c r="D12854" s="487"/>
      <c r="E12854" s="487"/>
      <c r="F12854" s="487"/>
      <c r="G12854" s="487"/>
      <c r="H12854" s="487"/>
      <c r="I12854" s="487"/>
      <c r="J12854" s="487"/>
      <c r="K12854" s="487"/>
      <c r="L12854" s="487"/>
      <c r="M12854" s="487"/>
      <c r="N12854" s="487"/>
      <c r="O12854" s="488"/>
    </row>
    <row r="12855" spans="1:15" ht="16.5" thickBot="1" x14ac:dyDescent="0.25">
      <c r="A12855" s="77"/>
      <c r="B12855" s="77"/>
      <c r="C12855" s="77"/>
      <c r="D12855" s="77"/>
      <c r="E12855" s="77"/>
      <c r="F12855" s="77"/>
      <c r="G12855" s="77"/>
      <c r="H12855" s="77"/>
      <c r="I12855" s="77"/>
      <c r="J12855" s="77"/>
      <c r="K12855" s="77"/>
      <c r="L12855" s="77"/>
      <c r="M12855" s="77"/>
      <c r="N12855" s="77"/>
      <c r="O12855" s="77"/>
    </row>
    <row r="12856" spans="1:15" ht="16.5" thickBot="1" x14ac:dyDescent="0.25">
      <c r="A12856" s="484" t="s">
        <v>11</v>
      </c>
      <c r="B12856" s="485"/>
      <c r="C12856" s="486" t="s">
        <v>239</v>
      </c>
      <c r="D12856" s="487"/>
      <c r="E12856" s="487"/>
      <c r="F12856" s="487"/>
      <c r="G12856" s="487"/>
      <c r="H12856" s="487"/>
      <c r="I12856" s="487"/>
      <c r="J12856" s="487"/>
      <c r="K12856" s="487"/>
      <c r="L12856" s="487"/>
      <c r="M12856" s="487"/>
      <c r="N12856" s="487"/>
      <c r="O12856" s="488"/>
    </row>
    <row r="12857" spans="1:15" ht="16.5" thickBot="1" x14ac:dyDescent="0.25">
      <c r="A12857" s="81"/>
      <c r="B12857" s="81"/>
      <c r="C12857" s="81"/>
      <c r="D12857" s="81"/>
      <c r="E12857" s="81"/>
      <c r="F12857" s="81"/>
      <c r="G12857" s="81"/>
      <c r="H12857" s="81"/>
      <c r="I12857" s="81"/>
      <c r="J12857" s="81"/>
      <c r="K12857" s="81"/>
      <c r="L12857" s="81"/>
      <c r="M12857" s="81"/>
      <c r="N12857" s="81"/>
      <c r="O12857" s="81"/>
    </row>
    <row r="12858" spans="1:15" ht="16.5" thickBot="1" x14ac:dyDescent="0.25">
      <c r="A12858" s="489" t="s">
        <v>12</v>
      </c>
      <c r="B12858" s="491" t="s">
        <v>13</v>
      </c>
      <c r="C12858" s="463"/>
      <c r="D12858" s="492" t="s">
        <v>14</v>
      </c>
      <c r="E12858" s="494" t="s">
        <v>15</v>
      </c>
      <c r="F12858" s="495"/>
      <c r="G12858" s="495"/>
      <c r="H12858" s="495"/>
      <c r="I12858" s="496"/>
      <c r="J12858" s="492" t="s">
        <v>16</v>
      </c>
      <c r="K12858" s="492" t="s">
        <v>17</v>
      </c>
      <c r="L12858" s="462" t="s">
        <v>18</v>
      </c>
      <c r="M12858" s="463"/>
      <c r="N12858" s="464" t="s">
        <v>115</v>
      </c>
      <c r="O12858" s="465"/>
    </row>
    <row r="12859" spans="1:15" ht="32.25" thickBot="1" x14ac:dyDescent="0.25">
      <c r="A12859" s="490"/>
      <c r="B12859" s="82" t="s">
        <v>19</v>
      </c>
      <c r="C12859" s="83" t="s">
        <v>20</v>
      </c>
      <c r="D12859" s="493"/>
      <c r="E12859" s="84" t="s">
        <v>21</v>
      </c>
      <c r="F12859" s="84" t="s">
        <v>22</v>
      </c>
      <c r="G12859" s="85" t="s">
        <v>23</v>
      </c>
      <c r="H12859" s="119" t="s">
        <v>24</v>
      </c>
      <c r="I12859" s="86" t="s">
        <v>25</v>
      </c>
      <c r="J12859" s="493"/>
      <c r="K12859" s="493"/>
      <c r="L12859" s="176" t="s">
        <v>26</v>
      </c>
      <c r="M12859" s="177" t="s">
        <v>27</v>
      </c>
      <c r="N12859" s="466"/>
      <c r="O12859" s="467"/>
    </row>
    <row r="12860" spans="1:15" ht="15.75" x14ac:dyDescent="0.25">
      <c r="A12860" s="126">
        <v>45994</v>
      </c>
      <c r="B12860" s="127"/>
      <c r="C12860" s="128"/>
      <c r="D12860" s="89"/>
      <c r="E12860" s="100" t="s">
        <v>1462</v>
      </c>
      <c r="F12860" s="190" t="s">
        <v>1367</v>
      </c>
      <c r="G12860" s="90">
        <v>30</v>
      </c>
      <c r="H12860" s="129">
        <v>23.99</v>
      </c>
      <c r="I12860" s="175">
        <f>G12860*H12860</f>
        <v>719.69999999999993</v>
      </c>
      <c r="J12860" s="92" t="s">
        <v>272</v>
      </c>
      <c r="K12860" s="181"/>
      <c r="L12860" s="503" t="s">
        <v>1461</v>
      </c>
      <c r="M12860" s="504"/>
      <c r="N12860" s="505" t="s">
        <v>253</v>
      </c>
      <c r="O12860" s="506"/>
    </row>
    <row r="12861" spans="1:15" ht="15.75" x14ac:dyDescent="0.25">
      <c r="A12861" s="126">
        <v>45996</v>
      </c>
      <c r="B12861" s="127"/>
      <c r="C12861" s="128"/>
      <c r="D12861" s="89"/>
      <c r="E12861" s="100" t="s">
        <v>1460</v>
      </c>
      <c r="F12861" s="100" t="s">
        <v>1217</v>
      </c>
      <c r="G12861" s="90">
        <v>30</v>
      </c>
      <c r="H12861" s="129">
        <v>23.99</v>
      </c>
      <c r="I12861" s="175">
        <f>G12861*H12861</f>
        <v>719.69999999999993</v>
      </c>
      <c r="J12861" s="92" t="s">
        <v>272</v>
      </c>
      <c r="K12861" s="99"/>
      <c r="L12861" s="503" t="s">
        <v>855</v>
      </c>
      <c r="M12861" s="504"/>
      <c r="N12861" s="505" t="s">
        <v>254</v>
      </c>
      <c r="O12861" s="506"/>
    </row>
    <row r="12862" spans="1:15" ht="16.5" thickBot="1" x14ac:dyDescent="0.3">
      <c r="A12862" s="126"/>
      <c r="B12862" s="94"/>
      <c r="C12862" s="95"/>
      <c r="D12862" s="89"/>
      <c r="E12862" s="100"/>
      <c r="F12862" s="100"/>
      <c r="G12862" s="96"/>
      <c r="H12862" s="97"/>
      <c r="I12862" s="175">
        <f>G12862*H12862</f>
        <v>0</v>
      </c>
      <c r="J12862" s="98" t="s">
        <v>272</v>
      </c>
      <c r="K12862" s="99"/>
      <c r="L12862" s="499"/>
      <c r="M12862" s="500"/>
      <c r="N12862" s="501"/>
      <c r="O12862" s="502"/>
    </row>
    <row r="12863" spans="1:15" ht="16.5" thickBot="1" x14ac:dyDescent="0.25">
      <c r="A12863" s="416" t="s">
        <v>28</v>
      </c>
      <c r="B12863" s="104"/>
      <c r="C12863" s="105"/>
      <c r="D12863" s="106">
        <f>SUM(D12860:D12862)</f>
        <v>0</v>
      </c>
      <c r="E12863" s="107"/>
      <c r="F12863" s="107"/>
      <c r="G12863" s="118">
        <f>SUM(G12860:G12862)</f>
        <v>60</v>
      </c>
      <c r="H12863" s="105"/>
      <c r="I12863" s="118">
        <f>SUM(I12860:I12862)</f>
        <v>1439.3999999999999</v>
      </c>
      <c r="J12863" s="109">
        <f>D12863/G12863</f>
        <v>0</v>
      </c>
      <c r="K12863" s="110"/>
      <c r="L12863" s="111"/>
      <c r="M12863" s="112"/>
      <c r="N12863" s="468"/>
      <c r="O12863" s="469"/>
    </row>
    <row r="12864" spans="1:15" ht="15.75" x14ac:dyDescent="0.2">
      <c r="A12864" s="116"/>
      <c r="B12864" s="77"/>
      <c r="C12864" s="77"/>
      <c r="D12864" s="77"/>
      <c r="E12864" s="77"/>
      <c r="F12864" s="77"/>
      <c r="G12864" s="77"/>
      <c r="H12864" s="77"/>
      <c r="I12864" s="116"/>
      <c r="J12864" s="116"/>
      <c r="K12864" s="116"/>
      <c r="L12864" s="116"/>
      <c r="M12864" s="116"/>
      <c r="N12864" s="77"/>
      <c r="O12864" s="81"/>
    </row>
    <row r="12865" spans="1:15" ht="15.75" x14ac:dyDescent="0.2">
      <c r="A12865" s="452" t="s">
        <v>173</v>
      </c>
      <c r="B12865" s="451" t="s">
        <v>191</v>
      </c>
      <c r="C12865" s="77"/>
      <c r="D12865" s="77"/>
      <c r="E12865" s="77"/>
      <c r="F12865" s="77"/>
      <c r="G12865" s="77"/>
      <c r="H12865" s="77"/>
      <c r="I12865" s="116"/>
      <c r="J12865" s="116"/>
      <c r="K12865" s="116"/>
      <c r="L12865" s="116"/>
      <c r="M12865" s="116"/>
      <c r="N12865" s="77"/>
      <c r="O12865" s="81"/>
    </row>
    <row r="12866" spans="1:15" ht="15.75" x14ac:dyDescent="0.2">
      <c r="A12866" s="116"/>
      <c r="B12866" s="77"/>
      <c r="C12866" s="77"/>
      <c r="D12866" s="77"/>
      <c r="E12866" s="77"/>
      <c r="F12866" s="77"/>
      <c r="G12866" s="77"/>
      <c r="H12866" s="77"/>
      <c r="I12866" s="116"/>
      <c r="J12866" s="116"/>
      <c r="K12866" s="116"/>
      <c r="L12866" s="116"/>
      <c r="M12866" s="116"/>
      <c r="N12866" s="77"/>
      <c r="O12866" s="81"/>
    </row>
    <row r="12867" spans="1:15" ht="15.75" x14ac:dyDescent="0.2">
      <c r="A12867" s="115"/>
      <c r="B12867" s="470" t="s">
        <v>29</v>
      </c>
      <c r="C12867" s="470"/>
      <c r="D12867" s="470"/>
      <c r="E12867" s="116"/>
      <c r="F12867" s="116"/>
      <c r="G12867" s="116"/>
      <c r="H12867" s="115"/>
      <c r="I12867" s="116" t="s">
        <v>30</v>
      </c>
      <c r="J12867" s="115"/>
      <c r="K12867" s="116"/>
      <c r="L12867" s="116"/>
      <c r="M12867" s="116" t="s">
        <v>31</v>
      </c>
      <c r="N12867" s="116"/>
      <c r="O12867" s="115"/>
    </row>
    <row r="12868" spans="1:15" ht="15.75" x14ac:dyDescent="0.2">
      <c r="A12868" s="470" t="s">
        <v>230</v>
      </c>
      <c r="B12868" s="470"/>
      <c r="C12868" s="470"/>
      <c r="D12868" s="470"/>
      <c r="E12868" s="470"/>
      <c r="F12868" s="116"/>
      <c r="G12868" s="116"/>
      <c r="H12868" s="115"/>
      <c r="I12868" s="116" t="s">
        <v>438</v>
      </c>
      <c r="J12868" s="115"/>
      <c r="K12868" s="116"/>
      <c r="L12868" s="116"/>
      <c r="M12868" s="116" t="s">
        <v>220</v>
      </c>
      <c r="N12868" s="116"/>
      <c r="O12868" s="115"/>
    </row>
    <row r="12869" spans="1:15" ht="15.75" x14ac:dyDescent="0.2">
      <c r="A12869" s="470" t="s">
        <v>226</v>
      </c>
      <c r="B12869" s="470"/>
      <c r="C12869" s="470"/>
      <c r="D12869" s="470"/>
      <c r="E12869" s="470"/>
      <c r="F12869" s="116"/>
      <c r="G12869" s="116"/>
      <c r="H12869" s="115"/>
      <c r="I12869" s="116" t="s">
        <v>246</v>
      </c>
      <c r="J12869" s="115"/>
      <c r="K12869" s="116"/>
      <c r="L12869" s="116"/>
      <c r="M12869" s="116" t="s">
        <v>124</v>
      </c>
      <c r="N12869" s="116"/>
      <c r="O12869" s="115"/>
    </row>
    <row r="12871" spans="1:15" x14ac:dyDescent="0.2">
      <c r="A12871" s="531" t="s">
        <v>269</v>
      </c>
      <c r="B12871" s="531"/>
      <c r="C12871" s="531"/>
      <c r="D12871" s="531"/>
      <c r="E12871" s="531"/>
    </row>
    <row r="12872" spans="1:15" x14ac:dyDescent="0.2">
      <c r="A12872" s="532" t="s">
        <v>923</v>
      </c>
      <c r="B12872" s="533"/>
      <c r="C12872" s="533"/>
      <c r="D12872" s="533"/>
      <c r="E12872" s="533"/>
      <c r="F12872" s="533"/>
      <c r="G12872" s="533"/>
      <c r="H12872" s="533"/>
      <c r="I12872" s="533"/>
      <c r="J12872" s="533"/>
      <c r="K12872" s="533"/>
      <c r="L12872" s="533"/>
      <c r="M12872" s="533"/>
      <c r="N12872" s="533"/>
      <c r="O12872" s="534"/>
    </row>
    <row r="12879" spans="1:15" ht="15.75" x14ac:dyDescent="0.2">
      <c r="A12879" s="470" t="s">
        <v>125</v>
      </c>
      <c r="B12879" s="470"/>
      <c r="C12879" s="470"/>
      <c r="D12879" s="470"/>
      <c r="E12879" s="470"/>
      <c r="F12879" s="470"/>
      <c r="G12879" s="470"/>
      <c r="H12879" s="470"/>
      <c r="I12879" s="470"/>
      <c r="J12879" s="470"/>
      <c r="K12879" s="470"/>
      <c r="L12879" s="470"/>
      <c r="M12879" s="470"/>
      <c r="N12879" s="470"/>
      <c r="O12879" s="470"/>
    </row>
    <row r="12880" spans="1:15" ht="15.75" x14ac:dyDescent="0.2">
      <c r="A12880" s="470" t="s">
        <v>1</v>
      </c>
      <c r="B12880" s="470"/>
      <c r="C12880" s="470"/>
      <c r="D12880" s="470"/>
      <c r="E12880" s="470"/>
      <c r="F12880" s="470"/>
      <c r="G12880" s="470"/>
      <c r="H12880" s="470"/>
      <c r="I12880" s="470"/>
      <c r="J12880" s="470"/>
      <c r="K12880" s="470"/>
      <c r="L12880" s="470"/>
      <c r="M12880" s="470"/>
      <c r="N12880" s="470"/>
      <c r="O12880" s="470"/>
    </row>
    <row r="12881" spans="1:15" ht="15.75" x14ac:dyDescent="0.2">
      <c r="A12881" s="470"/>
      <c r="B12881" s="470"/>
      <c r="C12881" s="470"/>
      <c r="D12881" s="470"/>
      <c r="E12881" s="470"/>
      <c r="F12881" s="470"/>
      <c r="G12881" s="470"/>
      <c r="H12881" s="470"/>
      <c r="I12881" s="470"/>
      <c r="J12881" s="470"/>
      <c r="K12881" s="470"/>
      <c r="L12881" s="470"/>
      <c r="M12881" s="470"/>
      <c r="N12881" s="470"/>
      <c r="O12881" s="470"/>
    </row>
    <row r="12882" spans="1:15" ht="15.75" x14ac:dyDescent="0.2">
      <c r="A12882" s="507" t="s">
        <v>926</v>
      </c>
      <c r="B12882" s="507"/>
      <c r="C12882" s="507"/>
      <c r="D12882" s="507"/>
      <c r="E12882" s="507"/>
      <c r="F12882" s="507"/>
      <c r="G12882" s="507"/>
      <c r="H12882" s="507"/>
      <c r="I12882" s="507"/>
      <c r="J12882" s="507"/>
      <c r="K12882" s="507"/>
      <c r="L12882" s="507"/>
      <c r="M12882" s="507"/>
      <c r="N12882" s="507"/>
      <c r="O12882" s="507"/>
    </row>
    <row r="12883" spans="1:15" ht="15.75" x14ac:dyDescent="0.2">
      <c r="A12883" s="77"/>
      <c r="B12883" s="77"/>
      <c r="C12883" s="77"/>
      <c r="D12883" s="77"/>
      <c r="E12883" s="77"/>
      <c r="F12883" s="77"/>
      <c r="G12883" s="77"/>
      <c r="H12883" s="77"/>
      <c r="I12883" s="77"/>
      <c r="J12883" s="77"/>
      <c r="K12883" s="77"/>
      <c r="L12883" s="77"/>
      <c r="M12883" s="77"/>
      <c r="N12883" s="77"/>
      <c r="O12883" s="77"/>
    </row>
    <row r="12884" spans="1:15" ht="16.5" thickBot="1" x14ac:dyDescent="0.25">
      <c r="A12884" s="77"/>
      <c r="B12884" s="77"/>
      <c r="C12884" s="77"/>
      <c r="D12884" s="77"/>
      <c r="E12884" s="77"/>
      <c r="F12884" s="77"/>
      <c r="G12884" s="77"/>
      <c r="H12884" s="77"/>
      <c r="I12884" s="77"/>
      <c r="J12884" s="77"/>
      <c r="K12884" s="77"/>
      <c r="L12884" s="77"/>
      <c r="M12884" s="77"/>
      <c r="N12884" s="77"/>
      <c r="O12884" s="77"/>
    </row>
    <row r="12885" spans="1:15" ht="16.5" thickBot="1" x14ac:dyDescent="0.25">
      <c r="A12885" s="78" t="s">
        <v>2</v>
      </c>
      <c r="B12885" s="486"/>
      <c r="C12885" s="498"/>
      <c r="D12885" s="79" t="s">
        <v>3</v>
      </c>
      <c r="E12885" s="486"/>
      <c r="F12885" s="487"/>
      <c r="G12885" s="487"/>
      <c r="H12885" s="498"/>
      <c r="I12885" s="79" t="s">
        <v>4</v>
      </c>
      <c r="J12885" s="80"/>
      <c r="K12885" s="80"/>
      <c r="L12885" s="80" t="s">
        <v>5</v>
      </c>
      <c r="M12885" s="486"/>
      <c r="N12885" s="487"/>
      <c r="O12885" s="488"/>
    </row>
    <row r="12886" spans="1:15" ht="16.5" thickBot="1" x14ac:dyDescent="0.25">
      <c r="A12886" s="77"/>
      <c r="B12886" s="77"/>
      <c r="C12886" s="77"/>
      <c r="D12886" s="77"/>
      <c r="E12886" s="77"/>
      <c r="F12886" s="77"/>
      <c r="G12886" s="77"/>
      <c r="H12886" s="77"/>
      <c r="I12886" s="77"/>
      <c r="J12886" s="77"/>
      <c r="K12886" s="77"/>
      <c r="L12886" s="77"/>
      <c r="M12886" s="77"/>
      <c r="N12886" s="77"/>
      <c r="O12886" s="77"/>
    </row>
    <row r="12887" spans="1:15" ht="16.5" thickBot="1" x14ac:dyDescent="0.25">
      <c r="A12887" s="78" t="s">
        <v>6</v>
      </c>
      <c r="B12887" s="486"/>
      <c r="C12887" s="498"/>
      <c r="D12887" s="79" t="s">
        <v>7</v>
      </c>
      <c r="E12887" s="486"/>
      <c r="F12887" s="487"/>
      <c r="G12887" s="487"/>
      <c r="H12887" s="498"/>
      <c r="I12887" s="79" t="s">
        <v>8</v>
      </c>
      <c r="J12887" s="80"/>
      <c r="K12887" s="80"/>
      <c r="L12887" s="80" t="s">
        <v>9</v>
      </c>
      <c r="M12887" s="486"/>
      <c r="N12887" s="487"/>
      <c r="O12887" s="488"/>
    </row>
    <row r="12888" spans="1:15" ht="16.5" thickBot="1" x14ac:dyDescent="0.25">
      <c r="A12888" s="77"/>
      <c r="B12888" s="77"/>
      <c r="C12888" s="77"/>
      <c r="D12888" s="77"/>
      <c r="E12888" s="77"/>
      <c r="F12888" s="77"/>
      <c r="G12888" s="77"/>
      <c r="H12888" s="77"/>
      <c r="I12888" s="77"/>
      <c r="J12888" s="77"/>
      <c r="K12888" s="77"/>
      <c r="L12888" s="77"/>
      <c r="M12888" s="77"/>
      <c r="N12888" s="77"/>
      <c r="O12888" s="77"/>
    </row>
    <row r="12889" spans="1:15" ht="16.5" thickBot="1" x14ac:dyDescent="0.25">
      <c r="A12889" s="484" t="s">
        <v>10</v>
      </c>
      <c r="B12889" s="485"/>
      <c r="C12889" s="486" t="s">
        <v>181</v>
      </c>
      <c r="D12889" s="487"/>
      <c r="E12889" s="487"/>
      <c r="F12889" s="487"/>
      <c r="G12889" s="487"/>
      <c r="H12889" s="487"/>
      <c r="I12889" s="487"/>
      <c r="J12889" s="487"/>
      <c r="K12889" s="487"/>
      <c r="L12889" s="487"/>
      <c r="M12889" s="487"/>
      <c r="N12889" s="487"/>
      <c r="O12889" s="488"/>
    </row>
    <row r="12890" spans="1:15" ht="16.5" thickBot="1" x14ac:dyDescent="0.25">
      <c r="A12890" s="77"/>
      <c r="B12890" s="77"/>
      <c r="C12890" s="77"/>
      <c r="D12890" s="77"/>
      <c r="E12890" s="77"/>
      <c r="F12890" s="77"/>
      <c r="G12890" s="77"/>
      <c r="H12890" s="77"/>
      <c r="I12890" s="77"/>
      <c r="J12890" s="77"/>
      <c r="K12890" s="77"/>
      <c r="L12890" s="77"/>
      <c r="M12890" s="77"/>
      <c r="N12890" s="77"/>
      <c r="O12890" s="77"/>
    </row>
    <row r="12891" spans="1:15" ht="16.5" thickBot="1" x14ac:dyDescent="0.25">
      <c r="A12891" s="484" t="s">
        <v>11</v>
      </c>
      <c r="B12891" s="485"/>
      <c r="C12891" s="486" t="s">
        <v>239</v>
      </c>
      <c r="D12891" s="487"/>
      <c r="E12891" s="487"/>
      <c r="F12891" s="487"/>
      <c r="G12891" s="487"/>
      <c r="H12891" s="487"/>
      <c r="I12891" s="487"/>
      <c r="J12891" s="487"/>
      <c r="K12891" s="487"/>
      <c r="L12891" s="487"/>
      <c r="M12891" s="487"/>
      <c r="N12891" s="487"/>
      <c r="O12891" s="488"/>
    </row>
    <row r="12892" spans="1:15" ht="16.5" thickBot="1" x14ac:dyDescent="0.25">
      <c r="A12892" s="81"/>
      <c r="B12892" s="81"/>
      <c r="C12892" s="81"/>
      <c r="D12892" s="81"/>
      <c r="E12892" s="81"/>
      <c r="F12892" s="81"/>
      <c r="G12892" s="81"/>
      <c r="H12892" s="81"/>
      <c r="I12892" s="81"/>
      <c r="J12892" s="81"/>
      <c r="K12892" s="81"/>
      <c r="L12892" s="81"/>
      <c r="M12892" s="81"/>
      <c r="N12892" s="81"/>
      <c r="O12892" s="81"/>
    </row>
    <row r="12893" spans="1:15" ht="16.5" thickBot="1" x14ac:dyDescent="0.25">
      <c r="A12893" s="489" t="s">
        <v>12</v>
      </c>
      <c r="B12893" s="491" t="s">
        <v>13</v>
      </c>
      <c r="C12893" s="463"/>
      <c r="D12893" s="492" t="s">
        <v>14</v>
      </c>
      <c r="E12893" s="494" t="s">
        <v>15</v>
      </c>
      <c r="F12893" s="495"/>
      <c r="G12893" s="495"/>
      <c r="H12893" s="495"/>
      <c r="I12893" s="496"/>
      <c r="J12893" s="492" t="s">
        <v>16</v>
      </c>
      <c r="K12893" s="492" t="s">
        <v>17</v>
      </c>
      <c r="L12893" s="462" t="s">
        <v>18</v>
      </c>
      <c r="M12893" s="463"/>
      <c r="N12893" s="464" t="s">
        <v>115</v>
      </c>
      <c r="O12893" s="465"/>
    </row>
    <row r="12894" spans="1:15" ht="32.25" thickBot="1" x14ac:dyDescent="0.25">
      <c r="A12894" s="490"/>
      <c r="B12894" s="82" t="s">
        <v>19</v>
      </c>
      <c r="C12894" s="83" t="s">
        <v>20</v>
      </c>
      <c r="D12894" s="493"/>
      <c r="E12894" s="84" t="s">
        <v>21</v>
      </c>
      <c r="F12894" s="84" t="s">
        <v>22</v>
      </c>
      <c r="G12894" s="85" t="s">
        <v>23</v>
      </c>
      <c r="H12894" s="119" t="s">
        <v>24</v>
      </c>
      <c r="I12894" s="86" t="s">
        <v>25</v>
      </c>
      <c r="J12894" s="493"/>
      <c r="K12894" s="493"/>
      <c r="L12894" s="176" t="s">
        <v>26</v>
      </c>
      <c r="M12894" s="177" t="s">
        <v>27</v>
      </c>
      <c r="N12894" s="466"/>
      <c r="O12894" s="467"/>
    </row>
    <row r="12895" spans="1:15" ht="15.75" x14ac:dyDescent="0.25">
      <c r="A12895" s="126">
        <v>46000</v>
      </c>
      <c r="B12895" s="127"/>
      <c r="C12895" s="128"/>
      <c r="D12895" s="89"/>
      <c r="E12895" s="100" t="s">
        <v>1459</v>
      </c>
      <c r="F12895" s="190" t="s">
        <v>991</v>
      </c>
      <c r="G12895" s="90">
        <v>30</v>
      </c>
      <c r="H12895" s="129">
        <v>25.95</v>
      </c>
      <c r="I12895" s="175">
        <f>G12895*H12895</f>
        <v>778.5</v>
      </c>
      <c r="J12895" s="92" t="s">
        <v>272</v>
      </c>
      <c r="K12895" s="181"/>
      <c r="L12895" s="503" t="s">
        <v>1458</v>
      </c>
      <c r="M12895" s="504"/>
      <c r="N12895" s="505" t="s">
        <v>254</v>
      </c>
      <c r="O12895" s="506"/>
    </row>
    <row r="12896" spans="1:15" ht="15.75" x14ac:dyDescent="0.25">
      <c r="A12896" s="126">
        <v>46000</v>
      </c>
      <c r="B12896" s="127"/>
      <c r="C12896" s="128"/>
      <c r="D12896" s="89"/>
      <c r="E12896" s="100" t="s">
        <v>1457</v>
      </c>
      <c r="F12896" s="100" t="s">
        <v>991</v>
      </c>
      <c r="G12896" s="90">
        <v>20</v>
      </c>
      <c r="H12896" s="129">
        <v>23.99</v>
      </c>
      <c r="I12896" s="175">
        <f>G12896*H12896</f>
        <v>479.79999999999995</v>
      </c>
      <c r="J12896" s="92" t="s">
        <v>272</v>
      </c>
      <c r="K12896" s="99"/>
      <c r="L12896" s="503" t="s">
        <v>853</v>
      </c>
      <c r="M12896" s="504"/>
      <c r="N12896" s="505" t="s">
        <v>242</v>
      </c>
      <c r="O12896" s="506"/>
    </row>
    <row r="12897" spans="1:15" ht="16.5" thickBot="1" x14ac:dyDescent="0.3">
      <c r="A12897" s="126">
        <v>46002</v>
      </c>
      <c r="B12897" s="94"/>
      <c r="C12897" s="95"/>
      <c r="D12897" s="89"/>
      <c r="E12897" s="100" t="s">
        <v>1456</v>
      </c>
      <c r="F12897" s="100" t="s">
        <v>1212</v>
      </c>
      <c r="G12897" s="96">
        <v>30</v>
      </c>
      <c r="H12897" s="97">
        <v>23.99</v>
      </c>
      <c r="I12897" s="175">
        <f>G12897*H12897</f>
        <v>719.69999999999993</v>
      </c>
      <c r="J12897" s="98" t="s">
        <v>272</v>
      </c>
      <c r="K12897" s="99"/>
      <c r="L12897" s="499" t="s">
        <v>397</v>
      </c>
      <c r="M12897" s="500"/>
      <c r="N12897" s="501" t="s">
        <v>630</v>
      </c>
      <c r="O12897" s="502"/>
    </row>
    <row r="12898" spans="1:15" ht="16.5" thickBot="1" x14ac:dyDescent="0.25">
      <c r="A12898" s="416" t="s">
        <v>28</v>
      </c>
      <c r="B12898" s="104"/>
      <c r="C12898" s="105"/>
      <c r="D12898" s="106">
        <f>SUM(D12895:D12897)</f>
        <v>0</v>
      </c>
      <c r="E12898" s="107"/>
      <c r="F12898" s="107"/>
      <c r="G12898" s="118">
        <f>SUM(G12895:G12897)</f>
        <v>80</v>
      </c>
      <c r="H12898" s="105"/>
      <c r="I12898" s="118">
        <f>SUM(I12895:I12897)</f>
        <v>1978</v>
      </c>
      <c r="J12898" s="109">
        <f>D12898/G12898</f>
        <v>0</v>
      </c>
      <c r="K12898" s="110"/>
      <c r="L12898" s="111"/>
      <c r="M12898" s="112"/>
      <c r="N12898" s="468"/>
      <c r="O12898" s="469"/>
    </row>
    <row r="12899" spans="1:15" ht="15.75" x14ac:dyDescent="0.2">
      <c r="A12899" s="116"/>
      <c r="B12899" s="77"/>
      <c r="C12899" s="77"/>
      <c r="D12899" s="77"/>
      <c r="E12899" s="77"/>
      <c r="F12899" s="77"/>
      <c r="G12899" s="77"/>
      <c r="H12899" s="77"/>
      <c r="I12899" s="116"/>
      <c r="J12899" s="116"/>
      <c r="K12899" s="116"/>
      <c r="L12899" s="116"/>
      <c r="M12899" s="116"/>
      <c r="N12899" s="77"/>
      <c r="O12899" s="81"/>
    </row>
    <row r="12900" spans="1:15" ht="15.75" x14ac:dyDescent="0.2">
      <c r="A12900" s="452" t="s">
        <v>173</v>
      </c>
      <c r="B12900" s="451" t="s">
        <v>191</v>
      </c>
      <c r="C12900" s="77"/>
      <c r="D12900" s="77"/>
      <c r="E12900" s="77"/>
      <c r="F12900" s="77"/>
      <c r="G12900" s="77"/>
      <c r="H12900" s="77"/>
      <c r="I12900" s="116"/>
      <c r="J12900" s="116"/>
      <c r="K12900" s="116"/>
      <c r="L12900" s="116"/>
      <c r="M12900" s="116"/>
      <c r="N12900" s="77"/>
      <c r="O12900" s="81"/>
    </row>
    <row r="12901" spans="1:15" ht="15.75" x14ac:dyDescent="0.2">
      <c r="A12901" s="116"/>
      <c r="B12901" s="77"/>
      <c r="C12901" s="77"/>
      <c r="D12901" s="77"/>
      <c r="E12901" s="77"/>
      <c r="F12901" s="77"/>
      <c r="G12901" s="77"/>
      <c r="H12901" s="77"/>
      <c r="I12901" s="116"/>
      <c r="J12901" s="116"/>
      <c r="K12901" s="116"/>
      <c r="L12901" s="116"/>
      <c r="M12901" s="116"/>
      <c r="N12901" s="77"/>
      <c r="O12901" s="81"/>
    </row>
    <row r="12902" spans="1:15" ht="15.75" x14ac:dyDescent="0.2">
      <c r="A12902" s="115"/>
      <c r="B12902" s="470" t="s">
        <v>29</v>
      </c>
      <c r="C12902" s="470"/>
      <c r="D12902" s="470"/>
      <c r="E12902" s="116"/>
      <c r="F12902" s="116"/>
      <c r="G12902" s="116"/>
      <c r="H12902" s="115"/>
      <c r="I12902" s="116" t="s">
        <v>30</v>
      </c>
      <c r="J12902" s="115"/>
      <c r="K12902" s="116"/>
      <c r="L12902" s="116"/>
      <c r="M12902" s="116" t="s">
        <v>31</v>
      </c>
      <c r="N12902" s="116"/>
      <c r="O12902" s="115"/>
    </row>
    <row r="12903" spans="1:15" ht="15.75" x14ac:dyDescent="0.2">
      <c r="A12903" s="470" t="s">
        <v>230</v>
      </c>
      <c r="B12903" s="470"/>
      <c r="C12903" s="470"/>
      <c r="D12903" s="470"/>
      <c r="E12903" s="470"/>
      <c r="F12903" s="116"/>
      <c r="G12903" s="116"/>
      <c r="H12903" s="115"/>
      <c r="I12903" s="116" t="s">
        <v>438</v>
      </c>
      <c r="J12903" s="115"/>
      <c r="K12903" s="116"/>
      <c r="L12903" s="116"/>
      <c r="M12903" s="116" t="s">
        <v>220</v>
      </c>
      <c r="N12903" s="116"/>
      <c r="O12903" s="115"/>
    </row>
    <row r="12904" spans="1:15" ht="15.75" x14ac:dyDescent="0.2">
      <c r="A12904" s="470" t="s">
        <v>226</v>
      </c>
      <c r="B12904" s="470"/>
      <c r="C12904" s="470"/>
      <c r="D12904" s="470"/>
      <c r="E12904" s="470"/>
      <c r="F12904" s="116"/>
      <c r="G12904" s="116"/>
      <c r="H12904" s="115"/>
      <c r="I12904" s="116" t="s">
        <v>246</v>
      </c>
      <c r="J12904" s="115"/>
      <c r="K12904" s="116"/>
      <c r="L12904" s="116"/>
      <c r="M12904" s="116" t="s">
        <v>124</v>
      </c>
      <c r="N12904" s="116"/>
      <c r="O12904" s="115"/>
    </row>
    <row r="12906" spans="1:15" x14ac:dyDescent="0.2">
      <c r="A12906" s="531" t="s">
        <v>269</v>
      </c>
      <c r="B12906" s="531"/>
      <c r="C12906" s="531"/>
      <c r="D12906" s="531"/>
      <c r="E12906" s="531"/>
    </row>
    <row r="12907" spans="1:15" x14ac:dyDescent="0.2">
      <c r="A12907" s="532" t="s">
        <v>923</v>
      </c>
      <c r="B12907" s="533"/>
      <c r="C12907" s="533"/>
      <c r="D12907" s="533"/>
      <c r="E12907" s="533"/>
      <c r="F12907" s="533"/>
      <c r="G12907" s="533"/>
      <c r="H12907" s="533"/>
      <c r="I12907" s="533"/>
      <c r="J12907" s="533"/>
      <c r="K12907" s="533"/>
      <c r="L12907" s="533"/>
      <c r="M12907" s="533"/>
      <c r="N12907" s="533"/>
      <c r="O12907" s="534"/>
    </row>
    <row r="12911" spans="1:15" ht="15.75" x14ac:dyDescent="0.2">
      <c r="A12911" s="470" t="s">
        <v>125</v>
      </c>
      <c r="B12911" s="470"/>
      <c r="C12911" s="470"/>
      <c r="D12911" s="470"/>
      <c r="E12911" s="470"/>
      <c r="F12911" s="470"/>
      <c r="G12911" s="470"/>
      <c r="H12911" s="470"/>
      <c r="I12911" s="470"/>
      <c r="J12911" s="470"/>
      <c r="K12911" s="470"/>
      <c r="L12911" s="470"/>
      <c r="M12911" s="470"/>
      <c r="N12911" s="470"/>
      <c r="O12911" s="470"/>
    </row>
    <row r="12912" spans="1:15" ht="15.75" x14ac:dyDescent="0.2">
      <c r="A12912" s="470" t="s">
        <v>1</v>
      </c>
      <c r="B12912" s="470"/>
      <c r="C12912" s="470"/>
      <c r="D12912" s="470"/>
      <c r="E12912" s="470"/>
      <c r="F12912" s="470"/>
      <c r="G12912" s="470"/>
      <c r="H12912" s="470"/>
      <c r="I12912" s="470"/>
      <c r="J12912" s="470"/>
      <c r="K12912" s="470"/>
      <c r="L12912" s="470"/>
      <c r="M12912" s="470"/>
      <c r="N12912" s="470"/>
      <c r="O12912" s="470"/>
    </row>
    <row r="12913" spans="1:15" ht="15.75" x14ac:dyDescent="0.2">
      <c r="A12913" s="470"/>
      <c r="B12913" s="470"/>
      <c r="C12913" s="470"/>
      <c r="D12913" s="470"/>
      <c r="E12913" s="470"/>
      <c r="F12913" s="470"/>
      <c r="G12913" s="470"/>
      <c r="H12913" s="470"/>
      <c r="I12913" s="470"/>
      <c r="J12913" s="470"/>
      <c r="K12913" s="470"/>
      <c r="L12913" s="470"/>
      <c r="M12913" s="470"/>
      <c r="N12913" s="470"/>
      <c r="O12913" s="470"/>
    </row>
    <row r="12914" spans="1:15" ht="15.75" x14ac:dyDescent="0.2">
      <c r="A12914" s="507" t="s">
        <v>926</v>
      </c>
      <c r="B12914" s="507"/>
      <c r="C12914" s="507"/>
      <c r="D12914" s="507"/>
      <c r="E12914" s="507"/>
      <c r="F12914" s="507"/>
      <c r="G12914" s="507"/>
      <c r="H12914" s="507"/>
      <c r="I12914" s="507"/>
      <c r="J12914" s="507"/>
      <c r="K12914" s="507"/>
      <c r="L12914" s="507"/>
      <c r="M12914" s="507"/>
      <c r="N12914" s="507"/>
      <c r="O12914" s="507"/>
    </row>
    <row r="12915" spans="1:15" ht="15.75" x14ac:dyDescent="0.2">
      <c r="A12915" s="77"/>
      <c r="B12915" s="77"/>
      <c r="C12915" s="77"/>
      <c r="D12915" s="77"/>
      <c r="E12915" s="77"/>
      <c r="F12915" s="77"/>
      <c r="G12915" s="77"/>
      <c r="H12915" s="77"/>
      <c r="I12915" s="77"/>
      <c r="J12915" s="77"/>
      <c r="K12915" s="77"/>
      <c r="L12915" s="77"/>
      <c r="M12915" s="77"/>
      <c r="N12915" s="77"/>
      <c r="O12915" s="77"/>
    </row>
    <row r="12916" spans="1:15" ht="16.5" thickBot="1" x14ac:dyDescent="0.25">
      <c r="A12916" s="77"/>
      <c r="B12916" s="77"/>
      <c r="C12916" s="77"/>
      <c r="D12916" s="77"/>
      <c r="E12916" s="77"/>
      <c r="F12916" s="77"/>
      <c r="G12916" s="77"/>
      <c r="H12916" s="77"/>
      <c r="I12916" s="77"/>
      <c r="J12916" s="77"/>
      <c r="K12916" s="77"/>
      <c r="L12916" s="77"/>
      <c r="M12916" s="77"/>
      <c r="N12916" s="77"/>
      <c r="O12916" s="77"/>
    </row>
    <row r="12917" spans="1:15" ht="16.5" thickBot="1" x14ac:dyDescent="0.25">
      <c r="A12917" s="78" t="s">
        <v>2</v>
      </c>
      <c r="B12917" s="486"/>
      <c r="C12917" s="498"/>
      <c r="D12917" s="79" t="s">
        <v>3</v>
      </c>
      <c r="E12917" s="486"/>
      <c r="F12917" s="487"/>
      <c r="G12917" s="487"/>
      <c r="H12917" s="498"/>
      <c r="I12917" s="79" t="s">
        <v>4</v>
      </c>
      <c r="J12917" s="80"/>
      <c r="K12917" s="80"/>
      <c r="L12917" s="80" t="s">
        <v>5</v>
      </c>
      <c r="M12917" s="486"/>
      <c r="N12917" s="487"/>
      <c r="O12917" s="488"/>
    </row>
    <row r="12918" spans="1:15" ht="16.5" thickBot="1" x14ac:dyDescent="0.25">
      <c r="A12918" s="77"/>
      <c r="B12918" s="77"/>
      <c r="C12918" s="77"/>
      <c r="D12918" s="77"/>
      <c r="E12918" s="77"/>
      <c r="F12918" s="77"/>
      <c r="G12918" s="77"/>
      <c r="H12918" s="77"/>
      <c r="I12918" s="77"/>
      <c r="J12918" s="77"/>
      <c r="K12918" s="77"/>
      <c r="L12918" s="77"/>
      <c r="M12918" s="77"/>
      <c r="N12918" s="77"/>
      <c r="O12918" s="77"/>
    </row>
    <row r="12919" spans="1:15" ht="16.5" thickBot="1" x14ac:dyDescent="0.25">
      <c r="A12919" s="78" t="s">
        <v>6</v>
      </c>
      <c r="B12919" s="486"/>
      <c r="C12919" s="498"/>
      <c r="D12919" s="79" t="s">
        <v>7</v>
      </c>
      <c r="E12919" s="486"/>
      <c r="F12919" s="487"/>
      <c r="G12919" s="487"/>
      <c r="H12919" s="498"/>
      <c r="I12919" s="79" t="s">
        <v>8</v>
      </c>
      <c r="J12919" s="80"/>
      <c r="K12919" s="80"/>
      <c r="L12919" s="80" t="s">
        <v>9</v>
      </c>
      <c r="M12919" s="486"/>
      <c r="N12919" s="487"/>
      <c r="O12919" s="488"/>
    </row>
    <row r="12920" spans="1:15" ht="16.5" thickBot="1" x14ac:dyDescent="0.25">
      <c r="A12920" s="77"/>
      <c r="B12920" s="77"/>
      <c r="C12920" s="77"/>
      <c r="D12920" s="77"/>
      <c r="E12920" s="77"/>
      <c r="F12920" s="77"/>
      <c r="G12920" s="77"/>
      <c r="H12920" s="77"/>
      <c r="I12920" s="77"/>
      <c r="J12920" s="77"/>
      <c r="K12920" s="77"/>
      <c r="L12920" s="77"/>
      <c r="M12920" s="77"/>
      <c r="N12920" s="77"/>
      <c r="O12920" s="77"/>
    </row>
    <row r="12921" spans="1:15" ht="16.5" thickBot="1" x14ac:dyDescent="0.25">
      <c r="A12921" s="484" t="s">
        <v>10</v>
      </c>
      <c r="B12921" s="485"/>
      <c r="C12921" s="486" t="s">
        <v>181</v>
      </c>
      <c r="D12921" s="487"/>
      <c r="E12921" s="487"/>
      <c r="F12921" s="487"/>
      <c r="G12921" s="487"/>
      <c r="H12921" s="487"/>
      <c r="I12921" s="487"/>
      <c r="J12921" s="487"/>
      <c r="K12921" s="487"/>
      <c r="L12921" s="487"/>
      <c r="M12921" s="487"/>
      <c r="N12921" s="487"/>
      <c r="O12921" s="488"/>
    </row>
    <row r="12922" spans="1:15" ht="16.5" thickBot="1" x14ac:dyDescent="0.25">
      <c r="A12922" s="77"/>
      <c r="B12922" s="77"/>
      <c r="C12922" s="77"/>
      <c r="D12922" s="77"/>
      <c r="E12922" s="77"/>
      <c r="F12922" s="77"/>
      <c r="G12922" s="77"/>
      <c r="H12922" s="77"/>
      <c r="I12922" s="77"/>
      <c r="J12922" s="77"/>
      <c r="K12922" s="77"/>
      <c r="L12922" s="77"/>
      <c r="M12922" s="77"/>
      <c r="N12922" s="77"/>
      <c r="O12922" s="77"/>
    </row>
    <row r="12923" spans="1:15" ht="16.5" thickBot="1" x14ac:dyDescent="0.25">
      <c r="A12923" s="484" t="s">
        <v>11</v>
      </c>
      <c r="B12923" s="485"/>
      <c r="C12923" s="486" t="s">
        <v>239</v>
      </c>
      <c r="D12923" s="487"/>
      <c r="E12923" s="487"/>
      <c r="F12923" s="487"/>
      <c r="G12923" s="487"/>
      <c r="H12923" s="487"/>
      <c r="I12923" s="487"/>
      <c r="J12923" s="487"/>
      <c r="K12923" s="487"/>
      <c r="L12923" s="487"/>
      <c r="M12923" s="487"/>
      <c r="N12923" s="487"/>
      <c r="O12923" s="488"/>
    </row>
    <row r="12924" spans="1:15" ht="16.5" thickBot="1" x14ac:dyDescent="0.25">
      <c r="A12924" s="81"/>
      <c r="B12924" s="81"/>
      <c r="C12924" s="81"/>
      <c r="D12924" s="81"/>
      <c r="E12924" s="81"/>
      <c r="F12924" s="81"/>
      <c r="G12924" s="81"/>
      <c r="H12924" s="81"/>
      <c r="I12924" s="81"/>
      <c r="J12924" s="81"/>
      <c r="K12924" s="81"/>
      <c r="L12924" s="81"/>
      <c r="M12924" s="81"/>
      <c r="N12924" s="81"/>
      <c r="O12924" s="81"/>
    </row>
    <row r="12925" spans="1:15" ht="16.5" thickBot="1" x14ac:dyDescent="0.25">
      <c r="A12925" s="489" t="s">
        <v>12</v>
      </c>
      <c r="B12925" s="491" t="s">
        <v>13</v>
      </c>
      <c r="C12925" s="463"/>
      <c r="D12925" s="492" t="s">
        <v>14</v>
      </c>
      <c r="E12925" s="494" t="s">
        <v>15</v>
      </c>
      <c r="F12925" s="495"/>
      <c r="G12925" s="495"/>
      <c r="H12925" s="495"/>
      <c r="I12925" s="496"/>
      <c r="J12925" s="492" t="s">
        <v>16</v>
      </c>
      <c r="K12925" s="492" t="s">
        <v>17</v>
      </c>
      <c r="L12925" s="462" t="s">
        <v>18</v>
      </c>
      <c r="M12925" s="463"/>
      <c r="N12925" s="464" t="s">
        <v>115</v>
      </c>
      <c r="O12925" s="465"/>
    </row>
    <row r="12926" spans="1:15" ht="32.25" thickBot="1" x14ac:dyDescent="0.25">
      <c r="A12926" s="490"/>
      <c r="B12926" s="82" t="s">
        <v>19</v>
      </c>
      <c r="C12926" s="83" t="s">
        <v>20</v>
      </c>
      <c r="D12926" s="493"/>
      <c r="E12926" s="84" t="s">
        <v>21</v>
      </c>
      <c r="F12926" s="84" t="s">
        <v>22</v>
      </c>
      <c r="G12926" s="85" t="s">
        <v>23</v>
      </c>
      <c r="H12926" s="119" t="s">
        <v>24</v>
      </c>
      <c r="I12926" s="86" t="s">
        <v>25</v>
      </c>
      <c r="J12926" s="493"/>
      <c r="K12926" s="493"/>
      <c r="L12926" s="176" t="s">
        <v>26</v>
      </c>
      <c r="M12926" s="177" t="s">
        <v>27</v>
      </c>
      <c r="N12926" s="466"/>
      <c r="O12926" s="467"/>
    </row>
    <row r="12927" spans="1:15" ht="15.75" x14ac:dyDescent="0.25">
      <c r="A12927" s="126">
        <v>46006</v>
      </c>
      <c r="B12927" s="127"/>
      <c r="C12927" s="128"/>
      <c r="D12927" s="89"/>
      <c r="E12927" s="100" t="s">
        <v>1455</v>
      </c>
      <c r="F12927" s="190" t="s">
        <v>1094</v>
      </c>
      <c r="G12927" s="90">
        <v>30</v>
      </c>
      <c r="H12927" s="129">
        <v>23.99</v>
      </c>
      <c r="I12927" s="175">
        <f>G12927*H12927</f>
        <v>719.69999999999993</v>
      </c>
      <c r="J12927" s="92" t="s">
        <v>272</v>
      </c>
      <c r="K12927" s="181"/>
      <c r="L12927" s="503" t="s">
        <v>1454</v>
      </c>
      <c r="M12927" s="504"/>
      <c r="N12927" s="505" t="s">
        <v>630</v>
      </c>
      <c r="O12927" s="506"/>
    </row>
    <row r="12928" spans="1:15" ht="15.75" x14ac:dyDescent="0.25">
      <c r="A12928" s="126"/>
      <c r="B12928" s="127"/>
      <c r="C12928" s="128"/>
      <c r="D12928" s="89"/>
      <c r="E12928" s="100"/>
      <c r="F12928" s="100"/>
      <c r="G12928" s="90"/>
      <c r="H12928" s="129"/>
      <c r="I12928" s="175">
        <f>G12928*H12928</f>
        <v>0</v>
      </c>
      <c r="J12928" s="92" t="s">
        <v>272</v>
      </c>
      <c r="K12928" s="99"/>
      <c r="L12928" s="503"/>
      <c r="M12928" s="504"/>
      <c r="N12928" s="505"/>
      <c r="O12928" s="506"/>
    </row>
    <row r="12929" spans="1:15" ht="16.5" thickBot="1" x14ac:dyDescent="0.3">
      <c r="A12929" s="126"/>
      <c r="B12929" s="94"/>
      <c r="C12929" s="95"/>
      <c r="D12929" s="89"/>
      <c r="E12929" s="100"/>
      <c r="F12929" s="100"/>
      <c r="G12929" s="96"/>
      <c r="H12929" s="97"/>
      <c r="I12929" s="175">
        <f>G12929*H12929</f>
        <v>0</v>
      </c>
      <c r="J12929" s="98" t="s">
        <v>272</v>
      </c>
      <c r="K12929" s="99"/>
      <c r="L12929" s="499"/>
      <c r="M12929" s="500"/>
      <c r="N12929" s="501"/>
      <c r="O12929" s="502"/>
    </row>
    <row r="12930" spans="1:15" ht="16.5" thickBot="1" x14ac:dyDescent="0.25">
      <c r="A12930" s="416" t="s">
        <v>28</v>
      </c>
      <c r="B12930" s="104"/>
      <c r="C12930" s="105"/>
      <c r="D12930" s="106">
        <f>SUM(D12927:D12929)</f>
        <v>0</v>
      </c>
      <c r="E12930" s="107"/>
      <c r="F12930" s="107"/>
      <c r="G12930" s="118">
        <f>SUM(G12927:G12929)</f>
        <v>30</v>
      </c>
      <c r="H12930" s="105"/>
      <c r="I12930" s="118">
        <f>SUM(I12927:I12929)</f>
        <v>719.69999999999993</v>
      </c>
      <c r="J12930" s="109">
        <f>D12930/G12930</f>
        <v>0</v>
      </c>
      <c r="K12930" s="110"/>
      <c r="L12930" s="111"/>
      <c r="M12930" s="112"/>
      <c r="N12930" s="468"/>
      <c r="O12930" s="469"/>
    </row>
    <row r="12931" spans="1:15" ht="15.75" x14ac:dyDescent="0.2">
      <c r="A12931" s="116"/>
      <c r="B12931" s="77"/>
      <c r="C12931" s="77"/>
      <c r="D12931" s="77"/>
      <c r="E12931" s="77"/>
      <c r="F12931" s="77"/>
      <c r="G12931" s="77"/>
      <c r="H12931" s="77"/>
      <c r="I12931" s="116"/>
      <c r="J12931" s="116"/>
      <c r="K12931" s="116"/>
      <c r="L12931" s="116"/>
      <c r="M12931" s="116"/>
      <c r="N12931" s="77"/>
      <c r="O12931" s="81"/>
    </row>
    <row r="12932" spans="1:15" ht="15.75" x14ac:dyDescent="0.2">
      <c r="A12932" s="452" t="s">
        <v>173</v>
      </c>
      <c r="B12932" s="451" t="s">
        <v>191</v>
      </c>
      <c r="C12932" s="77"/>
      <c r="D12932" s="77"/>
      <c r="E12932" s="77"/>
      <c r="F12932" s="77"/>
      <c r="G12932" s="77"/>
      <c r="H12932" s="77"/>
      <c r="I12932" s="116"/>
      <c r="J12932" s="116"/>
      <c r="K12932" s="116"/>
      <c r="L12932" s="116"/>
      <c r="M12932" s="116"/>
      <c r="N12932" s="77"/>
      <c r="O12932" s="81"/>
    </row>
    <row r="12933" spans="1:15" ht="15.75" x14ac:dyDescent="0.2">
      <c r="A12933" s="116"/>
      <c r="B12933" s="77"/>
      <c r="C12933" s="77"/>
      <c r="D12933" s="77"/>
      <c r="E12933" s="77"/>
      <c r="F12933" s="77"/>
      <c r="G12933" s="77"/>
      <c r="H12933" s="77"/>
      <c r="I12933" s="116"/>
      <c r="J12933" s="116"/>
      <c r="K12933" s="116"/>
      <c r="L12933" s="116"/>
      <c r="M12933" s="116"/>
      <c r="N12933" s="77"/>
      <c r="O12933" s="81"/>
    </row>
    <row r="12934" spans="1:15" ht="15.75" x14ac:dyDescent="0.2">
      <c r="A12934" s="115"/>
      <c r="B12934" s="470" t="s">
        <v>29</v>
      </c>
      <c r="C12934" s="470"/>
      <c r="D12934" s="470"/>
      <c r="E12934" s="116"/>
      <c r="F12934" s="116"/>
      <c r="G12934" s="116"/>
      <c r="H12934" s="115"/>
      <c r="I12934" s="116" t="s">
        <v>30</v>
      </c>
      <c r="J12934" s="115"/>
      <c r="K12934" s="116"/>
      <c r="L12934" s="116"/>
      <c r="M12934" s="116" t="s">
        <v>31</v>
      </c>
      <c r="N12934" s="116"/>
      <c r="O12934" s="115"/>
    </row>
    <row r="12935" spans="1:15" ht="15.75" x14ac:dyDescent="0.2">
      <c r="A12935" s="470" t="s">
        <v>230</v>
      </c>
      <c r="B12935" s="470"/>
      <c r="C12935" s="470"/>
      <c r="D12935" s="470"/>
      <c r="E12935" s="470"/>
      <c r="F12935" s="116"/>
      <c r="G12935" s="116"/>
      <c r="H12935" s="115"/>
      <c r="I12935" s="116" t="s">
        <v>438</v>
      </c>
      <c r="J12935" s="115"/>
      <c r="K12935" s="116"/>
      <c r="L12935" s="116"/>
      <c r="M12935" s="116" t="s">
        <v>220</v>
      </c>
      <c r="N12935" s="116"/>
      <c r="O12935" s="115"/>
    </row>
    <row r="12936" spans="1:15" ht="15.75" x14ac:dyDescent="0.2">
      <c r="A12936" s="470" t="s">
        <v>226</v>
      </c>
      <c r="B12936" s="470"/>
      <c r="C12936" s="470"/>
      <c r="D12936" s="470"/>
      <c r="E12936" s="470"/>
      <c r="F12936" s="116"/>
      <c r="G12936" s="116"/>
      <c r="H12936" s="115"/>
      <c r="I12936" s="116" t="s">
        <v>246</v>
      </c>
      <c r="J12936" s="115"/>
      <c r="K12936" s="116"/>
      <c r="L12936" s="116"/>
      <c r="M12936" s="116" t="s">
        <v>124</v>
      </c>
      <c r="N12936" s="116"/>
      <c r="O12936" s="115"/>
    </row>
    <row r="12938" spans="1:15" x14ac:dyDescent="0.2">
      <c r="A12938" s="531" t="s">
        <v>269</v>
      </c>
      <c r="B12938" s="531"/>
      <c r="C12938" s="531"/>
      <c r="D12938" s="531"/>
      <c r="E12938" s="531"/>
    </row>
    <row r="12939" spans="1:15" x14ac:dyDescent="0.2">
      <c r="A12939" s="532" t="s">
        <v>923</v>
      </c>
      <c r="B12939" s="533"/>
      <c r="C12939" s="533"/>
      <c r="D12939" s="533"/>
      <c r="E12939" s="533"/>
      <c r="F12939" s="533"/>
      <c r="G12939" s="533"/>
      <c r="H12939" s="533"/>
      <c r="I12939" s="533"/>
      <c r="J12939" s="533"/>
      <c r="K12939" s="533"/>
      <c r="L12939" s="533"/>
      <c r="M12939" s="533"/>
      <c r="N12939" s="533"/>
      <c r="O12939" s="534"/>
    </row>
    <row r="12946" spans="1:15" ht="15.75" x14ac:dyDescent="0.2">
      <c r="A12946" s="470" t="s">
        <v>125</v>
      </c>
      <c r="B12946" s="470"/>
      <c r="C12946" s="470"/>
      <c r="D12946" s="470"/>
      <c r="E12946" s="470"/>
      <c r="F12946" s="470"/>
      <c r="G12946" s="470"/>
      <c r="H12946" s="470"/>
      <c r="I12946" s="470"/>
      <c r="J12946" s="470"/>
      <c r="K12946" s="470"/>
      <c r="L12946" s="470"/>
      <c r="M12946" s="470"/>
      <c r="N12946" s="470"/>
      <c r="O12946" s="470"/>
    </row>
    <row r="12947" spans="1:15" ht="15.75" x14ac:dyDescent="0.2">
      <c r="A12947" s="470" t="s">
        <v>1</v>
      </c>
      <c r="B12947" s="470"/>
      <c r="C12947" s="470"/>
      <c r="D12947" s="470"/>
      <c r="E12947" s="470"/>
      <c r="F12947" s="470"/>
      <c r="G12947" s="470"/>
      <c r="H12947" s="470"/>
      <c r="I12947" s="470"/>
      <c r="J12947" s="470"/>
      <c r="K12947" s="470"/>
      <c r="L12947" s="470"/>
      <c r="M12947" s="470"/>
      <c r="N12947" s="470"/>
      <c r="O12947" s="470"/>
    </row>
    <row r="12948" spans="1:15" ht="15.75" x14ac:dyDescent="0.2">
      <c r="A12948" s="470"/>
      <c r="B12948" s="470"/>
      <c r="C12948" s="470"/>
      <c r="D12948" s="470"/>
      <c r="E12948" s="470"/>
      <c r="F12948" s="470"/>
      <c r="G12948" s="470"/>
      <c r="H12948" s="470"/>
      <c r="I12948" s="470"/>
      <c r="J12948" s="470"/>
      <c r="K12948" s="470"/>
      <c r="L12948" s="470"/>
      <c r="M12948" s="470"/>
      <c r="N12948" s="470"/>
      <c r="O12948" s="470"/>
    </row>
    <row r="12949" spans="1:15" ht="15.75" x14ac:dyDescent="0.2">
      <c r="A12949" s="507" t="s">
        <v>926</v>
      </c>
      <c r="B12949" s="507"/>
      <c r="C12949" s="507"/>
      <c r="D12949" s="507"/>
      <c r="E12949" s="507"/>
      <c r="F12949" s="507"/>
      <c r="G12949" s="507"/>
      <c r="H12949" s="507"/>
      <c r="I12949" s="507"/>
      <c r="J12949" s="507"/>
      <c r="K12949" s="507"/>
      <c r="L12949" s="507"/>
      <c r="M12949" s="507"/>
      <c r="N12949" s="507"/>
      <c r="O12949" s="507"/>
    </row>
    <row r="12950" spans="1:15" ht="15.75" x14ac:dyDescent="0.2">
      <c r="A12950" s="77"/>
      <c r="B12950" s="77"/>
      <c r="C12950" s="77"/>
      <c r="D12950" s="77"/>
      <c r="E12950" s="77"/>
      <c r="F12950" s="77"/>
      <c r="G12950" s="77"/>
      <c r="H12950" s="77"/>
      <c r="I12950" s="77"/>
      <c r="J12950" s="77"/>
      <c r="K12950" s="77"/>
      <c r="L12950" s="77"/>
      <c r="M12950" s="77"/>
      <c r="N12950" s="77"/>
      <c r="O12950" s="77"/>
    </row>
    <row r="12951" spans="1:15" ht="16.5" thickBot="1" x14ac:dyDescent="0.25">
      <c r="A12951" s="77"/>
      <c r="B12951" s="77"/>
      <c r="C12951" s="77"/>
      <c r="D12951" s="77"/>
      <c r="E12951" s="77"/>
      <c r="F12951" s="77"/>
      <c r="G12951" s="77"/>
      <c r="H12951" s="77"/>
      <c r="I12951" s="77"/>
      <c r="J12951" s="77"/>
      <c r="K12951" s="77"/>
      <c r="L12951" s="77"/>
      <c r="M12951" s="77"/>
      <c r="N12951" s="77"/>
      <c r="O12951" s="77"/>
    </row>
    <row r="12952" spans="1:15" ht="16.5" thickBot="1" x14ac:dyDescent="0.25">
      <c r="A12952" s="78" t="s">
        <v>2</v>
      </c>
      <c r="B12952" s="486"/>
      <c r="C12952" s="498"/>
      <c r="D12952" s="79" t="s">
        <v>3</v>
      </c>
      <c r="E12952" s="486"/>
      <c r="F12952" s="487"/>
      <c r="G12952" s="487"/>
      <c r="H12952" s="498"/>
      <c r="I12952" s="79" t="s">
        <v>4</v>
      </c>
      <c r="J12952" s="80"/>
      <c r="K12952" s="80"/>
      <c r="L12952" s="80" t="s">
        <v>5</v>
      </c>
      <c r="M12952" s="486"/>
      <c r="N12952" s="487"/>
      <c r="O12952" s="488"/>
    </row>
    <row r="12953" spans="1:15" ht="16.5" thickBot="1" x14ac:dyDescent="0.25">
      <c r="A12953" s="77"/>
      <c r="B12953" s="77"/>
      <c r="C12953" s="77"/>
      <c r="D12953" s="77"/>
      <c r="E12953" s="77"/>
      <c r="F12953" s="77"/>
      <c r="G12953" s="77"/>
      <c r="H12953" s="77"/>
      <c r="I12953" s="77"/>
      <c r="J12953" s="77"/>
      <c r="K12953" s="77"/>
      <c r="L12953" s="77"/>
      <c r="M12953" s="77"/>
      <c r="N12953" s="77"/>
      <c r="O12953" s="77"/>
    </row>
    <row r="12954" spans="1:15" ht="16.5" thickBot="1" x14ac:dyDescent="0.25">
      <c r="A12954" s="78" t="s">
        <v>6</v>
      </c>
      <c r="B12954" s="486"/>
      <c r="C12954" s="498"/>
      <c r="D12954" s="79" t="s">
        <v>7</v>
      </c>
      <c r="E12954" s="486"/>
      <c r="F12954" s="487"/>
      <c r="G12954" s="487"/>
      <c r="H12954" s="498"/>
      <c r="I12954" s="79" t="s">
        <v>8</v>
      </c>
      <c r="J12954" s="80"/>
      <c r="K12954" s="80"/>
      <c r="L12954" s="80" t="s">
        <v>9</v>
      </c>
      <c r="M12954" s="486"/>
      <c r="N12954" s="487"/>
      <c r="O12954" s="488"/>
    </row>
    <row r="12955" spans="1:15" ht="16.5" thickBot="1" x14ac:dyDescent="0.25">
      <c r="A12955" s="77"/>
      <c r="B12955" s="77"/>
      <c r="C12955" s="77"/>
      <c r="D12955" s="77"/>
      <c r="E12955" s="77"/>
      <c r="F12955" s="77"/>
      <c r="G12955" s="77"/>
      <c r="H12955" s="77"/>
      <c r="I12955" s="77"/>
      <c r="J12955" s="77"/>
      <c r="K12955" s="77"/>
      <c r="L12955" s="77"/>
      <c r="M12955" s="77"/>
      <c r="N12955" s="77"/>
      <c r="O12955" s="77"/>
    </row>
    <row r="12956" spans="1:15" ht="16.5" thickBot="1" x14ac:dyDescent="0.25">
      <c r="A12956" s="484" t="s">
        <v>10</v>
      </c>
      <c r="B12956" s="485"/>
      <c r="C12956" s="486" t="s">
        <v>181</v>
      </c>
      <c r="D12956" s="487"/>
      <c r="E12956" s="487"/>
      <c r="F12956" s="487"/>
      <c r="G12956" s="487"/>
      <c r="H12956" s="487"/>
      <c r="I12956" s="487"/>
      <c r="J12956" s="487"/>
      <c r="K12956" s="487"/>
      <c r="L12956" s="487"/>
      <c r="M12956" s="487"/>
      <c r="N12956" s="487"/>
      <c r="O12956" s="488"/>
    </row>
    <row r="12957" spans="1:15" ht="16.5" thickBot="1" x14ac:dyDescent="0.25">
      <c r="A12957" s="77"/>
      <c r="B12957" s="77"/>
      <c r="C12957" s="77"/>
      <c r="D12957" s="77"/>
      <c r="E12957" s="77"/>
      <c r="F12957" s="77"/>
      <c r="G12957" s="77"/>
      <c r="H12957" s="77"/>
      <c r="I12957" s="77"/>
      <c r="J12957" s="77"/>
      <c r="K12957" s="77"/>
      <c r="L12957" s="77"/>
      <c r="M12957" s="77"/>
      <c r="N12957" s="77"/>
      <c r="O12957" s="77"/>
    </row>
    <row r="12958" spans="1:15" ht="16.5" thickBot="1" x14ac:dyDescent="0.25">
      <c r="A12958" s="484" t="s">
        <v>11</v>
      </c>
      <c r="B12958" s="485"/>
      <c r="C12958" s="486" t="s">
        <v>239</v>
      </c>
      <c r="D12958" s="487"/>
      <c r="E12958" s="487"/>
      <c r="F12958" s="487"/>
      <c r="G12958" s="487"/>
      <c r="H12958" s="487"/>
      <c r="I12958" s="487"/>
      <c r="J12958" s="487"/>
      <c r="K12958" s="487"/>
      <c r="L12958" s="487"/>
      <c r="M12958" s="487"/>
      <c r="N12958" s="487"/>
      <c r="O12958" s="488"/>
    </row>
    <row r="12959" spans="1:15" ht="16.5" thickBot="1" x14ac:dyDescent="0.25">
      <c r="A12959" s="81"/>
      <c r="B12959" s="81"/>
      <c r="C12959" s="81"/>
      <c r="D12959" s="81"/>
      <c r="E12959" s="81"/>
      <c r="F12959" s="81"/>
      <c r="G12959" s="81"/>
      <c r="H12959" s="81"/>
      <c r="I12959" s="81"/>
      <c r="J12959" s="81"/>
      <c r="K12959" s="81"/>
      <c r="L12959" s="81"/>
      <c r="M12959" s="81"/>
      <c r="N12959" s="81"/>
      <c r="O12959" s="81"/>
    </row>
    <row r="12960" spans="1:15" ht="16.5" thickBot="1" x14ac:dyDescent="0.25">
      <c r="A12960" s="489" t="s">
        <v>12</v>
      </c>
      <c r="B12960" s="491" t="s">
        <v>13</v>
      </c>
      <c r="C12960" s="463"/>
      <c r="D12960" s="492" t="s">
        <v>14</v>
      </c>
      <c r="E12960" s="494" t="s">
        <v>15</v>
      </c>
      <c r="F12960" s="495"/>
      <c r="G12960" s="495"/>
      <c r="H12960" s="495"/>
      <c r="I12960" s="496"/>
      <c r="J12960" s="492" t="s">
        <v>16</v>
      </c>
      <c r="K12960" s="492" t="s">
        <v>17</v>
      </c>
      <c r="L12960" s="462" t="s">
        <v>18</v>
      </c>
      <c r="M12960" s="463"/>
      <c r="N12960" s="464" t="s">
        <v>115</v>
      </c>
      <c r="O12960" s="465"/>
    </row>
    <row r="12961" spans="1:15" ht="32.25" thickBot="1" x14ac:dyDescent="0.25">
      <c r="A12961" s="490"/>
      <c r="B12961" s="82" t="s">
        <v>19</v>
      </c>
      <c r="C12961" s="83" t="s">
        <v>20</v>
      </c>
      <c r="D12961" s="493"/>
      <c r="E12961" s="84" t="s">
        <v>21</v>
      </c>
      <c r="F12961" s="84" t="s">
        <v>22</v>
      </c>
      <c r="G12961" s="85" t="s">
        <v>23</v>
      </c>
      <c r="H12961" s="119" t="s">
        <v>24</v>
      </c>
      <c r="I12961" s="86" t="s">
        <v>25</v>
      </c>
      <c r="J12961" s="493"/>
      <c r="K12961" s="493"/>
      <c r="L12961" s="176" t="s">
        <v>26</v>
      </c>
      <c r="M12961" s="177" t="s">
        <v>27</v>
      </c>
      <c r="N12961" s="466"/>
      <c r="O12961" s="467"/>
    </row>
    <row r="12962" spans="1:15" ht="15.75" x14ac:dyDescent="0.25">
      <c r="A12962" s="126">
        <v>46014</v>
      </c>
      <c r="B12962" s="127"/>
      <c r="C12962" s="128"/>
      <c r="D12962" s="89"/>
      <c r="E12962" s="100" t="s">
        <v>1453</v>
      </c>
      <c r="F12962" s="190" t="s">
        <v>1452</v>
      </c>
      <c r="G12962" s="90">
        <v>30</v>
      </c>
      <c r="H12962" s="129">
        <v>23.99</v>
      </c>
      <c r="I12962" s="175">
        <f t="shared" ref="I12962:I12969" si="52">G12962*H12962</f>
        <v>719.69999999999993</v>
      </c>
      <c r="J12962" s="92" t="s">
        <v>272</v>
      </c>
      <c r="K12962" s="181"/>
      <c r="L12962" s="503" t="s">
        <v>853</v>
      </c>
      <c r="M12962" s="504"/>
      <c r="N12962" s="505" t="s">
        <v>349</v>
      </c>
      <c r="O12962" s="506"/>
    </row>
    <row r="12963" spans="1:15" ht="15.75" x14ac:dyDescent="0.25">
      <c r="A12963" s="126">
        <v>46018</v>
      </c>
      <c r="B12963" s="127"/>
      <c r="C12963" s="128"/>
      <c r="D12963" s="89"/>
      <c r="E12963" s="100" t="s">
        <v>1451</v>
      </c>
      <c r="F12963" s="190" t="s">
        <v>1450</v>
      </c>
      <c r="G12963" s="90">
        <v>30</v>
      </c>
      <c r="H12963" s="129">
        <v>23.99</v>
      </c>
      <c r="I12963" s="175">
        <f t="shared" si="52"/>
        <v>719.69999999999993</v>
      </c>
      <c r="J12963" s="92" t="s">
        <v>272</v>
      </c>
      <c r="K12963" s="99"/>
      <c r="L12963" s="503" t="s">
        <v>1449</v>
      </c>
      <c r="M12963" s="504"/>
      <c r="N12963" s="505" t="s">
        <v>317</v>
      </c>
      <c r="O12963" s="506"/>
    </row>
    <row r="12964" spans="1:15" ht="15.75" x14ac:dyDescent="0.25">
      <c r="A12964" s="126">
        <v>46021</v>
      </c>
      <c r="B12964" s="127"/>
      <c r="C12964" s="128"/>
      <c r="D12964" s="89"/>
      <c r="E12964" s="100" t="s">
        <v>1448</v>
      </c>
      <c r="F12964" s="190" t="s">
        <v>1086</v>
      </c>
      <c r="G12964" s="90">
        <v>40</v>
      </c>
      <c r="H12964" s="129">
        <v>23.99</v>
      </c>
      <c r="I12964" s="175">
        <f t="shared" si="52"/>
        <v>959.59999999999991</v>
      </c>
      <c r="J12964" s="92" t="s">
        <v>272</v>
      </c>
      <c r="K12964" s="99"/>
      <c r="L12964" s="503" t="s">
        <v>1442</v>
      </c>
      <c r="M12964" s="504"/>
      <c r="N12964" s="505" t="s">
        <v>317</v>
      </c>
      <c r="O12964" s="506"/>
    </row>
    <row r="12965" spans="1:15" ht="15.75" x14ac:dyDescent="0.25">
      <c r="A12965" s="126">
        <v>46021</v>
      </c>
      <c r="B12965" s="127"/>
      <c r="C12965" s="128"/>
      <c r="D12965" s="89"/>
      <c r="E12965" s="100" t="s">
        <v>1447</v>
      </c>
      <c r="F12965" s="190" t="s">
        <v>1086</v>
      </c>
      <c r="G12965" s="90">
        <v>40</v>
      </c>
      <c r="H12965" s="129">
        <v>23.99</v>
      </c>
      <c r="I12965" s="175">
        <f t="shared" si="52"/>
        <v>959.59999999999991</v>
      </c>
      <c r="J12965" s="92" t="s">
        <v>272</v>
      </c>
      <c r="K12965" s="99"/>
      <c r="L12965" s="503" t="s">
        <v>1442</v>
      </c>
      <c r="M12965" s="504"/>
      <c r="N12965" s="505" t="s">
        <v>317</v>
      </c>
      <c r="O12965" s="506"/>
    </row>
    <row r="12966" spans="1:15" ht="15.75" x14ac:dyDescent="0.25">
      <c r="A12966" s="126">
        <v>46021</v>
      </c>
      <c r="B12966" s="127"/>
      <c r="C12966" s="128"/>
      <c r="D12966" s="89"/>
      <c r="E12966" s="100" t="s">
        <v>1446</v>
      </c>
      <c r="F12966" s="190" t="s">
        <v>1086</v>
      </c>
      <c r="G12966" s="90">
        <v>40</v>
      </c>
      <c r="H12966" s="129">
        <v>23.99</v>
      </c>
      <c r="I12966" s="175">
        <f t="shared" si="52"/>
        <v>959.59999999999991</v>
      </c>
      <c r="J12966" s="92" t="s">
        <v>272</v>
      </c>
      <c r="K12966" s="99"/>
      <c r="L12966" s="503" t="s">
        <v>1442</v>
      </c>
      <c r="M12966" s="504"/>
      <c r="N12966" s="505" t="s">
        <v>721</v>
      </c>
      <c r="O12966" s="506"/>
    </row>
    <row r="12967" spans="1:15" ht="15.75" x14ac:dyDescent="0.25">
      <c r="A12967" s="126">
        <v>46021</v>
      </c>
      <c r="B12967" s="127"/>
      <c r="C12967" s="128"/>
      <c r="D12967" s="89"/>
      <c r="E12967" s="100" t="s">
        <v>1445</v>
      </c>
      <c r="F12967" s="100" t="s">
        <v>1086</v>
      </c>
      <c r="G12967" s="90">
        <v>20</v>
      </c>
      <c r="H12967" s="129">
        <v>23.99</v>
      </c>
      <c r="I12967" s="175">
        <f t="shared" si="52"/>
        <v>479.79999999999995</v>
      </c>
      <c r="J12967" s="92" t="s">
        <v>272</v>
      </c>
      <c r="K12967" s="99"/>
      <c r="L12967" s="503" t="s">
        <v>1442</v>
      </c>
      <c r="M12967" s="504"/>
      <c r="N12967" s="505" t="s">
        <v>317</v>
      </c>
      <c r="O12967" s="506"/>
    </row>
    <row r="12968" spans="1:15" ht="15.75" x14ac:dyDescent="0.25">
      <c r="A12968" s="126">
        <v>46021</v>
      </c>
      <c r="B12968" s="127"/>
      <c r="C12968" s="128"/>
      <c r="D12968" s="89"/>
      <c r="E12968" s="100" t="s">
        <v>1444</v>
      </c>
      <c r="F12968" s="100" t="s">
        <v>1086</v>
      </c>
      <c r="G12968" s="90">
        <v>20</v>
      </c>
      <c r="H12968" s="129">
        <v>23.99</v>
      </c>
      <c r="I12968" s="175">
        <f t="shared" si="52"/>
        <v>479.79999999999995</v>
      </c>
      <c r="J12968" s="92"/>
      <c r="K12968" s="99"/>
      <c r="L12968" s="503" t="s">
        <v>1442</v>
      </c>
      <c r="M12968" s="504"/>
      <c r="N12968" s="505" t="s">
        <v>317</v>
      </c>
      <c r="O12968" s="506"/>
    </row>
    <row r="12969" spans="1:15" ht="16.5" thickBot="1" x14ac:dyDescent="0.3">
      <c r="A12969" s="126">
        <v>46021</v>
      </c>
      <c r="B12969" s="94"/>
      <c r="C12969" s="95"/>
      <c r="D12969" s="89"/>
      <c r="E12969" s="100" t="s">
        <v>1443</v>
      </c>
      <c r="F12969" s="100" t="s">
        <v>1086</v>
      </c>
      <c r="G12969" s="96">
        <v>20</v>
      </c>
      <c r="H12969" s="97">
        <v>23.99</v>
      </c>
      <c r="I12969" s="175">
        <f t="shared" si="52"/>
        <v>479.79999999999995</v>
      </c>
      <c r="J12969" s="98" t="s">
        <v>272</v>
      </c>
      <c r="K12969" s="99"/>
      <c r="L12969" s="503" t="s">
        <v>1442</v>
      </c>
      <c r="M12969" s="504"/>
      <c r="N12969" s="505" t="s">
        <v>317</v>
      </c>
      <c r="O12969" s="506"/>
    </row>
    <row r="12970" spans="1:15" ht="16.5" thickBot="1" x14ac:dyDescent="0.25">
      <c r="A12970" s="416" t="s">
        <v>28</v>
      </c>
      <c r="B12970" s="104"/>
      <c r="C12970" s="105"/>
      <c r="D12970" s="106">
        <f>SUM(D12962:D12969)</f>
        <v>0</v>
      </c>
      <c r="E12970" s="107"/>
      <c r="F12970" s="107"/>
      <c r="G12970" s="118">
        <f>SUM(G12962:G12969)</f>
        <v>240</v>
      </c>
      <c r="H12970" s="105"/>
      <c r="I12970" s="118">
        <f>SUM(I12962:I12969)</f>
        <v>5757.6</v>
      </c>
      <c r="J12970" s="109">
        <f>D12970/G12970</f>
        <v>0</v>
      </c>
      <c r="K12970" s="110"/>
      <c r="L12970" s="111"/>
      <c r="M12970" s="112"/>
      <c r="N12970" s="468"/>
      <c r="O12970" s="469"/>
    </row>
    <row r="12971" spans="1:15" ht="15.75" x14ac:dyDescent="0.2">
      <c r="A12971" s="116"/>
      <c r="B12971" s="77"/>
      <c r="C12971" s="77"/>
      <c r="D12971" s="77"/>
      <c r="E12971" s="77"/>
      <c r="F12971" s="77"/>
      <c r="G12971" s="77"/>
      <c r="H12971" s="77"/>
      <c r="I12971" s="116"/>
      <c r="J12971" s="116"/>
      <c r="K12971" s="116"/>
      <c r="L12971" s="116"/>
      <c r="M12971" s="116"/>
      <c r="N12971" s="77"/>
      <c r="O12971" s="81"/>
    </row>
    <row r="12972" spans="1:15" ht="15.75" x14ac:dyDescent="0.2">
      <c r="A12972" s="452" t="s">
        <v>173</v>
      </c>
      <c r="B12972" s="451" t="s">
        <v>191</v>
      </c>
      <c r="C12972" s="77"/>
      <c r="D12972" s="77"/>
      <c r="E12972" s="77"/>
      <c r="F12972" s="77"/>
      <c r="G12972" s="77"/>
      <c r="H12972" s="77"/>
      <c r="I12972" s="116"/>
      <c r="J12972" s="116"/>
      <c r="K12972" s="116"/>
      <c r="L12972" s="116"/>
      <c r="M12972" s="116"/>
      <c r="N12972" s="77"/>
      <c r="O12972" s="81"/>
    </row>
    <row r="12973" spans="1:15" ht="15.75" x14ac:dyDescent="0.2">
      <c r="A12973" s="116"/>
      <c r="B12973" s="77"/>
      <c r="C12973" s="77"/>
      <c r="D12973" s="77"/>
      <c r="E12973" s="77"/>
      <c r="F12973" s="77"/>
      <c r="G12973" s="77"/>
      <c r="H12973" s="77"/>
      <c r="I12973" s="116"/>
      <c r="J12973" s="116"/>
      <c r="K12973" s="116"/>
      <c r="L12973" s="116"/>
      <c r="M12973" s="116"/>
      <c r="N12973" s="77"/>
      <c r="O12973" s="81"/>
    </row>
    <row r="12974" spans="1:15" ht="15.75" x14ac:dyDescent="0.2">
      <c r="A12974" s="115"/>
      <c r="B12974" s="470" t="s">
        <v>29</v>
      </c>
      <c r="C12974" s="470"/>
      <c r="D12974" s="470"/>
      <c r="E12974" s="116"/>
      <c r="F12974" s="116"/>
      <c r="G12974" s="116"/>
      <c r="H12974" s="115"/>
      <c r="I12974" s="116" t="s">
        <v>30</v>
      </c>
      <c r="J12974" s="115"/>
      <c r="K12974" s="116"/>
      <c r="L12974" s="116"/>
      <c r="M12974" s="116" t="s">
        <v>31</v>
      </c>
      <c r="N12974" s="116"/>
      <c r="O12974" s="115"/>
    </row>
    <row r="12975" spans="1:15" ht="15.75" x14ac:dyDescent="0.2">
      <c r="A12975" s="470" t="s">
        <v>230</v>
      </c>
      <c r="B12975" s="470"/>
      <c r="C12975" s="470"/>
      <c r="D12975" s="470"/>
      <c r="E12975" s="470"/>
      <c r="F12975" s="116"/>
      <c r="G12975" s="116"/>
      <c r="H12975" s="115"/>
      <c r="I12975" s="116" t="s">
        <v>438</v>
      </c>
      <c r="J12975" s="115"/>
      <c r="K12975" s="116"/>
      <c r="L12975" s="116"/>
      <c r="M12975" s="116" t="s">
        <v>220</v>
      </c>
      <c r="N12975" s="116"/>
      <c r="O12975" s="115"/>
    </row>
    <row r="12976" spans="1:15" ht="15.75" x14ac:dyDescent="0.2">
      <c r="A12976" s="470" t="s">
        <v>226</v>
      </c>
      <c r="B12976" s="470"/>
      <c r="C12976" s="470"/>
      <c r="D12976" s="470"/>
      <c r="E12976" s="470"/>
      <c r="F12976" s="116"/>
      <c r="G12976" s="116"/>
      <c r="H12976" s="115"/>
      <c r="I12976" s="116" t="s">
        <v>246</v>
      </c>
      <c r="J12976" s="115"/>
      <c r="K12976" s="116"/>
      <c r="L12976" s="116"/>
      <c r="M12976" s="116" t="s">
        <v>124</v>
      </c>
      <c r="N12976" s="116"/>
      <c r="O12976" s="115"/>
    </row>
    <row r="12978" spans="1:15" x14ac:dyDescent="0.2">
      <c r="A12978" s="531" t="s">
        <v>269</v>
      </c>
      <c r="B12978" s="531"/>
      <c r="C12978" s="531"/>
      <c r="D12978" s="531"/>
      <c r="E12978" s="531"/>
    </row>
    <row r="12979" spans="1:15" x14ac:dyDescent="0.2">
      <c r="A12979" s="532" t="s">
        <v>923</v>
      </c>
      <c r="B12979" s="533"/>
      <c r="C12979" s="533"/>
      <c r="D12979" s="533"/>
      <c r="E12979" s="533"/>
      <c r="F12979" s="533"/>
      <c r="G12979" s="533"/>
      <c r="H12979" s="533"/>
      <c r="I12979" s="533"/>
      <c r="J12979" s="533"/>
      <c r="K12979" s="533"/>
      <c r="L12979" s="533"/>
      <c r="M12979" s="533"/>
      <c r="N12979" s="533"/>
      <c r="O12979" s="534"/>
    </row>
    <row r="12982" spans="1:15" ht="15.75" x14ac:dyDescent="0.2">
      <c r="A12982" s="471" t="s">
        <v>125</v>
      </c>
      <c r="B12982" s="471"/>
      <c r="C12982" s="471"/>
      <c r="D12982" s="471"/>
      <c r="E12982" s="471"/>
      <c r="F12982" s="471"/>
      <c r="G12982" s="471"/>
      <c r="H12982" s="471"/>
      <c r="I12982" s="471"/>
      <c r="J12982" s="471"/>
      <c r="K12982" s="471"/>
      <c r="L12982" s="471"/>
      <c r="M12982" s="471"/>
      <c r="N12982" s="471"/>
      <c r="O12982" s="471"/>
    </row>
    <row r="12983" spans="1:15" ht="15.75" x14ac:dyDescent="0.2">
      <c r="A12983" s="471" t="s">
        <v>1</v>
      </c>
      <c r="B12983" s="471"/>
      <c r="C12983" s="471"/>
      <c r="D12983" s="471"/>
      <c r="E12983" s="471"/>
      <c r="F12983" s="471"/>
      <c r="G12983" s="471"/>
      <c r="H12983" s="471"/>
      <c r="I12983" s="471"/>
      <c r="J12983" s="471"/>
      <c r="K12983" s="471"/>
      <c r="L12983" s="471"/>
      <c r="M12983" s="471"/>
      <c r="N12983" s="471"/>
      <c r="O12983" s="471"/>
    </row>
    <row r="12984" spans="1:15" ht="15.75" x14ac:dyDescent="0.2">
      <c r="A12984" s="471"/>
      <c r="B12984" s="471"/>
      <c r="C12984" s="471"/>
      <c r="D12984" s="471"/>
      <c r="E12984" s="471"/>
      <c r="F12984" s="471"/>
      <c r="G12984" s="471"/>
      <c r="H12984" s="471"/>
      <c r="I12984" s="471"/>
      <c r="J12984" s="471"/>
      <c r="K12984" s="471"/>
      <c r="L12984" s="471"/>
      <c r="M12984" s="471"/>
      <c r="N12984" s="471"/>
      <c r="O12984" s="471"/>
    </row>
    <row r="12985" spans="1:15" ht="15.75" x14ac:dyDescent="0.2">
      <c r="A12985" s="497" t="s">
        <v>264</v>
      </c>
      <c r="B12985" s="497"/>
      <c r="C12985" s="497"/>
      <c r="D12985" s="497"/>
      <c r="E12985" s="497"/>
      <c r="F12985" s="497"/>
      <c r="G12985" s="497"/>
      <c r="H12985" s="497"/>
      <c r="I12985" s="497"/>
      <c r="J12985" s="497"/>
      <c r="K12985" s="497"/>
      <c r="L12985" s="497"/>
      <c r="M12985" s="497"/>
      <c r="N12985" s="497"/>
      <c r="O12985" s="497"/>
    </row>
    <row r="12986" spans="1:15" ht="15.75" x14ac:dyDescent="0.2">
      <c r="A12986" s="77"/>
      <c r="B12986" s="77"/>
      <c r="C12986" s="77"/>
      <c r="D12986" s="77"/>
      <c r="E12986" s="77"/>
      <c r="F12986" s="77"/>
      <c r="G12986" s="77"/>
      <c r="H12986" s="77"/>
      <c r="I12986" s="77"/>
      <c r="J12986" s="77"/>
      <c r="K12986" s="77"/>
      <c r="L12986" s="77"/>
      <c r="M12986" s="77"/>
      <c r="N12986" s="77"/>
      <c r="O12986" s="77"/>
    </row>
    <row r="12987" spans="1:15" ht="16.5" thickBot="1" x14ac:dyDescent="0.25">
      <c r="A12987" s="77"/>
      <c r="B12987" s="77"/>
      <c r="C12987" s="77"/>
      <c r="D12987" s="77"/>
      <c r="E12987" s="77"/>
      <c r="F12987" s="77"/>
      <c r="G12987" s="77"/>
      <c r="H12987" s="77"/>
      <c r="I12987" s="77"/>
      <c r="J12987" s="77"/>
      <c r="K12987" s="77"/>
      <c r="L12987" s="77"/>
      <c r="M12987" s="77"/>
      <c r="N12987" s="77"/>
      <c r="O12987" s="77"/>
    </row>
    <row r="12988" spans="1:15" ht="16.5" thickBot="1" x14ac:dyDescent="0.25">
      <c r="A12988" s="78" t="s">
        <v>2</v>
      </c>
      <c r="B12988" s="486"/>
      <c r="C12988" s="498"/>
      <c r="D12988" s="79" t="s">
        <v>3</v>
      </c>
      <c r="E12988" s="486"/>
      <c r="F12988" s="487"/>
      <c r="G12988" s="487"/>
      <c r="H12988" s="498"/>
      <c r="I12988" s="79" t="s">
        <v>4</v>
      </c>
      <c r="J12988" s="80"/>
      <c r="K12988" s="80"/>
      <c r="L12988" s="80" t="s">
        <v>5</v>
      </c>
      <c r="M12988" s="486"/>
      <c r="N12988" s="487"/>
      <c r="O12988" s="488"/>
    </row>
    <row r="12989" spans="1:15" ht="16.5" thickBot="1" x14ac:dyDescent="0.25">
      <c r="A12989" s="77"/>
      <c r="B12989" s="77"/>
      <c r="C12989" s="77"/>
      <c r="D12989" s="77"/>
      <c r="E12989" s="77"/>
      <c r="F12989" s="77"/>
      <c r="G12989" s="77"/>
      <c r="H12989" s="77"/>
      <c r="I12989" s="77"/>
      <c r="J12989" s="77"/>
      <c r="K12989" s="77"/>
      <c r="L12989" s="77"/>
      <c r="M12989" s="77"/>
      <c r="N12989" s="77"/>
      <c r="O12989" s="77"/>
    </row>
    <row r="12990" spans="1:15" ht="16.5" thickBot="1" x14ac:dyDescent="0.25">
      <c r="A12990" s="78" t="s">
        <v>6</v>
      </c>
      <c r="B12990" s="486"/>
      <c r="C12990" s="498"/>
      <c r="D12990" s="79" t="s">
        <v>7</v>
      </c>
      <c r="E12990" s="486"/>
      <c r="F12990" s="487"/>
      <c r="G12990" s="487"/>
      <c r="H12990" s="498"/>
      <c r="I12990" s="79" t="s">
        <v>8</v>
      </c>
      <c r="J12990" s="80"/>
      <c r="K12990" s="80"/>
      <c r="L12990" s="80" t="s">
        <v>9</v>
      </c>
      <c r="M12990" s="486"/>
      <c r="N12990" s="487"/>
      <c r="O12990" s="488"/>
    </row>
    <row r="12991" spans="1:15" ht="16.5" thickBot="1" x14ac:dyDescent="0.25">
      <c r="A12991" s="77"/>
      <c r="B12991" s="77"/>
      <c r="C12991" s="77"/>
      <c r="D12991" s="77"/>
      <c r="E12991" s="77"/>
      <c r="F12991" s="77"/>
      <c r="G12991" s="77"/>
      <c r="H12991" s="77"/>
      <c r="I12991" s="77"/>
      <c r="J12991" s="77"/>
      <c r="K12991" s="77"/>
      <c r="L12991" s="77"/>
      <c r="M12991" s="77"/>
      <c r="N12991" s="77"/>
      <c r="O12991" s="77"/>
    </row>
    <row r="12992" spans="1:15" ht="16.5" thickBot="1" x14ac:dyDescent="0.25">
      <c r="A12992" s="484" t="s">
        <v>10</v>
      </c>
      <c r="B12992" s="485"/>
      <c r="C12992" s="486" t="s">
        <v>181</v>
      </c>
      <c r="D12992" s="487"/>
      <c r="E12992" s="487"/>
      <c r="F12992" s="487"/>
      <c r="G12992" s="487"/>
      <c r="H12992" s="487"/>
      <c r="I12992" s="487"/>
      <c r="J12992" s="487"/>
      <c r="K12992" s="487"/>
      <c r="L12992" s="487"/>
      <c r="M12992" s="487"/>
      <c r="N12992" s="487"/>
      <c r="O12992" s="488"/>
    </row>
    <row r="12993" spans="1:15" ht="16.5" thickBot="1" x14ac:dyDescent="0.25">
      <c r="A12993" s="77"/>
      <c r="B12993" s="77"/>
      <c r="C12993" s="77"/>
      <c r="D12993" s="77"/>
      <c r="E12993" s="77"/>
      <c r="F12993" s="77"/>
      <c r="G12993" s="77"/>
      <c r="H12993" s="77"/>
      <c r="I12993" s="77"/>
      <c r="J12993" s="77"/>
      <c r="K12993" s="77"/>
      <c r="L12993" s="77"/>
      <c r="M12993" s="77"/>
      <c r="N12993" s="77"/>
      <c r="O12993" s="77"/>
    </row>
    <row r="12994" spans="1:15" ht="16.5" thickBot="1" x14ac:dyDescent="0.25">
      <c r="A12994" s="484" t="s">
        <v>11</v>
      </c>
      <c r="B12994" s="485"/>
      <c r="C12994" s="486" t="s">
        <v>239</v>
      </c>
      <c r="D12994" s="487"/>
      <c r="E12994" s="487"/>
      <c r="F12994" s="487"/>
      <c r="G12994" s="487"/>
      <c r="H12994" s="487"/>
      <c r="I12994" s="487"/>
      <c r="J12994" s="487"/>
      <c r="K12994" s="487"/>
      <c r="L12994" s="487"/>
      <c r="M12994" s="487"/>
      <c r="N12994" s="487"/>
      <c r="O12994" s="488"/>
    </row>
    <row r="12995" spans="1:15" ht="16.5" thickBot="1" x14ac:dyDescent="0.25">
      <c r="A12995" s="81"/>
      <c r="B12995" s="81"/>
      <c r="C12995" s="81"/>
      <c r="D12995" s="81"/>
      <c r="E12995" s="81"/>
      <c r="F12995" s="81"/>
      <c r="G12995" s="81"/>
      <c r="H12995" s="81"/>
      <c r="I12995" s="81"/>
      <c r="J12995" s="81"/>
      <c r="K12995" s="81"/>
      <c r="L12995" s="81"/>
      <c r="M12995" s="81"/>
      <c r="N12995" s="81"/>
      <c r="O12995" s="81"/>
    </row>
    <row r="12996" spans="1:15" ht="16.5" thickBot="1" x14ac:dyDescent="0.25">
      <c r="A12996" s="489" t="s">
        <v>12</v>
      </c>
      <c r="B12996" s="491" t="s">
        <v>13</v>
      </c>
      <c r="C12996" s="463"/>
      <c r="D12996" s="492" t="s">
        <v>14</v>
      </c>
      <c r="E12996" s="494" t="s">
        <v>15</v>
      </c>
      <c r="F12996" s="495"/>
      <c r="G12996" s="495"/>
      <c r="H12996" s="495"/>
      <c r="I12996" s="496"/>
      <c r="J12996" s="492" t="s">
        <v>16</v>
      </c>
      <c r="K12996" s="492" t="s">
        <v>17</v>
      </c>
      <c r="L12996" s="462" t="s">
        <v>18</v>
      </c>
      <c r="M12996" s="463"/>
      <c r="N12996" s="464" t="s">
        <v>115</v>
      </c>
      <c r="O12996" s="465"/>
    </row>
    <row r="12997" spans="1:15" ht="32.25" thickBot="1" x14ac:dyDescent="0.25">
      <c r="A12997" s="490"/>
      <c r="B12997" s="82" t="s">
        <v>19</v>
      </c>
      <c r="C12997" s="83" t="s">
        <v>20</v>
      </c>
      <c r="D12997" s="493"/>
      <c r="E12997" s="84" t="s">
        <v>21</v>
      </c>
      <c r="F12997" s="84" t="s">
        <v>22</v>
      </c>
      <c r="G12997" s="85" t="s">
        <v>23</v>
      </c>
      <c r="H12997" s="119" t="s">
        <v>24</v>
      </c>
      <c r="I12997" s="86" t="s">
        <v>25</v>
      </c>
      <c r="J12997" s="493"/>
      <c r="K12997" s="493"/>
      <c r="L12997" s="176" t="s">
        <v>26</v>
      </c>
      <c r="M12997" s="177" t="s">
        <v>27</v>
      </c>
      <c r="N12997" s="466"/>
      <c r="O12997" s="467"/>
    </row>
    <row r="12998" spans="1:15" ht="15.75" x14ac:dyDescent="0.25">
      <c r="A12998" s="126">
        <v>45488</v>
      </c>
      <c r="B12998" s="127"/>
      <c r="C12998" s="128"/>
      <c r="D12998" s="89"/>
      <c r="E12998" s="89" t="s">
        <v>275</v>
      </c>
      <c r="F12998" s="190" t="s">
        <v>274</v>
      </c>
      <c r="G12998" s="90">
        <v>5</v>
      </c>
      <c r="H12998" s="129">
        <v>125</v>
      </c>
      <c r="I12998" s="91">
        <f>H12998*G12998</f>
        <v>625</v>
      </c>
      <c r="J12998" s="92"/>
      <c r="K12998" s="181"/>
      <c r="L12998" s="503" t="s">
        <v>276</v>
      </c>
      <c r="M12998" s="504"/>
      <c r="N12998" s="505" t="s">
        <v>247</v>
      </c>
      <c r="O12998" s="506"/>
    </row>
    <row r="12999" spans="1:15" ht="15.75" x14ac:dyDescent="0.25">
      <c r="A12999" s="126"/>
      <c r="B12999" s="127"/>
      <c r="C12999" s="128"/>
      <c r="D12999" s="89"/>
      <c r="E12999" s="100"/>
      <c r="F12999" s="100"/>
      <c r="G12999" s="90"/>
      <c r="H12999" s="129"/>
      <c r="I12999" s="91">
        <f>H12999*G12999</f>
        <v>0</v>
      </c>
      <c r="J12999" s="92"/>
      <c r="K12999" s="99"/>
      <c r="L12999" s="503"/>
      <c r="M12999" s="504"/>
      <c r="N12999" s="505"/>
      <c r="O12999" s="506"/>
    </row>
    <row r="13000" spans="1:15" ht="15.75" x14ac:dyDescent="0.25">
      <c r="A13000" s="126"/>
      <c r="B13000" s="127"/>
      <c r="C13000" s="128"/>
      <c r="D13000" s="89"/>
      <c r="E13000" s="100"/>
      <c r="F13000" s="100"/>
      <c r="G13000" s="90"/>
      <c r="H13000" s="129"/>
      <c r="I13000" s="91"/>
      <c r="J13000" s="92"/>
      <c r="K13000" s="99"/>
      <c r="L13000" s="188"/>
      <c r="M13000" s="189"/>
      <c r="N13000" s="205"/>
      <c r="O13000" s="204"/>
    </row>
    <row r="13001" spans="1:15" ht="15.75" x14ac:dyDescent="0.25">
      <c r="A13001" s="126"/>
      <c r="B13001" s="94"/>
      <c r="C13001" s="95"/>
      <c r="D13001" s="89"/>
      <c r="E13001" s="100"/>
      <c r="F13001" s="100"/>
      <c r="G13001" s="90"/>
      <c r="H13001" s="129"/>
      <c r="I13001" s="91"/>
      <c r="J13001" s="98"/>
      <c r="K13001" s="99"/>
      <c r="L13001" s="503"/>
      <c r="M13001" s="504"/>
      <c r="N13001" s="501"/>
      <c r="O13001" s="502"/>
    </row>
    <row r="13002" spans="1:15" ht="16.5" thickBot="1" x14ac:dyDescent="0.3">
      <c r="A13002" s="126"/>
      <c r="B13002" s="94"/>
      <c r="C13002" s="95"/>
      <c r="D13002" s="89"/>
      <c r="E13002" s="100"/>
      <c r="F13002" s="100"/>
      <c r="G13002" s="96"/>
      <c r="H13002" s="97"/>
      <c r="I13002" s="97"/>
      <c r="J13002" s="98"/>
      <c r="K13002" s="99"/>
      <c r="L13002" s="499"/>
      <c r="M13002" s="500"/>
      <c r="N13002" s="501"/>
      <c r="O13002" s="502"/>
    </row>
    <row r="13003" spans="1:15" ht="16.5" thickBot="1" x14ac:dyDescent="0.25">
      <c r="A13003" s="203" t="s">
        <v>28</v>
      </c>
      <c r="B13003" s="104"/>
      <c r="C13003" s="105"/>
      <c r="D13003" s="106">
        <f>SUM(D12998:D13002)</f>
        <v>0</v>
      </c>
      <c r="E13003" s="107"/>
      <c r="F13003" s="107"/>
      <c r="G13003" s="118">
        <f>SUM(G12998:G13002)</f>
        <v>5</v>
      </c>
      <c r="H13003" s="105"/>
      <c r="I13003" s="118">
        <f>SUM(I12998:I13002)</f>
        <v>625</v>
      </c>
      <c r="J13003" s="109">
        <f>D13003/G13003</f>
        <v>0</v>
      </c>
      <c r="K13003" s="110"/>
      <c r="L13003" s="111"/>
      <c r="M13003" s="112"/>
      <c r="N13003" s="468"/>
      <c r="O13003" s="469"/>
    </row>
    <row r="13004" spans="1:15" ht="15.75" x14ac:dyDescent="0.2">
      <c r="A13004" s="76"/>
      <c r="B13004" s="113"/>
      <c r="C13004" s="113"/>
      <c r="D13004" s="113"/>
      <c r="E13004" s="113"/>
      <c r="F13004" s="113"/>
      <c r="G13004" s="113"/>
      <c r="H13004" s="113"/>
      <c r="I13004" s="76"/>
      <c r="J13004" s="76"/>
      <c r="K13004" s="76"/>
      <c r="L13004" s="76"/>
      <c r="M13004" s="76"/>
      <c r="N13004" s="113"/>
      <c r="O13004" s="114"/>
    </row>
    <row r="13005" spans="1:15" ht="15.75" x14ac:dyDescent="0.2">
      <c r="A13005" s="130" t="s">
        <v>173</v>
      </c>
      <c r="B13005" s="131" t="s">
        <v>191</v>
      </c>
      <c r="C13005" s="113"/>
      <c r="D13005" s="113"/>
      <c r="E13005" s="113"/>
      <c r="F13005" s="113"/>
      <c r="G13005" s="113"/>
      <c r="H13005" s="113"/>
      <c r="I13005" s="76"/>
      <c r="J13005" s="76"/>
      <c r="K13005" s="76"/>
      <c r="L13005" s="76"/>
      <c r="M13005" s="76"/>
      <c r="N13005" s="113"/>
      <c r="O13005" s="114"/>
    </row>
    <row r="13006" spans="1:15" ht="15.75" x14ac:dyDescent="0.2">
      <c r="A13006" s="76"/>
      <c r="B13006" s="113"/>
      <c r="C13006" s="113"/>
      <c r="D13006" s="113"/>
      <c r="E13006" s="113"/>
      <c r="F13006" s="113"/>
      <c r="G13006" s="113"/>
      <c r="H13006" s="113"/>
      <c r="I13006" s="76"/>
      <c r="J13006" s="76"/>
      <c r="K13006" s="76"/>
      <c r="L13006" s="76"/>
      <c r="M13006" s="76"/>
      <c r="N13006" s="113"/>
      <c r="O13006" s="114"/>
    </row>
    <row r="13007" spans="1:15" ht="15.75" x14ac:dyDescent="0.2">
      <c r="A13007" s="115"/>
      <c r="B13007" s="470" t="s">
        <v>29</v>
      </c>
      <c r="C13007" s="470"/>
      <c r="D13007" s="470"/>
      <c r="E13007" s="116"/>
      <c r="F13007" s="116"/>
      <c r="G13007" s="116"/>
      <c r="H13007" s="115"/>
      <c r="I13007" s="116" t="s">
        <v>30</v>
      </c>
      <c r="J13007" s="115"/>
      <c r="K13007" s="116"/>
      <c r="L13007" s="116"/>
      <c r="M13007" s="116" t="s">
        <v>31</v>
      </c>
      <c r="N13007" s="116"/>
      <c r="O13007" s="117"/>
    </row>
    <row r="13008" spans="1:15" ht="15.75" x14ac:dyDescent="0.2">
      <c r="A13008" s="116"/>
      <c r="B13008" s="471" t="s">
        <v>230</v>
      </c>
      <c r="C13008" s="471"/>
      <c r="D13008" s="471"/>
      <c r="E13008" s="76"/>
      <c r="F13008" s="76"/>
      <c r="G13008" s="76"/>
      <c r="H13008" s="115"/>
      <c r="I13008" s="76" t="s">
        <v>244</v>
      </c>
      <c r="J13008" s="115"/>
      <c r="K13008" s="76"/>
      <c r="L13008" s="76"/>
      <c r="M13008" s="76" t="s">
        <v>220</v>
      </c>
      <c r="N13008" s="76"/>
      <c r="O13008" s="117"/>
    </row>
    <row r="13009" spans="1:15" ht="15.75" x14ac:dyDescent="0.2">
      <c r="A13009" s="471" t="s">
        <v>226</v>
      </c>
      <c r="B13009" s="471"/>
      <c r="C13009" s="471"/>
      <c r="D13009" s="471"/>
      <c r="E13009" s="471"/>
      <c r="F13009" s="76"/>
      <c r="G13009" s="76"/>
      <c r="H13009" s="115"/>
      <c r="I13009" s="76" t="s">
        <v>246</v>
      </c>
      <c r="J13009" s="115"/>
      <c r="K13009" s="76"/>
      <c r="L13009" s="76"/>
      <c r="M13009" s="76" t="s">
        <v>124</v>
      </c>
      <c r="N13009" s="76"/>
      <c r="O13009" s="117"/>
    </row>
    <row r="13016" spans="1:15" ht="15.75" x14ac:dyDescent="0.2">
      <c r="A13016" s="471" t="s">
        <v>125</v>
      </c>
      <c r="B13016" s="471"/>
      <c r="C13016" s="471"/>
      <c r="D13016" s="471"/>
      <c r="E13016" s="471"/>
      <c r="F13016" s="471"/>
      <c r="G13016" s="471"/>
      <c r="H13016" s="471"/>
      <c r="I13016" s="471"/>
      <c r="J13016" s="471"/>
      <c r="K13016" s="471"/>
      <c r="L13016" s="471"/>
      <c r="M13016" s="471"/>
      <c r="N13016" s="471"/>
      <c r="O13016" s="471"/>
    </row>
    <row r="13017" spans="1:15" ht="15.75" x14ac:dyDescent="0.2">
      <c r="A13017" s="471" t="s">
        <v>1</v>
      </c>
      <c r="B13017" s="471"/>
      <c r="C13017" s="471"/>
      <c r="D13017" s="471"/>
      <c r="E13017" s="471"/>
      <c r="F13017" s="471"/>
      <c r="G13017" s="471"/>
      <c r="H13017" s="471"/>
      <c r="I13017" s="471"/>
      <c r="J13017" s="471"/>
      <c r="K13017" s="471"/>
      <c r="L13017" s="471"/>
      <c r="M13017" s="471"/>
      <c r="N13017" s="471"/>
      <c r="O13017" s="471"/>
    </row>
    <row r="13018" spans="1:15" ht="15.75" x14ac:dyDescent="0.2">
      <c r="A13018" s="471"/>
      <c r="B13018" s="471"/>
      <c r="C13018" s="471"/>
      <c r="D13018" s="471"/>
      <c r="E13018" s="471"/>
      <c r="F13018" s="471"/>
      <c r="G13018" s="471"/>
      <c r="H13018" s="471"/>
      <c r="I13018" s="471"/>
      <c r="J13018" s="471"/>
      <c r="K13018" s="471"/>
      <c r="L13018" s="471"/>
      <c r="M13018" s="471"/>
      <c r="N13018" s="471"/>
      <c r="O13018" s="471"/>
    </row>
    <row r="13019" spans="1:15" ht="15.75" x14ac:dyDescent="0.2">
      <c r="A13019" s="497" t="s">
        <v>306</v>
      </c>
      <c r="B13019" s="497"/>
      <c r="C13019" s="497"/>
      <c r="D13019" s="497"/>
      <c r="E13019" s="497"/>
      <c r="F13019" s="497"/>
      <c r="G13019" s="497"/>
      <c r="H13019" s="497"/>
      <c r="I13019" s="497"/>
      <c r="J13019" s="497"/>
      <c r="K13019" s="497"/>
      <c r="L13019" s="497"/>
      <c r="M13019" s="497"/>
      <c r="N13019" s="497"/>
      <c r="O13019" s="497"/>
    </row>
    <row r="13020" spans="1:15" ht="15.75" x14ac:dyDescent="0.2">
      <c r="A13020" s="77"/>
      <c r="B13020" s="77"/>
      <c r="C13020" s="77"/>
      <c r="D13020" s="77"/>
      <c r="E13020" s="77"/>
      <c r="F13020" s="77"/>
      <c r="G13020" s="77"/>
      <c r="H13020" s="77"/>
      <c r="I13020" s="77"/>
      <c r="J13020" s="77"/>
      <c r="K13020" s="77"/>
      <c r="L13020" s="77"/>
      <c r="M13020" s="77"/>
      <c r="N13020" s="77"/>
      <c r="O13020" s="77"/>
    </row>
    <row r="13021" spans="1:15" ht="16.5" thickBot="1" x14ac:dyDescent="0.25">
      <c r="A13021" s="77"/>
      <c r="B13021" s="77"/>
      <c r="C13021" s="77"/>
      <c r="D13021" s="77"/>
      <c r="E13021" s="77"/>
      <c r="F13021" s="77"/>
      <c r="G13021" s="77"/>
      <c r="H13021" s="77"/>
      <c r="I13021" s="77"/>
      <c r="J13021" s="77"/>
      <c r="K13021" s="77"/>
      <c r="L13021" s="77"/>
      <c r="M13021" s="77"/>
      <c r="N13021" s="77"/>
      <c r="O13021" s="77"/>
    </row>
    <row r="13022" spans="1:15" ht="16.5" thickBot="1" x14ac:dyDescent="0.25">
      <c r="A13022" s="78" t="s">
        <v>2</v>
      </c>
      <c r="B13022" s="486"/>
      <c r="C13022" s="498"/>
      <c r="D13022" s="79" t="s">
        <v>3</v>
      </c>
      <c r="E13022" s="486"/>
      <c r="F13022" s="487"/>
      <c r="G13022" s="487"/>
      <c r="H13022" s="498"/>
      <c r="I13022" s="79" t="s">
        <v>4</v>
      </c>
      <c r="J13022" s="80"/>
      <c r="K13022" s="80"/>
      <c r="L13022" s="80" t="s">
        <v>5</v>
      </c>
      <c r="M13022" s="486"/>
      <c r="N13022" s="487"/>
      <c r="O13022" s="488"/>
    </row>
    <row r="13023" spans="1:15" ht="16.5" thickBot="1" x14ac:dyDescent="0.25">
      <c r="A13023" s="77"/>
      <c r="B13023" s="77"/>
      <c r="C13023" s="77"/>
      <c r="D13023" s="77"/>
      <c r="E13023" s="77"/>
      <c r="F13023" s="77"/>
      <c r="G13023" s="77"/>
      <c r="H13023" s="77"/>
      <c r="I13023" s="77"/>
      <c r="J13023" s="77"/>
      <c r="K13023" s="77"/>
      <c r="L13023" s="77"/>
      <c r="M13023" s="77"/>
      <c r="N13023" s="77"/>
      <c r="O13023" s="77"/>
    </row>
    <row r="13024" spans="1:15" ht="16.5" thickBot="1" x14ac:dyDescent="0.25">
      <c r="A13024" s="78" t="s">
        <v>6</v>
      </c>
      <c r="B13024" s="486"/>
      <c r="C13024" s="498"/>
      <c r="D13024" s="79" t="s">
        <v>7</v>
      </c>
      <c r="E13024" s="486"/>
      <c r="F13024" s="487"/>
      <c r="G13024" s="487"/>
      <c r="H13024" s="498"/>
      <c r="I13024" s="79" t="s">
        <v>8</v>
      </c>
      <c r="J13024" s="80"/>
      <c r="K13024" s="80"/>
      <c r="L13024" s="80" t="s">
        <v>9</v>
      </c>
      <c r="M13024" s="486"/>
      <c r="N13024" s="487"/>
      <c r="O13024" s="488"/>
    </row>
    <row r="13025" spans="1:15" ht="16.5" thickBot="1" x14ac:dyDescent="0.25">
      <c r="A13025" s="77"/>
      <c r="B13025" s="77"/>
      <c r="C13025" s="77"/>
      <c r="D13025" s="77"/>
      <c r="E13025" s="77"/>
      <c r="F13025" s="77"/>
      <c r="G13025" s="77"/>
      <c r="H13025" s="77"/>
      <c r="I13025" s="77"/>
      <c r="J13025" s="77"/>
      <c r="K13025" s="77"/>
      <c r="L13025" s="77"/>
      <c r="M13025" s="77"/>
      <c r="N13025" s="77"/>
      <c r="O13025" s="77"/>
    </row>
    <row r="13026" spans="1:15" ht="16.5" thickBot="1" x14ac:dyDescent="0.25">
      <c r="A13026" s="484" t="s">
        <v>10</v>
      </c>
      <c r="B13026" s="485"/>
      <c r="C13026" s="486" t="s">
        <v>181</v>
      </c>
      <c r="D13026" s="487"/>
      <c r="E13026" s="487"/>
      <c r="F13026" s="487"/>
      <c r="G13026" s="487"/>
      <c r="H13026" s="487"/>
      <c r="I13026" s="487"/>
      <c r="J13026" s="487"/>
      <c r="K13026" s="487"/>
      <c r="L13026" s="487"/>
      <c r="M13026" s="487"/>
      <c r="N13026" s="487"/>
      <c r="O13026" s="488"/>
    </row>
    <row r="13027" spans="1:15" ht="16.5" thickBot="1" x14ac:dyDescent="0.25">
      <c r="A13027" s="77"/>
      <c r="B13027" s="77"/>
      <c r="C13027" s="77"/>
      <c r="D13027" s="77"/>
      <c r="E13027" s="77"/>
      <c r="F13027" s="77"/>
      <c r="G13027" s="77"/>
      <c r="H13027" s="77"/>
      <c r="I13027" s="77"/>
      <c r="J13027" s="77"/>
      <c r="K13027" s="77"/>
      <c r="L13027" s="77"/>
      <c r="M13027" s="77"/>
      <c r="N13027" s="77"/>
      <c r="O13027" s="77"/>
    </row>
    <row r="13028" spans="1:15" ht="16.5" thickBot="1" x14ac:dyDescent="0.25">
      <c r="A13028" s="484" t="s">
        <v>11</v>
      </c>
      <c r="B13028" s="485"/>
      <c r="C13028" s="486" t="s">
        <v>239</v>
      </c>
      <c r="D13028" s="487"/>
      <c r="E13028" s="487"/>
      <c r="F13028" s="487"/>
      <c r="G13028" s="487"/>
      <c r="H13028" s="487"/>
      <c r="I13028" s="487"/>
      <c r="J13028" s="487"/>
      <c r="K13028" s="487"/>
      <c r="L13028" s="487"/>
      <c r="M13028" s="487"/>
      <c r="N13028" s="487"/>
      <c r="O13028" s="488"/>
    </row>
    <row r="13029" spans="1:15" ht="16.5" thickBot="1" x14ac:dyDescent="0.25">
      <c r="A13029" s="81"/>
      <c r="B13029" s="81"/>
      <c r="C13029" s="81"/>
      <c r="D13029" s="81"/>
      <c r="E13029" s="81"/>
      <c r="F13029" s="81"/>
      <c r="G13029" s="81"/>
      <c r="H13029" s="81"/>
      <c r="I13029" s="81"/>
      <c r="J13029" s="81"/>
      <c r="K13029" s="81"/>
      <c r="L13029" s="81"/>
      <c r="M13029" s="81"/>
      <c r="N13029" s="81"/>
      <c r="O13029" s="81"/>
    </row>
    <row r="13030" spans="1:15" ht="16.5" thickBot="1" x14ac:dyDescent="0.25">
      <c r="A13030" s="489" t="s">
        <v>12</v>
      </c>
      <c r="B13030" s="491" t="s">
        <v>13</v>
      </c>
      <c r="C13030" s="463"/>
      <c r="D13030" s="492" t="s">
        <v>14</v>
      </c>
      <c r="E13030" s="494" t="s">
        <v>15</v>
      </c>
      <c r="F13030" s="495"/>
      <c r="G13030" s="495"/>
      <c r="H13030" s="495"/>
      <c r="I13030" s="496"/>
      <c r="J13030" s="492" t="s">
        <v>16</v>
      </c>
      <c r="K13030" s="492" t="s">
        <v>17</v>
      </c>
      <c r="L13030" s="462" t="s">
        <v>18</v>
      </c>
      <c r="M13030" s="463"/>
      <c r="N13030" s="464" t="s">
        <v>115</v>
      </c>
      <c r="O13030" s="465"/>
    </row>
    <row r="13031" spans="1:15" ht="32.25" thickBot="1" x14ac:dyDescent="0.25">
      <c r="A13031" s="490"/>
      <c r="B13031" s="82" t="s">
        <v>19</v>
      </c>
      <c r="C13031" s="83" t="s">
        <v>20</v>
      </c>
      <c r="D13031" s="493"/>
      <c r="E13031" s="84" t="s">
        <v>21</v>
      </c>
      <c r="F13031" s="84" t="s">
        <v>22</v>
      </c>
      <c r="G13031" s="85" t="s">
        <v>23</v>
      </c>
      <c r="H13031" s="119" t="s">
        <v>24</v>
      </c>
      <c r="I13031" s="86" t="s">
        <v>25</v>
      </c>
      <c r="J13031" s="493"/>
      <c r="K13031" s="493"/>
      <c r="L13031" s="176" t="s">
        <v>26</v>
      </c>
      <c r="M13031" s="177" t="s">
        <v>27</v>
      </c>
      <c r="N13031" s="466"/>
      <c r="O13031" s="467"/>
    </row>
    <row r="13032" spans="1:15" ht="15.75" x14ac:dyDescent="0.25">
      <c r="A13032" s="126">
        <v>45666</v>
      </c>
      <c r="B13032" s="127"/>
      <c r="C13032" s="128"/>
      <c r="D13032" s="89"/>
      <c r="E13032" s="89" t="s">
        <v>320</v>
      </c>
      <c r="F13032" s="190" t="s">
        <v>315</v>
      </c>
      <c r="G13032" s="90">
        <v>3</v>
      </c>
      <c r="H13032" s="129">
        <v>105</v>
      </c>
      <c r="I13032" s="91">
        <f>H13032*G13032</f>
        <v>315</v>
      </c>
      <c r="J13032" s="92"/>
      <c r="K13032" s="181">
        <v>45666</v>
      </c>
      <c r="L13032" s="503" t="s">
        <v>319</v>
      </c>
      <c r="M13032" s="504"/>
      <c r="N13032" s="505" t="s">
        <v>247</v>
      </c>
      <c r="O13032" s="506"/>
    </row>
    <row r="13033" spans="1:15" ht="15.75" x14ac:dyDescent="0.25">
      <c r="A13033" s="126"/>
      <c r="B13033" s="127"/>
      <c r="C13033" s="128"/>
      <c r="D13033" s="89"/>
      <c r="E13033" s="100"/>
      <c r="F13033" s="100"/>
      <c r="G13033" s="90"/>
      <c r="H13033" s="129"/>
      <c r="I13033" s="91">
        <f>H13033*G13033</f>
        <v>0</v>
      </c>
      <c r="J13033" s="92"/>
      <c r="K13033" s="99"/>
      <c r="L13033" s="503"/>
      <c r="M13033" s="504"/>
      <c r="N13033" s="505"/>
      <c r="O13033" s="506"/>
    </row>
    <row r="13034" spans="1:15" ht="16.5" thickBot="1" x14ac:dyDescent="0.3">
      <c r="A13034" s="126"/>
      <c r="B13034" s="94"/>
      <c r="C13034" s="95"/>
      <c r="D13034" s="89"/>
      <c r="E13034" s="100"/>
      <c r="F13034" s="100"/>
      <c r="G13034" s="96"/>
      <c r="H13034" s="97"/>
      <c r="I13034" s="97"/>
      <c r="J13034" s="98"/>
      <c r="K13034" s="99"/>
      <c r="L13034" s="499"/>
      <c r="M13034" s="500"/>
      <c r="N13034" s="501"/>
      <c r="O13034" s="502"/>
    </row>
    <row r="13035" spans="1:15" ht="16.5" thickBot="1" x14ac:dyDescent="0.25">
      <c r="A13035" s="203" t="s">
        <v>28</v>
      </c>
      <c r="B13035" s="104"/>
      <c r="C13035" s="105"/>
      <c r="D13035" s="106">
        <f>SUM(D13032:D13034)</f>
        <v>0</v>
      </c>
      <c r="E13035" s="107"/>
      <c r="F13035" s="107"/>
      <c r="G13035" s="118">
        <f>SUM(G13032:G13034)</f>
        <v>3</v>
      </c>
      <c r="H13035" s="105"/>
      <c r="I13035" s="118">
        <f>SUM(I13032:I13034)</f>
        <v>315</v>
      </c>
      <c r="J13035" s="109">
        <f>D13035/G13035</f>
        <v>0</v>
      </c>
      <c r="K13035" s="110"/>
      <c r="L13035" s="111"/>
      <c r="M13035" s="112"/>
      <c r="N13035" s="468"/>
      <c r="O13035" s="469"/>
    </row>
    <row r="13036" spans="1:15" ht="15.75" x14ac:dyDescent="0.2">
      <c r="A13036" s="76"/>
      <c r="B13036" s="113"/>
      <c r="C13036" s="113"/>
      <c r="D13036" s="113"/>
      <c r="E13036" s="113"/>
      <c r="F13036" s="113"/>
      <c r="G13036" s="113"/>
      <c r="H13036" s="113"/>
      <c r="I13036" s="76"/>
      <c r="J13036" s="76"/>
      <c r="K13036" s="76"/>
      <c r="L13036" s="76"/>
      <c r="M13036" s="76"/>
      <c r="N13036" s="113"/>
      <c r="O13036" s="114"/>
    </row>
    <row r="13037" spans="1:15" ht="15.75" x14ac:dyDescent="0.2">
      <c r="A13037" s="130" t="s">
        <v>173</v>
      </c>
      <c r="B13037" s="131" t="s">
        <v>191</v>
      </c>
      <c r="C13037" s="113"/>
      <c r="D13037" s="113"/>
      <c r="E13037" s="113"/>
      <c r="F13037" s="113"/>
      <c r="G13037" s="113"/>
      <c r="H13037" s="113"/>
      <c r="I13037" s="76"/>
      <c r="J13037" s="76"/>
      <c r="K13037" s="76"/>
      <c r="L13037" s="76"/>
      <c r="M13037" s="76"/>
      <c r="N13037" s="113"/>
      <c r="O13037" s="114"/>
    </row>
    <row r="13038" spans="1:15" ht="15.75" x14ac:dyDescent="0.2">
      <c r="A13038" s="76"/>
      <c r="B13038" s="113"/>
      <c r="C13038" s="113"/>
      <c r="D13038" s="113"/>
      <c r="E13038" s="113"/>
      <c r="F13038" s="113"/>
      <c r="G13038" s="113"/>
      <c r="H13038" s="113"/>
      <c r="I13038" s="76"/>
      <c r="J13038" s="76"/>
      <c r="K13038" s="76"/>
      <c r="L13038" s="76"/>
      <c r="M13038" s="76"/>
      <c r="N13038" s="113"/>
      <c r="O13038" s="114"/>
    </row>
    <row r="13039" spans="1:15" ht="15.75" x14ac:dyDescent="0.2">
      <c r="A13039" s="115"/>
      <c r="B13039" s="470" t="s">
        <v>29</v>
      </c>
      <c r="C13039" s="470"/>
      <c r="D13039" s="470"/>
      <c r="E13039" s="116"/>
      <c r="F13039" s="116"/>
      <c r="G13039" s="116"/>
      <c r="H13039" s="115"/>
      <c r="I13039" s="116" t="s">
        <v>30</v>
      </c>
      <c r="J13039" s="115"/>
      <c r="K13039" s="116"/>
      <c r="L13039" s="116"/>
      <c r="M13039" s="116" t="s">
        <v>31</v>
      </c>
      <c r="N13039" s="116"/>
      <c r="O13039" s="117"/>
    </row>
    <row r="13040" spans="1:15" ht="15.75" x14ac:dyDescent="0.2">
      <c r="A13040" s="116"/>
      <c r="B13040" s="471" t="s">
        <v>230</v>
      </c>
      <c r="C13040" s="471"/>
      <c r="D13040" s="471"/>
      <c r="E13040" s="76"/>
      <c r="F13040" s="76"/>
      <c r="G13040" s="76"/>
      <c r="H13040" s="115"/>
      <c r="I13040" s="76" t="s">
        <v>244</v>
      </c>
      <c r="J13040" s="115"/>
      <c r="K13040" s="76"/>
      <c r="L13040" s="76"/>
      <c r="M13040" s="76" t="s">
        <v>220</v>
      </c>
      <c r="N13040" s="76"/>
      <c r="O13040" s="117"/>
    </row>
    <row r="13041" spans="1:15" ht="15.75" x14ac:dyDescent="0.2">
      <c r="A13041" s="471" t="s">
        <v>226</v>
      </c>
      <c r="B13041" s="471"/>
      <c r="C13041" s="471"/>
      <c r="D13041" s="471"/>
      <c r="E13041" s="471"/>
      <c r="F13041" s="76"/>
      <c r="G13041" s="76"/>
      <c r="H13041" s="115"/>
      <c r="I13041" s="76" t="s">
        <v>246</v>
      </c>
      <c r="J13041" s="115"/>
      <c r="K13041" s="76"/>
      <c r="L13041" s="76"/>
      <c r="M13041" s="76" t="s">
        <v>124</v>
      </c>
      <c r="N13041" s="76"/>
      <c r="O13041" s="117"/>
    </row>
    <row r="13047" spans="1:15" ht="15.75" x14ac:dyDescent="0.2">
      <c r="A13047" s="471" t="s">
        <v>125</v>
      </c>
      <c r="B13047" s="471"/>
      <c r="C13047" s="471"/>
      <c r="D13047" s="471"/>
      <c r="E13047" s="471"/>
      <c r="F13047" s="471"/>
      <c r="G13047" s="471"/>
      <c r="H13047" s="471"/>
      <c r="I13047" s="471"/>
      <c r="J13047" s="471"/>
      <c r="K13047" s="471"/>
      <c r="L13047" s="471"/>
      <c r="M13047" s="471"/>
      <c r="N13047" s="471"/>
      <c r="O13047" s="471"/>
    </row>
    <row r="13048" spans="1:15" ht="15.75" x14ac:dyDescent="0.2">
      <c r="A13048" s="471" t="s">
        <v>1</v>
      </c>
      <c r="B13048" s="471"/>
      <c r="C13048" s="471"/>
      <c r="D13048" s="471"/>
      <c r="E13048" s="471"/>
      <c r="F13048" s="471"/>
      <c r="G13048" s="471"/>
      <c r="H13048" s="471"/>
      <c r="I13048" s="471"/>
      <c r="J13048" s="471"/>
      <c r="K13048" s="471"/>
      <c r="L13048" s="471"/>
      <c r="M13048" s="471"/>
      <c r="N13048" s="471"/>
      <c r="O13048" s="471"/>
    </row>
    <row r="13049" spans="1:15" ht="15.75" x14ac:dyDescent="0.2">
      <c r="A13049" s="471"/>
      <c r="B13049" s="471"/>
      <c r="C13049" s="471"/>
      <c r="D13049" s="471"/>
      <c r="E13049" s="471"/>
      <c r="F13049" s="471"/>
      <c r="G13049" s="471"/>
      <c r="H13049" s="471"/>
      <c r="I13049" s="471"/>
      <c r="J13049" s="471"/>
      <c r="K13049" s="471"/>
      <c r="L13049" s="471"/>
      <c r="M13049" s="471"/>
      <c r="N13049" s="471"/>
      <c r="O13049" s="471"/>
    </row>
    <row r="13050" spans="1:15" ht="15.75" x14ac:dyDescent="0.2">
      <c r="A13050" s="497" t="s">
        <v>306</v>
      </c>
      <c r="B13050" s="497"/>
      <c r="C13050" s="497"/>
      <c r="D13050" s="497"/>
      <c r="E13050" s="497"/>
      <c r="F13050" s="497"/>
      <c r="G13050" s="497"/>
      <c r="H13050" s="497"/>
      <c r="I13050" s="497"/>
      <c r="J13050" s="497"/>
      <c r="K13050" s="497"/>
      <c r="L13050" s="497"/>
      <c r="M13050" s="497"/>
      <c r="N13050" s="497"/>
      <c r="O13050" s="497"/>
    </row>
    <row r="13051" spans="1:15" ht="15.75" x14ac:dyDescent="0.2">
      <c r="A13051" s="77"/>
      <c r="B13051" s="77"/>
      <c r="C13051" s="77"/>
      <c r="D13051" s="77"/>
      <c r="E13051" s="77"/>
      <c r="F13051" s="77"/>
      <c r="G13051" s="77"/>
      <c r="H13051" s="77"/>
      <c r="I13051" s="77"/>
      <c r="J13051" s="77"/>
      <c r="K13051" s="77"/>
      <c r="L13051" s="77"/>
      <c r="M13051" s="77"/>
      <c r="N13051" s="77"/>
      <c r="O13051" s="77"/>
    </row>
    <row r="13052" spans="1:15" ht="16.5" thickBot="1" x14ac:dyDescent="0.25">
      <c r="A13052" s="77"/>
      <c r="B13052" s="77"/>
      <c r="C13052" s="77"/>
      <c r="D13052" s="77"/>
      <c r="E13052" s="77"/>
      <c r="F13052" s="77"/>
      <c r="G13052" s="77"/>
      <c r="H13052" s="77"/>
      <c r="I13052" s="77"/>
      <c r="J13052" s="77"/>
      <c r="K13052" s="77"/>
      <c r="L13052" s="77"/>
      <c r="M13052" s="77"/>
      <c r="N13052" s="77"/>
      <c r="O13052" s="77"/>
    </row>
    <row r="13053" spans="1:15" ht="16.5" thickBot="1" x14ac:dyDescent="0.25">
      <c r="A13053" s="78" t="s">
        <v>2</v>
      </c>
      <c r="B13053" s="486"/>
      <c r="C13053" s="498"/>
      <c r="D13053" s="79" t="s">
        <v>3</v>
      </c>
      <c r="E13053" s="486"/>
      <c r="F13053" s="487"/>
      <c r="G13053" s="487"/>
      <c r="H13053" s="498"/>
      <c r="I13053" s="79" t="s">
        <v>4</v>
      </c>
      <c r="J13053" s="80"/>
      <c r="K13053" s="80"/>
      <c r="L13053" s="80" t="s">
        <v>5</v>
      </c>
      <c r="M13053" s="486"/>
      <c r="N13053" s="487"/>
      <c r="O13053" s="488"/>
    </row>
    <row r="13054" spans="1:15" ht="16.5" thickBot="1" x14ac:dyDescent="0.25">
      <c r="A13054" s="77"/>
      <c r="B13054" s="77"/>
      <c r="C13054" s="77"/>
      <c r="D13054" s="77"/>
      <c r="E13054" s="77"/>
      <c r="F13054" s="77"/>
      <c r="G13054" s="77"/>
      <c r="H13054" s="77"/>
      <c r="I13054" s="77"/>
      <c r="J13054" s="77"/>
      <c r="K13054" s="77"/>
      <c r="L13054" s="77"/>
      <c r="M13054" s="77"/>
      <c r="N13054" s="77"/>
      <c r="O13054" s="77"/>
    </row>
    <row r="13055" spans="1:15" ht="16.5" thickBot="1" x14ac:dyDescent="0.25">
      <c r="A13055" s="78" t="s">
        <v>6</v>
      </c>
      <c r="B13055" s="486"/>
      <c r="C13055" s="498"/>
      <c r="D13055" s="79" t="s">
        <v>7</v>
      </c>
      <c r="E13055" s="486"/>
      <c r="F13055" s="487"/>
      <c r="G13055" s="487"/>
      <c r="H13055" s="498"/>
      <c r="I13055" s="79" t="s">
        <v>8</v>
      </c>
      <c r="J13055" s="80"/>
      <c r="K13055" s="80"/>
      <c r="L13055" s="80" t="s">
        <v>9</v>
      </c>
      <c r="M13055" s="486"/>
      <c r="N13055" s="487"/>
      <c r="O13055" s="488"/>
    </row>
    <row r="13056" spans="1:15" ht="16.5" thickBot="1" x14ac:dyDescent="0.25">
      <c r="A13056" s="77"/>
      <c r="B13056" s="77"/>
      <c r="C13056" s="77"/>
      <c r="D13056" s="77"/>
      <c r="E13056" s="77"/>
      <c r="F13056" s="77"/>
      <c r="G13056" s="77"/>
      <c r="H13056" s="77"/>
      <c r="I13056" s="77"/>
      <c r="J13056" s="77"/>
      <c r="K13056" s="77"/>
      <c r="L13056" s="77"/>
      <c r="M13056" s="77"/>
      <c r="N13056" s="77"/>
      <c r="O13056" s="77"/>
    </row>
    <row r="13057" spans="1:15" ht="16.5" thickBot="1" x14ac:dyDescent="0.25">
      <c r="A13057" s="484" t="s">
        <v>10</v>
      </c>
      <c r="B13057" s="485"/>
      <c r="C13057" s="486" t="s">
        <v>181</v>
      </c>
      <c r="D13057" s="487"/>
      <c r="E13057" s="487"/>
      <c r="F13057" s="487"/>
      <c r="G13057" s="487"/>
      <c r="H13057" s="487"/>
      <c r="I13057" s="487"/>
      <c r="J13057" s="487"/>
      <c r="K13057" s="487"/>
      <c r="L13057" s="487"/>
      <c r="M13057" s="487"/>
      <c r="N13057" s="487"/>
      <c r="O13057" s="488"/>
    </row>
    <row r="13058" spans="1:15" ht="16.5" thickBot="1" x14ac:dyDescent="0.25">
      <c r="A13058" s="77"/>
      <c r="B13058" s="77"/>
      <c r="C13058" s="77"/>
      <c r="D13058" s="77"/>
      <c r="E13058" s="77"/>
      <c r="F13058" s="77"/>
      <c r="G13058" s="77"/>
      <c r="H13058" s="77"/>
      <c r="I13058" s="77"/>
      <c r="J13058" s="77"/>
      <c r="K13058" s="77"/>
      <c r="L13058" s="77"/>
      <c r="M13058" s="77"/>
      <c r="N13058" s="77"/>
      <c r="O13058" s="77"/>
    </row>
    <row r="13059" spans="1:15" ht="16.5" thickBot="1" x14ac:dyDescent="0.25">
      <c r="A13059" s="484" t="s">
        <v>11</v>
      </c>
      <c r="B13059" s="485"/>
      <c r="C13059" s="486" t="s">
        <v>239</v>
      </c>
      <c r="D13059" s="487"/>
      <c r="E13059" s="487"/>
      <c r="F13059" s="487"/>
      <c r="G13059" s="487"/>
      <c r="H13059" s="487"/>
      <c r="I13059" s="487"/>
      <c r="J13059" s="487"/>
      <c r="K13059" s="487"/>
      <c r="L13059" s="487"/>
      <c r="M13059" s="487"/>
      <c r="N13059" s="487"/>
      <c r="O13059" s="488"/>
    </row>
    <row r="13060" spans="1:15" ht="16.5" thickBot="1" x14ac:dyDescent="0.25">
      <c r="A13060" s="81"/>
      <c r="B13060" s="81"/>
      <c r="C13060" s="81"/>
      <c r="D13060" s="81"/>
      <c r="E13060" s="81"/>
      <c r="F13060" s="81"/>
      <c r="G13060" s="81"/>
      <c r="H13060" s="81"/>
      <c r="I13060" s="81"/>
      <c r="J13060" s="81"/>
      <c r="K13060" s="81"/>
      <c r="L13060" s="81"/>
      <c r="M13060" s="81"/>
      <c r="N13060" s="81"/>
      <c r="O13060" s="81"/>
    </row>
    <row r="13061" spans="1:15" ht="16.5" thickBot="1" x14ac:dyDescent="0.25">
      <c r="A13061" s="489" t="s">
        <v>12</v>
      </c>
      <c r="B13061" s="491" t="s">
        <v>13</v>
      </c>
      <c r="C13061" s="463"/>
      <c r="D13061" s="492" t="s">
        <v>14</v>
      </c>
      <c r="E13061" s="494" t="s">
        <v>15</v>
      </c>
      <c r="F13061" s="495"/>
      <c r="G13061" s="495"/>
      <c r="H13061" s="495"/>
      <c r="I13061" s="496"/>
      <c r="J13061" s="492" t="s">
        <v>16</v>
      </c>
      <c r="K13061" s="492" t="s">
        <v>17</v>
      </c>
      <c r="L13061" s="462" t="s">
        <v>18</v>
      </c>
      <c r="M13061" s="463"/>
      <c r="N13061" s="464" t="s">
        <v>115</v>
      </c>
      <c r="O13061" s="465"/>
    </row>
    <row r="13062" spans="1:15" ht="32.25" thickBot="1" x14ac:dyDescent="0.25">
      <c r="A13062" s="490"/>
      <c r="B13062" s="82" t="s">
        <v>19</v>
      </c>
      <c r="C13062" s="83" t="s">
        <v>20</v>
      </c>
      <c r="D13062" s="493"/>
      <c r="E13062" s="84" t="s">
        <v>21</v>
      </c>
      <c r="F13062" s="84" t="s">
        <v>22</v>
      </c>
      <c r="G13062" s="85" t="s">
        <v>23</v>
      </c>
      <c r="H13062" s="119" t="s">
        <v>24</v>
      </c>
      <c r="I13062" s="86" t="s">
        <v>25</v>
      </c>
      <c r="J13062" s="493"/>
      <c r="K13062" s="493"/>
      <c r="L13062" s="176" t="s">
        <v>26</v>
      </c>
      <c r="M13062" s="177" t="s">
        <v>27</v>
      </c>
      <c r="N13062" s="466"/>
      <c r="O13062" s="467"/>
    </row>
    <row r="13063" spans="1:15" ht="15.75" x14ac:dyDescent="0.2">
      <c r="A13063" s="472">
        <v>45723</v>
      </c>
      <c r="B13063" s="475"/>
      <c r="C13063" s="478"/>
      <c r="D13063" s="481"/>
      <c r="E13063" s="508" t="s">
        <v>510</v>
      </c>
      <c r="F13063" s="511" t="s">
        <v>504</v>
      </c>
      <c r="G13063" s="90">
        <v>3</v>
      </c>
      <c r="H13063" s="129">
        <v>60</v>
      </c>
      <c r="I13063" s="91">
        <f>H13063*G13063</f>
        <v>180</v>
      </c>
      <c r="J13063" s="508"/>
      <c r="K13063" s="514">
        <v>45723</v>
      </c>
      <c r="L13063" s="517" t="s">
        <v>511</v>
      </c>
      <c r="M13063" s="518"/>
      <c r="N13063" s="523" t="s">
        <v>247</v>
      </c>
      <c r="O13063" s="524"/>
    </row>
    <row r="13064" spans="1:15" ht="15.75" x14ac:dyDescent="0.2">
      <c r="A13064" s="473"/>
      <c r="B13064" s="476"/>
      <c r="C13064" s="479"/>
      <c r="D13064" s="482"/>
      <c r="E13064" s="509"/>
      <c r="F13064" s="512"/>
      <c r="G13064" s="90">
        <v>4</v>
      </c>
      <c r="H13064" s="129">
        <v>90</v>
      </c>
      <c r="I13064" s="91">
        <f>H13064*G13064</f>
        <v>360</v>
      </c>
      <c r="J13064" s="509"/>
      <c r="K13064" s="515"/>
      <c r="L13064" s="519"/>
      <c r="M13064" s="520"/>
      <c r="N13064" s="525"/>
      <c r="O13064" s="526"/>
    </row>
    <row r="13065" spans="1:15" ht="16.5" thickBot="1" x14ac:dyDescent="0.25">
      <c r="A13065" s="474"/>
      <c r="B13065" s="477"/>
      <c r="C13065" s="480"/>
      <c r="D13065" s="483"/>
      <c r="E13065" s="510"/>
      <c r="F13065" s="513"/>
      <c r="G13065" s="96">
        <v>4</v>
      </c>
      <c r="H13065" s="97">
        <v>135</v>
      </c>
      <c r="I13065" s="91">
        <f>H13065*G13065</f>
        <v>540</v>
      </c>
      <c r="J13065" s="510"/>
      <c r="K13065" s="516"/>
      <c r="L13065" s="521"/>
      <c r="M13065" s="522"/>
      <c r="N13065" s="527"/>
      <c r="O13065" s="528"/>
    </row>
    <row r="13066" spans="1:15" ht="16.5" thickBot="1" x14ac:dyDescent="0.25">
      <c r="A13066" s="252" t="s">
        <v>28</v>
      </c>
      <c r="B13066" s="104"/>
      <c r="C13066" s="105"/>
      <c r="D13066" s="106">
        <f>SUM(D13063:D13065)</f>
        <v>0</v>
      </c>
      <c r="E13066" s="107"/>
      <c r="F13066" s="107"/>
      <c r="G13066" s="118">
        <f>SUM(G13063:G13065)</f>
        <v>11</v>
      </c>
      <c r="H13066" s="105"/>
      <c r="I13066" s="118">
        <f>SUM(I13063:I13065)</f>
        <v>1080</v>
      </c>
      <c r="J13066" s="109">
        <f>D13066/G13066</f>
        <v>0</v>
      </c>
      <c r="K13066" s="110"/>
      <c r="L13066" s="111"/>
      <c r="M13066" s="112"/>
      <c r="N13066" s="468"/>
      <c r="O13066" s="469"/>
    </row>
    <row r="13067" spans="1:15" ht="15.75" x14ac:dyDescent="0.2">
      <c r="A13067" s="76"/>
      <c r="B13067" s="113"/>
      <c r="C13067" s="113"/>
      <c r="D13067" s="113"/>
      <c r="E13067" s="113"/>
      <c r="F13067" s="113"/>
      <c r="G13067" s="113"/>
      <c r="H13067" s="113"/>
      <c r="I13067" s="76"/>
      <c r="J13067" s="76"/>
      <c r="K13067" s="76"/>
      <c r="L13067" s="76"/>
      <c r="M13067" s="76"/>
      <c r="N13067" s="113"/>
      <c r="O13067" s="114"/>
    </row>
    <row r="13068" spans="1:15" ht="15.75" x14ac:dyDescent="0.2">
      <c r="A13068" s="130" t="s">
        <v>173</v>
      </c>
      <c r="B13068" s="131" t="s">
        <v>191</v>
      </c>
      <c r="C13068" s="113"/>
      <c r="D13068" s="113"/>
      <c r="E13068" s="113"/>
      <c r="F13068" s="113"/>
      <c r="G13068" s="113"/>
      <c r="H13068" s="113"/>
      <c r="I13068" s="76"/>
      <c r="J13068" s="76"/>
      <c r="K13068" s="76"/>
      <c r="L13068" s="76"/>
      <c r="M13068" s="76"/>
      <c r="N13068" s="113"/>
      <c r="O13068" s="114"/>
    </row>
    <row r="13069" spans="1:15" ht="15.75" x14ac:dyDescent="0.2">
      <c r="A13069" s="76"/>
      <c r="B13069" s="113"/>
      <c r="C13069" s="113"/>
      <c r="D13069" s="113"/>
      <c r="E13069" s="113"/>
      <c r="F13069" s="113"/>
      <c r="G13069" s="113"/>
      <c r="H13069" s="113"/>
      <c r="I13069" s="76"/>
      <c r="J13069" s="76"/>
      <c r="K13069" s="76"/>
      <c r="L13069" s="76"/>
      <c r="M13069" s="76"/>
      <c r="N13069" s="113"/>
      <c r="O13069" s="114"/>
    </row>
    <row r="13070" spans="1:15" ht="15.75" x14ac:dyDescent="0.2">
      <c r="A13070" s="115"/>
      <c r="B13070" s="470" t="s">
        <v>29</v>
      </c>
      <c r="C13070" s="470"/>
      <c r="D13070" s="470"/>
      <c r="E13070" s="116"/>
      <c r="F13070" s="116"/>
      <c r="G13070" s="116"/>
      <c r="H13070" s="115"/>
      <c r="I13070" s="116" t="s">
        <v>30</v>
      </c>
      <c r="J13070" s="115"/>
      <c r="K13070" s="116"/>
      <c r="L13070" s="116"/>
      <c r="M13070" s="116" t="s">
        <v>31</v>
      </c>
      <c r="N13070" s="116"/>
      <c r="O13070" s="117"/>
    </row>
    <row r="13071" spans="1:15" ht="15.75" x14ac:dyDescent="0.2">
      <c r="A13071" s="116"/>
      <c r="B13071" s="471" t="s">
        <v>230</v>
      </c>
      <c r="C13071" s="471"/>
      <c r="D13071" s="471"/>
      <c r="E13071" s="76"/>
      <c r="F13071" s="76"/>
      <c r="G13071" s="76"/>
      <c r="H13071" s="115"/>
      <c r="I13071" s="76" t="s">
        <v>438</v>
      </c>
      <c r="J13071" s="115"/>
      <c r="K13071" s="76"/>
      <c r="L13071" s="76"/>
      <c r="M13071" s="76" t="s">
        <v>220</v>
      </c>
      <c r="N13071" s="76"/>
      <c r="O13071" s="117"/>
    </row>
    <row r="13072" spans="1:15" ht="15.75" x14ac:dyDescent="0.2">
      <c r="A13072" s="471" t="s">
        <v>226</v>
      </c>
      <c r="B13072" s="471"/>
      <c r="C13072" s="471"/>
      <c r="D13072" s="471"/>
      <c r="E13072" s="471"/>
      <c r="F13072" s="76"/>
      <c r="G13072" s="76"/>
      <c r="H13072" s="115"/>
      <c r="I13072" s="76" t="s">
        <v>246</v>
      </c>
      <c r="J13072" s="115"/>
      <c r="K13072" s="76"/>
      <c r="L13072" s="76"/>
      <c r="M13072" s="76" t="s">
        <v>124</v>
      </c>
      <c r="N13072" s="76"/>
      <c r="O13072" s="117"/>
    </row>
    <row r="13077" spans="1:15" ht="15.75" x14ac:dyDescent="0.2">
      <c r="A13077" s="470" t="s">
        <v>125</v>
      </c>
      <c r="B13077" s="470"/>
      <c r="C13077" s="470"/>
      <c r="D13077" s="470"/>
      <c r="E13077" s="470"/>
      <c r="F13077" s="470"/>
      <c r="G13077" s="470"/>
      <c r="H13077" s="470"/>
      <c r="I13077" s="470"/>
      <c r="J13077" s="470"/>
      <c r="K13077" s="470"/>
      <c r="L13077" s="470"/>
      <c r="M13077" s="470"/>
      <c r="N13077" s="470"/>
      <c r="O13077" s="470"/>
    </row>
    <row r="13078" spans="1:15" ht="15.75" x14ac:dyDescent="0.2">
      <c r="A13078" s="470" t="s">
        <v>1</v>
      </c>
      <c r="B13078" s="470"/>
      <c r="C13078" s="470"/>
      <c r="D13078" s="470"/>
      <c r="E13078" s="470"/>
      <c r="F13078" s="470"/>
      <c r="G13078" s="470"/>
      <c r="H13078" s="470"/>
      <c r="I13078" s="470"/>
      <c r="J13078" s="470"/>
      <c r="K13078" s="470"/>
      <c r="L13078" s="470"/>
      <c r="M13078" s="470"/>
      <c r="N13078" s="470"/>
      <c r="O13078" s="470"/>
    </row>
    <row r="13079" spans="1:15" ht="15.75" x14ac:dyDescent="0.2">
      <c r="A13079" s="470"/>
      <c r="B13079" s="470"/>
      <c r="C13079" s="470"/>
      <c r="D13079" s="470"/>
      <c r="E13079" s="470"/>
      <c r="F13079" s="470"/>
      <c r="G13079" s="470"/>
      <c r="H13079" s="470"/>
      <c r="I13079" s="470"/>
      <c r="J13079" s="470"/>
      <c r="K13079" s="470"/>
      <c r="L13079" s="470"/>
      <c r="M13079" s="470"/>
      <c r="N13079" s="470"/>
      <c r="O13079" s="470"/>
    </row>
    <row r="13080" spans="1:15" ht="15.75" x14ac:dyDescent="0.2">
      <c r="A13080" s="507" t="s">
        <v>602</v>
      </c>
      <c r="B13080" s="507"/>
      <c r="C13080" s="507"/>
      <c r="D13080" s="507"/>
      <c r="E13080" s="507"/>
      <c r="F13080" s="507"/>
      <c r="G13080" s="507"/>
      <c r="H13080" s="507"/>
      <c r="I13080" s="507"/>
      <c r="J13080" s="507"/>
      <c r="K13080" s="507"/>
      <c r="L13080" s="507"/>
      <c r="M13080" s="507"/>
      <c r="N13080" s="507"/>
      <c r="O13080" s="507"/>
    </row>
    <row r="13081" spans="1:15" ht="15.75" x14ac:dyDescent="0.2">
      <c r="A13081" s="77"/>
      <c r="B13081" s="77"/>
      <c r="C13081" s="77"/>
      <c r="D13081" s="77"/>
      <c r="E13081" s="77"/>
      <c r="F13081" s="77"/>
      <c r="G13081" s="77"/>
      <c r="H13081" s="77"/>
      <c r="I13081" s="77"/>
      <c r="J13081" s="77"/>
      <c r="K13081" s="77"/>
      <c r="L13081" s="77"/>
      <c r="M13081" s="77"/>
      <c r="N13081" s="77"/>
      <c r="O13081" s="77"/>
    </row>
    <row r="13082" spans="1:15" ht="16.5" thickBot="1" x14ac:dyDescent="0.25">
      <c r="A13082" s="77"/>
      <c r="B13082" s="77"/>
      <c r="C13082" s="77"/>
      <c r="D13082" s="77"/>
      <c r="E13082" s="77"/>
      <c r="F13082" s="77"/>
      <c r="G13082" s="77"/>
      <c r="H13082" s="77"/>
      <c r="I13082" s="77"/>
      <c r="J13082" s="77"/>
      <c r="K13082" s="77"/>
      <c r="L13082" s="77"/>
      <c r="M13082" s="77"/>
      <c r="N13082" s="77"/>
      <c r="O13082" s="77"/>
    </row>
    <row r="13083" spans="1:15" ht="16.5" thickBot="1" x14ac:dyDescent="0.25">
      <c r="A13083" s="78" t="s">
        <v>2</v>
      </c>
      <c r="B13083" s="486"/>
      <c r="C13083" s="498"/>
      <c r="D13083" s="79" t="s">
        <v>3</v>
      </c>
      <c r="E13083" s="486"/>
      <c r="F13083" s="487"/>
      <c r="G13083" s="487"/>
      <c r="H13083" s="498"/>
      <c r="I13083" s="79" t="s">
        <v>4</v>
      </c>
      <c r="J13083" s="80"/>
      <c r="K13083" s="80"/>
      <c r="L13083" s="80" t="s">
        <v>5</v>
      </c>
      <c r="M13083" s="486"/>
      <c r="N13083" s="487"/>
      <c r="O13083" s="488"/>
    </row>
    <row r="13084" spans="1:15" ht="16.5" thickBot="1" x14ac:dyDescent="0.25">
      <c r="A13084" s="77"/>
      <c r="B13084" s="77"/>
      <c r="C13084" s="77"/>
      <c r="D13084" s="77"/>
      <c r="E13084" s="77"/>
      <c r="F13084" s="77"/>
      <c r="G13084" s="77"/>
      <c r="H13084" s="77"/>
      <c r="I13084" s="77"/>
      <c r="J13084" s="77"/>
      <c r="K13084" s="77"/>
      <c r="L13084" s="77"/>
      <c r="M13084" s="77"/>
      <c r="N13084" s="77"/>
      <c r="O13084" s="77"/>
    </row>
    <row r="13085" spans="1:15" ht="16.5" thickBot="1" x14ac:dyDescent="0.25">
      <c r="A13085" s="78" t="s">
        <v>6</v>
      </c>
      <c r="B13085" s="486"/>
      <c r="C13085" s="498"/>
      <c r="D13085" s="79" t="s">
        <v>7</v>
      </c>
      <c r="E13085" s="486"/>
      <c r="F13085" s="487"/>
      <c r="G13085" s="487"/>
      <c r="H13085" s="498"/>
      <c r="I13085" s="79" t="s">
        <v>8</v>
      </c>
      <c r="J13085" s="80"/>
      <c r="K13085" s="80"/>
      <c r="L13085" s="80" t="s">
        <v>9</v>
      </c>
      <c r="M13085" s="486"/>
      <c r="N13085" s="487"/>
      <c r="O13085" s="488"/>
    </row>
    <row r="13086" spans="1:15" ht="16.5" thickBot="1" x14ac:dyDescent="0.25">
      <c r="A13086" s="77"/>
      <c r="B13086" s="77"/>
      <c r="C13086" s="77"/>
      <c r="D13086" s="77"/>
      <c r="E13086" s="77"/>
      <c r="F13086" s="77"/>
      <c r="G13086" s="77"/>
      <c r="H13086" s="77"/>
      <c r="I13086" s="77"/>
      <c r="J13086" s="77"/>
      <c r="K13086" s="77"/>
      <c r="L13086" s="77"/>
      <c r="M13086" s="77"/>
      <c r="N13086" s="77"/>
      <c r="O13086" s="77"/>
    </row>
    <row r="13087" spans="1:15" ht="16.5" thickBot="1" x14ac:dyDescent="0.25">
      <c r="A13087" s="484" t="s">
        <v>10</v>
      </c>
      <c r="B13087" s="485"/>
      <c r="C13087" s="486" t="s">
        <v>181</v>
      </c>
      <c r="D13087" s="487"/>
      <c r="E13087" s="487"/>
      <c r="F13087" s="487"/>
      <c r="G13087" s="487"/>
      <c r="H13087" s="487"/>
      <c r="I13087" s="487"/>
      <c r="J13087" s="487"/>
      <c r="K13087" s="487"/>
      <c r="L13087" s="487"/>
      <c r="M13087" s="487"/>
      <c r="N13087" s="487"/>
      <c r="O13087" s="488"/>
    </row>
    <row r="13088" spans="1:15" ht="16.5" thickBot="1" x14ac:dyDescent="0.25">
      <c r="A13088" s="77"/>
      <c r="B13088" s="77"/>
      <c r="C13088" s="77"/>
      <c r="D13088" s="77"/>
      <c r="E13088" s="77"/>
      <c r="F13088" s="77"/>
      <c r="G13088" s="77"/>
      <c r="H13088" s="77"/>
      <c r="I13088" s="77"/>
      <c r="J13088" s="77"/>
      <c r="K13088" s="77"/>
      <c r="L13088" s="77"/>
      <c r="M13088" s="77"/>
      <c r="N13088" s="77"/>
      <c r="O13088" s="77"/>
    </row>
    <row r="13089" spans="1:15" ht="16.5" thickBot="1" x14ac:dyDescent="0.25">
      <c r="A13089" s="484" t="s">
        <v>11</v>
      </c>
      <c r="B13089" s="485"/>
      <c r="C13089" s="486" t="s">
        <v>239</v>
      </c>
      <c r="D13089" s="487"/>
      <c r="E13089" s="487"/>
      <c r="F13089" s="487"/>
      <c r="G13089" s="487"/>
      <c r="H13089" s="487"/>
      <c r="I13089" s="487"/>
      <c r="J13089" s="487"/>
      <c r="K13089" s="487"/>
      <c r="L13089" s="487"/>
      <c r="M13089" s="487"/>
      <c r="N13089" s="487"/>
      <c r="O13089" s="488"/>
    </row>
    <row r="13090" spans="1:15" ht="16.5" thickBot="1" x14ac:dyDescent="0.25">
      <c r="A13090" s="81"/>
      <c r="B13090" s="81"/>
      <c r="C13090" s="81"/>
      <c r="D13090" s="81"/>
      <c r="E13090" s="81"/>
      <c r="F13090" s="81"/>
      <c r="G13090" s="81"/>
      <c r="H13090" s="81"/>
      <c r="I13090" s="81"/>
      <c r="J13090" s="81"/>
      <c r="K13090" s="81"/>
      <c r="L13090" s="81"/>
      <c r="M13090" s="81"/>
      <c r="N13090" s="81"/>
      <c r="O13090" s="81"/>
    </row>
    <row r="13091" spans="1:15" ht="16.5" thickBot="1" x14ac:dyDescent="0.25">
      <c r="A13091" s="489" t="s">
        <v>12</v>
      </c>
      <c r="B13091" s="491" t="s">
        <v>13</v>
      </c>
      <c r="C13091" s="463"/>
      <c r="D13091" s="492" t="s">
        <v>14</v>
      </c>
      <c r="E13091" s="494" t="s">
        <v>15</v>
      </c>
      <c r="F13091" s="495"/>
      <c r="G13091" s="495"/>
      <c r="H13091" s="495"/>
      <c r="I13091" s="496"/>
      <c r="J13091" s="492" t="s">
        <v>16</v>
      </c>
      <c r="K13091" s="492" t="s">
        <v>17</v>
      </c>
      <c r="L13091" s="462" t="s">
        <v>18</v>
      </c>
      <c r="M13091" s="463"/>
      <c r="N13091" s="464" t="s">
        <v>115</v>
      </c>
      <c r="O13091" s="465"/>
    </row>
    <row r="13092" spans="1:15" ht="32.25" thickBot="1" x14ac:dyDescent="0.25">
      <c r="A13092" s="490"/>
      <c r="B13092" s="82" t="s">
        <v>19</v>
      </c>
      <c r="C13092" s="83" t="s">
        <v>20</v>
      </c>
      <c r="D13092" s="493"/>
      <c r="E13092" s="84" t="s">
        <v>21</v>
      </c>
      <c r="F13092" s="84" t="s">
        <v>22</v>
      </c>
      <c r="G13092" s="85" t="s">
        <v>23</v>
      </c>
      <c r="H13092" s="119" t="s">
        <v>24</v>
      </c>
      <c r="I13092" s="86" t="s">
        <v>25</v>
      </c>
      <c r="J13092" s="493"/>
      <c r="K13092" s="493"/>
      <c r="L13092" s="176" t="s">
        <v>26</v>
      </c>
      <c r="M13092" s="177" t="s">
        <v>27</v>
      </c>
      <c r="N13092" s="466"/>
      <c r="O13092" s="467"/>
    </row>
    <row r="13093" spans="1:15" ht="15.75" x14ac:dyDescent="0.25">
      <c r="A13093" s="126">
        <v>45783</v>
      </c>
      <c r="B13093" s="127"/>
      <c r="C13093" s="128"/>
      <c r="D13093" s="89"/>
      <c r="E13093" s="89" t="s">
        <v>912</v>
      </c>
      <c r="F13093" s="190" t="s">
        <v>659</v>
      </c>
      <c r="G13093" s="90">
        <v>3</v>
      </c>
      <c r="H13093" s="129">
        <v>135</v>
      </c>
      <c r="I13093" s="91">
        <f>H13093*G13093</f>
        <v>405</v>
      </c>
      <c r="J13093" s="92"/>
      <c r="K13093" s="181"/>
      <c r="L13093" s="503" t="s">
        <v>911</v>
      </c>
      <c r="M13093" s="504"/>
      <c r="N13093" s="505" t="s">
        <v>247</v>
      </c>
      <c r="O13093" s="506"/>
    </row>
    <row r="13094" spans="1:15" ht="15.75" x14ac:dyDescent="0.25">
      <c r="A13094" s="126"/>
      <c r="B13094" s="127"/>
      <c r="C13094" s="128"/>
      <c r="D13094" s="89"/>
      <c r="E13094" s="100"/>
      <c r="F13094" s="100"/>
      <c r="G13094" s="90"/>
      <c r="H13094" s="129"/>
      <c r="I13094" s="91">
        <f>H13094*G13094</f>
        <v>0</v>
      </c>
      <c r="J13094" s="92"/>
      <c r="K13094" s="99"/>
      <c r="L13094" s="503"/>
      <c r="M13094" s="504"/>
      <c r="N13094" s="505"/>
      <c r="O13094" s="506"/>
    </row>
    <row r="13095" spans="1:15" ht="16.5" thickBot="1" x14ac:dyDescent="0.3">
      <c r="A13095" s="126"/>
      <c r="B13095" s="94"/>
      <c r="C13095" s="95"/>
      <c r="D13095" s="89"/>
      <c r="E13095" s="100"/>
      <c r="F13095" s="100"/>
      <c r="G13095" s="96"/>
      <c r="H13095" s="97"/>
      <c r="I13095" s="97"/>
      <c r="J13095" s="98"/>
      <c r="K13095" s="99"/>
      <c r="L13095" s="499"/>
      <c r="M13095" s="500"/>
      <c r="N13095" s="501"/>
      <c r="O13095" s="502"/>
    </row>
    <row r="13096" spans="1:15" ht="16.5" thickBot="1" x14ac:dyDescent="0.25">
      <c r="A13096" s="416" t="s">
        <v>28</v>
      </c>
      <c r="B13096" s="104"/>
      <c r="C13096" s="105"/>
      <c r="D13096" s="106">
        <f>SUM(D13093:D13095)</f>
        <v>0</v>
      </c>
      <c r="E13096" s="107"/>
      <c r="F13096" s="107"/>
      <c r="G13096" s="118">
        <f>SUM(G13093:G13095)</f>
        <v>3</v>
      </c>
      <c r="H13096" s="105"/>
      <c r="I13096" s="118">
        <f>SUM(I13093:I13095)</f>
        <v>405</v>
      </c>
      <c r="J13096" s="109">
        <f>D13096/G13096</f>
        <v>0</v>
      </c>
      <c r="K13096" s="110"/>
      <c r="L13096" s="111"/>
      <c r="M13096" s="112"/>
      <c r="N13096" s="468"/>
      <c r="O13096" s="469"/>
    </row>
    <row r="13097" spans="1:15" ht="15.75" x14ac:dyDescent="0.2">
      <c r="A13097" s="116"/>
      <c r="B13097" s="77"/>
      <c r="C13097" s="77"/>
      <c r="D13097" s="77"/>
      <c r="E13097" s="77"/>
      <c r="F13097" s="77"/>
      <c r="G13097" s="77"/>
      <c r="H13097" s="77"/>
      <c r="I13097" s="116"/>
      <c r="J13097" s="116"/>
      <c r="K13097" s="116"/>
      <c r="L13097" s="116"/>
      <c r="M13097" s="116"/>
      <c r="N13097" s="77"/>
      <c r="O13097" s="81"/>
    </row>
    <row r="13098" spans="1:15" ht="15.75" x14ac:dyDescent="0.2">
      <c r="A13098" s="452" t="s">
        <v>173</v>
      </c>
      <c r="B13098" s="451" t="s">
        <v>191</v>
      </c>
      <c r="C13098" s="77"/>
      <c r="D13098" s="77"/>
      <c r="E13098" s="77"/>
      <c r="F13098" s="77"/>
      <c r="G13098" s="77"/>
      <c r="H13098" s="77"/>
      <c r="I13098" s="116"/>
      <c r="J13098" s="116"/>
      <c r="K13098" s="116"/>
      <c r="L13098" s="116"/>
      <c r="M13098" s="116"/>
      <c r="N13098" s="77"/>
      <c r="O13098" s="81"/>
    </row>
    <row r="13099" spans="1:15" ht="15.75" x14ac:dyDescent="0.2">
      <c r="A13099" s="116"/>
      <c r="B13099" s="77"/>
      <c r="C13099" s="77"/>
      <c r="D13099" s="77"/>
      <c r="E13099" s="77"/>
      <c r="F13099" s="77"/>
      <c r="G13099" s="77"/>
      <c r="H13099" s="77"/>
      <c r="I13099" s="116"/>
      <c r="J13099" s="116"/>
      <c r="K13099" s="116"/>
      <c r="L13099" s="116"/>
      <c r="M13099" s="116"/>
      <c r="N13099" s="77"/>
      <c r="O13099" s="81"/>
    </row>
    <row r="13100" spans="1:15" ht="15.75" x14ac:dyDescent="0.2">
      <c r="A13100" s="115"/>
      <c r="B13100" s="470" t="s">
        <v>29</v>
      </c>
      <c r="C13100" s="470"/>
      <c r="D13100" s="470"/>
      <c r="E13100" s="116"/>
      <c r="F13100" s="116"/>
      <c r="G13100" s="116"/>
      <c r="H13100" s="115"/>
      <c r="I13100" s="116" t="s">
        <v>30</v>
      </c>
      <c r="J13100" s="115"/>
      <c r="K13100" s="116"/>
      <c r="L13100" s="116"/>
      <c r="M13100" s="116" t="s">
        <v>31</v>
      </c>
      <c r="N13100" s="116"/>
      <c r="O13100" s="115"/>
    </row>
    <row r="13101" spans="1:15" ht="15.75" x14ac:dyDescent="0.2">
      <c r="A13101" s="116"/>
      <c r="B13101" s="470" t="s">
        <v>230</v>
      </c>
      <c r="C13101" s="470"/>
      <c r="D13101" s="470"/>
      <c r="E13101" s="116"/>
      <c r="F13101" s="116"/>
      <c r="G13101" s="116"/>
      <c r="H13101" s="115"/>
      <c r="I13101" s="116" t="s">
        <v>438</v>
      </c>
      <c r="J13101" s="115"/>
      <c r="K13101" s="116"/>
      <c r="L13101" s="116"/>
      <c r="M13101" s="116" t="s">
        <v>220</v>
      </c>
      <c r="N13101" s="116"/>
      <c r="O13101" s="115"/>
    </row>
    <row r="13102" spans="1:15" ht="15.75" x14ac:dyDescent="0.2">
      <c r="A13102" s="470" t="s">
        <v>226</v>
      </c>
      <c r="B13102" s="470"/>
      <c r="C13102" s="470"/>
      <c r="D13102" s="470"/>
      <c r="E13102" s="470"/>
      <c r="F13102" s="116"/>
      <c r="G13102" s="116"/>
      <c r="H13102" s="115"/>
      <c r="I13102" s="116" t="s">
        <v>246</v>
      </c>
      <c r="J13102" s="115"/>
      <c r="K13102" s="116"/>
      <c r="L13102" s="116"/>
      <c r="M13102" s="116" t="s">
        <v>124</v>
      </c>
      <c r="N13102" s="116"/>
      <c r="O13102" s="115"/>
    </row>
    <row r="13109" spans="1:15" ht="15.75" x14ac:dyDescent="0.2">
      <c r="A13109" s="470" t="s">
        <v>125</v>
      </c>
      <c r="B13109" s="470"/>
      <c r="C13109" s="470"/>
      <c r="D13109" s="470"/>
      <c r="E13109" s="470"/>
      <c r="F13109" s="470"/>
      <c r="G13109" s="470"/>
      <c r="H13109" s="470"/>
      <c r="I13109" s="470"/>
      <c r="J13109" s="470"/>
      <c r="K13109" s="470"/>
      <c r="L13109" s="470"/>
      <c r="M13109" s="470"/>
      <c r="N13109" s="470"/>
      <c r="O13109" s="470"/>
    </row>
    <row r="13110" spans="1:15" ht="15.75" x14ac:dyDescent="0.2">
      <c r="A13110" s="470" t="s">
        <v>1</v>
      </c>
      <c r="B13110" s="470"/>
      <c r="C13110" s="470"/>
      <c r="D13110" s="470"/>
      <c r="E13110" s="470"/>
      <c r="F13110" s="470"/>
      <c r="G13110" s="470"/>
      <c r="H13110" s="470"/>
      <c r="I13110" s="470"/>
      <c r="J13110" s="470"/>
      <c r="K13110" s="470"/>
      <c r="L13110" s="470"/>
      <c r="M13110" s="470"/>
      <c r="N13110" s="470"/>
      <c r="O13110" s="470"/>
    </row>
    <row r="13111" spans="1:15" ht="15.75" x14ac:dyDescent="0.2">
      <c r="A13111" s="470"/>
      <c r="B13111" s="470"/>
      <c r="C13111" s="470"/>
      <c r="D13111" s="470"/>
      <c r="E13111" s="470"/>
      <c r="F13111" s="470"/>
      <c r="G13111" s="470"/>
      <c r="H13111" s="470"/>
      <c r="I13111" s="470"/>
      <c r="J13111" s="470"/>
      <c r="K13111" s="470"/>
      <c r="L13111" s="470"/>
      <c r="M13111" s="470"/>
      <c r="N13111" s="470"/>
      <c r="O13111" s="470"/>
    </row>
    <row r="13112" spans="1:15" ht="15.75" x14ac:dyDescent="0.2">
      <c r="A13112" s="507" t="s">
        <v>602</v>
      </c>
      <c r="B13112" s="507"/>
      <c r="C13112" s="507"/>
      <c r="D13112" s="507"/>
      <c r="E13112" s="507"/>
      <c r="F13112" s="507"/>
      <c r="G13112" s="507"/>
      <c r="H13112" s="507"/>
      <c r="I13112" s="507"/>
      <c r="J13112" s="507"/>
      <c r="K13112" s="507"/>
      <c r="L13112" s="507"/>
      <c r="M13112" s="507"/>
      <c r="N13112" s="507"/>
      <c r="O13112" s="507"/>
    </row>
    <row r="13113" spans="1:15" ht="15.75" x14ac:dyDescent="0.2">
      <c r="A13113" s="77"/>
      <c r="B13113" s="77"/>
      <c r="C13113" s="77"/>
      <c r="D13113" s="77"/>
      <c r="E13113" s="77"/>
      <c r="F13113" s="77"/>
      <c r="G13113" s="77"/>
      <c r="H13113" s="77"/>
      <c r="I13113" s="77"/>
      <c r="J13113" s="77"/>
      <c r="K13113" s="77"/>
      <c r="L13113" s="77"/>
      <c r="M13113" s="77"/>
      <c r="N13113" s="77"/>
      <c r="O13113" s="77"/>
    </row>
    <row r="13114" spans="1:15" ht="16.5" thickBot="1" x14ac:dyDescent="0.25">
      <c r="A13114" s="77"/>
      <c r="B13114" s="77"/>
      <c r="C13114" s="77"/>
      <c r="D13114" s="77"/>
      <c r="E13114" s="77"/>
      <c r="F13114" s="77"/>
      <c r="G13114" s="77"/>
      <c r="H13114" s="77"/>
      <c r="I13114" s="77"/>
      <c r="J13114" s="77"/>
      <c r="K13114" s="77"/>
      <c r="L13114" s="77"/>
      <c r="M13114" s="77"/>
      <c r="N13114" s="77"/>
      <c r="O13114" s="77"/>
    </row>
    <row r="13115" spans="1:15" ht="16.5" thickBot="1" x14ac:dyDescent="0.25">
      <c r="A13115" s="78" t="s">
        <v>2</v>
      </c>
      <c r="B13115" s="486"/>
      <c r="C13115" s="498"/>
      <c r="D13115" s="79" t="s">
        <v>3</v>
      </c>
      <c r="E13115" s="486"/>
      <c r="F13115" s="487"/>
      <c r="G13115" s="487"/>
      <c r="H13115" s="498"/>
      <c r="I13115" s="79" t="s">
        <v>4</v>
      </c>
      <c r="J13115" s="80"/>
      <c r="K13115" s="80"/>
      <c r="L13115" s="80" t="s">
        <v>5</v>
      </c>
      <c r="M13115" s="486"/>
      <c r="N13115" s="487"/>
      <c r="O13115" s="488"/>
    </row>
    <row r="13116" spans="1:15" ht="16.5" thickBot="1" x14ac:dyDescent="0.25">
      <c r="A13116" s="77"/>
      <c r="B13116" s="77"/>
      <c r="C13116" s="77"/>
      <c r="D13116" s="77"/>
      <c r="E13116" s="77"/>
      <c r="F13116" s="77"/>
      <c r="G13116" s="77"/>
      <c r="H13116" s="77"/>
      <c r="I13116" s="77"/>
      <c r="J13116" s="77"/>
      <c r="K13116" s="77"/>
      <c r="L13116" s="77"/>
      <c r="M13116" s="77"/>
      <c r="N13116" s="77"/>
      <c r="O13116" s="77"/>
    </row>
    <row r="13117" spans="1:15" ht="16.5" thickBot="1" x14ac:dyDescent="0.25">
      <c r="A13117" s="78" t="s">
        <v>6</v>
      </c>
      <c r="B13117" s="486"/>
      <c r="C13117" s="498"/>
      <c r="D13117" s="79" t="s">
        <v>7</v>
      </c>
      <c r="E13117" s="486"/>
      <c r="F13117" s="487"/>
      <c r="G13117" s="487"/>
      <c r="H13117" s="498"/>
      <c r="I13117" s="79" t="s">
        <v>8</v>
      </c>
      <c r="J13117" s="80"/>
      <c r="K13117" s="80"/>
      <c r="L13117" s="80" t="s">
        <v>9</v>
      </c>
      <c r="M13117" s="486"/>
      <c r="N13117" s="487"/>
      <c r="O13117" s="488"/>
    </row>
    <row r="13118" spans="1:15" ht="16.5" thickBot="1" x14ac:dyDescent="0.25">
      <c r="A13118" s="77"/>
      <c r="B13118" s="77"/>
      <c r="C13118" s="77"/>
      <c r="D13118" s="77"/>
      <c r="E13118" s="77"/>
      <c r="F13118" s="77"/>
      <c r="G13118" s="77"/>
      <c r="H13118" s="77"/>
      <c r="I13118" s="77"/>
      <c r="J13118" s="77"/>
      <c r="K13118" s="77"/>
      <c r="L13118" s="77"/>
      <c r="M13118" s="77"/>
      <c r="N13118" s="77"/>
      <c r="O13118" s="77"/>
    </row>
    <row r="13119" spans="1:15" ht="16.5" thickBot="1" x14ac:dyDescent="0.25">
      <c r="A13119" s="484" t="s">
        <v>10</v>
      </c>
      <c r="B13119" s="485"/>
      <c r="C13119" s="486" t="s">
        <v>181</v>
      </c>
      <c r="D13119" s="487"/>
      <c r="E13119" s="487"/>
      <c r="F13119" s="487"/>
      <c r="G13119" s="487"/>
      <c r="H13119" s="487"/>
      <c r="I13119" s="487"/>
      <c r="J13119" s="487"/>
      <c r="K13119" s="487"/>
      <c r="L13119" s="487"/>
      <c r="M13119" s="487"/>
      <c r="N13119" s="487"/>
      <c r="O13119" s="488"/>
    </row>
    <row r="13120" spans="1:15" ht="16.5" thickBot="1" x14ac:dyDescent="0.25">
      <c r="A13120" s="77"/>
      <c r="B13120" s="77"/>
      <c r="C13120" s="77"/>
      <c r="D13120" s="77"/>
      <c r="E13120" s="77"/>
      <c r="F13120" s="77"/>
      <c r="G13120" s="77"/>
      <c r="H13120" s="77"/>
      <c r="I13120" s="77"/>
      <c r="J13120" s="77"/>
      <c r="K13120" s="77"/>
      <c r="L13120" s="77"/>
      <c r="M13120" s="77"/>
      <c r="N13120" s="77"/>
      <c r="O13120" s="77"/>
    </row>
    <row r="13121" spans="1:15" ht="16.5" thickBot="1" x14ac:dyDescent="0.25">
      <c r="A13121" s="484" t="s">
        <v>11</v>
      </c>
      <c r="B13121" s="485"/>
      <c r="C13121" s="486" t="s">
        <v>239</v>
      </c>
      <c r="D13121" s="487"/>
      <c r="E13121" s="487"/>
      <c r="F13121" s="487"/>
      <c r="G13121" s="487"/>
      <c r="H13121" s="487"/>
      <c r="I13121" s="487"/>
      <c r="J13121" s="487"/>
      <c r="K13121" s="487"/>
      <c r="L13121" s="487"/>
      <c r="M13121" s="487"/>
      <c r="N13121" s="487"/>
      <c r="O13121" s="488"/>
    </row>
    <row r="13122" spans="1:15" ht="16.5" thickBot="1" x14ac:dyDescent="0.25">
      <c r="A13122" s="81"/>
      <c r="B13122" s="81"/>
      <c r="C13122" s="81"/>
      <c r="D13122" s="81"/>
      <c r="E13122" s="81"/>
      <c r="F13122" s="81"/>
      <c r="G13122" s="81"/>
      <c r="H13122" s="81"/>
      <c r="I13122" s="81"/>
      <c r="J13122" s="81"/>
      <c r="K13122" s="81"/>
      <c r="L13122" s="81"/>
      <c r="M13122" s="81"/>
      <c r="N13122" s="81"/>
      <c r="O13122" s="81"/>
    </row>
    <row r="13123" spans="1:15" ht="16.5" thickBot="1" x14ac:dyDescent="0.25">
      <c r="A13123" s="489" t="s">
        <v>12</v>
      </c>
      <c r="B13123" s="491" t="s">
        <v>13</v>
      </c>
      <c r="C13123" s="463"/>
      <c r="D13123" s="492" t="s">
        <v>14</v>
      </c>
      <c r="E13123" s="494" t="s">
        <v>15</v>
      </c>
      <c r="F13123" s="495"/>
      <c r="G13123" s="495"/>
      <c r="H13123" s="495"/>
      <c r="I13123" s="496"/>
      <c r="J13123" s="492" t="s">
        <v>16</v>
      </c>
      <c r="K13123" s="492" t="s">
        <v>17</v>
      </c>
      <c r="L13123" s="462" t="s">
        <v>18</v>
      </c>
      <c r="M13123" s="463"/>
      <c r="N13123" s="464" t="s">
        <v>115</v>
      </c>
      <c r="O13123" s="465"/>
    </row>
    <row r="13124" spans="1:15" ht="32.25" thickBot="1" x14ac:dyDescent="0.25">
      <c r="A13124" s="490"/>
      <c r="B13124" s="82" t="s">
        <v>19</v>
      </c>
      <c r="C13124" s="83" t="s">
        <v>20</v>
      </c>
      <c r="D13124" s="493"/>
      <c r="E13124" s="84" t="s">
        <v>21</v>
      </c>
      <c r="F13124" s="84" t="s">
        <v>22</v>
      </c>
      <c r="G13124" s="85" t="s">
        <v>23</v>
      </c>
      <c r="H13124" s="119" t="s">
        <v>24</v>
      </c>
      <c r="I13124" s="86" t="s">
        <v>25</v>
      </c>
      <c r="J13124" s="493"/>
      <c r="K13124" s="493"/>
      <c r="L13124" s="176" t="s">
        <v>26</v>
      </c>
      <c r="M13124" s="177" t="s">
        <v>27</v>
      </c>
      <c r="N13124" s="466"/>
      <c r="O13124" s="467"/>
    </row>
    <row r="13125" spans="1:15" ht="15.75" x14ac:dyDescent="0.25">
      <c r="A13125" s="126">
        <v>45790</v>
      </c>
      <c r="B13125" s="127"/>
      <c r="C13125" s="128"/>
      <c r="D13125" s="89"/>
      <c r="E13125" s="89" t="s">
        <v>910</v>
      </c>
      <c r="F13125" s="190" t="s">
        <v>653</v>
      </c>
      <c r="G13125" s="90">
        <v>5</v>
      </c>
      <c r="H13125" s="129">
        <v>50</v>
      </c>
      <c r="I13125" s="91">
        <f>H13125*G13125</f>
        <v>250</v>
      </c>
      <c r="J13125" s="92"/>
      <c r="K13125" s="181"/>
      <c r="L13125" s="503" t="s">
        <v>909</v>
      </c>
      <c r="M13125" s="504"/>
      <c r="N13125" s="505" t="s">
        <v>314</v>
      </c>
      <c r="O13125" s="506"/>
    </row>
    <row r="13126" spans="1:15" ht="15.75" x14ac:dyDescent="0.25">
      <c r="A13126" s="126"/>
      <c r="B13126" s="127"/>
      <c r="C13126" s="128"/>
      <c r="D13126" s="89"/>
      <c r="E13126" s="100"/>
      <c r="F13126" s="100"/>
      <c r="G13126" s="90"/>
      <c r="H13126" s="129"/>
      <c r="I13126" s="91">
        <f>H13126*G13126</f>
        <v>0</v>
      </c>
      <c r="J13126" s="92"/>
      <c r="K13126" s="99"/>
      <c r="L13126" s="503"/>
      <c r="M13126" s="504"/>
      <c r="N13126" s="505"/>
      <c r="O13126" s="506"/>
    </row>
    <row r="13127" spans="1:15" ht="16.5" thickBot="1" x14ac:dyDescent="0.3">
      <c r="A13127" s="126"/>
      <c r="B13127" s="94"/>
      <c r="C13127" s="95"/>
      <c r="D13127" s="89"/>
      <c r="E13127" s="100"/>
      <c r="F13127" s="100"/>
      <c r="G13127" s="96"/>
      <c r="H13127" s="97"/>
      <c r="I13127" s="97"/>
      <c r="J13127" s="98"/>
      <c r="K13127" s="99"/>
      <c r="L13127" s="499"/>
      <c r="M13127" s="500"/>
      <c r="N13127" s="501"/>
      <c r="O13127" s="502"/>
    </row>
    <row r="13128" spans="1:15" ht="16.5" thickBot="1" x14ac:dyDescent="0.25">
      <c r="A13128" s="416" t="s">
        <v>28</v>
      </c>
      <c r="B13128" s="104"/>
      <c r="C13128" s="105"/>
      <c r="D13128" s="106">
        <f>SUM(D13125:D13127)</f>
        <v>0</v>
      </c>
      <c r="E13128" s="107"/>
      <c r="F13128" s="107"/>
      <c r="G13128" s="118">
        <f>SUM(G13125:G13127)</f>
        <v>5</v>
      </c>
      <c r="H13128" s="105"/>
      <c r="I13128" s="118">
        <f>SUM(I13125:I13127)</f>
        <v>250</v>
      </c>
      <c r="J13128" s="109">
        <f>D13128/G13128</f>
        <v>0</v>
      </c>
      <c r="K13128" s="110"/>
      <c r="L13128" s="111"/>
      <c r="M13128" s="112"/>
      <c r="N13128" s="468"/>
      <c r="O13128" s="469"/>
    </row>
    <row r="13129" spans="1:15" ht="15.75" x14ac:dyDescent="0.2">
      <c r="A13129" s="116"/>
      <c r="B13129" s="77"/>
      <c r="C13129" s="77"/>
      <c r="D13129" s="77"/>
      <c r="E13129" s="77"/>
      <c r="F13129" s="77"/>
      <c r="G13129" s="77"/>
      <c r="H13129" s="77"/>
      <c r="I13129" s="116"/>
      <c r="J13129" s="116"/>
      <c r="K13129" s="116"/>
      <c r="L13129" s="116"/>
      <c r="M13129" s="116"/>
      <c r="N13129" s="77"/>
      <c r="O13129" s="81"/>
    </row>
    <row r="13130" spans="1:15" ht="15.75" x14ac:dyDescent="0.2">
      <c r="A13130" s="452" t="s">
        <v>173</v>
      </c>
      <c r="B13130" s="451" t="s">
        <v>191</v>
      </c>
      <c r="C13130" s="77"/>
      <c r="D13130" s="77"/>
      <c r="E13130" s="77"/>
      <c r="F13130" s="77"/>
      <c r="G13130" s="77"/>
      <c r="H13130" s="77"/>
      <c r="I13130" s="116"/>
      <c r="J13130" s="116"/>
      <c r="K13130" s="116"/>
      <c r="L13130" s="116"/>
      <c r="M13130" s="116"/>
      <c r="N13130" s="77"/>
      <c r="O13130" s="81"/>
    </row>
    <row r="13131" spans="1:15" ht="15.75" x14ac:dyDescent="0.2">
      <c r="A13131" s="116"/>
      <c r="B13131" s="77"/>
      <c r="C13131" s="77"/>
      <c r="D13131" s="77"/>
      <c r="E13131" s="77"/>
      <c r="F13131" s="77"/>
      <c r="G13131" s="77"/>
      <c r="H13131" s="77"/>
      <c r="I13131" s="116"/>
      <c r="J13131" s="116"/>
      <c r="K13131" s="116"/>
      <c r="L13131" s="116"/>
      <c r="M13131" s="116"/>
      <c r="N13131" s="77"/>
      <c r="O13131" s="81"/>
    </row>
    <row r="13132" spans="1:15" ht="15.75" x14ac:dyDescent="0.2">
      <c r="A13132" s="115"/>
      <c r="B13132" s="470" t="s">
        <v>29</v>
      </c>
      <c r="C13132" s="470"/>
      <c r="D13132" s="470"/>
      <c r="E13132" s="116"/>
      <c r="F13132" s="116"/>
      <c r="G13132" s="116"/>
      <c r="H13132" s="115"/>
      <c r="I13132" s="116" t="s">
        <v>30</v>
      </c>
      <c r="J13132" s="115"/>
      <c r="K13132" s="116"/>
      <c r="L13132" s="116"/>
      <c r="M13132" s="116" t="s">
        <v>31</v>
      </c>
      <c r="N13132" s="116"/>
      <c r="O13132" s="115"/>
    </row>
    <row r="13133" spans="1:15" ht="15.75" x14ac:dyDescent="0.2">
      <c r="A13133" s="116"/>
      <c r="B13133" s="470" t="s">
        <v>230</v>
      </c>
      <c r="C13133" s="470"/>
      <c r="D13133" s="470"/>
      <c r="E13133" s="116"/>
      <c r="F13133" s="116"/>
      <c r="G13133" s="116"/>
      <c r="H13133" s="115"/>
      <c r="I13133" s="116" t="s">
        <v>438</v>
      </c>
      <c r="J13133" s="115"/>
      <c r="K13133" s="116"/>
      <c r="L13133" s="116"/>
      <c r="M13133" s="116" t="s">
        <v>220</v>
      </c>
      <c r="N13133" s="116"/>
      <c r="O13133" s="115"/>
    </row>
    <row r="13134" spans="1:15" ht="15.75" x14ac:dyDescent="0.2">
      <c r="A13134" s="470" t="s">
        <v>226</v>
      </c>
      <c r="B13134" s="470"/>
      <c r="C13134" s="470"/>
      <c r="D13134" s="470"/>
      <c r="E13134" s="470"/>
      <c r="F13134" s="116"/>
      <c r="G13134" s="116"/>
      <c r="H13134" s="115"/>
      <c r="I13134" s="116" t="s">
        <v>246</v>
      </c>
      <c r="J13134" s="115"/>
      <c r="K13134" s="116"/>
      <c r="L13134" s="116"/>
      <c r="M13134" s="116" t="s">
        <v>124</v>
      </c>
      <c r="N13134" s="116"/>
      <c r="O13134" s="115"/>
    </row>
    <row r="13141" spans="1:15" ht="15.75" x14ac:dyDescent="0.2">
      <c r="A13141" s="470" t="s">
        <v>125</v>
      </c>
      <c r="B13141" s="470"/>
      <c r="C13141" s="470"/>
      <c r="D13141" s="470"/>
      <c r="E13141" s="470"/>
      <c r="F13141" s="470"/>
      <c r="G13141" s="470"/>
      <c r="H13141" s="470"/>
      <c r="I13141" s="470"/>
      <c r="J13141" s="470"/>
      <c r="K13141" s="470"/>
      <c r="L13141" s="470"/>
      <c r="M13141" s="470"/>
      <c r="N13141" s="470"/>
      <c r="O13141" s="470"/>
    </row>
    <row r="13142" spans="1:15" ht="15.75" x14ac:dyDescent="0.2">
      <c r="A13142" s="470" t="s">
        <v>1</v>
      </c>
      <c r="B13142" s="470"/>
      <c r="C13142" s="470"/>
      <c r="D13142" s="470"/>
      <c r="E13142" s="470"/>
      <c r="F13142" s="470"/>
      <c r="G13142" s="470"/>
      <c r="H13142" s="470"/>
      <c r="I13142" s="470"/>
      <c r="J13142" s="470"/>
      <c r="K13142" s="470"/>
      <c r="L13142" s="470"/>
      <c r="M13142" s="470"/>
      <c r="N13142" s="470"/>
      <c r="O13142" s="470"/>
    </row>
    <row r="13143" spans="1:15" ht="15.75" x14ac:dyDescent="0.2">
      <c r="A13143" s="470"/>
      <c r="B13143" s="470"/>
      <c r="C13143" s="470"/>
      <c r="D13143" s="470"/>
      <c r="E13143" s="470"/>
      <c r="F13143" s="470"/>
      <c r="G13143" s="470"/>
      <c r="H13143" s="470"/>
      <c r="I13143" s="470"/>
      <c r="J13143" s="470"/>
      <c r="K13143" s="470"/>
      <c r="L13143" s="470"/>
      <c r="M13143" s="470"/>
      <c r="N13143" s="470"/>
      <c r="O13143" s="470"/>
    </row>
    <row r="13144" spans="1:15" ht="15.75" x14ac:dyDescent="0.2">
      <c r="A13144" s="507" t="s">
        <v>602</v>
      </c>
      <c r="B13144" s="507"/>
      <c r="C13144" s="507"/>
      <c r="D13144" s="507"/>
      <c r="E13144" s="507"/>
      <c r="F13144" s="507"/>
      <c r="G13144" s="507"/>
      <c r="H13144" s="507"/>
      <c r="I13144" s="507"/>
      <c r="J13144" s="507"/>
      <c r="K13144" s="507"/>
      <c r="L13144" s="507"/>
      <c r="M13144" s="507"/>
      <c r="N13144" s="507"/>
      <c r="O13144" s="507"/>
    </row>
    <row r="13145" spans="1:15" ht="15.75" x14ac:dyDescent="0.2">
      <c r="A13145" s="77"/>
      <c r="B13145" s="77"/>
      <c r="C13145" s="77"/>
      <c r="D13145" s="77"/>
      <c r="E13145" s="77"/>
      <c r="F13145" s="77"/>
      <c r="G13145" s="77"/>
      <c r="H13145" s="77"/>
      <c r="I13145" s="77"/>
      <c r="J13145" s="77"/>
      <c r="K13145" s="77"/>
      <c r="L13145" s="77"/>
      <c r="M13145" s="77"/>
      <c r="N13145" s="77"/>
      <c r="O13145" s="77"/>
    </row>
    <row r="13146" spans="1:15" ht="16.5" thickBot="1" x14ac:dyDescent="0.25">
      <c r="A13146" s="77"/>
      <c r="B13146" s="77"/>
      <c r="C13146" s="77"/>
      <c r="D13146" s="77"/>
      <c r="E13146" s="77"/>
      <c r="F13146" s="77"/>
      <c r="G13146" s="77"/>
      <c r="H13146" s="77"/>
      <c r="I13146" s="77"/>
      <c r="J13146" s="77"/>
      <c r="K13146" s="77"/>
      <c r="L13146" s="77"/>
      <c r="M13146" s="77"/>
      <c r="N13146" s="77"/>
      <c r="O13146" s="77"/>
    </row>
    <row r="13147" spans="1:15" ht="16.5" thickBot="1" x14ac:dyDescent="0.25">
      <c r="A13147" s="78" t="s">
        <v>2</v>
      </c>
      <c r="B13147" s="486"/>
      <c r="C13147" s="498"/>
      <c r="D13147" s="79" t="s">
        <v>3</v>
      </c>
      <c r="E13147" s="486"/>
      <c r="F13147" s="487"/>
      <c r="G13147" s="487"/>
      <c r="H13147" s="498"/>
      <c r="I13147" s="79" t="s">
        <v>4</v>
      </c>
      <c r="J13147" s="80"/>
      <c r="K13147" s="80"/>
      <c r="L13147" s="80" t="s">
        <v>5</v>
      </c>
      <c r="M13147" s="486"/>
      <c r="N13147" s="487"/>
      <c r="O13147" s="488"/>
    </row>
    <row r="13148" spans="1:15" ht="16.5" thickBot="1" x14ac:dyDescent="0.25">
      <c r="A13148" s="77"/>
      <c r="B13148" s="77"/>
      <c r="C13148" s="77"/>
      <c r="D13148" s="77"/>
      <c r="E13148" s="77"/>
      <c r="F13148" s="77"/>
      <c r="G13148" s="77"/>
      <c r="H13148" s="77"/>
      <c r="I13148" s="77"/>
      <c r="J13148" s="77"/>
      <c r="K13148" s="77"/>
      <c r="L13148" s="77"/>
      <c r="M13148" s="77"/>
      <c r="N13148" s="77"/>
      <c r="O13148" s="77"/>
    </row>
    <row r="13149" spans="1:15" ht="16.5" thickBot="1" x14ac:dyDescent="0.25">
      <c r="A13149" s="78" t="s">
        <v>6</v>
      </c>
      <c r="B13149" s="486"/>
      <c r="C13149" s="498"/>
      <c r="D13149" s="79" t="s">
        <v>7</v>
      </c>
      <c r="E13149" s="486"/>
      <c r="F13149" s="487"/>
      <c r="G13149" s="487"/>
      <c r="H13149" s="498"/>
      <c r="I13149" s="79" t="s">
        <v>8</v>
      </c>
      <c r="J13149" s="80"/>
      <c r="K13149" s="80"/>
      <c r="L13149" s="80" t="s">
        <v>9</v>
      </c>
      <c r="M13149" s="486"/>
      <c r="N13149" s="487"/>
      <c r="O13149" s="488"/>
    </row>
    <row r="13150" spans="1:15" ht="16.5" thickBot="1" x14ac:dyDescent="0.25">
      <c r="A13150" s="77"/>
      <c r="B13150" s="77"/>
      <c r="C13150" s="77"/>
      <c r="D13150" s="77"/>
      <c r="E13150" s="77"/>
      <c r="F13150" s="77"/>
      <c r="G13150" s="77"/>
      <c r="H13150" s="77"/>
      <c r="I13150" s="77"/>
      <c r="J13150" s="77"/>
      <c r="K13150" s="77"/>
      <c r="L13150" s="77"/>
      <c r="M13150" s="77"/>
      <c r="N13150" s="77"/>
      <c r="O13150" s="77"/>
    </row>
    <row r="13151" spans="1:15" ht="16.5" thickBot="1" x14ac:dyDescent="0.25">
      <c r="A13151" s="484" t="s">
        <v>10</v>
      </c>
      <c r="B13151" s="485"/>
      <c r="C13151" s="486" t="s">
        <v>181</v>
      </c>
      <c r="D13151" s="487"/>
      <c r="E13151" s="487"/>
      <c r="F13151" s="487"/>
      <c r="G13151" s="487"/>
      <c r="H13151" s="487"/>
      <c r="I13151" s="487"/>
      <c r="J13151" s="487"/>
      <c r="K13151" s="487"/>
      <c r="L13151" s="487"/>
      <c r="M13151" s="487"/>
      <c r="N13151" s="487"/>
      <c r="O13151" s="488"/>
    </row>
    <row r="13152" spans="1:15" ht="16.5" thickBot="1" x14ac:dyDescent="0.25">
      <c r="A13152" s="77"/>
      <c r="B13152" s="77"/>
      <c r="C13152" s="77"/>
      <c r="D13152" s="77"/>
      <c r="E13152" s="77"/>
      <c r="F13152" s="77"/>
      <c r="G13152" s="77"/>
      <c r="H13152" s="77"/>
      <c r="I13152" s="77"/>
      <c r="J13152" s="77"/>
      <c r="K13152" s="77"/>
      <c r="L13152" s="77"/>
      <c r="M13152" s="77"/>
      <c r="N13152" s="77"/>
      <c r="O13152" s="77"/>
    </row>
    <row r="13153" spans="1:15" ht="16.5" thickBot="1" x14ac:dyDescent="0.25">
      <c r="A13153" s="484" t="s">
        <v>11</v>
      </c>
      <c r="B13153" s="485"/>
      <c r="C13153" s="486" t="s">
        <v>239</v>
      </c>
      <c r="D13153" s="487"/>
      <c r="E13153" s="487"/>
      <c r="F13153" s="487"/>
      <c r="G13153" s="487"/>
      <c r="H13153" s="487"/>
      <c r="I13153" s="487"/>
      <c r="J13153" s="487"/>
      <c r="K13153" s="487"/>
      <c r="L13153" s="487"/>
      <c r="M13153" s="487"/>
      <c r="N13153" s="487"/>
      <c r="O13153" s="488"/>
    </row>
    <row r="13154" spans="1:15" ht="16.5" thickBot="1" x14ac:dyDescent="0.25">
      <c r="A13154" s="81"/>
      <c r="B13154" s="81"/>
      <c r="C13154" s="81"/>
      <c r="D13154" s="81"/>
      <c r="E13154" s="81"/>
      <c r="F13154" s="81"/>
      <c r="G13154" s="81"/>
      <c r="H13154" s="81"/>
      <c r="I13154" s="81"/>
      <c r="J13154" s="81"/>
      <c r="K13154" s="81"/>
      <c r="L13154" s="81"/>
      <c r="M13154" s="81"/>
      <c r="N13154" s="81"/>
      <c r="O13154" s="81"/>
    </row>
    <row r="13155" spans="1:15" ht="16.5" thickBot="1" x14ac:dyDescent="0.25">
      <c r="A13155" s="489" t="s">
        <v>12</v>
      </c>
      <c r="B13155" s="491" t="s">
        <v>13</v>
      </c>
      <c r="C13155" s="463"/>
      <c r="D13155" s="492" t="s">
        <v>14</v>
      </c>
      <c r="E13155" s="494" t="s">
        <v>15</v>
      </c>
      <c r="F13155" s="495"/>
      <c r="G13155" s="495"/>
      <c r="H13155" s="495"/>
      <c r="I13155" s="496"/>
      <c r="J13155" s="492" t="s">
        <v>16</v>
      </c>
      <c r="K13155" s="492" t="s">
        <v>17</v>
      </c>
      <c r="L13155" s="462" t="s">
        <v>18</v>
      </c>
      <c r="M13155" s="463"/>
      <c r="N13155" s="464" t="s">
        <v>115</v>
      </c>
      <c r="O13155" s="465"/>
    </row>
    <row r="13156" spans="1:15" ht="32.25" thickBot="1" x14ac:dyDescent="0.25">
      <c r="A13156" s="490"/>
      <c r="B13156" s="82" t="s">
        <v>19</v>
      </c>
      <c r="C13156" s="83" t="s">
        <v>20</v>
      </c>
      <c r="D13156" s="493"/>
      <c r="E13156" s="84" t="s">
        <v>21</v>
      </c>
      <c r="F13156" s="84" t="s">
        <v>22</v>
      </c>
      <c r="G13156" s="85" t="s">
        <v>23</v>
      </c>
      <c r="H13156" s="119" t="s">
        <v>24</v>
      </c>
      <c r="I13156" s="86" t="s">
        <v>25</v>
      </c>
      <c r="J13156" s="493"/>
      <c r="K13156" s="493"/>
      <c r="L13156" s="176" t="s">
        <v>26</v>
      </c>
      <c r="M13156" s="177" t="s">
        <v>27</v>
      </c>
      <c r="N13156" s="466"/>
      <c r="O13156" s="467"/>
    </row>
    <row r="13157" spans="1:15" ht="15.75" x14ac:dyDescent="0.25">
      <c r="A13157" s="126">
        <v>45811</v>
      </c>
      <c r="B13157" s="127"/>
      <c r="C13157" s="128"/>
      <c r="D13157" s="89"/>
      <c r="E13157" s="89" t="s">
        <v>709</v>
      </c>
      <c r="F13157" s="190" t="s">
        <v>708</v>
      </c>
      <c r="G13157" s="90">
        <v>1</v>
      </c>
      <c r="H13157" s="129">
        <v>110</v>
      </c>
      <c r="I13157" s="91">
        <f>H13157*G13157</f>
        <v>110</v>
      </c>
      <c r="J13157" s="92" t="s">
        <v>272</v>
      </c>
      <c r="K13157" s="181" t="s">
        <v>272</v>
      </c>
      <c r="L13157" s="503" t="s">
        <v>908</v>
      </c>
      <c r="M13157" s="504"/>
      <c r="N13157" s="505" t="s">
        <v>247</v>
      </c>
      <c r="O13157" s="506"/>
    </row>
    <row r="13158" spans="1:15" ht="15.75" x14ac:dyDescent="0.25">
      <c r="A13158" s="126"/>
      <c r="B13158" s="127"/>
      <c r="C13158" s="128"/>
      <c r="D13158" s="89"/>
      <c r="E13158" s="100"/>
      <c r="F13158" s="100"/>
      <c r="G13158" s="90"/>
      <c r="H13158" s="129"/>
      <c r="I13158" s="91">
        <f>H13158*G13158</f>
        <v>0</v>
      </c>
      <c r="J13158" s="92"/>
      <c r="K13158" s="99"/>
      <c r="L13158" s="503"/>
      <c r="M13158" s="504"/>
      <c r="N13158" s="505"/>
      <c r="O13158" s="506"/>
    </row>
    <row r="13159" spans="1:15" ht="16.5" thickBot="1" x14ac:dyDescent="0.3">
      <c r="A13159" s="126"/>
      <c r="B13159" s="94"/>
      <c r="C13159" s="95"/>
      <c r="D13159" s="89"/>
      <c r="E13159" s="100"/>
      <c r="F13159" s="100"/>
      <c r="G13159" s="96"/>
      <c r="H13159" s="97"/>
      <c r="I13159" s="97"/>
      <c r="J13159" s="98"/>
      <c r="K13159" s="99"/>
      <c r="L13159" s="499"/>
      <c r="M13159" s="500"/>
      <c r="N13159" s="501"/>
      <c r="O13159" s="502"/>
    </row>
    <row r="13160" spans="1:15" ht="16.5" thickBot="1" x14ac:dyDescent="0.25">
      <c r="A13160" s="416" t="s">
        <v>28</v>
      </c>
      <c r="B13160" s="104"/>
      <c r="C13160" s="105"/>
      <c r="D13160" s="106">
        <f>SUM(D13157:D13159)</f>
        <v>0</v>
      </c>
      <c r="E13160" s="107"/>
      <c r="F13160" s="107"/>
      <c r="G13160" s="118">
        <f>SUM(G13157:G13159)</f>
        <v>1</v>
      </c>
      <c r="H13160" s="105"/>
      <c r="I13160" s="118">
        <f>SUM(I13157:I13159)</f>
        <v>110</v>
      </c>
      <c r="J13160" s="109">
        <f>D13160/G13160</f>
        <v>0</v>
      </c>
      <c r="K13160" s="110"/>
      <c r="L13160" s="111"/>
      <c r="M13160" s="112"/>
      <c r="N13160" s="468"/>
      <c r="O13160" s="469"/>
    </row>
    <row r="13161" spans="1:15" ht="15.75" x14ac:dyDescent="0.2">
      <c r="A13161" s="116"/>
      <c r="B13161" s="77"/>
      <c r="C13161" s="77"/>
      <c r="D13161" s="77"/>
      <c r="E13161" s="77"/>
      <c r="F13161" s="77"/>
      <c r="G13161" s="77"/>
      <c r="H13161" s="77"/>
      <c r="I13161" s="116"/>
      <c r="J13161" s="116"/>
      <c r="K13161" s="116"/>
      <c r="L13161" s="116"/>
      <c r="M13161" s="116"/>
      <c r="N13161" s="77"/>
      <c r="O13161" s="81"/>
    </row>
    <row r="13162" spans="1:15" ht="15.75" x14ac:dyDescent="0.2">
      <c r="A13162" s="452" t="s">
        <v>173</v>
      </c>
      <c r="B13162" s="451" t="s">
        <v>191</v>
      </c>
      <c r="C13162" s="77"/>
      <c r="D13162" s="77"/>
      <c r="E13162" s="77"/>
      <c r="F13162" s="77"/>
      <c r="G13162" s="77"/>
      <c r="H13162" s="77"/>
      <c r="I13162" s="116"/>
      <c r="J13162" s="116"/>
      <c r="K13162" s="116"/>
      <c r="L13162" s="116"/>
      <c r="M13162" s="116"/>
      <c r="N13162" s="77"/>
      <c r="O13162" s="81"/>
    </row>
    <row r="13163" spans="1:15" ht="15.75" x14ac:dyDescent="0.2">
      <c r="A13163" s="116"/>
      <c r="B13163" s="77"/>
      <c r="C13163" s="77"/>
      <c r="D13163" s="77"/>
      <c r="E13163" s="77"/>
      <c r="F13163" s="77"/>
      <c r="G13163" s="77"/>
      <c r="H13163" s="77"/>
      <c r="I13163" s="116"/>
      <c r="J13163" s="116"/>
      <c r="K13163" s="116"/>
      <c r="L13163" s="116"/>
      <c r="M13163" s="116"/>
      <c r="N13163" s="77"/>
      <c r="O13163" s="81"/>
    </row>
    <row r="13164" spans="1:15" ht="15.75" x14ac:dyDescent="0.2">
      <c r="A13164" s="115"/>
      <c r="B13164" s="470" t="s">
        <v>29</v>
      </c>
      <c r="C13164" s="470"/>
      <c r="D13164" s="470"/>
      <c r="E13164" s="116"/>
      <c r="F13164" s="116"/>
      <c r="G13164" s="116"/>
      <c r="H13164" s="115"/>
      <c r="I13164" s="116" t="s">
        <v>30</v>
      </c>
      <c r="J13164" s="115"/>
      <c r="K13164" s="116"/>
      <c r="L13164" s="116"/>
      <c r="M13164" s="116" t="s">
        <v>31</v>
      </c>
      <c r="N13164" s="116"/>
      <c r="O13164" s="115"/>
    </row>
    <row r="13165" spans="1:15" ht="15.75" x14ac:dyDescent="0.2">
      <c r="A13165" s="116"/>
      <c r="B13165" s="470" t="s">
        <v>230</v>
      </c>
      <c r="C13165" s="470"/>
      <c r="D13165" s="470"/>
      <c r="E13165" s="116"/>
      <c r="F13165" s="116"/>
      <c r="G13165" s="116"/>
      <c r="H13165" s="115"/>
      <c r="I13165" s="116" t="s">
        <v>438</v>
      </c>
      <c r="J13165" s="115"/>
      <c r="K13165" s="116"/>
      <c r="L13165" s="116"/>
      <c r="M13165" s="116" t="s">
        <v>220</v>
      </c>
      <c r="N13165" s="116"/>
      <c r="O13165" s="115"/>
    </row>
    <row r="13166" spans="1:15" ht="15.75" x14ac:dyDescent="0.2">
      <c r="A13166" s="470" t="s">
        <v>226</v>
      </c>
      <c r="B13166" s="470"/>
      <c r="C13166" s="470"/>
      <c r="D13166" s="470"/>
      <c r="E13166" s="470"/>
      <c r="F13166" s="116"/>
      <c r="G13166" s="116"/>
      <c r="H13166" s="115"/>
      <c r="I13166" s="116" t="s">
        <v>246</v>
      </c>
      <c r="J13166" s="115"/>
      <c r="K13166" s="116"/>
      <c r="L13166" s="116"/>
      <c r="M13166" s="116" t="s">
        <v>124</v>
      </c>
      <c r="N13166" s="116"/>
      <c r="O13166" s="115"/>
    </row>
    <row r="13172" spans="1:15" ht="15.75" x14ac:dyDescent="0.2">
      <c r="A13172" s="470" t="s">
        <v>125</v>
      </c>
      <c r="B13172" s="470"/>
      <c r="C13172" s="470"/>
      <c r="D13172" s="470"/>
      <c r="E13172" s="470"/>
      <c r="F13172" s="470"/>
      <c r="G13172" s="470"/>
      <c r="H13172" s="470"/>
      <c r="I13172" s="470"/>
      <c r="J13172" s="470"/>
      <c r="K13172" s="470"/>
      <c r="L13172" s="470"/>
      <c r="M13172" s="470"/>
      <c r="N13172" s="470"/>
      <c r="O13172" s="470"/>
    </row>
    <row r="13173" spans="1:15" ht="15.75" x14ac:dyDescent="0.2">
      <c r="A13173" s="470" t="s">
        <v>1</v>
      </c>
      <c r="B13173" s="470"/>
      <c r="C13173" s="470"/>
      <c r="D13173" s="470"/>
      <c r="E13173" s="470"/>
      <c r="F13173" s="470"/>
      <c r="G13173" s="470"/>
      <c r="H13173" s="470"/>
      <c r="I13173" s="470"/>
      <c r="J13173" s="470"/>
      <c r="K13173" s="470"/>
      <c r="L13173" s="470"/>
      <c r="M13173" s="470"/>
      <c r="N13173" s="470"/>
      <c r="O13173" s="470"/>
    </row>
    <row r="13174" spans="1:15" ht="15.75" x14ac:dyDescent="0.2">
      <c r="A13174" s="470"/>
      <c r="B13174" s="470"/>
      <c r="C13174" s="470"/>
      <c r="D13174" s="470"/>
      <c r="E13174" s="470"/>
      <c r="F13174" s="470"/>
      <c r="G13174" s="470"/>
      <c r="H13174" s="470"/>
      <c r="I13174" s="470"/>
      <c r="J13174" s="470"/>
      <c r="K13174" s="470"/>
      <c r="L13174" s="470"/>
      <c r="M13174" s="470"/>
      <c r="N13174" s="470"/>
      <c r="O13174" s="470"/>
    </row>
    <row r="13175" spans="1:15" ht="15.75" x14ac:dyDescent="0.2">
      <c r="A13175" s="507" t="s">
        <v>602</v>
      </c>
      <c r="B13175" s="507"/>
      <c r="C13175" s="507"/>
      <c r="D13175" s="507"/>
      <c r="E13175" s="507"/>
      <c r="F13175" s="507"/>
      <c r="G13175" s="507"/>
      <c r="H13175" s="507"/>
      <c r="I13175" s="507"/>
      <c r="J13175" s="507"/>
      <c r="K13175" s="507"/>
      <c r="L13175" s="507"/>
      <c r="M13175" s="507"/>
      <c r="N13175" s="507"/>
      <c r="O13175" s="507"/>
    </row>
    <row r="13176" spans="1:15" ht="15.75" x14ac:dyDescent="0.2">
      <c r="A13176" s="77"/>
      <c r="B13176" s="77"/>
      <c r="C13176" s="77"/>
      <c r="D13176" s="77"/>
      <c r="E13176" s="77"/>
      <c r="F13176" s="77"/>
      <c r="G13176" s="77"/>
      <c r="H13176" s="77"/>
      <c r="I13176" s="77"/>
      <c r="J13176" s="77"/>
      <c r="K13176" s="77"/>
      <c r="L13176" s="77"/>
      <c r="M13176" s="77"/>
      <c r="N13176" s="77"/>
      <c r="O13176" s="77"/>
    </row>
    <row r="13177" spans="1:15" ht="16.5" thickBot="1" x14ac:dyDescent="0.25">
      <c r="A13177" s="77"/>
      <c r="B13177" s="77"/>
      <c r="C13177" s="77"/>
      <c r="D13177" s="77"/>
      <c r="E13177" s="77"/>
      <c r="F13177" s="77"/>
      <c r="G13177" s="77"/>
      <c r="H13177" s="77"/>
      <c r="I13177" s="77"/>
      <c r="J13177" s="77"/>
      <c r="K13177" s="77"/>
      <c r="L13177" s="77"/>
      <c r="M13177" s="77"/>
      <c r="N13177" s="77"/>
      <c r="O13177" s="77"/>
    </row>
    <row r="13178" spans="1:15" ht="16.5" thickBot="1" x14ac:dyDescent="0.25">
      <c r="A13178" s="78" t="s">
        <v>2</v>
      </c>
      <c r="B13178" s="486"/>
      <c r="C13178" s="498"/>
      <c r="D13178" s="79" t="s">
        <v>3</v>
      </c>
      <c r="E13178" s="486"/>
      <c r="F13178" s="487"/>
      <c r="G13178" s="487"/>
      <c r="H13178" s="498"/>
      <c r="I13178" s="79" t="s">
        <v>4</v>
      </c>
      <c r="J13178" s="80"/>
      <c r="K13178" s="80"/>
      <c r="L13178" s="80" t="s">
        <v>5</v>
      </c>
      <c r="M13178" s="486"/>
      <c r="N13178" s="487"/>
      <c r="O13178" s="488"/>
    </row>
    <row r="13179" spans="1:15" ht="16.5" thickBot="1" x14ac:dyDescent="0.25">
      <c r="A13179" s="77"/>
      <c r="B13179" s="77"/>
      <c r="C13179" s="77"/>
      <c r="D13179" s="77"/>
      <c r="E13179" s="77"/>
      <c r="F13179" s="77"/>
      <c r="G13179" s="77"/>
      <c r="H13179" s="77"/>
      <c r="I13179" s="77"/>
      <c r="J13179" s="77"/>
      <c r="K13179" s="77"/>
      <c r="L13179" s="77"/>
      <c r="M13179" s="77"/>
      <c r="N13179" s="77"/>
      <c r="O13179" s="77"/>
    </row>
    <row r="13180" spans="1:15" ht="16.5" thickBot="1" x14ac:dyDescent="0.25">
      <c r="A13180" s="78" t="s">
        <v>6</v>
      </c>
      <c r="B13180" s="486"/>
      <c r="C13180" s="498"/>
      <c r="D13180" s="79" t="s">
        <v>7</v>
      </c>
      <c r="E13180" s="486"/>
      <c r="F13180" s="487"/>
      <c r="G13180" s="487"/>
      <c r="H13180" s="498"/>
      <c r="I13180" s="79" t="s">
        <v>8</v>
      </c>
      <c r="J13180" s="80"/>
      <c r="K13180" s="80"/>
      <c r="L13180" s="80" t="s">
        <v>9</v>
      </c>
      <c r="M13180" s="486"/>
      <c r="N13180" s="487"/>
      <c r="O13180" s="488"/>
    </row>
    <row r="13181" spans="1:15" ht="16.5" thickBot="1" x14ac:dyDescent="0.25">
      <c r="A13181" s="77"/>
      <c r="B13181" s="77"/>
      <c r="C13181" s="77"/>
      <c r="D13181" s="77"/>
      <c r="E13181" s="77"/>
      <c r="F13181" s="77"/>
      <c r="G13181" s="77"/>
      <c r="H13181" s="77"/>
      <c r="I13181" s="77"/>
      <c r="J13181" s="77"/>
      <c r="K13181" s="77"/>
      <c r="L13181" s="77"/>
      <c r="M13181" s="77"/>
      <c r="N13181" s="77"/>
      <c r="O13181" s="77"/>
    </row>
    <row r="13182" spans="1:15" ht="16.5" thickBot="1" x14ac:dyDescent="0.25">
      <c r="A13182" s="484" t="s">
        <v>10</v>
      </c>
      <c r="B13182" s="485"/>
      <c r="C13182" s="486" t="s">
        <v>181</v>
      </c>
      <c r="D13182" s="487"/>
      <c r="E13182" s="487"/>
      <c r="F13182" s="487"/>
      <c r="G13182" s="487"/>
      <c r="H13182" s="487"/>
      <c r="I13182" s="487"/>
      <c r="J13182" s="487"/>
      <c r="K13182" s="487"/>
      <c r="L13182" s="487"/>
      <c r="M13182" s="487"/>
      <c r="N13182" s="487"/>
      <c r="O13182" s="488"/>
    </row>
    <row r="13183" spans="1:15" ht="16.5" thickBot="1" x14ac:dyDescent="0.25">
      <c r="A13183" s="77"/>
      <c r="B13183" s="77"/>
      <c r="C13183" s="77"/>
      <c r="D13183" s="77"/>
      <c r="E13183" s="77"/>
      <c r="F13183" s="77"/>
      <c r="G13183" s="77"/>
      <c r="H13183" s="77"/>
      <c r="I13183" s="77"/>
      <c r="J13183" s="77"/>
      <c r="K13183" s="77"/>
      <c r="L13183" s="77"/>
      <c r="M13183" s="77"/>
      <c r="N13183" s="77"/>
      <c r="O13183" s="77"/>
    </row>
    <row r="13184" spans="1:15" ht="16.5" thickBot="1" x14ac:dyDescent="0.25">
      <c r="A13184" s="484" t="s">
        <v>11</v>
      </c>
      <c r="B13184" s="485"/>
      <c r="C13184" s="486" t="s">
        <v>239</v>
      </c>
      <c r="D13184" s="487"/>
      <c r="E13184" s="487"/>
      <c r="F13184" s="487"/>
      <c r="G13184" s="487"/>
      <c r="H13184" s="487"/>
      <c r="I13184" s="487"/>
      <c r="J13184" s="487"/>
      <c r="K13184" s="487"/>
      <c r="L13184" s="487"/>
      <c r="M13184" s="487"/>
      <c r="N13184" s="487"/>
      <c r="O13184" s="488"/>
    </row>
    <row r="13185" spans="1:15" ht="16.5" thickBot="1" x14ac:dyDescent="0.25">
      <c r="A13185" s="81"/>
      <c r="B13185" s="81"/>
      <c r="C13185" s="81"/>
      <c r="D13185" s="81"/>
      <c r="E13185" s="81"/>
      <c r="F13185" s="81"/>
      <c r="G13185" s="81"/>
      <c r="H13185" s="81"/>
      <c r="I13185" s="81"/>
      <c r="J13185" s="81"/>
      <c r="K13185" s="81"/>
      <c r="L13185" s="81"/>
      <c r="M13185" s="81"/>
      <c r="N13185" s="81"/>
      <c r="O13185" s="81"/>
    </row>
    <row r="13186" spans="1:15" ht="16.5" thickBot="1" x14ac:dyDescent="0.25">
      <c r="A13186" s="489" t="s">
        <v>12</v>
      </c>
      <c r="B13186" s="491" t="s">
        <v>13</v>
      </c>
      <c r="C13186" s="463"/>
      <c r="D13186" s="492" t="s">
        <v>14</v>
      </c>
      <c r="E13186" s="494" t="s">
        <v>15</v>
      </c>
      <c r="F13186" s="495"/>
      <c r="G13186" s="495"/>
      <c r="H13186" s="495"/>
      <c r="I13186" s="496"/>
      <c r="J13186" s="492" t="s">
        <v>16</v>
      </c>
      <c r="K13186" s="492" t="s">
        <v>17</v>
      </c>
      <c r="L13186" s="462" t="s">
        <v>18</v>
      </c>
      <c r="M13186" s="463"/>
      <c r="N13186" s="464" t="s">
        <v>115</v>
      </c>
      <c r="O13186" s="465"/>
    </row>
    <row r="13187" spans="1:15" ht="32.25" thickBot="1" x14ac:dyDescent="0.25">
      <c r="A13187" s="490"/>
      <c r="B13187" s="82" t="s">
        <v>19</v>
      </c>
      <c r="C13187" s="83" t="s">
        <v>20</v>
      </c>
      <c r="D13187" s="493"/>
      <c r="E13187" s="84" t="s">
        <v>21</v>
      </c>
      <c r="F13187" s="84" t="s">
        <v>22</v>
      </c>
      <c r="G13187" s="85" t="s">
        <v>23</v>
      </c>
      <c r="H13187" s="119" t="s">
        <v>24</v>
      </c>
      <c r="I13187" s="86" t="s">
        <v>25</v>
      </c>
      <c r="J13187" s="493"/>
      <c r="K13187" s="493"/>
      <c r="L13187" s="176" t="s">
        <v>26</v>
      </c>
      <c r="M13187" s="177" t="s">
        <v>27</v>
      </c>
      <c r="N13187" s="466"/>
      <c r="O13187" s="467"/>
    </row>
    <row r="13188" spans="1:15" ht="15.75" x14ac:dyDescent="0.25">
      <c r="A13188" s="126">
        <v>45821</v>
      </c>
      <c r="B13188" s="127"/>
      <c r="C13188" s="128"/>
      <c r="D13188" s="89"/>
      <c r="E13188" s="89" t="s">
        <v>907</v>
      </c>
      <c r="F13188" s="190" t="s">
        <v>611</v>
      </c>
      <c r="G13188" s="90">
        <v>5</v>
      </c>
      <c r="H13188" s="129">
        <v>135</v>
      </c>
      <c r="I13188" s="91">
        <f>H13188*G13188</f>
        <v>675</v>
      </c>
      <c r="J13188" s="92" t="s">
        <v>272</v>
      </c>
      <c r="K13188" s="181">
        <v>45821</v>
      </c>
      <c r="L13188" s="529" t="s">
        <v>906</v>
      </c>
      <c r="M13188" s="530"/>
      <c r="N13188" s="505" t="s">
        <v>314</v>
      </c>
      <c r="O13188" s="506"/>
    </row>
    <row r="13189" spans="1:15" ht="15.75" x14ac:dyDescent="0.25">
      <c r="A13189" s="126"/>
      <c r="B13189" s="127"/>
      <c r="C13189" s="128"/>
      <c r="D13189" s="89"/>
      <c r="E13189" s="100"/>
      <c r="F13189" s="190"/>
      <c r="G13189" s="90"/>
      <c r="H13189" s="129"/>
      <c r="I13189" s="91">
        <f>H13189*G13189</f>
        <v>0</v>
      </c>
      <c r="J13189" s="92" t="s">
        <v>272</v>
      </c>
      <c r="K13189" s="99"/>
      <c r="L13189" s="503"/>
      <c r="M13189" s="504"/>
      <c r="N13189" s="505"/>
      <c r="O13189" s="506"/>
    </row>
    <row r="13190" spans="1:15" ht="15.75" x14ac:dyDescent="0.25">
      <c r="A13190" s="126"/>
      <c r="B13190" s="127"/>
      <c r="C13190" s="128"/>
      <c r="D13190" s="89"/>
      <c r="E13190" s="100"/>
      <c r="F13190" s="100"/>
      <c r="G13190" s="90"/>
      <c r="H13190" s="129"/>
      <c r="I13190" s="91">
        <f>H13190*G13190</f>
        <v>0</v>
      </c>
      <c r="J13190" s="92" t="s">
        <v>272</v>
      </c>
      <c r="K13190" s="99"/>
      <c r="L13190" s="503"/>
      <c r="M13190" s="504"/>
      <c r="N13190" s="505"/>
      <c r="O13190" s="506"/>
    </row>
    <row r="13191" spans="1:15" ht="16.5" thickBot="1" x14ac:dyDescent="0.3">
      <c r="A13191" s="126"/>
      <c r="B13191" s="94"/>
      <c r="C13191" s="95"/>
      <c r="D13191" s="89"/>
      <c r="E13191" s="100"/>
      <c r="F13191" s="100"/>
      <c r="G13191" s="96"/>
      <c r="H13191" s="97"/>
      <c r="I13191" s="97"/>
      <c r="J13191" s="98"/>
      <c r="K13191" s="99"/>
      <c r="L13191" s="499"/>
      <c r="M13191" s="500"/>
      <c r="N13191" s="501"/>
      <c r="O13191" s="502"/>
    </row>
    <row r="13192" spans="1:15" ht="16.5" thickBot="1" x14ac:dyDescent="0.25">
      <c r="A13192" s="416" t="s">
        <v>28</v>
      </c>
      <c r="B13192" s="104"/>
      <c r="C13192" s="105"/>
      <c r="D13192" s="106">
        <f>SUM(D13188:D13191)</f>
        <v>0</v>
      </c>
      <c r="E13192" s="107"/>
      <c r="F13192" s="107"/>
      <c r="G13192" s="118">
        <f>SUM(G13188:G13191)</f>
        <v>5</v>
      </c>
      <c r="H13192" s="105"/>
      <c r="I13192" s="118">
        <f>SUM(I13188:I13191)</f>
        <v>675</v>
      </c>
      <c r="J13192" s="109">
        <f>D13192/G13192</f>
        <v>0</v>
      </c>
      <c r="K13192" s="110"/>
      <c r="L13192" s="111"/>
      <c r="M13192" s="112"/>
      <c r="N13192" s="468"/>
      <c r="O13192" s="469"/>
    </row>
    <row r="13193" spans="1:15" ht="15.75" x14ac:dyDescent="0.2">
      <c r="A13193" s="116"/>
      <c r="B13193" s="77"/>
      <c r="C13193" s="77"/>
      <c r="D13193" s="77"/>
      <c r="E13193" s="77"/>
      <c r="F13193" s="77"/>
      <c r="G13193" s="77"/>
      <c r="H13193" s="77"/>
      <c r="I13193" s="116"/>
      <c r="J13193" s="116"/>
      <c r="K13193" s="116"/>
      <c r="L13193" s="116"/>
      <c r="M13193" s="116"/>
      <c r="N13193" s="77"/>
      <c r="O13193" s="81"/>
    </row>
    <row r="13194" spans="1:15" ht="15.75" x14ac:dyDescent="0.2">
      <c r="A13194" s="452" t="s">
        <v>173</v>
      </c>
      <c r="B13194" s="451" t="s">
        <v>191</v>
      </c>
      <c r="C13194" s="77"/>
      <c r="D13194" s="77"/>
      <c r="E13194" s="77"/>
      <c r="F13194" s="77"/>
      <c r="G13194" s="77"/>
      <c r="H13194" s="77"/>
      <c r="I13194" s="116"/>
      <c r="J13194" s="116"/>
      <c r="K13194" s="116"/>
      <c r="L13194" s="116"/>
      <c r="M13194" s="116"/>
      <c r="N13194" s="77"/>
      <c r="O13194" s="81"/>
    </row>
    <row r="13195" spans="1:15" ht="15.75" x14ac:dyDescent="0.2">
      <c r="A13195" s="116"/>
      <c r="B13195" s="77"/>
      <c r="C13195" s="77"/>
      <c r="D13195" s="77"/>
      <c r="E13195" s="77"/>
      <c r="F13195" s="77"/>
      <c r="G13195" s="77"/>
      <c r="H13195" s="77"/>
      <c r="I13195" s="116"/>
      <c r="J13195" s="116"/>
      <c r="K13195" s="116"/>
      <c r="L13195" s="116"/>
      <c r="M13195" s="116"/>
      <c r="N13195" s="77"/>
      <c r="O13195" s="81"/>
    </row>
    <row r="13196" spans="1:15" ht="15.75" x14ac:dyDescent="0.2">
      <c r="A13196" s="115"/>
      <c r="B13196" s="470" t="s">
        <v>29</v>
      </c>
      <c r="C13196" s="470"/>
      <c r="D13196" s="470"/>
      <c r="E13196" s="116"/>
      <c r="F13196" s="116"/>
      <c r="G13196" s="116"/>
      <c r="H13196" s="115"/>
      <c r="I13196" s="116" t="s">
        <v>30</v>
      </c>
      <c r="J13196" s="115"/>
      <c r="K13196" s="116"/>
      <c r="L13196" s="116"/>
      <c r="M13196" s="116" t="s">
        <v>31</v>
      </c>
      <c r="N13196" s="116"/>
      <c r="O13196" s="115"/>
    </row>
    <row r="13197" spans="1:15" ht="15.75" x14ac:dyDescent="0.2">
      <c r="A13197" s="116"/>
      <c r="B13197" s="470" t="s">
        <v>230</v>
      </c>
      <c r="C13197" s="470"/>
      <c r="D13197" s="470"/>
      <c r="E13197" s="116"/>
      <c r="F13197" s="116"/>
      <c r="G13197" s="116"/>
      <c r="H13197" s="115"/>
      <c r="I13197" s="116" t="s">
        <v>438</v>
      </c>
      <c r="J13197" s="115"/>
      <c r="K13197" s="116"/>
      <c r="L13197" s="116"/>
      <c r="M13197" s="116" t="s">
        <v>220</v>
      </c>
      <c r="N13197" s="116"/>
      <c r="O13197" s="115"/>
    </row>
    <row r="13198" spans="1:15" ht="15.75" x14ac:dyDescent="0.2">
      <c r="A13198" s="470" t="s">
        <v>226</v>
      </c>
      <c r="B13198" s="470"/>
      <c r="C13198" s="470"/>
      <c r="D13198" s="470"/>
      <c r="E13198" s="470"/>
      <c r="F13198" s="116"/>
      <c r="G13198" s="116"/>
      <c r="H13198" s="115"/>
      <c r="I13198" s="116" t="s">
        <v>246</v>
      </c>
      <c r="J13198" s="115"/>
      <c r="K13198" s="116"/>
      <c r="L13198" s="116"/>
      <c r="M13198" s="116" t="s">
        <v>124</v>
      </c>
      <c r="N13198" s="116"/>
      <c r="O13198" s="115"/>
    </row>
    <row r="13204" spans="1:15" ht="15.75" x14ac:dyDescent="0.2">
      <c r="A13204" s="470" t="s">
        <v>125</v>
      </c>
      <c r="B13204" s="470"/>
      <c r="C13204" s="470"/>
      <c r="D13204" s="470"/>
      <c r="E13204" s="470"/>
      <c r="F13204" s="470"/>
      <c r="G13204" s="470"/>
      <c r="H13204" s="470"/>
      <c r="I13204" s="470"/>
      <c r="J13204" s="470"/>
      <c r="K13204" s="470"/>
      <c r="L13204" s="470"/>
      <c r="M13204" s="470"/>
      <c r="N13204" s="470"/>
      <c r="O13204" s="470"/>
    </row>
    <row r="13205" spans="1:15" ht="15.75" x14ac:dyDescent="0.2">
      <c r="A13205" s="470" t="s">
        <v>1</v>
      </c>
      <c r="B13205" s="470"/>
      <c r="C13205" s="470"/>
      <c r="D13205" s="470"/>
      <c r="E13205" s="470"/>
      <c r="F13205" s="470"/>
      <c r="G13205" s="470"/>
      <c r="H13205" s="470"/>
      <c r="I13205" s="470"/>
      <c r="J13205" s="470"/>
      <c r="K13205" s="470"/>
      <c r="L13205" s="470"/>
      <c r="M13205" s="470"/>
      <c r="N13205" s="470"/>
      <c r="O13205" s="470"/>
    </row>
    <row r="13206" spans="1:15" ht="15.75" x14ac:dyDescent="0.2">
      <c r="A13206" s="470"/>
      <c r="B13206" s="470"/>
      <c r="C13206" s="470"/>
      <c r="D13206" s="470"/>
      <c r="E13206" s="470"/>
      <c r="F13206" s="470"/>
      <c r="G13206" s="470"/>
      <c r="H13206" s="470"/>
      <c r="I13206" s="470"/>
      <c r="J13206" s="470"/>
      <c r="K13206" s="470"/>
      <c r="L13206" s="470"/>
      <c r="M13206" s="470"/>
      <c r="N13206" s="470"/>
      <c r="O13206" s="470"/>
    </row>
    <row r="13207" spans="1:15" ht="15.75" x14ac:dyDescent="0.2">
      <c r="A13207" s="507" t="s">
        <v>602</v>
      </c>
      <c r="B13207" s="507"/>
      <c r="C13207" s="507"/>
      <c r="D13207" s="507"/>
      <c r="E13207" s="507"/>
      <c r="F13207" s="507"/>
      <c r="G13207" s="507"/>
      <c r="H13207" s="507"/>
      <c r="I13207" s="507"/>
      <c r="J13207" s="507"/>
      <c r="K13207" s="507"/>
      <c r="L13207" s="507"/>
      <c r="M13207" s="507"/>
      <c r="N13207" s="507"/>
      <c r="O13207" s="507"/>
    </row>
    <row r="13208" spans="1:15" ht="15.75" x14ac:dyDescent="0.2">
      <c r="A13208" s="77"/>
      <c r="B13208" s="77"/>
      <c r="C13208" s="77"/>
      <c r="D13208" s="77"/>
      <c r="E13208" s="77"/>
      <c r="F13208" s="77"/>
      <c r="G13208" s="77"/>
      <c r="H13208" s="77"/>
      <c r="I13208" s="77"/>
      <c r="J13208" s="77"/>
      <c r="K13208" s="77"/>
      <c r="L13208" s="77"/>
      <c r="M13208" s="77"/>
      <c r="N13208" s="77"/>
      <c r="O13208" s="77"/>
    </row>
    <row r="13209" spans="1:15" ht="16.5" thickBot="1" x14ac:dyDescent="0.25">
      <c r="A13209" s="77"/>
      <c r="B13209" s="77"/>
      <c r="C13209" s="77"/>
      <c r="D13209" s="77"/>
      <c r="E13209" s="77"/>
      <c r="F13209" s="77"/>
      <c r="G13209" s="77"/>
      <c r="H13209" s="77"/>
      <c r="I13209" s="77"/>
      <c r="J13209" s="77"/>
      <c r="K13209" s="77"/>
      <c r="L13209" s="77"/>
      <c r="M13209" s="77"/>
      <c r="N13209" s="77"/>
      <c r="O13209" s="77"/>
    </row>
    <row r="13210" spans="1:15" ht="16.5" thickBot="1" x14ac:dyDescent="0.25">
      <c r="A13210" s="78" t="s">
        <v>2</v>
      </c>
      <c r="B13210" s="486"/>
      <c r="C13210" s="498"/>
      <c r="D13210" s="79" t="s">
        <v>3</v>
      </c>
      <c r="E13210" s="486"/>
      <c r="F13210" s="487"/>
      <c r="G13210" s="487"/>
      <c r="H13210" s="498"/>
      <c r="I13210" s="79" t="s">
        <v>4</v>
      </c>
      <c r="J13210" s="80"/>
      <c r="K13210" s="80"/>
      <c r="L13210" s="80" t="s">
        <v>5</v>
      </c>
      <c r="M13210" s="486"/>
      <c r="N13210" s="487"/>
      <c r="O13210" s="488"/>
    </row>
    <row r="13211" spans="1:15" ht="16.5" thickBot="1" x14ac:dyDescent="0.25">
      <c r="A13211" s="77"/>
      <c r="B13211" s="77"/>
      <c r="C13211" s="77"/>
      <c r="D13211" s="77"/>
      <c r="E13211" s="77"/>
      <c r="F13211" s="77"/>
      <c r="G13211" s="77"/>
      <c r="H13211" s="77"/>
      <c r="I13211" s="77"/>
      <c r="J13211" s="77"/>
      <c r="K13211" s="77"/>
      <c r="L13211" s="77"/>
      <c r="M13211" s="77"/>
      <c r="N13211" s="77"/>
      <c r="O13211" s="77"/>
    </row>
    <row r="13212" spans="1:15" ht="16.5" thickBot="1" x14ac:dyDescent="0.25">
      <c r="A13212" s="78" t="s">
        <v>6</v>
      </c>
      <c r="B13212" s="486"/>
      <c r="C13212" s="498"/>
      <c r="D13212" s="79" t="s">
        <v>7</v>
      </c>
      <c r="E13212" s="486"/>
      <c r="F13212" s="487"/>
      <c r="G13212" s="487"/>
      <c r="H13212" s="498"/>
      <c r="I13212" s="79" t="s">
        <v>8</v>
      </c>
      <c r="J13212" s="80"/>
      <c r="K13212" s="80"/>
      <c r="L13212" s="80" t="s">
        <v>9</v>
      </c>
      <c r="M13212" s="486"/>
      <c r="N13212" s="487"/>
      <c r="O13212" s="488"/>
    </row>
    <row r="13213" spans="1:15" ht="16.5" thickBot="1" x14ac:dyDescent="0.25">
      <c r="A13213" s="77"/>
      <c r="B13213" s="77"/>
      <c r="C13213" s="77"/>
      <c r="D13213" s="77"/>
      <c r="E13213" s="77"/>
      <c r="F13213" s="77"/>
      <c r="G13213" s="77"/>
      <c r="H13213" s="77"/>
      <c r="I13213" s="77"/>
      <c r="J13213" s="77"/>
      <c r="K13213" s="77"/>
      <c r="L13213" s="77"/>
      <c r="M13213" s="77"/>
      <c r="N13213" s="77"/>
      <c r="O13213" s="77"/>
    </row>
    <row r="13214" spans="1:15" ht="16.5" thickBot="1" x14ac:dyDescent="0.25">
      <c r="A13214" s="484" t="s">
        <v>10</v>
      </c>
      <c r="B13214" s="485"/>
      <c r="C13214" s="486" t="s">
        <v>181</v>
      </c>
      <c r="D13214" s="487"/>
      <c r="E13214" s="487"/>
      <c r="F13214" s="487"/>
      <c r="G13214" s="487"/>
      <c r="H13214" s="487"/>
      <c r="I13214" s="487"/>
      <c r="J13214" s="487"/>
      <c r="K13214" s="487"/>
      <c r="L13214" s="487"/>
      <c r="M13214" s="487"/>
      <c r="N13214" s="487"/>
      <c r="O13214" s="488"/>
    </row>
    <row r="13215" spans="1:15" ht="16.5" thickBot="1" x14ac:dyDescent="0.25">
      <c r="A13215" s="77"/>
      <c r="B13215" s="77"/>
      <c r="C13215" s="77"/>
      <c r="D13215" s="77"/>
      <c r="E13215" s="77"/>
      <c r="F13215" s="77"/>
      <c r="G13215" s="77"/>
      <c r="H13215" s="77"/>
      <c r="I13215" s="77"/>
      <c r="J13215" s="77"/>
      <c r="K13215" s="77"/>
      <c r="L13215" s="77"/>
      <c r="M13215" s="77"/>
      <c r="N13215" s="77"/>
      <c r="O13215" s="77"/>
    </row>
    <row r="13216" spans="1:15" ht="16.5" thickBot="1" x14ac:dyDescent="0.25">
      <c r="A13216" s="484" t="s">
        <v>11</v>
      </c>
      <c r="B13216" s="485"/>
      <c r="C13216" s="486" t="s">
        <v>239</v>
      </c>
      <c r="D13216" s="487"/>
      <c r="E13216" s="487"/>
      <c r="F13216" s="487"/>
      <c r="G13216" s="487"/>
      <c r="H13216" s="487"/>
      <c r="I13216" s="487"/>
      <c r="J13216" s="487"/>
      <c r="K13216" s="487"/>
      <c r="L13216" s="487"/>
      <c r="M13216" s="487"/>
      <c r="N13216" s="487"/>
      <c r="O13216" s="488"/>
    </row>
    <row r="13217" spans="1:15" ht="16.5" thickBot="1" x14ac:dyDescent="0.25">
      <c r="A13217" s="81"/>
      <c r="B13217" s="81"/>
      <c r="C13217" s="81"/>
      <c r="D13217" s="81"/>
      <c r="E13217" s="81"/>
      <c r="F13217" s="81"/>
      <c r="G13217" s="81"/>
      <c r="H13217" s="81"/>
      <c r="I13217" s="81"/>
      <c r="J13217" s="81"/>
      <c r="K13217" s="81"/>
      <c r="L13217" s="81"/>
      <c r="M13217" s="81"/>
      <c r="N13217" s="81"/>
      <c r="O13217" s="81"/>
    </row>
    <row r="13218" spans="1:15" ht="16.5" thickBot="1" x14ac:dyDescent="0.25">
      <c r="A13218" s="489" t="s">
        <v>12</v>
      </c>
      <c r="B13218" s="491" t="s">
        <v>13</v>
      </c>
      <c r="C13218" s="463"/>
      <c r="D13218" s="492" t="s">
        <v>14</v>
      </c>
      <c r="E13218" s="494" t="s">
        <v>15</v>
      </c>
      <c r="F13218" s="495"/>
      <c r="G13218" s="495"/>
      <c r="H13218" s="495"/>
      <c r="I13218" s="496"/>
      <c r="J13218" s="492" t="s">
        <v>16</v>
      </c>
      <c r="K13218" s="492" t="s">
        <v>17</v>
      </c>
      <c r="L13218" s="462" t="s">
        <v>18</v>
      </c>
      <c r="M13218" s="463"/>
      <c r="N13218" s="464" t="s">
        <v>115</v>
      </c>
      <c r="O13218" s="465"/>
    </row>
    <row r="13219" spans="1:15" ht="32.25" thickBot="1" x14ac:dyDescent="0.25">
      <c r="A13219" s="490"/>
      <c r="B13219" s="82" t="s">
        <v>19</v>
      </c>
      <c r="C13219" s="83" t="s">
        <v>20</v>
      </c>
      <c r="D13219" s="493"/>
      <c r="E13219" s="84" t="s">
        <v>21</v>
      </c>
      <c r="F13219" s="84" t="s">
        <v>22</v>
      </c>
      <c r="G13219" s="85" t="s">
        <v>23</v>
      </c>
      <c r="H13219" s="119" t="s">
        <v>24</v>
      </c>
      <c r="I13219" s="86" t="s">
        <v>25</v>
      </c>
      <c r="J13219" s="493"/>
      <c r="K13219" s="493"/>
      <c r="L13219" s="176" t="s">
        <v>26</v>
      </c>
      <c r="M13219" s="177" t="s">
        <v>27</v>
      </c>
      <c r="N13219" s="466"/>
      <c r="O13219" s="467"/>
    </row>
    <row r="13220" spans="1:15" ht="15.75" x14ac:dyDescent="0.25">
      <c r="A13220" s="126">
        <v>45825</v>
      </c>
      <c r="B13220" s="127"/>
      <c r="C13220" s="128"/>
      <c r="D13220" s="89"/>
      <c r="E13220" s="89" t="s">
        <v>905</v>
      </c>
      <c r="F13220" s="190" t="s">
        <v>904</v>
      </c>
      <c r="G13220" s="90">
        <v>3</v>
      </c>
      <c r="H13220" s="129">
        <v>220.00333000000001</v>
      </c>
      <c r="I13220" s="91">
        <f>H13220*G13220</f>
        <v>660.00999000000002</v>
      </c>
      <c r="J13220" s="92" t="s">
        <v>272</v>
      </c>
      <c r="K13220" s="181">
        <v>45825</v>
      </c>
      <c r="L13220" s="503" t="s">
        <v>903</v>
      </c>
      <c r="M13220" s="504"/>
      <c r="N13220" s="505" t="s">
        <v>630</v>
      </c>
      <c r="O13220" s="506"/>
    </row>
    <row r="13221" spans="1:15" ht="15.75" x14ac:dyDescent="0.25">
      <c r="A13221" s="126"/>
      <c r="B13221" s="127"/>
      <c r="C13221" s="128"/>
      <c r="D13221" s="89"/>
      <c r="E13221" s="100"/>
      <c r="F13221" s="100"/>
      <c r="G13221" s="90"/>
      <c r="H13221" s="129"/>
      <c r="I13221" s="91">
        <f>H13221*G13221</f>
        <v>0</v>
      </c>
      <c r="J13221" s="92"/>
      <c r="K13221" s="99"/>
      <c r="L13221" s="503"/>
      <c r="M13221" s="504"/>
      <c r="N13221" s="505"/>
      <c r="O13221" s="506"/>
    </row>
    <row r="13222" spans="1:15" ht="16.5" thickBot="1" x14ac:dyDescent="0.3">
      <c r="A13222" s="126"/>
      <c r="B13222" s="94"/>
      <c r="C13222" s="95"/>
      <c r="D13222" s="89"/>
      <c r="E13222" s="100"/>
      <c r="F13222" s="100"/>
      <c r="G13222" s="96"/>
      <c r="H13222" s="97"/>
      <c r="I13222" s="97"/>
      <c r="J13222" s="98"/>
      <c r="K13222" s="99"/>
      <c r="L13222" s="499"/>
      <c r="M13222" s="500"/>
      <c r="N13222" s="501"/>
      <c r="O13222" s="502"/>
    </row>
    <row r="13223" spans="1:15" ht="16.5" thickBot="1" x14ac:dyDescent="0.25">
      <c r="A13223" s="416" t="s">
        <v>28</v>
      </c>
      <c r="B13223" s="104"/>
      <c r="C13223" s="105"/>
      <c r="D13223" s="106">
        <f>SUM(D13220:D13222)</f>
        <v>0</v>
      </c>
      <c r="E13223" s="107"/>
      <c r="F13223" s="107"/>
      <c r="G13223" s="118">
        <f>SUM(G13220:G13222)</f>
        <v>3</v>
      </c>
      <c r="H13223" s="105"/>
      <c r="I13223" s="118">
        <f>SUM(I13220:I13222)</f>
        <v>660.00999000000002</v>
      </c>
      <c r="J13223" s="109">
        <f>D13223/G13223</f>
        <v>0</v>
      </c>
      <c r="K13223" s="110"/>
      <c r="L13223" s="111"/>
      <c r="M13223" s="112"/>
      <c r="N13223" s="468"/>
      <c r="O13223" s="469"/>
    </row>
    <row r="13224" spans="1:15" ht="15.75" x14ac:dyDescent="0.2">
      <c r="A13224" s="116"/>
      <c r="B13224" s="77"/>
      <c r="C13224" s="77"/>
      <c r="D13224" s="77"/>
      <c r="E13224" s="77"/>
      <c r="F13224" s="77"/>
      <c r="G13224" s="77"/>
      <c r="H13224" s="77"/>
      <c r="I13224" s="116"/>
      <c r="J13224" s="116"/>
      <c r="K13224" s="116"/>
      <c r="L13224" s="116"/>
      <c r="M13224" s="116"/>
      <c r="N13224" s="77"/>
      <c r="O13224" s="81"/>
    </row>
    <row r="13225" spans="1:15" ht="15.75" x14ac:dyDescent="0.2">
      <c r="A13225" s="452" t="s">
        <v>173</v>
      </c>
      <c r="B13225" s="451" t="s">
        <v>191</v>
      </c>
      <c r="C13225" s="77"/>
      <c r="D13225" s="77"/>
      <c r="E13225" s="77"/>
      <c r="F13225" s="77"/>
      <c r="G13225" s="77"/>
      <c r="H13225" s="77"/>
      <c r="I13225" s="116"/>
      <c r="J13225" s="116"/>
      <c r="K13225" s="116"/>
      <c r="L13225" s="116"/>
      <c r="M13225" s="116"/>
      <c r="N13225" s="77"/>
      <c r="O13225" s="81"/>
    </row>
    <row r="13226" spans="1:15" ht="15.75" x14ac:dyDescent="0.2">
      <c r="A13226" s="116"/>
      <c r="B13226" s="77"/>
      <c r="C13226" s="77"/>
      <c r="D13226" s="77"/>
      <c r="E13226" s="77"/>
      <c r="F13226" s="77"/>
      <c r="G13226" s="77"/>
      <c r="H13226" s="77"/>
      <c r="I13226" s="116"/>
      <c r="J13226" s="116"/>
      <c r="K13226" s="116"/>
      <c r="L13226" s="116"/>
      <c r="M13226" s="116"/>
      <c r="N13226" s="77"/>
      <c r="O13226" s="81"/>
    </row>
    <row r="13227" spans="1:15" ht="15.75" x14ac:dyDescent="0.2">
      <c r="A13227" s="115"/>
      <c r="B13227" s="470" t="s">
        <v>29</v>
      </c>
      <c r="C13227" s="470"/>
      <c r="D13227" s="470"/>
      <c r="E13227" s="116"/>
      <c r="F13227" s="116"/>
      <c r="G13227" s="116"/>
      <c r="H13227" s="115"/>
      <c r="I13227" s="116" t="s">
        <v>30</v>
      </c>
      <c r="J13227" s="115"/>
      <c r="K13227" s="116"/>
      <c r="L13227" s="116"/>
      <c r="M13227" s="116" t="s">
        <v>31</v>
      </c>
      <c r="N13227" s="116"/>
      <c r="O13227" s="115"/>
    </row>
    <row r="13228" spans="1:15" ht="15.75" x14ac:dyDescent="0.2">
      <c r="A13228" s="116"/>
      <c r="B13228" s="470" t="s">
        <v>230</v>
      </c>
      <c r="C13228" s="470"/>
      <c r="D13228" s="470"/>
      <c r="E13228" s="116"/>
      <c r="F13228" s="116"/>
      <c r="G13228" s="116"/>
      <c r="H13228" s="115"/>
      <c r="I13228" s="116" t="s">
        <v>438</v>
      </c>
      <c r="J13228" s="115"/>
      <c r="K13228" s="116"/>
      <c r="L13228" s="116"/>
      <c r="M13228" s="116" t="s">
        <v>220</v>
      </c>
      <c r="N13228" s="116"/>
      <c r="O13228" s="115"/>
    </row>
    <row r="13229" spans="1:15" ht="15.75" x14ac:dyDescent="0.2">
      <c r="A13229" s="470" t="s">
        <v>226</v>
      </c>
      <c r="B13229" s="470"/>
      <c r="C13229" s="470"/>
      <c r="D13229" s="470"/>
      <c r="E13229" s="470"/>
      <c r="F13229" s="116"/>
      <c r="G13229" s="116"/>
      <c r="H13229" s="115"/>
      <c r="I13229" s="116" t="s">
        <v>246</v>
      </c>
      <c r="J13229" s="115"/>
      <c r="K13229" s="116"/>
      <c r="L13229" s="116"/>
      <c r="M13229" s="116" t="s">
        <v>124</v>
      </c>
      <c r="N13229" s="116"/>
      <c r="O13229" s="115"/>
    </row>
    <row r="13234" spans="1:15" ht="15.75" x14ac:dyDescent="0.2">
      <c r="A13234" s="470" t="s">
        <v>125</v>
      </c>
      <c r="B13234" s="470"/>
      <c r="C13234" s="470"/>
      <c r="D13234" s="470"/>
      <c r="E13234" s="470"/>
      <c r="F13234" s="470"/>
      <c r="G13234" s="470"/>
      <c r="H13234" s="470"/>
      <c r="I13234" s="470"/>
      <c r="J13234" s="470"/>
      <c r="K13234" s="470"/>
      <c r="L13234" s="470"/>
      <c r="M13234" s="470"/>
      <c r="N13234" s="470"/>
      <c r="O13234" s="470"/>
    </row>
    <row r="13235" spans="1:15" ht="15.75" x14ac:dyDescent="0.2">
      <c r="A13235" s="470" t="s">
        <v>1</v>
      </c>
      <c r="B13235" s="470"/>
      <c r="C13235" s="470"/>
      <c r="D13235" s="470"/>
      <c r="E13235" s="470"/>
      <c r="F13235" s="470"/>
      <c r="G13235" s="470"/>
      <c r="H13235" s="470"/>
      <c r="I13235" s="470"/>
      <c r="J13235" s="470"/>
      <c r="K13235" s="470"/>
      <c r="L13235" s="470"/>
      <c r="M13235" s="470"/>
      <c r="N13235" s="470"/>
      <c r="O13235" s="470"/>
    </row>
    <row r="13236" spans="1:15" ht="15.75" x14ac:dyDescent="0.2">
      <c r="A13236" s="470"/>
      <c r="B13236" s="470"/>
      <c r="C13236" s="470"/>
      <c r="D13236" s="470"/>
      <c r="E13236" s="470"/>
      <c r="F13236" s="470"/>
      <c r="G13236" s="470"/>
      <c r="H13236" s="470"/>
      <c r="I13236" s="470"/>
      <c r="J13236" s="470"/>
      <c r="K13236" s="470"/>
      <c r="L13236" s="470"/>
      <c r="M13236" s="470"/>
      <c r="N13236" s="470"/>
      <c r="O13236" s="470"/>
    </row>
    <row r="13237" spans="1:15" ht="15.75" x14ac:dyDescent="0.2">
      <c r="A13237" s="507" t="s">
        <v>915</v>
      </c>
      <c r="B13237" s="507"/>
      <c r="C13237" s="507"/>
      <c r="D13237" s="507"/>
      <c r="E13237" s="507"/>
      <c r="F13237" s="507"/>
      <c r="G13237" s="507"/>
      <c r="H13237" s="507"/>
      <c r="I13237" s="507"/>
      <c r="J13237" s="507"/>
      <c r="K13237" s="507"/>
      <c r="L13237" s="507"/>
      <c r="M13237" s="507"/>
      <c r="N13237" s="507"/>
      <c r="O13237" s="507"/>
    </row>
    <row r="13238" spans="1:15" ht="15.75" x14ac:dyDescent="0.2">
      <c r="A13238" s="77"/>
      <c r="B13238" s="77"/>
      <c r="C13238" s="77"/>
      <c r="D13238" s="77"/>
      <c r="E13238" s="77"/>
      <c r="F13238" s="77"/>
      <c r="G13238" s="77"/>
      <c r="H13238" s="77"/>
      <c r="I13238" s="77"/>
      <c r="J13238" s="77"/>
      <c r="K13238" s="77"/>
      <c r="L13238" s="77"/>
      <c r="M13238" s="77"/>
      <c r="N13238" s="77"/>
      <c r="O13238" s="77"/>
    </row>
    <row r="13239" spans="1:15" ht="16.5" thickBot="1" x14ac:dyDescent="0.25">
      <c r="A13239" s="77"/>
      <c r="B13239" s="77"/>
      <c r="C13239" s="77"/>
      <c r="D13239" s="77"/>
      <c r="E13239" s="77"/>
      <c r="F13239" s="77"/>
      <c r="G13239" s="77"/>
      <c r="H13239" s="77"/>
      <c r="I13239" s="77"/>
      <c r="J13239" s="77"/>
      <c r="K13239" s="77"/>
      <c r="L13239" s="77"/>
      <c r="M13239" s="77"/>
      <c r="N13239" s="77"/>
      <c r="O13239" s="77"/>
    </row>
    <row r="13240" spans="1:15" ht="16.5" thickBot="1" x14ac:dyDescent="0.25">
      <c r="A13240" s="78" t="s">
        <v>2</v>
      </c>
      <c r="B13240" s="486"/>
      <c r="C13240" s="498"/>
      <c r="D13240" s="79" t="s">
        <v>3</v>
      </c>
      <c r="E13240" s="486"/>
      <c r="F13240" s="487"/>
      <c r="G13240" s="487"/>
      <c r="H13240" s="498"/>
      <c r="I13240" s="79" t="s">
        <v>4</v>
      </c>
      <c r="J13240" s="80"/>
      <c r="K13240" s="80"/>
      <c r="L13240" s="80" t="s">
        <v>5</v>
      </c>
      <c r="M13240" s="486"/>
      <c r="N13240" s="487"/>
      <c r="O13240" s="488"/>
    </row>
    <row r="13241" spans="1:15" ht="16.5" thickBot="1" x14ac:dyDescent="0.25">
      <c r="A13241" s="77"/>
      <c r="B13241" s="77"/>
      <c r="C13241" s="77"/>
      <c r="D13241" s="77"/>
      <c r="E13241" s="77"/>
      <c r="F13241" s="77"/>
      <c r="G13241" s="77"/>
      <c r="H13241" s="77"/>
      <c r="I13241" s="77"/>
      <c r="J13241" s="77"/>
      <c r="K13241" s="77"/>
      <c r="L13241" s="77"/>
      <c r="M13241" s="77"/>
      <c r="N13241" s="77"/>
      <c r="O13241" s="77"/>
    </row>
    <row r="13242" spans="1:15" ht="16.5" thickBot="1" x14ac:dyDescent="0.25">
      <c r="A13242" s="78" t="s">
        <v>6</v>
      </c>
      <c r="B13242" s="486"/>
      <c r="C13242" s="498"/>
      <c r="D13242" s="79" t="s">
        <v>7</v>
      </c>
      <c r="E13242" s="486"/>
      <c r="F13242" s="487"/>
      <c r="G13242" s="487"/>
      <c r="H13242" s="498"/>
      <c r="I13242" s="79" t="s">
        <v>8</v>
      </c>
      <c r="J13242" s="80"/>
      <c r="K13242" s="80"/>
      <c r="L13242" s="80" t="s">
        <v>9</v>
      </c>
      <c r="M13242" s="486"/>
      <c r="N13242" s="487"/>
      <c r="O13242" s="488"/>
    </row>
    <row r="13243" spans="1:15" ht="16.5" thickBot="1" x14ac:dyDescent="0.25">
      <c r="A13243" s="77"/>
      <c r="B13243" s="77"/>
      <c r="C13243" s="77"/>
      <c r="D13243" s="77"/>
      <c r="E13243" s="77"/>
      <c r="F13243" s="77"/>
      <c r="G13243" s="77"/>
      <c r="H13243" s="77"/>
      <c r="I13243" s="77"/>
      <c r="J13243" s="77"/>
      <c r="K13243" s="77"/>
      <c r="L13243" s="77"/>
      <c r="M13243" s="77"/>
      <c r="N13243" s="77"/>
      <c r="O13243" s="77"/>
    </row>
    <row r="13244" spans="1:15" ht="16.5" thickBot="1" x14ac:dyDescent="0.25">
      <c r="A13244" s="484" t="s">
        <v>10</v>
      </c>
      <c r="B13244" s="485"/>
      <c r="C13244" s="486" t="s">
        <v>181</v>
      </c>
      <c r="D13244" s="487"/>
      <c r="E13244" s="487"/>
      <c r="F13244" s="487"/>
      <c r="G13244" s="487"/>
      <c r="H13244" s="487"/>
      <c r="I13244" s="487"/>
      <c r="J13244" s="487"/>
      <c r="K13244" s="487"/>
      <c r="L13244" s="487"/>
      <c r="M13244" s="487"/>
      <c r="N13244" s="487"/>
      <c r="O13244" s="488"/>
    </row>
    <row r="13245" spans="1:15" ht="16.5" thickBot="1" x14ac:dyDescent="0.25">
      <c r="A13245" s="77"/>
      <c r="B13245" s="77"/>
      <c r="C13245" s="77"/>
      <c r="D13245" s="77"/>
      <c r="E13245" s="77"/>
      <c r="F13245" s="77"/>
      <c r="G13245" s="77"/>
      <c r="H13245" s="77"/>
      <c r="I13245" s="77"/>
      <c r="J13245" s="77"/>
      <c r="K13245" s="77"/>
      <c r="L13245" s="77"/>
      <c r="M13245" s="77"/>
      <c r="N13245" s="77"/>
      <c r="O13245" s="77"/>
    </row>
    <row r="13246" spans="1:15" ht="16.5" thickBot="1" x14ac:dyDescent="0.25">
      <c r="A13246" s="484" t="s">
        <v>11</v>
      </c>
      <c r="B13246" s="485"/>
      <c r="C13246" s="486" t="s">
        <v>239</v>
      </c>
      <c r="D13246" s="487"/>
      <c r="E13246" s="487"/>
      <c r="F13246" s="487"/>
      <c r="G13246" s="487"/>
      <c r="H13246" s="487"/>
      <c r="I13246" s="487"/>
      <c r="J13246" s="487"/>
      <c r="K13246" s="487"/>
      <c r="L13246" s="487"/>
      <c r="M13246" s="487"/>
      <c r="N13246" s="487"/>
      <c r="O13246" s="488"/>
    </row>
    <row r="13247" spans="1:15" ht="16.5" thickBot="1" x14ac:dyDescent="0.25">
      <c r="A13247" s="81"/>
      <c r="B13247" s="81"/>
      <c r="C13247" s="81"/>
      <c r="D13247" s="81"/>
      <c r="E13247" s="81"/>
      <c r="F13247" s="81"/>
      <c r="G13247" s="81"/>
      <c r="H13247" s="81"/>
      <c r="I13247" s="81"/>
      <c r="J13247" s="81"/>
      <c r="K13247" s="81"/>
      <c r="L13247" s="81"/>
      <c r="M13247" s="81"/>
      <c r="N13247" s="81"/>
      <c r="O13247" s="81"/>
    </row>
    <row r="13248" spans="1:15" ht="16.5" thickBot="1" x14ac:dyDescent="0.25">
      <c r="A13248" s="489" t="s">
        <v>12</v>
      </c>
      <c r="B13248" s="491" t="s">
        <v>13</v>
      </c>
      <c r="C13248" s="463"/>
      <c r="D13248" s="492" t="s">
        <v>14</v>
      </c>
      <c r="E13248" s="494" t="s">
        <v>15</v>
      </c>
      <c r="F13248" s="495"/>
      <c r="G13248" s="495"/>
      <c r="H13248" s="495"/>
      <c r="I13248" s="496"/>
      <c r="J13248" s="492" t="s">
        <v>16</v>
      </c>
      <c r="K13248" s="492" t="s">
        <v>17</v>
      </c>
      <c r="L13248" s="462" t="s">
        <v>18</v>
      </c>
      <c r="M13248" s="463"/>
      <c r="N13248" s="464" t="s">
        <v>115</v>
      </c>
      <c r="O13248" s="465"/>
    </row>
    <row r="13249" spans="1:15" ht="32.25" thickBot="1" x14ac:dyDescent="0.25">
      <c r="A13249" s="490"/>
      <c r="B13249" s="82" t="s">
        <v>19</v>
      </c>
      <c r="C13249" s="83" t="s">
        <v>20</v>
      </c>
      <c r="D13249" s="493"/>
      <c r="E13249" s="84" t="s">
        <v>21</v>
      </c>
      <c r="F13249" s="84" t="s">
        <v>22</v>
      </c>
      <c r="G13249" s="85" t="s">
        <v>23</v>
      </c>
      <c r="H13249" s="119" t="s">
        <v>24</v>
      </c>
      <c r="I13249" s="86" t="s">
        <v>25</v>
      </c>
      <c r="J13249" s="493"/>
      <c r="K13249" s="493"/>
      <c r="L13249" s="176" t="s">
        <v>26</v>
      </c>
      <c r="M13249" s="177" t="s">
        <v>27</v>
      </c>
      <c r="N13249" s="466"/>
      <c r="O13249" s="467"/>
    </row>
    <row r="13250" spans="1:15" ht="15.75" x14ac:dyDescent="0.25">
      <c r="A13250" s="126">
        <v>45847</v>
      </c>
      <c r="B13250" s="127"/>
      <c r="C13250" s="128"/>
      <c r="D13250" s="89"/>
      <c r="E13250" s="89" t="s">
        <v>1533</v>
      </c>
      <c r="F13250" s="190" t="s">
        <v>918</v>
      </c>
      <c r="G13250" s="90">
        <v>10</v>
      </c>
      <c r="H13250" s="129">
        <v>50</v>
      </c>
      <c r="I13250" s="91">
        <f>H13250*G13250</f>
        <v>500</v>
      </c>
      <c r="J13250" s="92"/>
      <c r="K13250" s="181"/>
      <c r="L13250" s="503" t="s">
        <v>1532</v>
      </c>
      <c r="M13250" s="504"/>
      <c r="N13250" s="505" t="s">
        <v>242</v>
      </c>
      <c r="O13250" s="506"/>
    </row>
    <row r="13251" spans="1:15" ht="15.75" x14ac:dyDescent="0.25">
      <c r="A13251" s="126"/>
      <c r="B13251" s="127"/>
      <c r="C13251" s="128"/>
      <c r="D13251" s="89"/>
      <c r="E13251" s="100"/>
      <c r="F13251" s="100"/>
      <c r="G13251" s="90"/>
      <c r="H13251" s="129"/>
      <c r="I13251" s="91">
        <f>H13251*G13251</f>
        <v>0</v>
      </c>
      <c r="J13251" s="92"/>
      <c r="K13251" s="99"/>
      <c r="L13251" s="503"/>
      <c r="M13251" s="504"/>
      <c r="N13251" s="505"/>
      <c r="O13251" s="506"/>
    </row>
    <row r="13252" spans="1:15" ht="16.5" thickBot="1" x14ac:dyDescent="0.3">
      <c r="A13252" s="126"/>
      <c r="B13252" s="94"/>
      <c r="C13252" s="95"/>
      <c r="D13252" s="89"/>
      <c r="E13252" s="100"/>
      <c r="F13252" s="100"/>
      <c r="G13252" s="96"/>
      <c r="H13252" s="97"/>
      <c r="I13252" s="97"/>
      <c r="J13252" s="98"/>
      <c r="K13252" s="99"/>
      <c r="L13252" s="499"/>
      <c r="M13252" s="500"/>
      <c r="N13252" s="501"/>
      <c r="O13252" s="502"/>
    </row>
    <row r="13253" spans="1:15" ht="16.5" thickBot="1" x14ac:dyDescent="0.25">
      <c r="A13253" s="416" t="s">
        <v>28</v>
      </c>
      <c r="B13253" s="104"/>
      <c r="C13253" s="105"/>
      <c r="D13253" s="106">
        <f>SUM(D13250:D13252)</f>
        <v>0</v>
      </c>
      <c r="E13253" s="107"/>
      <c r="F13253" s="107"/>
      <c r="G13253" s="118">
        <f>SUM(G13250:G13252)</f>
        <v>10</v>
      </c>
      <c r="H13253" s="105"/>
      <c r="I13253" s="118">
        <f>SUM(I13250:I13252)</f>
        <v>500</v>
      </c>
      <c r="J13253" s="109">
        <f>D13253/G13253</f>
        <v>0</v>
      </c>
      <c r="K13253" s="110"/>
      <c r="L13253" s="111"/>
      <c r="M13253" s="112"/>
      <c r="N13253" s="468"/>
      <c r="O13253" s="469"/>
    </row>
    <row r="13254" spans="1:15" ht="15.75" x14ac:dyDescent="0.2">
      <c r="A13254" s="116"/>
      <c r="B13254" s="77"/>
      <c r="C13254" s="77"/>
      <c r="D13254" s="77"/>
      <c r="E13254" s="77"/>
      <c r="F13254" s="77"/>
      <c r="G13254" s="77"/>
      <c r="H13254" s="77"/>
      <c r="I13254" s="116"/>
      <c r="J13254" s="116"/>
      <c r="K13254" s="116"/>
      <c r="L13254" s="116"/>
      <c r="M13254" s="116"/>
      <c r="N13254" s="77"/>
      <c r="O13254" s="81"/>
    </row>
    <row r="13255" spans="1:15" ht="15.75" x14ac:dyDescent="0.2">
      <c r="A13255" s="452" t="s">
        <v>173</v>
      </c>
      <c r="B13255" s="451" t="s">
        <v>191</v>
      </c>
      <c r="C13255" s="77"/>
      <c r="D13255" s="77"/>
      <c r="E13255" s="77"/>
      <c r="F13255" s="77"/>
      <c r="G13255" s="77"/>
      <c r="H13255" s="77"/>
      <c r="I13255" s="116"/>
      <c r="J13255" s="116"/>
      <c r="K13255" s="116"/>
      <c r="L13255" s="116"/>
      <c r="M13255" s="116"/>
      <c r="N13255" s="77"/>
      <c r="O13255" s="81"/>
    </row>
    <row r="13256" spans="1:15" ht="15.75" x14ac:dyDescent="0.2">
      <c r="A13256" s="116"/>
      <c r="B13256" s="77"/>
      <c r="C13256" s="77"/>
      <c r="D13256" s="77"/>
      <c r="E13256" s="77"/>
      <c r="F13256" s="77"/>
      <c r="G13256" s="77"/>
      <c r="H13256" s="77"/>
      <c r="I13256" s="116"/>
      <c r="J13256" s="116"/>
      <c r="K13256" s="116"/>
      <c r="L13256" s="116"/>
      <c r="M13256" s="116"/>
      <c r="N13256" s="77"/>
      <c r="O13256" s="81"/>
    </row>
    <row r="13257" spans="1:15" ht="15.75" x14ac:dyDescent="0.2">
      <c r="A13257" s="115"/>
      <c r="B13257" s="470" t="s">
        <v>29</v>
      </c>
      <c r="C13257" s="470"/>
      <c r="D13257" s="470"/>
      <c r="E13257" s="116"/>
      <c r="F13257" s="116"/>
      <c r="G13257" s="116"/>
      <c r="H13257" s="115"/>
      <c r="I13257" s="116" t="s">
        <v>30</v>
      </c>
      <c r="J13257" s="115"/>
      <c r="K13257" s="116"/>
      <c r="L13257" s="116"/>
      <c r="M13257" s="116" t="s">
        <v>31</v>
      </c>
      <c r="N13257" s="116"/>
      <c r="O13257" s="115"/>
    </row>
    <row r="13258" spans="1:15" ht="15.75" x14ac:dyDescent="0.2">
      <c r="A13258" s="116"/>
      <c r="B13258" s="470" t="s">
        <v>230</v>
      </c>
      <c r="C13258" s="470"/>
      <c r="D13258" s="470"/>
      <c r="E13258" s="116"/>
      <c r="F13258" s="116"/>
      <c r="G13258" s="116"/>
      <c r="H13258" s="115"/>
      <c r="I13258" s="116" t="s">
        <v>438</v>
      </c>
      <c r="J13258" s="115"/>
      <c r="K13258" s="116"/>
      <c r="L13258" s="116"/>
      <c r="M13258" s="116" t="s">
        <v>220</v>
      </c>
      <c r="N13258" s="116"/>
      <c r="O13258" s="115"/>
    </row>
    <row r="13259" spans="1:15" ht="15.75" x14ac:dyDescent="0.2">
      <c r="A13259" s="470" t="s">
        <v>226</v>
      </c>
      <c r="B13259" s="470"/>
      <c r="C13259" s="470"/>
      <c r="D13259" s="470"/>
      <c r="E13259" s="470"/>
      <c r="F13259" s="116"/>
      <c r="G13259" s="116"/>
      <c r="H13259" s="115"/>
      <c r="I13259" s="116" t="s">
        <v>246</v>
      </c>
      <c r="J13259" s="115"/>
      <c r="K13259" s="116"/>
      <c r="L13259" s="116"/>
      <c r="M13259" s="116" t="s">
        <v>124</v>
      </c>
      <c r="N13259" s="116"/>
      <c r="O13259" s="115"/>
    </row>
    <row r="13265" spans="1:15" ht="15.75" x14ac:dyDescent="0.2">
      <c r="A13265" s="470" t="s">
        <v>125</v>
      </c>
      <c r="B13265" s="470"/>
      <c r="C13265" s="470"/>
      <c r="D13265" s="470"/>
      <c r="E13265" s="470"/>
      <c r="F13265" s="470"/>
      <c r="G13265" s="470"/>
      <c r="H13265" s="470"/>
      <c r="I13265" s="470"/>
      <c r="J13265" s="470"/>
      <c r="K13265" s="470"/>
      <c r="L13265" s="470"/>
      <c r="M13265" s="470"/>
      <c r="N13265" s="470"/>
      <c r="O13265" s="470"/>
    </row>
    <row r="13266" spans="1:15" ht="15.75" x14ac:dyDescent="0.2">
      <c r="A13266" s="470" t="s">
        <v>1</v>
      </c>
      <c r="B13266" s="470"/>
      <c r="C13266" s="470"/>
      <c r="D13266" s="470"/>
      <c r="E13266" s="470"/>
      <c r="F13266" s="470"/>
      <c r="G13266" s="470"/>
      <c r="H13266" s="470"/>
      <c r="I13266" s="470"/>
      <c r="J13266" s="470"/>
      <c r="K13266" s="470"/>
      <c r="L13266" s="470"/>
      <c r="M13266" s="470"/>
      <c r="N13266" s="470"/>
      <c r="O13266" s="470"/>
    </row>
    <row r="13267" spans="1:15" ht="15.75" x14ac:dyDescent="0.2">
      <c r="A13267" s="470"/>
      <c r="B13267" s="470"/>
      <c r="C13267" s="470"/>
      <c r="D13267" s="470"/>
      <c r="E13267" s="470"/>
      <c r="F13267" s="470"/>
      <c r="G13267" s="470"/>
      <c r="H13267" s="470"/>
      <c r="I13267" s="470"/>
      <c r="J13267" s="470"/>
      <c r="K13267" s="470"/>
      <c r="L13267" s="470"/>
      <c r="M13267" s="470"/>
      <c r="N13267" s="470"/>
      <c r="O13267" s="470"/>
    </row>
    <row r="13268" spans="1:15" ht="15.75" x14ac:dyDescent="0.2">
      <c r="A13268" s="507" t="s">
        <v>915</v>
      </c>
      <c r="B13268" s="507"/>
      <c r="C13268" s="507"/>
      <c r="D13268" s="507"/>
      <c r="E13268" s="507"/>
      <c r="F13268" s="507"/>
      <c r="G13268" s="507"/>
      <c r="H13268" s="507"/>
      <c r="I13268" s="507"/>
      <c r="J13268" s="507"/>
      <c r="K13268" s="507"/>
      <c r="L13268" s="507"/>
      <c r="M13268" s="507"/>
      <c r="N13268" s="507"/>
      <c r="O13268" s="507"/>
    </row>
    <row r="13269" spans="1:15" ht="15.75" x14ac:dyDescent="0.2">
      <c r="A13269" s="77"/>
      <c r="B13269" s="77"/>
      <c r="C13269" s="77"/>
      <c r="D13269" s="77"/>
      <c r="E13269" s="77"/>
      <c r="F13269" s="77"/>
      <c r="G13269" s="77"/>
      <c r="H13269" s="77"/>
      <c r="I13269" s="77"/>
      <c r="J13269" s="77"/>
      <c r="K13269" s="77"/>
      <c r="L13269" s="77"/>
      <c r="M13269" s="77"/>
      <c r="N13269" s="77"/>
      <c r="O13269" s="77"/>
    </row>
    <row r="13270" spans="1:15" ht="16.5" thickBot="1" x14ac:dyDescent="0.25">
      <c r="A13270" s="77"/>
      <c r="B13270" s="77"/>
      <c r="C13270" s="77"/>
      <c r="D13270" s="77"/>
      <c r="E13270" s="77"/>
      <c r="F13270" s="77"/>
      <c r="G13270" s="77"/>
      <c r="H13270" s="77"/>
      <c r="I13270" s="77"/>
      <c r="J13270" s="77"/>
      <c r="K13270" s="77"/>
      <c r="L13270" s="77"/>
      <c r="M13270" s="77"/>
      <c r="N13270" s="77"/>
      <c r="O13270" s="77"/>
    </row>
    <row r="13271" spans="1:15" ht="16.5" thickBot="1" x14ac:dyDescent="0.25">
      <c r="A13271" s="78" t="s">
        <v>2</v>
      </c>
      <c r="B13271" s="486"/>
      <c r="C13271" s="498"/>
      <c r="D13271" s="79" t="s">
        <v>3</v>
      </c>
      <c r="E13271" s="486"/>
      <c r="F13271" s="487"/>
      <c r="G13271" s="487"/>
      <c r="H13271" s="498"/>
      <c r="I13271" s="79" t="s">
        <v>4</v>
      </c>
      <c r="J13271" s="80"/>
      <c r="K13271" s="80"/>
      <c r="L13271" s="80" t="s">
        <v>5</v>
      </c>
      <c r="M13271" s="486"/>
      <c r="N13271" s="487"/>
      <c r="O13271" s="488"/>
    </row>
    <row r="13272" spans="1:15" ht="16.5" thickBot="1" x14ac:dyDescent="0.25">
      <c r="A13272" s="77"/>
      <c r="B13272" s="77"/>
      <c r="C13272" s="77"/>
      <c r="D13272" s="77"/>
      <c r="E13272" s="77"/>
      <c r="F13272" s="77"/>
      <c r="G13272" s="77"/>
      <c r="H13272" s="77"/>
      <c r="I13272" s="77"/>
      <c r="J13272" s="77"/>
      <c r="K13272" s="77"/>
      <c r="L13272" s="77"/>
      <c r="M13272" s="77"/>
      <c r="N13272" s="77"/>
      <c r="O13272" s="77"/>
    </row>
    <row r="13273" spans="1:15" ht="16.5" thickBot="1" x14ac:dyDescent="0.25">
      <c r="A13273" s="78" t="s">
        <v>6</v>
      </c>
      <c r="B13273" s="486"/>
      <c r="C13273" s="498"/>
      <c r="D13273" s="79" t="s">
        <v>7</v>
      </c>
      <c r="E13273" s="486"/>
      <c r="F13273" s="487"/>
      <c r="G13273" s="487"/>
      <c r="H13273" s="498"/>
      <c r="I13273" s="79" t="s">
        <v>8</v>
      </c>
      <c r="J13273" s="80"/>
      <c r="K13273" s="80"/>
      <c r="L13273" s="80" t="s">
        <v>9</v>
      </c>
      <c r="M13273" s="486"/>
      <c r="N13273" s="487"/>
      <c r="O13273" s="488"/>
    </row>
    <row r="13274" spans="1:15" ht="16.5" thickBot="1" x14ac:dyDescent="0.25">
      <c r="A13274" s="77"/>
      <c r="B13274" s="77"/>
      <c r="C13274" s="77"/>
      <c r="D13274" s="77"/>
      <c r="E13274" s="77"/>
      <c r="F13274" s="77"/>
      <c r="G13274" s="77"/>
      <c r="H13274" s="77"/>
      <c r="I13274" s="77"/>
      <c r="J13274" s="77"/>
      <c r="K13274" s="77"/>
      <c r="L13274" s="77"/>
      <c r="M13274" s="77"/>
      <c r="N13274" s="77"/>
      <c r="O13274" s="77"/>
    </row>
    <row r="13275" spans="1:15" ht="16.5" thickBot="1" x14ac:dyDescent="0.25">
      <c r="A13275" s="484" t="s">
        <v>10</v>
      </c>
      <c r="B13275" s="485"/>
      <c r="C13275" s="486" t="s">
        <v>181</v>
      </c>
      <c r="D13275" s="487"/>
      <c r="E13275" s="487"/>
      <c r="F13275" s="487"/>
      <c r="G13275" s="487"/>
      <c r="H13275" s="487"/>
      <c r="I13275" s="487"/>
      <c r="J13275" s="487"/>
      <c r="K13275" s="487"/>
      <c r="L13275" s="487"/>
      <c r="M13275" s="487"/>
      <c r="N13275" s="487"/>
      <c r="O13275" s="488"/>
    </row>
    <row r="13276" spans="1:15" ht="16.5" thickBot="1" x14ac:dyDescent="0.25">
      <c r="A13276" s="77"/>
      <c r="B13276" s="77"/>
      <c r="C13276" s="77"/>
      <c r="D13276" s="77"/>
      <c r="E13276" s="77"/>
      <c r="F13276" s="77"/>
      <c r="G13276" s="77"/>
      <c r="H13276" s="77"/>
      <c r="I13276" s="77"/>
      <c r="J13276" s="77"/>
      <c r="K13276" s="77"/>
      <c r="L13276" s="77"/>
      <c r="M13276" s="77"/>
      <c r="N13276" s="77"/>
      <c r="O13276" s="77"/>
    </row>
    <row r="13277" spans="1:15" ht="16.5" thickBot="1" x14ac:dyDescent="0.25">
      <c r="A13277" s="484" t="s">
        <v>11</v>
      </c>
      <c r="B13277" s="485"/>
      <c r="C13277" s="486" t="s">
        <v>239</v>
      </c>
      <c r="D13277" s="487"/>
      <c r="E13277" s="487"/>
      <c r="F13277" s="487"/>
      <c r="G13277" s="487"/>
      <c r="H13277" s="487"/>
      <c r="I13277" s="487"/>
      <c r="J13277" s="487"/>
      <c r="K13277" s="487"/>
      <c r="L13277" s="487"/>
      <c r="M13277" s="487"/>
      <c r="N13277" s="487"/>
      <c r="O13277" s="488"/>
    </row>
    <row r="13278" spans="1:15" ht="16.5" thickBot="1" x14ac:dyDescent="0.25">
      <c r="A13278" s="81"/>
      <c r="B13278" s="81"/>
      <c r="C13278" s="81"/>
      <c r="D13278" s="81"/>
      <c r="E13278" s="81"/>
      <c r="F13278" s="81"/>
      <c r="G13278" s="81"/>
      <c r="H13278" s="81"/>
      <c r="I13278" s="81"/>
      <c r="J13278" s="81"/>
      <c r="K13278" s="81"/>
      <c r="L13278" s="81"/>
      <c r="M13278" s="81"/>
      <c r="N13278" s="81"/>
      <c r="O13278" s="81"/>
    </row>
    <row r="13279" spans="1:15" ht="16.5" thickBot="1" x14ac:dyDescent="0.25">
      <c r="A13279" s="489" t="s">
        <v>12</v>
      </c>
      <c r="B13279" s="491" t="s">
        <v>13</v>
      </c>
      <c r="C13279" s="463"/>
      <c r="D13279" s="492" t="s">
        <v>14</v>
      </c>
      <c r="E13279" s="494" t="s">
        <v>15</v>
      </c>
      <c r="F13279" s="495"/>
      <c r="G13279" s="495"/>
      <c r="H13279" s="495"/>
      <c r="I13279" s="496"/>
      <c r="J13279" s="492" t="s">
        <v>16</v>
      </c>
      <c r="K13279" s="492" t="s">
        <v>17</v>
      </c>
      <c r="L13279" s="462" t="s">
        <v>18</v>
      </c>
      <c r="M13279" s="463"/>
      <c r="N13279" s="464" t="s">
        <v>115</v>
      </c>
      <c r="O13279" s="465"/>
    </row>
    <row r="13280" spans="1:15" ht="32.25" thickBot="1" x14ac:dyDescent="0.25">
      <c r="A13280" s="490"/>
      <c r="B13280" s="82" t="s">
        <v>19</v>
      </c>
      <c r="C13280" s="83" t="s">
        <v>20</v>
      </c>
      <c r="D13280" s="493"/>
      <c r="E13280" s="84" t="s">
        <v>21</v>
      </c>
      <c r="F13280" s="84" t="s">
        <v>22</v>
      </c>
      <c r="G13280" s="85" t="s">
        <v>23</v>
      </c>
      <c r="H13280" s="119" t="s">
        <v>24</v>
      </c>
      <c r="I13280" s="86" t="s">
        <v>25</v>
      </c>
      <c r="J13280" s="493"/>
      <c r="K13280" s="493"/>
      <c r="L13280" s="176" t="s">
        <v>26</v>
      </c>
      <c r="M13280" s="177" t="s">
        <v>27</v>
      </c>
      <c r="N13280" s="466"/>
      <c r="O13280" s="467"/>
    </row>
    <row r="13281" spans="1:15" ht="15.75" x14ac:dyDescent="0.25">
      <c r="A13281" s="126">
        <v>45883</v>
      </c>
      <c r="B13281" s="127"/>
      <c r="C13281" s="128"/>
      <c r="D13281" s="89"/>
      <c r="E13281" s="89" t="s">
        <v>1531</v>
      </c>
      <c r="F13281" s="190">
        <v>45883</v>
      </c>
      <c r="G13281" s="90">
        <v>1</v>
      </c>
      <c r="H13281" s="129">
        <v>299</v>
      </c>
      <c r="I13281" s="91">
        <f>H13281*G13281</f>
        <v>299</v>
      </c>
      <c r="J13281" s="92"/>
      <c r="K13281" s="181">
        <v>45883</v>
      </c>
      <c r="L13281" s="503" t="s">
        <v>1530</v>
      </c>
      <c r="M13281" s="504"/>
      <c r="N13281" s="505" t="s">
        <v>242</v>
      </c>
      <c r="O13281" s="506"/>
    </row>
    <row r="13282" spans="1:15" ht="15.75" x14ac:dyDescent="0.25">
      <c r="A13282" s="126"/>
      <c r="B13282" s="127"/>
      <c r="C13282" s="128"/>
      <c r="D13282" s="89"/>
      <c r="E13282" s="100"/>
      <c r="F13282" s="100"/>
      <c r="G13282" s="90"/>
      <c r="H13282" s="129"/>
      <c r="I13282" s="91">
        <f>H13282*G13282</f>
        <v>0</v>
      </c>
      <c r="J13282" s="92"/>
      <c r="K13282" s="99"/>
      <c r="L13282" s="503"/>
      <c r="M13282" s="504"/>
      <c r="N13282" s="505"/>
      <c r="O13282" s="506"/>
    </row>
    <row r="13283" spans="1:15" ht="16.5" thickBot="1" x14ac:dyDescent="0.3">
      <c r="A13283" s="126"/>
      <c r="B13283" s="94"/>
      <c r="C13283" s="95"/>
      <c r="D13283" s="89"/>
      <c r="E13283" s="100"/>
      <c r="F13283" s="100"/>
      <c r="G13283" s="96"/>
      <c r="H13283" s="97"/>
      <c r="I13283" s="97"/>
      <c r="J13283" s="98"/>
      <c r="K13283" s="99"/>
      <c r="L13283" s="499"/>
      <c r="M13283" s="500"/>
      <c r="N13283" s="501"/>
      <c r="O13283" s="502"/>
    </row>
    <row r="13284" spans="1:15" ht="16.5" thickBot="1" x14ac:dyDescent="0.25">
      <c r="A13284" s="416" t="s">
        <v>28</v>
      </c>
      <c r="B13284" s="104"/>
      <c r="C13284" s="105"/>
      <c r="D13284" s="106">
        <f>SUM(D13281:D13283)</f>
        <v>0</v>
      </c>
      <c r="E13284" s="107"/>
      <c r="F13284" s="107"/>
      <c r="G13284" s="118">
        <f>SUM(G13281:G13283)</f>
        <v>1</v>
      </c>
      <c r="H13284" s="105"/>
      <c r="I13284" s="118">
        <f>SUM(I13281:I13283)</f>
        <v>299</v>
      </c>
      <c r="J13284" s="109">
        <f>D13284/G13284</f>
        <v>0</v>
      </c>
      <c r="K13284" s="110"/>
      <c r="L13284" s="111"/>
      <c r="M13284" s="112"/>
      <c r="N13284" s="468"/>
      <c r="O13284" s="469"/>
    </row>
    <row r="13285" spans="1:15" ht="15.75" x14ac:dyDescent="0.2">
      <c r="A13285" s="116"/>
      <c r="B13285" s="77"/>
      <c r="C13285" s="77"/>
      <c r="D13285" s="77"/>
      <c r="E13285" s="77"/>
      <c r="F13285" s="77"/>
      <c r="G13285" s="77"/>
      <c r="H13285" s="77"/>
      <c r="I13285" s="116"/>
      <c r="J13285" s="116"/>
      <c r="K13285" s="116"/>
      <c r="L13285" s="116"/>
      <c r="M13285" s="116"/>
      <c r="N13285" s="77"/>
      <c r="O13285" s="81"/>
    </row>
    <row r="13286" spans="1:15" ht="15.75" x14ac:dyDescent="0.2">
      <c r="A13286" s="452" t="s">
        <v>173</v>
      </c>
      <c r="B13286" s="451" t="s">
        <v>191</v>
      </c>
      <c r="C13286" s="77"/>
      <c r="D13286" s="77"/>
      <c r="E13286" s="77"/>
      <c r="F13286" s="77"/>
      <c r="G13286" s="77"/>
      <c r="H13286" s="77"/>
      <c r="I13286" s="116"/>
      <c r="J13286" s="116"/>
      <c r="K13286" s="116"/>
      <c r="L13286" s="116"/>
      <c r="M13286" s="116"/>
      <c r="N13286" s="77"/>
      <c r="O13286" s="81"/>
    </row>
    <row r="13287" spans="1:15" ht="15.75" x14ac:dyDescent="0.2">
      <c r="A13287" s="116"/>
      <c r="B13287" s="77"/>
      <c r="C13287" s="77"/>
      <c r="D13287" s="77"/>
      <c r="E13287" s="77"/>
      <c r="F13287" s="77"/>
      <c r="G13287" s="77"/>
      <c r="H13287" s="77"/>
      <c r="I13287" s="116"/>
      <c r="J13287" s="116"/>
      <c r="K13287" s="116"/>
      <c r="L13287" s="116"/>
      <c r="M13287" s="116"/>
      <c r="N13287" s="77"/>
      <c r="O13287" s="81"/>
    </row>
    <row r="13288" spans="1:15" ht="15.75" x14ac:dyDescent="0.2">
      <c r="A13288" s="115"/>
      <c r="B13288" s="470" t="s">
        <v>29</v>
      </c>
      <c r="C13288" s="470"/>
      <c r="D13288" s="470"/>
      <c r="E13288" s="116"/>
      <c r="F13288" s="116"/>
      <c r="G13288" s="116"/>
      <c r="H13288" s="115"/>
      <c r="I13288" s="116" t="s">
        <v>30</v>
      </c>
      <c r="J13288" s="115"/>
      <c r="K13288" s="116"/>
      <c r="L13288" s="116"/>
      <c r="M13288" s="116" t="s">
        <v>31</v>
      </c>
      <c r="N13288" s="116"/>
      <c r="O13288" s="115"/>
    </row>
    <row r="13289" spans="1:15" ht="15.75" x14ac:dyDescent="0.2">
      <c r="A13289" s="116"/>
      <c r="B13289" s="470" t="s">
        <v>230</v>
      </c>
      <c r="C13289" s="470"/>
      <c r="D13289" s="470"/>
      <c r="E13289" s="116"/>
      <c r="F13289" s="116"/>
      <c r="G13289" s="116"/>
      <c r="H13289" s="115"/>
      <c r="I13289" s="116" t="s">
        <v>438</v>
      </c>
      <c r="J13289" s="115"/>
      <c r="K13289" s="116"/>
      <c r="L13289" s="116"/>
      <c r="M13289" s="116" t="s">
        <v>220</v>
      </c>
      <c r="N13289" s="116"/>
      <c r="O13289" s="115"/>
    </row>
    <row r="13290" spans="1:15" ht="15.75" x14ac:dyDescent="0.2">
      <c r="A13290" s="470" t="s">
        <v>226</v>
      </c>
      <c r="B13290" s="470"/>
      <c r="C13290" s="470"/>
      <c r="D13290" s="470"/>
      <c r="E13290" s="470"/>
      <c r="F13290" s="116"/>
      <c r="G13290" s="116"/>
      <c r="H13290" s="115"/>
      <c r="I13290" s="116" t="s">
        <v>246</v>
      </c>
      <c r="J13290" s="115"/>
      <c r="K13290" s="116"/>
      <c r="L13290" s="116"/>
      <c r="M13290" s="116" t="s">
        <v>124</v>
      </c>
      <c r="N13290" s="116"/>
      <c r="O13290" s="115"/>
    </row>
    <row r="13297" spans="1:15" ht="15.75" x14ac:dyDescent="0.2">
      <c r="A13297" s="470" t="s">
        <v>125</v>
      </c>
      <c r="B13297" s="470"/>
      <c r="C13297" s="470"/>
      <c r="D13297" s="470"/>
      <c r="E13297" s="470"/>
      <c r="F13297" s="470"/>
      <c r="G13297" s="470"/>
      <c r="H13297" s="470"/>
      <c r="I13297" s="470"/>
      <c r="J13297" s="470"/>
      <c r="K13297" s="470"/>
      <c r="L13297" s="470"/>
      <c r="M13297" s="470"/>
      <c r="N13297" s="470"/>
      <c r="O13297" s="470"/>
    </row>
    <row r="13298" spans="1:15" ht="15.75" x14ac:dyDescent="0.2">
      <c r="A13298" s="470" t="s">
        <v>1</v>
      </c>
      <c r="B13298" s="470"/>
      <c r="C13298" s="470"/>
      <c r="D13298" s="470"/>
      <c r="E13298" s="470"/>
      <c r="F13298" s="470"/>
      <c r="G13298" s="470"/>
      <c r="H13298" s="470"/>
      <c r="I13298" s="470"/>
      <c r="J13298" s="470"/>
      <c r="K13298" s="470"/>
      <c r="L13298" s="470"/>
      <c r="M13298" s="470"/>
      <c r="N13298" s="470"/>
      <c r="O13298" s="470"/>
    </row>
    <row r="13299" spans="1:15" ht="15.75" x14ac:dyDescent="0.2">
      <c r="A13299" s="470"/>
      <c r="B13299" s="470"/>
      <c r="C13299" s="470"/>
      <c r="D13299" s="470"/>
      <c r="E13299" s="470"/>
      <c r="F13299" s="470"/>
      <c r="G13299" s="470"/>
      <c r="H13299" s="470"/>
      <c r="I13299" s="470"/>
      <c r="J13299" s="470"/>
      <c r="K13299" s="470"/>
      <c r="L13299" s="470"/>
      <c r="M13299" s="470"/>
      <c r="N13299" s="470"/>
      <c r="O13299" s="470"/>
    </row>
    <row r="13300" spans="1:15" ht="15.75" x14ac:dyDescent="0.2">
      <c r="A13300" s="507" t="s">
        <v>915</v>
      </c>
      <c r="B13300" s="507"/>
      <c r="C13300" s="507"/>
      <c r="D13300" s="507"/>
      <c r="E13300" s="507"/>
      <c r="F13300" s="507"/>
      <c r="G13300" s="507"/>
      <c r="H13300" s="507"/>
      <c r="I13300" s="507"/>
      <c r="J13300" s="507"/>
      <c r="K13300" s="507"/>
      <c r="L13300" s="507"/>
      <c r="M13300" s="507"/>
      <c r="N13300" s="507"/>
      <c r="O13300" s="507"/>
    </row>
    <row r="13301" spans="1:15" ht="15.75" x14ac:dyDescent="0.2">
      <c r="A13301" s="77"/>
      <c r="B13301" s="77"/>
      <c r="C13301" s="77"/>
      <c r="D13301" s="77"/>
      <c r="E13301" s="77"/>
      <c r="F13301" s="77"/>
      <c r="G13301" s="77"/>
      <c r="H13301" s="77"/>
      <c r="I13301" s="77"/>
      <c r="J13301" s="77"/>
      <c r="K13301" s="77"/>
      <c r="L13301" s="77"/>
      <c r="M13301" s="77"/>
      <c r="N13301" s="77"/>
      <c r="O13301" s="77"/>
    </row>
    <row r="13302" spans="1:15" ht="16.5" thickBot="1" x14ac:dyDescent="0.25">
      <c r="A13302" s="77"/>
      <c r="B13302" s="77"/>
      <c r="C13302" s="77"/>
      <c r="D13302" s="77"/>
      <c r="E13302" s="77"/>
      <c r="F13302" s="77"/>
      <c r="G13302" s="77"/>
      <c r="H13302" s="77"/>
      <c r="I13302" s="77"/>
      <c r="J13302" s="77"/>
      <c r="K13302" s="77"/>
      <c r="L13302" s="77"/>
      <c r="M13302" s="77"/>
      <c r="N13302" s="77"/>
      <c r="O13302" s="77"/>
    </row>
    <row r="13303" spans="1:15" ht="16.5" thickBot="1" x14ac:dyDescent="0.25">
      <c r="A13303" s="78" t="s">
        <v>2</v>
      </c>
      <c r="B13303" s="486"/>
      <c r="C13303" s="498"/>
      <c r="D13303" s="79" t="s">
        <v>3</v>
      </c>
      <c r="E13303" s="486"/>
      <c r="F13303" s="487"/>
      <c r="G13303" s="487"/>
      <c r="H13303" s="498"/>
      <c r="I13303" s="79" t="s">
        <v>4</v>
      </c>
      <c r="J13303" s="80"/>
      <c r="K13303" s="80"/>
      <c r="L13303" s="80" t="s">
        <v>5</v>
      </c>
      <c r="M13303" s="486"/>
      <c r="N13303" s="487"/>
      <c r="O13303" s="488"/>
    </row>
    <row r="13304" spans="1:15" ht="16.5" thickBot="1" x14ac:dyDescent="0.25">
      <c r="A13304" s="77"/>
      <c r="B13304" s="77"/>
      <c r="C13304" s="77"/>
      <c r="D13304" s="77"/>
      <c r="E13304" s="77"/>
      <c r="F13304" s="77"/>
      <c r="G13304" s="77"/>
      <c r="H13304" s="77"/>
      <c r="I13304" s="77"/>
      <c r="J13304" s="77"/>
      <c r="K13304" s="77"/>
      <c r="L13304" s="77"/>
      <c r="M13304" s="77"/>
      <c r="N13304" s="77"/>
      <c r="O13304" s="77"/>
    </row>
    <row r="13305" spans="1:15" ht="16.5" thickBot="1" x14ac:dyDescent="0.25">
      <c r="A13305" s="78" t="s">
        <v>6</v>
      </c>
      <c r="B13305" s="486"/>
      <c r="C13305" s="498"/>
      <c r="D13305" s="79" t="s">
        <v>7</v>
      </c>
      <c r="E13305" s="486"/>
      <c r="F13305" s="487"/>
      <c r="G13305" s="487"/>
      <c r="H13305" s="498"/>
      <c r="I13305" s="79" t="s">
        <v>8</v>
      </c>
      <c r="J13305" s="80"/>
      <c r="K13305" s="80"/>
      <c r="L13305" s="80" t="s">
        <v>9</v>
      </c>
      <c r="M13305" s="486"/>
      <c r="N13305" s="487"/>
      <c r="O13305" s="488"/>
    </row>
    <row r="13306" spans="1:15" ht="16.5" thickBot="1" x14ac:dyDescent="0.25">
      <c r="A13306" s="77"/>
      <c r="B13306" s="77"/>
      <c r="C13306" s="77"/>
      <c r="D13306" s="77"/>
      <c r="E13306" s="77"/>
      <c r="F13306" s="77"/>
      <c r="G13306" s="77"/>
      <c r="H13306" s="77"/>
      <c r="I13306" s="77"/>
      <c r="J13306" s="77"/>
      <c r="K13306" s="77"/>
      <c r="L13306" s="77"/>
      <c r="M13306" s="77"/>
      <c r="N13306" s="77"/>
      <c r="O13306" s="77"/>
    </row>
    <row r="13307" spans="1:15" ht="16.5" thickBot="1" x14ac:dyDescent="0.25">
      <c r="A13307" s="484" t="s">
        <v>10</v>
      </c>
      <c r="B13307" s="485"/>
      <c r="C13307" s="486" t="s">
        <v>181</v>
      </c>
      <c r="D13307" s="487"/>
      <c r="E13307" s="487"/>
      <c r="F13307" s="487"/>
      <c r="G13307" s="487"/>
      <c r="H13307" s="487"/>
      <c r="I13307" s="487"/>
      <c r="J13307" s="487"/>
      <c r="K13307" s="487"/>
      <c r="L13307" s="487"/>
      <c r="M13307" s="487"/>
      <c r="N13307" s="487"/>
      <c r="O13307" s="488"/>
    </row>
    <row r="13308" spans="1:15" ht="16.5" thickBot="1" x14ac:dyDescent="0.25">
      <c r="A13308" s="77"/>
      <c r="B13308" s="77"/>
      <c r="C13308" s="77"/>
      <c r="D13308" s="77"/>
      <c r="E13308" s="77"/>
      <c r="F13308" s="77"/>
      <c r="G13308" s="77"/>
      <c r="H13308" s="77"/>
      <c r="I13308" s="77"/>
      <c r="J13308" s="77"/>
      <c r="K13308" s="77"/>
      <c r="L13308" s="77"/>
      <c r="M13308" s="77"/>
      <c r="N13308" s="77"/>
      <c r="O13308" s="77"/>
    </row>
    <row r="13309" spans="1:15" ht="16.5" thickBot="1" x14ac:dyDescent="0.25">
      <c r="A13309" s="484" t="s">
        <v>11</v>
      </c>
      <c r="B13309" s="485"/>
      <c r="C13309" s="486" t="s">
        <v>239</v>
      </c>
      <c r="D13309" s="487"/>
      <c r="E13309" s="487"/>
      <c r="F13309" s="487"/>
      <c r="G13309" s="487"/>
      <c r="H13309" s="487"/>
      <c r="I13309" s="487"/>
      <c r="J13309" s="487"/>
      <c r="K13309" s="487"/>
      <c r="L13309" s="487"/>
      <c r="M13309" s="487"/>
      <c r="N13309" s="487"/>
      <c r="O13309" s="488"/>
    </row>
    <row r="13310" spans="1:15" ht="16.5" thickBot="1" x14ac:dyDescent="0.25">
      <c r="A13310" s="81"/>
      <c r="B13310" s="81"/>
      <c r="C13310" s="81"/>
      <c r="D13310" s="81"/>
      <c r="E13310" s="81"/>
      <c r="F13310" s="81"/>
      <c r="G13310" s="81"/>
      <c r="H13310" s="81"/>
      <c r="I13310" s="81"/>
      <c r="J13310" s="81"/>
      <c r="K13310" s="81"/>
      <c r="L13310" s="81"/>
      <c r="M13310" s="81"/>
      <c r="N13310" s="81"/>
      <c r="O13310" s="81"/>
    </row>
    <row r="13311" spans="1:15" ht="16.5" thickBot="1" x14ac:dyDescent="0.25">
      <c r="A13311" s="489" t="s">
        <v>12</v>
      </c>
      <c r="B13311" s="491" t="s">
        <v>13</v>
      </c>
      <c r="C13311" s="463"/>
      <c r="D13311" s="492" t="s">
        <v>14</v>
      </c>
      <c r="E13311" s="494" t="s">
        <v>15</v>
      </c>
      <c r="F13311" s="495"/>
      <c r="G13311" s="495"/>
      <c r="H13311" s="495"/>
      <c r="I13311" s="496"/>
      <c r="J13311" s="492" t="s">
        <v>16</v>
      </c>
      <c r="K13311" s="492" t="s">
        <v>17</v>
      </c>
      <c r="L13311" s="462" t="s">
        <v>18</v>
      </c>
      <c r="M13311" s="463"/>
      <c r="N13311" s="464" t="s">
        <v>115</v>
      </c>
      <c r="O13311" s="465"/>
    </row>
    <row r="13312" spans="1:15" ht="32.25" thickBot="1" x14ac:dyDescent="0.25">
      <c r="A13312" s="490"/>
      <c r="B13312" s="82" t="s">
        <v>19</v>
      </c>
      <c r="C13312" s="83" t="s">
        <v>20</v>
      </c>
      <c r="D13312" s="493"/>
      <c r="E13312" s="84" t="s">
        <v>21</v>
      </c>
      <c r="F13312" s="84" t="s">
        <v>22</v>
      </c>
      <c r="G13312" s="85" t="s">
        <v>23</v>
      </c>
      <c r="H13312" s="119" t="s">
        <v>24</v>
      </c>
      <c r="I13312" s="86" t="s">
        <v>25</v>
      </c>
      <c r="J13312" s="493"/>
      <c r="K13312" s="493"/>
      <c r="L13312" s="176" t="s">
        <v>26</v>
      </c>
      <c r="M13312" s="177" t="s">
        <v>27</v>
      </c>
      <c r="N13312" s="466"/>
      <c r="O13312" s="467"/>
    </row>
    <row r="13313" spans="1:15" ht="15.75" x14ac:dyDescent="0.25">
      <c r="A13313" s="126">
        <v>45919</v>
      </c>
      <c r="B13313" s="127"/>
      <c r="C13313" s="128"/>
      <c r="D13313" s="89"/>
      <c r="E13313" s="89" t="s">
        <v>1529</v>
      </c>
      <c r="F13313" s="190" t="s">
        <v>1038</v>
      </c>
      <c r="G13313" s="90">
        <v>10</v>
      </c>
      <c r="H13313" s="129">
        <v>135</v>
      </c>
      <c r="I13313" s="91">
        <f>H13313*G13313</f>
        <v>1350</v>
      </c>
      <c r="J13313" s="92" t="s">
        <v>272</v>
      </c>
      <c r="K13313" s="181" t="s">
        <v>272</v>
      </c>
      <c r="L13313" s="503" t="s">
        <v>1528</v>
      </c>
      <c r="M13313" s="504"/>
      <c r="N13313" s="505" t="s">
        <v>765</v>
      </c>
      <c r="O13313" s="506"/>
    </row>
    <row r="13314" spans="1:15" ht="15.75" x14ac:dyDescent="0.25">
      <c r="A13314" s="126"/>
      <c r="B13314" s="127"/>
      <c r="C13314" s="128"/>
      <c r="D13314" s="89"/>
      <c r="E13314" s="100"/>
      <c r="F13314" s="100"/>
      <c r="G13314" s="90"/>
      <c r="H13314" s="129"/>
      <c r="I13314" s="91">
        <f>H13314*G13314</f>
        <v>0</v>
      </c>
      <c r="J13314" s="92"/>
      <c r="K13314" s="99"/>
      <c r="L13314" s="503"/>
      <c r="M13314" s="504"/>
      <c r="N13314" s="505"/>
      <c r="O13314" s="506"/>
    </row>
    <row r="13315" spans="1:15" ht="16.5" thickBot="1" x14ac:dyDescent="0.3">
      <c r="A13315" s="126"/>
      <c r="B13315" s="94"/>
      <c r="C13315" s="95"/>
      <c r="D13315" s="89"/>
      <c r="E13315" s="100"/>
      <c r="F13315" s="100"/>
      <c r="G13315" s="96"/>
      <c r="H13315" s="97"/>
      <c r="I13315" s="97"/>
      <c r="J13315" s="98"/>
      <c r="K13315" s="99"/>
      <c r="L13315" s="499"/>
      <c r="M13315" s="500"/>
      <c r="N13315" s="501"/>
      <c r="O13315" s="502"/>
    </row>
    <row r="13316" spans="1:15" ht="16.5" thickBot="1" x14ac:dyDescent="0.25">
      <c r="A13316" s="416" t="s">
        <v>28</v>
      </c>
      <c r="B13316" s="104"/>
      <c r="C13316" s="105"/>
      <c r="D13316" s="106">
        <f>SUM(D13313:D13315)</f>
        <v>0</v>
      </c>
      <c r="E13316" s="107"/>
      <c r="F13316" s="107"/>
      <c r="G13316" s="118">
        <f>SUM(G13313:G13315)</f>
        <v>10</v>
      </c>
      <c r="H13316" s="105"/>
      <c r="I13316" s="118">
        <f>SUM(I13313:I13315)</f>
        <v>1350</v>
      </c>
      <c r="J13316" s="109">
        <f>D13316/G13316</f>
        <v>0</v>
      </c>
      <c r="K13316" s="110"/>
      <c r="L13316" s="111"/>
      <c r="M13316" s="112"/>
      <c r="N13316" s="468"/>
      <c r="O13316" s="469"/>
    </row>
    <row r="13317" spans="1:15" ht="15.75" x14ac:dyDescent="0.2">
      <c r="A13317" s="116"/>
      <c r="B13317" s="77"/>
      <c r="C13317" s="77"/>
      <c r="D13317" s="77"/>
      <c r="E13317" s="77"/>
      <c r="F13317" s="77"/>
      <c r="G13317" s="77"/>
      <c r="H13317" s="77"/>
      <c r="I13317" s="116"/>
      <c r="J13317" s="116"/>
      <c r="K13317" s="116"/>
      <c r="L13317" s="116"/>
      <c r="M13317" s="116"/>
      <c r="N13317" s="77"/>
      <c r="O13317" s="81"/>
    </row>
    <row r="13318" spans="1:15" ht="15.75" x14ac:dyDescent="0.2">
      <c r="A13318" s="452" t="s">
        <v>173</v>
      </c>
      <c r="B13318" s="451" t="s">
        <v>191</v>
      </c>
      <c r="C13318" s="77"/>
      <c r="D13318" s="77"/>
      <c r="E13318" s="77"/>
      <c r="F13318" s="77"/>
      <c r="G13318" s="77"/>
      <c r="H13318" s="77"/>
      <c r="I13318" s="116"/>
      <c r="J13318" s="116"/>
      <c r="K13318" s="116"/>
      <c r="L13318" s="116"/>
      <c r="M13318" s="116"/>
      <c r="N13318" s="77"/>
      <c r="O13318" s="81"/>
    </row>
    <row r="13319" spans="1:15" ht="15.75" x14ac:dyDescent="0.2">
      <c r="A13319" s="116"/>
      <c r="B13319" s="77"/>
      <c r="C13319" s="77"/>
      <c r="D13319" s="77"/>
      <c r="E13319" s="77"/>
      <c r="F13319" s="77"/>
      <c r="G13319" s="77"/>
      <c r="H13319" s="77"/>
      <c r="I13319" s="116"/>
      <c r="J13319" s="116"/>
      <c r="K13319" s="116"/>
      <c r="L13319" s="116"/>
      <c r="M13319" s="116"/>
      <c r="N13319" s="77"/>
      <c r="O13319" s="81"/>
    </row>
    <row r="13320" spans="1:15" ht="15.75" x14ac:dyDescent="0.2">
      <c r="A13320" s="115"/>
      <c r="B13320" s="470" t="s">
        <v>29</v>
      </c>
      <c r="C13320" s="470"/>
      <c r="D13320" s="470"/>
      <c r="E13320" s="116"/>
      <c r="F13320" s="116"/>
      <c r="G13320" s="116"/>
      <c r="H13320" s="115"/>
      <c r="I13320" s="116" t="s">
        <v>30</v>
      </c>
      <c r="J13320" s="115"/>
      <c r="K13320" s="116"/>
      <c r="L13320" s="116"/>
      <c r="M13320" s="116" t="s">
        <v>31</v>
      </c>
      <c r="N13320" s="116"/>
      <c r="O13320" s="115"/>
    </row>
    <row r="13321" spans="1:15" ht="15.75" x14ac:dyDescent="0.2">
      <c r="A13321" s="116"/>
      <c r="B13321" s="470" t="s">
        <v>230</v>
      </c>
      <c r="C13321" s="470"/>
      <c r="D13321" s="470"/>
      <c r="E13321" s="116"/>
      <c r="F13321" s="116"/>
      <c r="G13321" s="116"/>
      <c r="H13321" s="115"/>
      <c r="I13321" s="116" t="s">
        <v>438</v>
      </c>
      <c r="J13321" s="115"/>
      <c r="K13321" s="116"/>
      <c r="L13321" s="116"/>
      <c r="M13321" s="116" t="s">
        <v>220</v>
      </c>
      <c r="N13321" s="116"/>
      <c r="O13321" s="115"/>
    </row>
    <row r="13322" spans="1:15" ht="15.75" x14ac:dyDescent="0.2">
      <c r="A13322" s="470" t="s">
        <v>226</v>
      </c>
      <c r="B13322" s="470"/>
      <c r="C13322" s="470"/>
      <c r="D13322" s="470"/>
      <c r="E13322" s="470"/>
      <c r="F13322" s="116"/>
      <c r="G13322" s="116"/>
      <c r="H13322" s="115"/>
      <c r="I13322" s="116" t="s">
        <v>246</v>
      </c>
      <c r="J13322" s="115"/>
      <c r="K13322" s="116"/>
      <c r="L13322" s="116"/>
      <c r="M13322" s="116" t="s">
        <v>124</v>
      </c>
      <c r="N13322" s="116"/>
      <c r="O13322" s="115"/>
    </row>
    <row r="13327" spans="1:15" ht="15.75" x14ac:dyDescent="0.2">
      <c r="A13327" s="470" t="s">
        <v>125</v>
      </c>
      <c r="B13327" s="470"/>
      <c r="C13327" s="470"/>
      <c r="D13327" s="470"/>
      <c r="E13327" s="470"/>
      <c r="F13327" s="470"/>
      <c r="G13327" s="470"/>
      <c r="H13327" s="470"/>
      <c r="I13327" s="470"/>
      <c r="J13327" s="470"/>
      <c r="K13327" s="470"/>
      <c r="L13327" s="470"/>
      <c r="M13327" s="470"/>
      <c r="N13327" s="470"/>
      <c r="O13327" s="470"/>
    </row>
    <row r="13328" spans="1:15" ht="15.75" x14ac:dyDescent="0.2">
      <c r="A13328" s="470" t="s">
        <v>1</v>
      </c>
      <c r="B13328" s="470"/>
      <c r="C13328" s="470"/>
      <c r="D13328" s="470"/>
      <c r="E13328" s="470"/>
      <c r="F13328" s="470"/>
      <c r="G13328" s="470"/>
      <c r="H13328" s="470"/>
      <c r="I13328" s="470"/>
      <c r="J13328" s="470"/>
      <c r="K13328" s="470"/>
      <c r="L13328" s="470"/>
      <c r="M13328" s="470"/>
      <c r="N13328" s="470"/>
      <c r="O13328" s="470"/>
    </row>
    <row r="13329" spans="1:15" ht="15.75" x14ac:dyDescent="0.2">
      <c r="A13329" s="470"/>
      <c r="B13329" s="470"/>
      <c r="C13329" s="470"/>
      <c r="D13329" s="470"/>
      <c r="E13329" s="470"/>
      <c r="F13329" s="470"/>
      <c r="G13329" s="470"/>
      <c r="H13329" s="470"/>
      <c r="I13329" s="470"/>
      <c r="J13329" s="470"/>
      <c r="K13329" s="470"/>
      <c r="L13329" s="470"/>
      <c r="M13329" s="470"/>
      <c r="N13329" s="470"/>
      <c r="O13329" s="470"/>
    </row>
    <row r="13330" spans="1:15" ht="15.75" x14ac:dyDescent="0.2">
      <c r="A13330" s="507" t="s">
        <v>926</v>
      </c>
      <c r="B13330" s="507"/>
      <c r="C13330" s="507"/>
      <c r="D13330" s="507"/>
      <c r="E13330" s="507"/>
      <c r="F13330" s="507"/>
      <c r="G13330" s="507"/>
      <c r="H13330" s="507"/>
      <c r="I13330" s="507"/>
      <c r="J13330" s="507"/>
      <c r="K13330" s="507"/>
      <c r="L13330" s="507"/>
      <c r="M13330" s="507"/>
      <c r="N13330" s="507"/>
      <c r="O13330" s="507"/>
    </row>
    <row r="13331" spans="1:15" ht="15.75" x14ac:dyDescent="0.2">
      <c r="A13331" s="77"/>
      <c r="B13331" s="77"/>
      <c r="C13331" s="77"/>
      <c r="D13331" s="77"/>
      <c r="E13331" s="77"/>
      <c r="F13331" s="77"/>
      <c r="G13331" s="77"/>
      <c r="H13331" s="77"/>
      <c r="I13331" s="77"/>
      <c r="J13331" s="77"/>
      <c r="K13331" s="77"/>
      <c r="L13331" s="77"/>
      <c r="M13331" s="77"/>
      <c r="N13331" s="77"/>
      <c r="O13331" s="77"/>
    </row>
    <row r="13332" spans="1:15" ht="16.5" thickBot="1" x14ac:dyDescent="0.25">
      <c r="A13332" s="77"/>
      <c r="B13332" s="77"/>
      <c r="C13332" s="77"/>
      <c r="D13332" s="77"/>
      <c r="E13332" s="77"/>
      <c r="F13332" s="77"/>
      <c r="G13332" s="77"/>
      <c r="H13332" s="77"/>
      <c r="I13332" s="77"/>
      <c r="J13332" s="77"/>
      <c r="K13332" s="77"/>
      <c r="L13332" s="77"/>
      <c r="M13332" s="77"/>
      <c r="N13332" s="77"/>
      <c r="O13332" s="77"/>
    </row>
    <row r="13333" spans="1:15" ht="16.5" thickBot="1" x14ac:dyDescent="0.25">
      <c r="A13333" s="78" t="s">
        <v>2</v>
      </c>
      <c r="B13333" s="486"/>
      <c r="C13333" s="498"/>
      <c r="D13333" s="79" t="s">
        <v>3</v>
      </c>
      <c r="E13333" s="486"/>
      <c r="F13333" s="487"/>
      <c r="G13333" s="487"/>
      <c r="H13333" s="498"/>
      <c r="I13333" s="79" t="s">
        <v>4</v>
      </c>
      <c r="J13333" s="80"/>
      <c r="K13333" s="80"/>
      <c r="L13333" s="80" t="s">
        <v>5</v>
      </c>
      <c r="M13333" s="486"/>
      <c r="N13333" s="487"/>
      <c r="O13333" s="488"/>
    </row>
    <row r="13334" spans="1:15" ht="16.5" thickBot="1" x14ac:dyDescent="0.25">
      <c r="A13334" s="77"/>
      <c r="B13334" s="77"/>
      <c r="C13334" s="77"/>
      <c r="D13334" s="77"/>
      <c r="E13334" s="77"/>
      <c r="F13334" s="77"/>
      <c r="G13334" s="77"/>
      <c r="H13334" s="77"/>
      <c r="I13334" s="77"/>
      <c r="J13334" s="77"/>
      <c r="K13334" s="77"/>
      <c r="L13334" s="77"/>
      <c r="M13334" s="77"/>
      <c r="N13334" s="77"/>
      <c r="O13334" s="77"/>
    </row>
    <row r="13335" spans="1:15" ht="16.5" thickBot="1" x14ac:dyDescent="0.25">
      <c r="A13335" s="78" t="s">
        <v>6</v>
      </c>
      <c r="B13335" s="486"/>
      <c r="C13335" s="498"/>
      <c r="D13335" s="79" t="s">
        <v>7</v>
      </c>
      <c r="E13335" s="486"/>
      <c r="F13335" s="487"/>
      <c r="G13335" s="487"/>
      <c r="H13335" s="498"/>
      <c r="I13335" s="79" t="s">
        <v>8</v>
      </c>
      <c r="J13335" s="80"/>
      <c r="K13335" s="80"/>
      <c r="L13335" s="80" t="s">
        <v>9</v>
      </c>
      <c r="M13335" s="486"/>
      <c r="N13335" s="487"/>
      <c r="O13335" s="488"/>
    </row>
    <row r="13336" spans="1:15" ht="16.5" thickBot="1" x14ac:dyDescent="0.25">
      <c r="A13336" s="77"/>
      <c r="B13336" s="77"/>
      <c r="C13336" s="77"/>
      <c r="D13336" s="77"/>
      <c r="E13336" s="77"/>
      <c r="F13336" s="77"/>
      <c r="G13336" s="77"/>
      <c r="H13336" s="77"/>
      <c r="I13336" s="77"/>
      <c r="J13336" s="77"/>
      <c r="K13336" s="77"/>
      <c r="L13336" s="77"/>
      <c r="M13336" s="77"/>
      <c r="N13336" s="77"/>
      <c r="O13336" s="77"/>
    </row>
    <row r="13337" spans="1:15" ht="16.5" thickBot="1" x14ac:dyDescent="0.25">
      <c r="A13337" s="484" t="s">
        <v>10</v>
      </c>
      <c r="B13337" s="485"/>
      <c r="C13337" s="486" t="s">
        <v>181</v>
      </c>
      <c r="D13337" s="487"/>
      <c r="E13337" s="487"/>
      <c r="F13337" s="487"/>
      <c r="G13337" s="487"/>
      <c r="H13337" s="487"/>
      <c r="I13337" s="487"/>
      <c r="J13337" s="487"/>
      <c r="K13337" s="487"/>
      <c r="L13337" s="487"/>
      <c r="M13337" s="487"/>
      <c r="N13337" s="487"/>
      <c r="O13337" s="488"/>
    </row>
    <row r="13338" spans="1:15" ht="16.5" thickBot="1" x14ac:dyDescent="0.25">
      <c r="A13338" s="77"/>
      <c r="B13338" s="77"/>
      <c r="C13338" s="77"/>
      <c r="D13338" s="77"/>
      <c r="E13338" s="77"/>
      <c r="F13338" s="77"/>
      <c r="G13338" s="77"/>
      <c r="H13338" s="77"/>
      <c r="I13338" s="77"/>
      <c r="J13338" s="77"/>
      <c r="K13338" s="77"/>
      <c r="L13338" s="77"/>
      <c r="M13338" s="77"/>
      <c r="N13338" s="77"/>
      <c r="O13338" s="77"/>
    </row>
    <row r="13339" spans="1:15" ht="16.5" thickBot="1" x14ac:dyDescent="0.25">
      <c r="A13339" s="484" t="s">
        <v>11</v>
      </c>
      <c r="B13339" s="485"/>
      <c r="C13339" s="486" t="s">
        <v>239</v>
      </c>
      <c r="D13339" s="487"/>
      <c r="E13339" s="487"/>
      <c r="F13339" s="487"/>
      <c r="G13339" s="487"/>
      <c r="H13339" s="487"/>
      <c r="I13339" s="487"/>
      <c r="J13339" s="487"/>
      <c r="K13339" s="487"/>
      <c r="L13339" s="487"/>
      <c r="M13339" s="487"/>
      <c r="N13339" s="487"/>
      <c r="O13339" s="488"/>
    </row>
    <row r="13340" spans="1:15" ht="16.5" thickBot="1" x14ac:dyDescent="0.25">
      <c r="A13340" s="81"/>
      <c r="B13340" s="81"/>
      <c r="C13340" s="81"/>
      <c r="D13340" s="81"/>
      <c r="E13340" s="81"/>
      <c r="F13340" s="81"/>
      <c r="G13340" s="81"/>
      <c r="H13340" s="81"/>
      <c r="I13340" s="81"/>
      <c r="J13340" s="81"/>
      <c r="K13340" s="81"/>
      <c r="L13340" s="81"/>
      <c r="M13340" s="81"/>
      <c r="N13340" s="81"/>
      <c r="O13340" s="81"/>
    </row>
    <row r="13341" spans="1:15" ht="16.5" thickBot="1" x14ac:dyDescent="0.25">
      <c r="A13341" s="489" t="s">
        <v>12</v>
      </c>
      <c r="B13341" s="491" t="s">
        <v>13</v>
      </c>
      <c r="C13341" s="463"/>
      <c r="D13341" s="492" t="s">
        <v>14</v>
      </c>
      <c r="E13341" s="494" t="s">
        <v>15</v>
      </c>
      <c r="F13341" s="495"/>
      <c r="G13341" s="495"/>
      <c r="H13341" s="495"/>
      <c r="I13341" s="496"/>
      <c r="J13341" s="492" t="s">
        <v>16</v>
      </c>
      <c r="K13341" s="492" t="s">
        <v>17</v>
      </c>
      <c r="L13341" s="462" t="s">
        <v>18</v>
      </c>
      <c r="M13341" s="463"/>
      <c r="N13341" s="464" t="s">
        <v>115</v>
      </c>
      <c r="O13341" s="465"/>
    </row>
    <row r="13342" spans="1:15" ht="32.25" thickBot="1" x14ac:dyDescent="0.25">
      <c r="A13342" s="490"/>
      <c r="B13342" s="82" t="s">
        <v>19</v>
      </c>
      <c r="C13342" s="83" t="s">
        <v>20</v>
      </c>
      <c r="D13342" s="493"/>
      <c r="E13342" s="84" t="s">
        <v>21</v>
      </c>
      <c r="F13342" s="84" t="s">
        <v>22</v>
      </c>
      <c r="G13342" s="85" t="s">
        <v>23</v>
      </c>
      <c r="H13342" s="119" t="s">
        <v>24</v>
      </c>
      <c r="I13342" s="86" t="s">
        <v>25</v>
      </c>
      <c r="J13342" s="493"/>
      <c r="K13342" s="493"/>
      <c r="L13342" s="176" t="s">
        <v>26</v>
      </c>
      <c r="M13342" s="177" t="s">
        <v>27</v>
      </c>
      <c r="N13342" s="466"/>
      <c r="O13342" s="467"/>
    </row>
    <row r="13343" spans="1:15" ht="15.75" x14ac:dyDescent="0.25">
      <c r="A13343" s="126">
        <v>45957</v>
      </c>
      <c r="B13343" s="127"/>
      <c r="C13343" s="128"/>
      <c r="D13343" s="89"/>
      <c r="E13343" s="89" t="s">
        <v>1527</v>
      </c>
      <c r="F13343" s="190" t="s">
        <v>1233</v>
      </c>
      <c r="G13343" s="90">
        <v>6</v>
      </c>
      <c r="H13343" s="129">
        <v>135</v>
      </c>
      <c r="I13343" s="91">
        <f>H13343*G13343</f>
        <v>810</v>
      </c>
      <c r="J13343" s="92"/>
      <c r="K13343" s="181"/>
      <c r="L13343" s="503" t="s">
        <v>1526</v>
      </c>
      <c r="M13343" s="504"/>
      <c r="N13343" s="505" t="s">
        <v>630</v>
      </c>
      <c r="O13343" s="506"/>
    </row>
    <row r="13344" spans="1:15" ht="15.75" x14ac:dyDescent="0.25">
      <c r="A13344" s="126"/>
      <c r="B13344" s="127"/>
      <c r="C13344" s="128"/>
      <c r="D13344" s="89"/>
      <c r="E13344" s="100"/>
      <c r="F13344" s="100"/>
      <c r="G13344" s="90">
        <v>5</v>
      </c>
      <c r="H13344" s="129">
        <v>50</v>
      </c>
      <c r="I13344" s="91">
        <f>H13344*G13344</f>
        <v>250</v>
      </c>
      <c r="J13344" s="92"/>
      <c r="K13344" s="99"/>
      <c r="L13344" s="503" t="s">
        <v>1525</v>
      </c>
      <c r="M13344" s="504"/>
      <c r="N13344" s="505"/>
      <c r="O13344" s="506"/>
    </row>
    <row r="13345" spans="1:16" ht="16.5" thickBot="1" x14ac:dyDescent="0.3">
      <c r="A13345" s="126"/>
      <c r="B13345" s="94"/>
      <c r="C13345" s="95"/>
      <c r="D13345" s="89"/>
      <c r="E13345" s="100"/>
      <c r="F13345" s="100"/>
      <c r="G13345" s="96"/>
      <c r="H13345" s="97"/>
      <c r="I13345" s="97"/>
      <c r="J13345" s="98"/>
      <c r="K13345" s="99"/>
      <c r="L13345" s="499"/>
      <c r="M13345" s="500"/>
      <c r="N13345" s="501"/>
      <c r="O13345" s="502"/>
    </row>
    <row r="13346" spans="1:16" ht="16.5" thickBot="1" x14ac:dyDescent="0.25">
      <c r="A13346" s="416" t="s">
        <v>28</v>
      </c>
      <c r="B13346" s="104"/>
      <c r="C13346" s="105"/>
      <c r="D13346" s="106">
        <f>SUM(D13343:D13345)</f>
        <v>0</v>
      </c>
      <c r="E13346" s="107"/>
      <c r="F13346" s="107"/>
      <c r="G13346" s="118">
        <f>SUM(G13343:G13345)</f>
        <v>11</v>
      </c>
      <c r="H13346" s="105"/>
      <c r="I13346" s="118">
        <f>SUM(I13343:I13345)</f>
        <v>1060</v>
      </c>
      <c r="J13346" s="109">
        <f>D13346/G13346</f>
        <v>0</v>
      </c>
      <c r="K13346" s="110"/>
      <c r="L13346" s="111"/>
      <c r="M13346" s="112"/>
      <c r="N13346" s="468"/>
      <c r="O13346" s="469"/>
    </row>
    <row r="13347" spans="1:16" ht="15.75" x14ac:dyDescent="0.2">
      <c r="A13347" s="116"/>
      <c r="B13347" s="77"/>
      <c r="C13347" s="77"/>
      <c r="D13347" s="77"/>
      <c r="E13347" s="77"/>
      <c r="F13347" s="77"/>
      <c r="G13347" s="77"/>
      <c r="H13347" s="77"/>
      <c r="I13347" s="116"/>
      <c r="J13347" s="116"/>
      <c r="K13347" s="116"/>
      <c r="L13347" s="116"/>
      <c r="M13347" s="116"/>
      <c r="N13347" s="77"/>
      <c r="O13347" s="81"/>
    </row>
    <row r="13348" spans="1:16" ht="15.75" x14ac:dyDescent="0.2">
      <c r="A13348" s="452" t="s">
        <v>173</v>
      </c>
      <c r="B13348" s="451" t="s">
        <v>191</v>
      </c>
      <c r="C13348" s="77"/>
      <c r="D13348" s="77"/>
      <c r="E13348" s="77"/>
      <c r="F13348" s="77"/>
      <c r="G13348" s="77"/>
      <c r="H13348" s="77"/>
      <c r="I13348" s="116"/>
      <c r="J13348" s="116"/>
      <c r="K13348" s="116"/>
      <c r="L13348" s="116"/>
      <c r="M13348" s="116"/>
      <c r="N13348" s="77"/>
      <c r="O13348" s="81"/>
    </row>
    <row r="13349" spans="1:16" ht="15.75" x14ac:dyDescent="0.2">
      <c r="A13349" s="116"/>
      <c r="B13349" s="77"/>
      <c r="C13349" s="77"/>
      <c r="D13349" s="77"/>
      <c r="E13349" s="77"/>
      <c r="F13349" s="77"/>
      <c r="G13349" s="77"/>
      <c r="H13349" s="77"/>
      <c r="I13349" s="116"/>
      <c r="J13349" s="116"/>
      <c r="K13349" s="116"/>
      <c r="L13349" s="116"/>
      <c r="M13349" s="116"/>
      <c r="N13349" s="77"/>
      <c r="O13349" s="81"/>
    </row>
    <row r="13350" spans="1:16" ht="15.75" x14ac:dyDescent="0.2">
      <c r="A13350" s="115"/>
      <c r="B13350" s="470" t="s">
        <v>29</v>
      </c>
      <c r="C13350" s="470"/>
      <c r="D13350" s="470"/>
      <c r="E13350" s="116"/>
      <c r="F13350" s="116"/>
      <c r="G13350" s="116"/>
      <c r="H13350" s="115"/>
      <c r="I13350" s="116" t="s">
        <v>30</v>
      </c>
      <c r="J13350" s="115"/>
      <c r="K13350" s="116"/>
      <c r="L13350" s="116"/>
      <c r="M13350" s="116" t="s">
        <v>31</v>
      </c>
      <c r="N13350" s="116"/>
      <c r="O13350" s="115"/>
    </row>
    <row r="13351" spans="1:16" ht="15.75" x14ac:dyDescent="0.2">
      <c r="A13351" s="116"/>
      <c r="B13351" s="470" t="s">
        <v>230</v>
      </c>
      <c r="C13351" s="470"/>
      <c r="D13351" s="470"/>
      <c r="E13351" s="116"/>
      <c r="F13351" s="116"/>
      <c r="G13351" s="116"/>
      <c r="H13351" s="115"/>
      <c r="I13351" s="116" t="s">
        <v>438</v>
      </c>
      <c r="J13351" s="115"/>
      <c r="K13351" s="116"/>
      <c r="L13351" s="116"/>
      <c r="M13351" s="116" t="s">
        <v>220</v>
      </c>
      <c r="N13351" s="116"/>
      <c r="O13351" s="115"/>
    </row>
    <row r="13352" spans="1:16" ht="15.75" x14ac:dyDescent="0.2">
      <c r="A13352" s="470" t="s">
        <v>226</v>
      </c>
      <c r="B13352" s="470"/>
      <c r="C13352" s="470"/>
      <c r="D13352" s="470"/>
      <c r="E13352" s="470"/>
      <c r="F13352" s="116"/>
      <c r="G13352" s="116"/>
      <c r="H13352" s="115"/>
      <c r="I13352" s="116" t="s">
        <v>246</v>
      </c>
      <c r="J13352" s="115"/>
      <c r="K13352" s="116"/>
      <c r="L13352" s="116"/>
      <c r="M13352" s="116" t="s">
        <v>124</v>
      </c>
      <c r="N13352" s="116"/>
      <c r="O13352" s="115"/>
    </row>
    <row r="13355" spans="1:16" x14ac:dyDescent="0.2">
      <c r="A13355" s="531" t="s">
        <v>269</v>
      </c>
      <c r="B13355" s="531"/>
      <c r="C13355" s="531"/>
      <c r="D13355" s="531"/>
      <c r="E13355" s="531"/>
    </row>
    <row r="13356" spans="1:16" x14ac:dyDescent="0.2">
      <c r="A13356" s="532" t="s">
        <v>923</v>
      </c>
      <c r="B13356" s="533"/>
      <c r="C13356" s="533"/>
      <c r="D13356" s="533"/>
      <c r="E13356" s="533"/>
      <c r="F13356" s="533"/>
      <c r="G13356" s="533"/>
      <c r="H13356" s="533"/>
      <c r="I13356" s="533"/>
      <c r="J13356" s="533"/>
      <c r="K13356" s="533"/>
      <c r="L13356" s="533"/>
      <c r="M13356" s="533"/>
      <c r="N13356" s="533"/>
      <c r="O13356" s="533"/>
      <c r="P13356" s="534"/>
    </row>
    <row r="13361" spans="1:15" ht="15.75" x14ac:dyDescent="0.2">
      <c r="A13361" s="470" t="s">
        <v>125</v>
      </c>
      <c r="B13361" s="470"/>
      <c r="C13361" s="470"/>
      <c r="D13361" s="470"/>
      <c r="E13361" s="470"/>
      <c r="F13361" s="470"/>
      <c r="G13361" s="470"/>
      <c r="H13361" s="470"/>
      <c r="I13361" s="470"/>
      <c r="J13361" s="470"/>
      <c r="K13361" s="470"/>
      <c r="L13361" s="470"/>
      <c r="M13361" s="470"/>
      <c r="N13361" s="470"/>
      <c r="O13361" s="470"/>
    </row>
    <row r="13362" spans="1:15" ht="15.75" x14ac:dyDescent="0.2">
      <c r="A13362" s="470" t="s">
        <v>1</v>
      </c>
      <c r="B13362" s="470"/>
      <c r="C13362" s="470"/>
      <c r="D13362" s="470"/>
      <c r="E13362" s="470"/>
      <c r="F13362" s="470"/>
      <c r="G13362" s="470"/>
      <c r="H13362" s="470"/>
      <c r="I13362" s="470"/>
      <c r="J13362" s="470"/>
      <c r="K13362" s="470"/>
      <c r="L13362" s="470"/>
      <c r="M13362" s="470"/>
      <c r="N13362" s="470"/>
      <c r="O13362" s="470"/>
    </row>
    <row r="13363" spans="1:15" ht="15.75" x14ac:dyDescent="0.2">
      <c r="A13363" s="470"/>
      <c r="B13363" s="470"/>
      <c r="C13363" s="470"/>
      <c r="D13363" s="470"/>
      <c r="E13363" s="470"/>
      <c r="F13363" s="470"/>
      <c r="G13363" s="470"/>
      <c r="H13363" s="470"/>
      <c r="I13363" s="470"/>
      <c r="J13363" s="470"/>
      <c r="K13363" s="470"/>
      <c r="L13363" s="470"/>
      <c r="M13363" s="470"/>
      <c r="N13363" s="470"/>
      <c r="O13363" s="470"/>
    </row>
    <row r="13364" spans="1:15" ht="15.75" x14ac:dyDescent="0.2">
      <c r="A13364" s="507" t="s">
        <v>926</v>
      </c>
      <c r="B13364" s="507"/>
      <c r="C13364" s="507"/>
      <c r="D13364" s="507"/>
      <c r="E13364" s="507"/>
      <c r="F13364" s="507"/>
      <c r="G13364" s="507"/>
      <c r="H13364" s="507"/>
      <c r="I13364" s="507"/>
      <c r="J13364" s="507"/>
      <c r="K13364" s="507"/>
      <c r="L13364" s="507"/>
      <c r="M13364" s="507"/>
      <c r="N13364" s="507"/>
      <c r="O13364" s="507"/>
    </row>
    <row r="13365" spans="1:15" ht="15.75" x14ac:dyDescent="0.2">
      <c r="A13365" s="77"/>
      <c r="B13365" s="77"/>
      <c r="C13365" s="77"/>
      <c r="D13365" s="77"/>
      <c r="E13365" s="77"/>
      <c r="F13365" s="77"/>
      <c r="G13365" s="77"/>
      <c r="H13365" s="77"/>
      <c r="I13365" s="77"/>
      <c r="J13365" s="77"/>
      <c r="K13365" s="77"/>
      <c r="L13365" s="77"/>
      <c r="M13365" s="77"/>
      <c r="N13365" s="77"/>
      <c r="O13365" s="77"/>
    </row>
    <row r="13366" spans="1:15" ht="16.5" thickBot="1" x14ac:dyDescent="0.25">
      <c r="A13366" s="77"/>
      <c r="B13366" s="77"/>
      <c r="C13366" s="77"/>
      <c r="D13366" s="77"/>
      <c r="E13366" s="77"/>
      <c r="F13366" s="77"/>
      <c r="G13366" s="77"/>
      <c r="H13366" s="77"/>
      <c r="I13366" s="77"/>
      <c r="J13366" s="77"/>
      <c r="K13366" s="77"/>
      <c r="L13366" s="77"/>
      <c r="M13366" s="77"/>
      <c r="N13366" s="77"/>
      <c r="O13366" s="77"/>
    </row>
    <row r="13367" spans="1:15" ht="16.5" thickBot="1" x14ac:dyDescent="0.25">
      <c r="A13367" s="78" t="s">
        <v>2</v>
      </c>
      <c r="B13367" s="486"/>
      <c r="C13367" s="498"/>
      <c r="D13367" s="79" t="s">
        <v>3</v>
      </c>
      <c r="E13367" s="486"/>
      <c r="F13367" s="487"/>
      <c r="G13367" s="487"/>
      <c r="H13367" s="498"/>
      <c r="I13367" s="79" t="s">
        <v>4</v>
      </c>
      <c r="J13367" s="80"/>
      <c r="K13367" s="80"/>
      <c r="L13367" s="80" t="s">
        <v>5</v>
      </c>
      <c r="M13367" s="486"/>
      <c r="N13367" s="487"/>
      <c r="O13367" s="488"/>
    </row>
    <row r="13368" spans="1:15" ht="16.5" thickBot="1" x14ac:dyDescent="0.25">
      <c r="A13368" s="77"/>
      <c r="B13368" s="77"/>
      <c r="C13368" s="77"/>
      <c r="D13368" s="77"/>
      <c r="E13368" s="77"/>
      <c r="F13368" s="77"/>
      <c r="G13368" s="77"/>
      <c r="H13368" s="77"/>
      <c r="I13368" s="77"/>
      <c r="J13368" s="77"/>
      <c r="K13368" s="77"/>
      <c r="L13368" s="77"/>
      <c r="M13368" s="77"/>
      <c r="N13368" s="77"/>
      <c r="O13368" s="77"/>
    </row>
    <row r="13369" spans="1:15" ht="16.5" thickBot="1" x14ac:dyDescent="0.25">
      <c r="A13369" s="78" t="s">
        <v>6</v>
      </c>
      <c r="B13369" s="486"/>
      <c r="C13369" s="498"/>
      <c r="D13369" s="79" t="s">
        <v>7</v>
      </c>
      <c r="E13369" s="486"/>
      <c r="F13369" s="487"/>
      <c r="G13369" s="487"/>
      <c r="H13369" s="498"/>
      <c r="I13369" s="79" t="s">
        <v>8</v>
      </c>
      <c r="J13369" s="80"/>
      <c r="K13369" s="80"/>
      <c r="L13369" s="80" t="s">
        <v>9</v>
      </c>
      <c r="M13369" s="486"/>
      <c r="N13369" s="487"/>
      <c r="O13369" s="488"/>
    </row>
    <row r="13370" spans="1:15" ht="16.5" thickBot="1" x14ac:dyDescent="0.25">
      <c r="A13370" s="77"/>
      <c r="B13370" s="77"/>
      <c r="C13370" s="77"/>
      <c r="D13370" s="77"/>
      <c r="E13370" s="77"/>
      <c r="F13370" s="77"/>
      <c r="G13370" s="77"/>
      <c r="H13370" s="77"/>
      <c r="I13370" s="77"/>
      <c r="J13370" s="77"/>
      <c r="K13370" s="77"/>
      <c r="L13370" s="77"/>
      <c r="M13370" s="77"/>
      <c r="N13370" s="77"/>
      <c r="O13370" s="77"/>
    </row>
    <row r="13371" spans="1:15" ht="16.5" thickBot="1" x14ac:dyDescent="0.25">
      <c r="A13371" s="484" t="s">
        <v>10</v>
      </c>
      <c r="B13371" s="485"/>
      <c r="C13371" s="486" t="s">
        <v>181</v>
      </c>
      <c r="D13371" s="487"/>
      <c r="E13371" s="487"/>
      <c r="F13371" s="487"/>
      <c r="G13371" s="487"/>
      <c r="H13371" s="487"/>
      <c r="I13371" s="487"/>
      <c r="J13371" s="487"/>
      <c r="K13371" s="487"/>
      <c r="L13371" s="487"/>
      <c r="M13371" s="487"/>
      <c r="N13371" s="487"/>
      <c r="O13371" s="488"/>
    </row>
    <row r="13372" spans="1:15" ht="16.5" thickBot="1" x14ac:dyDescent="0.25">
      <c r="A13372" s="77"/>
      <c r="B13372" s="77"/>
      <c r="C13372" s="77"/>
      <c r="D13372" s="77"/>
      <c r="E13372" s="77"/>
      <c r="F13372" s="77"/>
      <c r="G13372" s="77"/>
      <c r="H13372" s="77"/>
      <c r="I13372" s="77"/>
      <c r="J13372" s="77"/>
      <c r="K13372" s="77"/>
      <c r="L13372" s="77"/>
      <c r="M13372" s="77"/>
      <c r="N13372" s="77"/>
      <c r="O13372" s="77"/>
    </row>
    <row r="13373" spans="1:15" ht="16.5" thickBot="1" x14ac:dyDescent="0.25">
      <c r="A13373" s="484" t="s">
        <v>11</v>
      </c>
      <c r="B13373" s="485"/>
      <c r="C13373" s="486" t="s">
        <v>239</v>
      </c>
      <c r="D13373" s="487"/>
      <c r="E13373" s="487"/>
      <c r="F13373" s="487"/>
      <c r="G13373" s="487"/>
      <c r="H13373" s="487"/>
      <c r="I13373" s="487"/>
      <c r="J13373" s="487"/>
      <c r="K13373" s="487"/>
      <c r="L13373" s="487"/>
      <c r="M13373" s="487"/>
      <c r="N13373" s="487"/>
      <c r="O13373" s="488"/>
    </row>
    <row r="13374" spans="1:15" ht="16.5" thickBot="1" x14ac:dyDescent="0.25">
      <c r="A13374" s="81"/>
      <c r="B13374" s="81"/>
      <c r="C13374" s="81"/>
      <c r="D13374" s="81"/>
      <c r="E13374" s="81"/>
      <c r="F13374" s="81"/>
      <c r="G13374" s="81"/>
      <c r="H13374" s="81"/>
      <c r="I13374" s="81"/>
      <c r="J13374" s="81"/>
      <c r="K13374" s="81"/>
      <c r="L13374" s="81"/>
      <c r="M13374" s="81"/>
      <c r="N13374" s="81"/>
      <c r="O13374" s="81"/>
    </row>
    <row r="13375" spans="1:15" ht="16.5" thickBot="1" x14ac:dyDescent="0.25">
      <c r="A13375" s="489" t="s">
        <v>12</v>
      </c>
      <c r="B13375" s="491" t="s">
        <v>13</v>
      </c>
      <c r="C13375" s="463"/>
      <c r="D13375" s="492" t="s">
        <v>14</v>
      </c>
      <c r="E13375" s="494" t="s">
        <v>15</v>
      </c>
      <c r="F13375" s="495"/>
      <c r="G13375" s="495"/>
      <c r="H13375" s="495"/>
      <c r="I13375" s="496"/>
      <c r="J13375" s="492" t="s">
        <v>16</v>
      </c>
      <c r="K13375" s="492" t="s">
        <v>17</v>
      </c>
      <c r="L13375" s="462" t="s">
        <v>18</v>
      </c>
      <c r="M13375" s="463"/>
      <c r="N13375" s="464" t="s">
        <v>115</v>
      </c>
      <c r="O13375" s="465"/>
    </row>
    <row r="13376" spans="1:15" ht="32.25" thickBot="1" x14ac:dyDescent="0.25">
      <c r="A13376" s="490"/>
      <c r="B13376" s="82" t="s">
        <v>19</v>
      </c>
      <c r="C13376" s="83" t="s">
        <v>20</v>
      </c>
      <c r="D13376" s="493"/>
      <c r="E13376" s="84" t="s">
        <v>21</v>
      </c>
      <c r="F13376" s="84" t="s">
        <v>22</v>
      </c>
      <c r="G13376" s="85" t="s">
        <v>23</v>
      </c>
      <c r="H13376" s="119" t="s">
        <v>24</v>
      </c>
      <c r="I13376" s="86" t="s">
        <v>25</v>
      </c>
      <c r="J13376" s="493"/>
      <c r="K13376" s="493"/>
      <c r="L13376" s="176" t="s">
        <v>26</v>
      </c>
      <c r="M13376" s="177" t="s">
        <v>27</v>
      </c>
      <c r="N13376" s="466"/>
      <c r="O13376" s="467"/>
    </row>
    <row r="13377" spans="1:16" ht="15.75" x14ac:dyDescent="0.2">
      <c r="A13377" s="535">
        <v>45987</v>
      </c>
      <c r="B13377" s="537"/>
      <c r="C13377" s="539"/>
      <c r="D13377" s="481"/>
      <c r="E13377" s="542" t="s">
        <v>1524</v>
      </c>
      <c r="F13377" s="544" t="s">
        <v>946</v>
      </c>
      <c r="G13377" s="90">
        <v>10</v>
      </c>
      <c r="H13377" s="129">
        <v>70</v>
      </c>
      <c r="I13377" s="91">
        <f>H13377*G13377</f>
        <v>700</v>
      </c>
      <c r="J13377" s="508" t="s">
        <v>272</v>
      </c>
      <c r="K13377" s="514">
        <v>45987</v>
      </c>
      <c r="L13377" s="517" t="s">
        <v>1523</v>
      </c>
      <c r="M13377" s="548"/>
      <c r="N13377" s="523" t="s">
        <v>630</v>
      </c>
      <c r="O13377" s="524"/>
    </row>
    <row r="13378" spans="1:16" ht="15.75" x14ac:dyDescent="0.2">
      <c r="A13378" s="536"/>
      <c r="B13378" s="538"/>
      <c r="C13378" s="540"/>
      <c r="D13378" s="541"/>
      <c r="E13378" s="543"/>
      <c r="F13378" s="545"/>
      <c r="G13378" s="90">
        <v>10</v>
      </c>
      <c r="H13378" s="129">
        <v>100</v>
      </c>
      <c r="I13378" s="91">
        <f>H13378*G13378</f>
        <v>1000</v>
      </c>
      <c r="J13378" s="546"/>
      <c r="K13378" s="547"/>
      <c r="L13378" s="549"/>
      <c r="M13378" s="550"/>
      <c r="N13378" s="551"/>
      <c r="O13378" s="552"/>
    </row>
    <row r="13379" spans="1:16" ht="16.5" thickBot="1" x14ac:dyDescent="0.3">
      <c r="A13379" s="126"/>
      <c r="B13379" s="94"/>
      <c r="C13379" s="95"/>
      <c r="D13379" s="89"/>
      <c r="E13379" s="100"/>
      <c r="F13379" s="100"/>
      <c r="G13379" s="96"/>
      <c r="H13379" s="97"/>
      <c r="I13379" s="97"/>
      <c r="J13379" s="98"/>
      <c r="K13379" s="99"/>
      <c r="L13379" s="499"/>
      <c r="M13379" s="500"/>
      <c r="N13379" s="501"/>
      <c r="O13379" s="502"/>
    </row>
    <row r="13380" spans="1:16" ht="16.5" thickBot="1" x14ac:dyDescent="0.25">
      <c r="A13380" s="416" t="s">
        <v>28</v>
      </c>
      <c r="B13380" s="104"/>
      <c r="C13380" s="105"/>
      <c r="D13380" s="106">
        <f>SUM(D13377:D13379)</f>
        <v>0</v>
      </c>
      <c r="E13380" s="107"/>
      <c r="F13380" s="107"/>
      <c r="G13380" s="118">
        <f>SUM(G13377:G13379)</f>
        <v>20</v>
      </c>
      <c r="H13380" s="105"/>
      <c r="I13380" s="118">
        <f>SUM(I13377:I13379)</f>
        <v>1700</v>
      </c>
      <c r="J13380" s="109">
        <f>D13380/G13380</f>
        <v>0</v>
      </c>
      <c r="K13380" s="110"/>
      <c r="L13380" s="111"/>
      <c r="M13380" s="112"/>
      <c r="N13380" s="468"/>
      <c r="O13380" s="469"/>
    </row>
    <row r="13381" spans="1:16" ht="15.75" x14ac:dyDescent="0.2">
      <c r="A13381" s="116"/>
      <c r="B13381" s="77"/>
      <c r="C13381" s="77"/>
      <c r="D13381" s="77"/>
      <c r="E13381" s="77"/>
      <c r="F13381" s="77"/>
      <c r="G13381" s="77"/>
      <c r="H13381" s="77"/>
      <c r="I13381" s="116"/>
      <c r="J13381" s="116"/>
      <c r="K13381" s="116"/>
      <c r="L13381" s="116"/>
      <c r="M13381" s="116"/>
      <c r="N13381" s="77"/>
      <c r="O13381" s="81"/>
    </row>
    <row r="13382" spans="1:16" ht="15.75" x14ac:dyDescent="0.2">
      <c r="A13382" s="452" t="s">
        <v>173</v>
      </c>
      <c r="B13382" s="451" t="s">
        <v>191</v>
      </c>
      <c r="C13382" s="77"/>
      <c r="D13382" s="77"/>
      <c r="E13382" s="77"/>
      <c r="F13382" s="77"/>
      <c r="G13382" s="77"/>
      <c r="H13382" s="77"/>
      <c r="I13382" s="116"/>
      <c r="J13382" s="116"/>
      <c r="K13382" s="116"/>
      <c r="L13382" s="116"/>
      <c r="M13382" s="116"/>
      <c r="N13382" s="77"/>
      <c r="O13382" s="81"/>
    </row>
    <row r="13383" spans="1:16" ht="15.75" x14ac:dyDescent="0.2">
      <c r="A13383" s="116"/>
      <c r="B13383" s="77"/>
      <c r="C13383" s="77"/>
      <c r="D13383" s="77"/>
      <c r="E13383" s="77"/>
      <c r="F13383" s="77"/>
      <c r="G13383" s="77"/>
      <c r="H13383" s="77"/>
      <c r="I13383" s="116"/>
      <c r="J13383" s="116"/>
      <c r="K13383" s="116"/>
      <c r="L13383" s="116"/>
      <c r="M13383" s="116"/>
      <c r="N13383" s="77"/>
      <c r="O13383" s="81"/>
    </row>
    <row r="13384" spans="1:16" ht="15.75" x14ac:dyDescent="0.2">
      <c r="A13384" s="115"/>
      <c r="B13384" s="470" t="s">
        <v>29</v>
      </c>
      <c r="C13384" s="470"/>
      <c r="D13384" s="470"/>
      <c r="E13384" s="116"/>
      <c r="F13384" s="116"/>
      <c r="G13384" s="116"/>
      <c r="H13384" s="115"/>
      <c r="I13384" s="116" t="s">
        <v>30</v>
      </c>
      <c r="J13384" s="115"/>
      <c r="K13384" s="116"/>
      <c r="L13384" s="116"/>
      <c r="M13384" s="116" t="s">
        <v>31</v>
      </c>
      <c r="N13384" s="116"/>
      <c r="O13384" s="115"/>
    </row>
    <row r="13385" spans="1:16" ht="15.75" x14ac:dyDescent="0.2">
      <c r="A13385" s="116"/>
      <c r="B13385" s="470" t="s">
        <v>230</v>
      </c>
      <c r="C13385" s="470"/>
      <c r="D13385" s="470"/>
      <c r="E13385" s="116"/>
      <c r="F13385" s="116"/>
      <c r="G13385" s="116"/>
      <c r="H13385" s="115"/>
      <c r="I13385" s="116" t="s">
        <v>438</v>
      </c>
      <c r="J13385" s="115"/>
      <c r="K13385" s="116"/>
      <c r="L13385" s="116"/>
      <c r="M13385" s="116" t="s">
        <v>220</v>
      </c>
      <c r="N13385" s="116"/>
      <c r="O13385" s="115"/>
    </row>
    <row r="13386" spans="1:16" ht="15.75" x14ac:dyDescent="0.2">
      <c r="A13386" s="470" t="s">
        <v>226</v>
      </c>
      <c r="B13386" s="470"/>
      <c r="C13386" s="470"/>
      <c r="D13386" s="470"/>
      <c r="E13386" s="470"/>
      <c r="F13386" s="116"/>
      <c r="G13386" s="116"/>
      <c r="H13386" s="115"/>
      <c r="I13386" s="116" t="s">
        <v>246</v>
      </c>
      <c r="J13386" s="115"/>
      <c r="K13386" s="116"/>
      <c r="L13386" s="116"/>
      <c r="M13386" s="116" t="s">
        <v>124</v>
      </c>
      <c r="N13386" s="116"/>
      <c r="O13386" s="115"/>
    </row>
    <row r="13389" spans="1:16" x14ac:dyDescent="0.2">
      <c r="A13389" s="531" t="s">
        <v>269</v>
      </c>
      <c r="B13389" s="531"/>
      <c r="C13389" s="531"/>
      <c r="D13389" s="531"/>
      <c r="E13389" s="531"/>
    </row>
    <row r="13390" spans="1:16" x14ac:dyDescent="0.2">
      <c r="A13390" s="532" t="s">
        <v>923</v>
      </c>
      <c r="B13390" s="533"/>
      <c r="C13390" s="533"/>
      <c r="D13390" s="533"/>
      <c r="E13390" s="533"/>
      <c r="F13390" s="533"/>
      <c r="G13390" s="533"/>
      <c r="H13390" s="533"/>
      <c r="I13390" s="533"/>
      <c r="J13390" s="533"/>
      <c r="K13390" s="533"/>
      <c r="L13390" s="533"/>
      <c r="M13390" s="533"/>
      <c r="N13390" s="533"/>
      <c r="O13390" s="533"/>
      <c r="P13390" s="534"/>
    </row>
  </sheetData>
  <mergeCells count="11832">
    <mergeCell ref="B61:D61"/>
    <mergeCell ref="A208:P208"/>
    <mergeCell ref="A201:E201"/>
    <mergeCell ref="A203:E203"/>
    <mergeCell ref="O193:P193"/>
    <mergeCell ref="O194:P194"/>
    <mergeCell ref="A222:A223"/>
    <mergeCell ref="B216:C216"/>
    <mergeCell ref="E216:H216"/>
    <mergeCell ref="A218:B218"/>
    <mergeCell ref="C218:P218"/>
    <mergeCell ref="A220:B220"/>
    <mergeCell ref="C220:P220"/>
    <mergeCell ref="B233:D233"/>
    <mergeCell ref="K222:K223"/>
    <mergeCell ref="L222:N222"/>
    <mergeCell ref="O222:P223"/>
    <mergeCell ref="O224:P224"/>
    <mergeCell ref="O225:P225"/>
    <mergeCell ref="B222:C222"/>
    <mergeCell ref="D222:D223"/>
    <mergeCell ref="E222:I222"/>
    <mergeCell ref="J222:J223"/>
    <mergeCell ref="A37:P37"/>
    <mergeCell ref="A38:P38"/>
    <mergeCell ref="A39:P39"/>
    <mergeCell ref="A40:P40"/>
    <mergeCell ref="A234:E234"/>
    <mergeCell ref="A236:E236"/>
    <mergeCell ref="O226:P226"/>
    <mergeCell ref="O227:P227"/>
    <mergeCell ref="O228:P228"/>
    <mergeCell ref="B232:D232"/>
    <mergeCell ref="B30:D30"/>
    <mergeCell ref="A31:E31"/>
    <mergeCell ref="N21:O21"/>
    <mergeCell ref="N22:O22"/>
    <mergeCell ref="N23:O23"/>
    <mergeCell ref="N24:O24"/>
    <mergeCell ref="N25:O25"/>
    <mergeCell ref="B29:D29"/>
    <mergeCell ref="L15:M15"/>
    <mergeCell ref="N15:O16"/>
    <mergeCell ref="N17:O17"/>
    <mergeCell ref="N18:O18"/>
    <mergeCell ref="N19:O19"/>
    <mergeCell ref="N20:O20"/>
    <mergeCell ref="A15:A16"/>
    <mergeCell ref="B15:C15"/>
    <mergeCell ref="D15:D16"/>
    <mergeCell ref="E15:I15"/>
    <mergeCell ref="J15:J16"/>
    <mergeCell ref="K15:K16"/>
    <mergeCell ref="B9:C9"/>
    <mergeCell ref="E9:H9"/>
    <mergeCell ref="M9:O9"/>
    <mergeCell ref="A11:B11"/>
    <mergeCell ref="C11:O11"/>
    <mergeCell ref="A13:B13"/>
    <mergeCell ref="C13:O13"/>
    <mergeCell ref="A1:O1"/>
    <mergeCell ref="A2:O2"/>
    <mergeCell ref="A3:O3"/>
    <mergeCell ref="A4:O4"/>
    <mergeCell ref="B7:C7"/>
    <mergeCell ref="E7:H7"/>
    <mergeCell ref="M7:O7"/>
    <mergeCell ref="O92:P92"/>
    <mergeCell ref="B96:D96"/>
    <mergeCell ref="B97:D97"/>
    <mergeCell ref="A98:E98"/>
    <mergeCell ref="A100:E100"/>
    <mergeCell ref="L86:N86"/>
    <mergeCell ref="O86:P87"/>
    <mergeCell ref="O88:P88"/>
    <mergeCell ref="O89:P89"/>
    <mergeCell ref="O90:P90"/>
    <mergeCell ref="A84:B84"/>
    <mergeCell ref="C84:P84"/>
    <mergeCell ref="O91:P91"/>
    <mergeCell ref="A86:A87"/>
    <mergeCell ref="B86:C86"/>
    <mergeCell ref="D86:D87"/>
    <mergeCell ref="E86:I86"/>
    <mergeCell ref="J86:J87"/>
    <mergeCell ref="K86:K87"/>
    <mergeCell ref="B78:C78"/>
    <mergeCell ref="E78:H78"/>
    <mergeCell ref="N78:P78"/>
    <mergeCell ref="B80:C80"/>
    <mergeCell ref="E80:H80"/>
    <mergeCell ref="A82:B82"/>
    <mergeCell ref="C82:P82"/>
    <mergeCell ref="A49:B49"/>
    <mergeCell ref="C49:P49"/>
    <mergeCell ref="A72:P72"/>
    <mergeCell ref="A73:P73"/>
    <mergeCell ref="A74:P74"/>
    <mergeCell ref="A75:P75"/>
    <mergeCell ref="O54:P54"/>
    <mergeCell ref="O55:P55"/>
    <mergeCell ref="O56:P56"/>
    <mergeCell ref="O53:P53"/>
    <mergeCell ref="E51:I51"/>
    <mergeCell ref="J51:J52"/>
    <mergeCell ref="B43:C43"/>
    <mergeCell ref="E43:H43"/>
    <mergeCell ref="N43:P43"/>
    <mergeCell ref="K51:K52"/>
    <mergeCell ref="B45:C45"/>
    <mergeCell ref="E45:H45"/>
    <mergeCell ref="A47:B47"/>
    <mergeCell ref="C47:P47"/>
    <mergeCell ref="A65:E65"/>
    <mergeCell ref="O57:P57"/>
    <mergeCell ref="L51:N51"/>
    <mergeCell ref="O51:P52"/>
    <mergeCell ref="B62:D62"/>
    <mergeCell ref="A108:P108"/>
    <mergeCell ref="A63:E63"/>
    <mergeCell ref="A51:A52"/>
    <mergeCell ref="B51:C51"/>
    <mergeCell ref="D51:D52"/>
    <mergeCell ref="A109:P109"/>
    <mergeCell ref="A110:P110"/>
    <mergeCell ref="A111:P111"/>
    <mergeCell ref="B114:C114"/>
    <mergeCell ref="E114:H114"/>
    <mergeCell ref="N114:P114"/>
    <mergeCell ref="B116:C116"/>
    <mergeCell ref="E116:H116"/>
    <mergeCell ref="A118:B118"/>
    <mergeCell ref="C118:P118"/>
    <mergeCell ref="A120:B120"/>
    <mergeCell ref="C120:P120"/>
    <mergeCell ref="O127:P127"/>
    <mergeCell ref="A122:A123"/>
    <mergeCell ref="B122:C122"/>
    <mergeCell ref="D122:D123"/>
    <mergeCell ref="E122:I122"/>
    <mergeCell ref="J122:J123"/>
    <mergeCell ref="K122:K123"/>
    <mergeCell ref="O128:P128"/>
    <mergeCell ref="B132:D132"/>
    <mergeCell ref="B133:D133"/>
    <mergeCell ref="A134:E134"/>
    <mergeCell ref="A136:E136"/>
    <mergeCell ref="L122:N122"/>
    <mergeCell ref="O122:P123"/>
    <mergeCell ref="O124:P124"/>
    <mergeCell ref="O125:P125"/>
    <mergeCell ref="O126:P126"/>
    <mergeCell ref="A209:P209"/>
    <mergeCell ref="A210:P210"/>
    <mergeCell ref="A211:P211"/>
    <mergeCell ref="B214:C214"/>
    <mergeCell ref="E214:H214"/>
    <mergeCell ref="N214:P214"/>
    <mergeCell ref="O195:P195"/>
    <mergeCell ref="B199:D199"/>
    <mergeCell ref="B200:D200"/>
    <mergeCell ref="K189:K190"/>
    <mergeCell ref="L189:N189"/>
    <mergeCell ref="O189:P190"/>
    <mergeCell ref="O191:P191"/>
    <mergeCell ref="O192:P192"/>
    <mergeCell ref="A189:A190"/>
    <mergeCell ref="B189:C189"/>
    <mergeCell ref="D189:D190"/>
    <mergeCell ref="E189:I189"/>
    <mergeCell ref="J189:J190"/>
    <mergeCell ref="A187:B187"/>
    <mergeCell ref="C187:P187"/>
    <mergeCell ref="A156:A157"/>
    <mergeCell ref="B156:C156"/>
    <mergeCell ref="D156:D157"/>
    <mergeCell ref="A175:P175"/>
    <mergeCell ref="A176:P176"/>
    <mergeCell ref="A177:P177"/>
    <mergeCell ref="E150:H150"/>
    <mergeCell ref="A144:P144"/>
    <mergeCell ref="A145:P145"/>
    <mergeCell ref="A152:B152"/>
    <mergeCell ref="C152:P152"/>
    <mergeCell ref="C154:P154"/>
    <mergeCell ref="A185:B185"/>
    <mergeCell ref="C185:P185"/>
    <mergeCell ref="B166:D166"/>
    <mergeCell ref="A168:E168"/>
    <mergeCell ref="A170:E170"/>
    <mergeCell ref="O160:P160"/>
    <mergeCell ref="A178:P178"/>
    <mergeCell ref="B181:C181"/>
    <mergeCell ref="E181:H181"/>
    <mergeCell ref="N181:P181"/>
    <mergeCell ref="O161:P161"/>
    <mergeCell ref="K156:K157"/>
    <mergeCell ref="L156:N156"/>
    <mergeCell ref="O156:P157"/>
    <mergeCell ref="B183:C183"/>
    <mergeCell ref="E183:H183"/>
    <mergeCell ref="A142:P142"/>
    <mergeCell ref="A143:P143"/>
    <mergeCell ref="O158:P158"/>
    <mergeCell ref="B148:C148"/>
    <mergeCell ref="E148:H148"/>
    <mergeCell ref="N148:P148"/>
    <mergeCell ref="B150:C150"/>
    <mergeCell ref="E156:I156"/>
    <mergeCell ref="J156:J157"/>
    <mergeCell ref="A154:B154"/>
    <mergeCell ref="O162:P162"/>
    <mergeCell ref="B167:D167"/>
    <mergeCell ref="O159:P159"/>
    <mergeCell ref="A307:P307"/>
    <mergeCell ref="O294:P294"/>
    <mergeCell ref="O295:P295"/>
    <mergeCell ref="O296:P296"/>
    <mergeCell ref="O297:P297"/>
    <mergeCell ref="O298:P298"/>
    <mergeCell ref="B302:D302"/>
    <mergeCell ref="B303:D303"/>
    <mergeCell ref="A304:E304"/>
    <mergeCell ref="A306:E306"/>
    <mergeCell ref="A288:B288"/>
    <mergeCell ref="C288:P288"/>
    <mergeCell ref="A290:B290"/>
    <mergeCell ref="C290:P290"/>
    <mergeCell ref="A292:A293"/>
    <mergeCell ref="B292:C292"/>
    <mergeCell ref="D292:D293"/>
    <mergeCell ref="E292:I292"/>
    <mergeCell ref="J292:J293"/>
    <mergeCell ref="K292:K293"/>
    <mergeCell ref="L292:N292"/>
    <mergeCell ref="O292:P293"/>
    <mergeCell ref="A271:P271"/>
    <mergeCell ref="A278:P278"/>
    <mergeCell ref="A279:P279"/>
    <mergeCell ref="A280:P280"/>
    <mergeCell ref="A281:P281"/>
    <mergeCell ref="E286:H286"/>
    <mergeCell ref="A242:P242"/>
    <mergeCell ref="A243:P243"/>
    <mergeCell ref="A244:P244"/>
    <mergeCell ref="A245:P245"/>
    <mergeCell ref="B248:C248"/>
    <mergeCell ref="E248:H248"/>
    <mergeCell ref="N248:P248"/>
    <mergeCell ref="B250:C250"/>
    <mergeCell ref="E250:H250"/>
    <mergeCell ref="A252:B252"/>
    <mergeCell ref="C252:P252"/>
    <mergeCell ref="A254:B254"/>
    <mergeCell ref="C254:P254"/>
    <mergeCell ref="A256:A257"/>
    <mergeCell ref="B256:C256"/>
    <mergeCell ref="D256:D257"/>
    <mergeCell ref="E256:I256"/>
    <mergeCell ref="J256:J257"/>
    <mergeCell ref="K256:K257"/>
    <mergeCell ref="L256:N256"/>
    <mergeCell ref="O256:P257"/>
    <mergeCell ref="O258:P258"/>
    <mergeCell ref="O259:P259"/>
    <mergeCell ref="O260:P260"/>
    <mergeCell ref="O261:P261"/>
    <mergeCell ref="O262:P262"/>
    <mergeCell ref="B266:D266"/>
    <mergeCell ref="B267:D267"/>
    <mergeCell ref="A268:E268"/>
    <mergeCell ref="A270:E270"/>
    <mergeCell ref="A313:P313"/>
    <mergeCell ref="A314:P314"/>
    <mergeCell ref="A315:P315"/>
    <mergeCell ref="B284:C284"/>
    <mergeCell ref="E284:H284"/>
    <mergeCell ref="N284:P284"/>
    <mergeCell ref="B286:C286"/>
    <mergeCell ref="A316:P316"/>
    <mergeCell ref="B319:C319"/>
    <mergeCell ref="E319:H319"/>
    <mergeCell ref="N319:P319"/>
    <mergeCell ref="B321:C321"/>
    <mergeCell ref="E321:H321"/>
    <mergeCell ref="A323:B323"/>
    <mergeCell ref="C323:P323"/>
    <mergeCell ref="A325:B325"/>
    <mergeCell ref="C325:P325"/>
    <mergeCell ref="A327:A328"/>
    <mergeCell ref="B327:C327"/>
    <mergeCell ref="D327:D328"/>
    <mergeCell ref="E327:I327"/>
    <mergeCell ref="J327:J328"/>
    <mergeCell ref="K327:K328"/>
    <mergeCell ref="L327:N327"/>
    <mergeCell ref="O327:P328"/>
    <mergeCell ref="A342:P342"/>
    <mergeCell ref="O329:P329"/>
    <mergeCell ref="O330:P330"/>
    <mergeCell ref="O331:P331"/>
    <mergeCell ref="O332:P332"/>
    <mergeCell ref="O333:P333"/>
    <mergeCell ref="B337:D337"/>
    <mergeCell ref="B338:D338"/>
    <mergeCell ref="A339:E339"/>
    <mergeCell ref="A341:E341"/>
    <mergeCell ref="A347:O347"/>
    <mergeCell ref="A348:O348"/>
    <mergeCell ref="A349:O349"/>
    <mergeCell ref="A350:O350"/>
    <mergeCell ref="B353:C353"/>
    <mergeCell ref="E353:H353"/>
    <mergeCell ref="M353:O353"/>
    <mergeCell ref="B355:C355"/>
    <mergeCell ref="E355:H355"/>
    <mergeCell ref="M355:O355"/>
    <mergeCell ref="A357:B357"/>
    <mergeCell ref="C357:O357"/>
    <mergeCell ref="A359:B359"/>
    <mergeCell ref="C359:O359"/>
    <mergeCell ref="A361:A362"/>
    <mergeCell ref="B361:C361"/>
    <mergeCell ref="D361:D362"/>
    <mergeCell ref="E361:I361"/>
    <mergeCell ref="J361:J362"/>
    <mergeCell ref="K361:K362"/>
    <mergeCell ref="L361:M361"/>
    <mergeCell ref="N361:O362"/>
    <mergeCell ref="N363:O363"/>
    <mergeCell ref="N364:O364"/>
    <mergeCell ref="N365:O365"/>
    <mergeCell ref="N366:O366"/>
    <mergeCell ref="N367:O367"/>
    <mergeCell ref="N371:O371"/>
    <mergeCell ref="B375:D375"/>
    <mergeCell ref="B376:D376"/>
    <mergeCell ref="A377:D377"/>
    <mergeCell ref="A379:O379"/>
    <mergeCell ref="A380:O380"/>
    <mergeCell ref="A381:O381"/>
    <mergeCell ref="A382:O382"/>
    <mergeCell ref="B385:C385"/>
    <mergeCell ref="E385:H385"/>
    <mergeCell ref="M385:O385"/>
    <mergeCell ref="B387:C387"/>
    <mergeCell ref="E387:H387"/>
    <mergeCell ref="M387:O387"/>
    <mergeCell ref="A389:B389"/>
    <mergeCell ref="C389:O389"/>
    <mergeCell ref="A391:B391"/>
    <mergeCell ref="C391:O391"/>
    <mergeCell ref="A393:A394"/>
    <mergeCell ref="B393:C393"/>
    <mergeCell ref="D393:D394"/>
    <mergeCell ref="E393:I393"/>
    <mergeCell ref="J393:J394"/>
    <mergeCell ref="K393:K394"/>
    <mergeCell ref="L393:M393"/>
    <mergeCell ref="N393:O394"/>
    <mergeCell ref="N395:O395"/>
    <mergeCell ref="N396:O396"/>
    <mergeCell ref="N397:O397"/>
    <mergeCell ref="N398:O398"/>
    <mergeCell ref="N399:O399"/>
    <mergeCell ref="N403:O403"/>
    <mergeCell ref="B407:D407"/>
    <mergeCell ref="B408:D408"/>
    <mergeCell ref="A409:E409"/>
    <mergeCell ref="K492:K493"/>
    <mergeCell ref="L492:N492"/>
    <mergeCell ref="O492:P493"/>
    <mergeCell ref="A478:P478"/>
    <mergeCell ref="A479:P479"/>
    <mergeCell ref="O494:P494"/>
    <mergeCell ref="O495:P495"/>
    <mergeCell ref="A492:A493"/>
    <mergeCell ref="B492:C492"/>
    <mergeCell ref="D492:D493"/>
    <mergeCell ref="E492:I492"/>
    <mergeCell ref="J492:J493"/>
    <mergeCell ref="A505:E505"/>
    <mergeCell ref="O496:P496"/>
    <mergeCell ref="O497:P497"/>
    <mergeCell ref="B501:D501"/>
    <mergeCell ref="B502:D502"/>
    <mergeCell ref="A503:E503"/>
    <mergeCell ref="A480:P480"/>
    <mergeCell ref="A481:P481"/>
    <mergeCell ref="B484:C484"/>
    <mergeCell ref="E484:H484"/>
    <mergeCell ref="N484:P484"/>
    <mergeCell ref="B486:C486"/>
    <mergeCell ref="E486:H486"/>
    <mergeCell ref="A488:B488"/>
    <mergeCell ref="C488:P488"/>
    <mergeCell ref="A490:B490"/>
    <mergeCell ref="C490:P490"/>
    <mergeCell ref="A449:P449"/>
    <mergeCell ref="A448:P448"/>
    <mergeCell ref="K460:K461"/>
    <mergeCell ref="N452:P452"/>
    <mergeCell ref="B452:C452"/>
    <mergeCell ref="O462:P462"/>
    <mergeCell ref="A447:P447"/>
    <mergeCell ref="E454:H454"/>
    <mergeCell ref="E452:H452"/>
    <mergeCell ref="L460:N460"/>
    <mergeCell ref="O460:P461"/>
    <mergeCell ref="B460:C460"/>
    <mergeCell ref="D460:D461"/>
    <mergeCell ref="E460:I460"/>
    <mergeCell ref="J460:J461"/>
    <mergeCell ref="B422:C422"/>
    <mergeCell ref="E422:H422"/>
    <mergeCell ref="O463:P463"/>
    <mergeCell ref="B469:D469"/>
    <mergeCell ref="B470:D470"/>
    <mergeCell ref="O464:P464"/>
    <mergeCell ref="O465:P465"/>
    <mergeCell ref="A456:B456"/>
    <mergeCell ref="C456:P456"/>
    <mergeCell ref="A446:P446"/>
    <mergeCell ref="B420:C420"/>
    <mergeCell ref="E420:H420"/>
    <mergeCell ref="A414:P414"/>
    <mergeCell ref="A415:P415"/>
    <mergeCell ref="A416:P416"/>
    <mergeCell ref="A417:P417"/>
    <mergeCell ref="N420:P420"/>
    <mergeCell ref="C424:P424"/>
    <mergeCell ref="A426:B426"/>
    <mergeCell ref="C426:P426"/>
    <mergeCell ref="A424:B424"/>
    <mergeCell ref="O430:P430"/>
    <mergeCell ref="O431:P431"/>
    <mergeCell ref="O428:P429"/>
    <mergeCell ref="O432:P432"/>
    <mergeCell ref="A428:A429"/>
    <mergeCell ref="B428:C428"/>
    <mergeCell ref="D428:D429"/>
    <mergeCell ref="E428:I428"/>
    <mergeCell ref="J428:J429"/>
    <mergeCell ref="K428:K429"/>
    <mergeCell ref="L428:N428"/>
    <mergeCell ref="O433:P433"/>
    <mergeCell ref="O434:P434"/>
    <mergeCell ref="B438:D438"/>
    <mergeCell ref="B439:D439"/>
    <mergeCell ref="A440:E440"/>
    <mergeCell ref="A442:E442"/>
    <mergeCell ref="A471:E471"/>
    <mergeCell ref="A473:E473"/>
    <mergeCell ref="A458:B458"/>
    <mergeCell ref="C458:P458"/>
    <mergeCell ref="A460:A461"/>
    <mergeCell ref="B454:C454"/>
    <mergeCell ref="B639:D639"/>
    <mergeCell ref="A640:E640"/>
    <mergeCell ref="A642:E642"/>
    <mergeCell ref="A643:P643"/>
    <mergeCell ref="O631:P631"/>
    <mergeCell ref="O632:P632"/>
    <mergeCell ref="O633:P633"/>
    <mergeCell ref="O634:P634"/>
    <mergeCell ref="B638:D638"/>
    <mergeCell ref="O630:P630"/>
    <mergeCell ref="A627:A628"/>
    <mergeCell ref="B627:C627"/>
    <mergeCell ref="D627:D628"/>
    <mergeCell ref="E627:I627"/>
    <mergeCell ref="J627:J628"/>
    <mergeCell ref="E619:H619"/>
    <mergeCell ref="N619:P619"/>
    <mergeCell ref="K627:K628"/>
    <mergeCell ref="L627:N627"/>
    <mergeCell ref="O627:P628"/>
    <mergeCell ref="O629:P629"/>
    <mergeCell ref="O596:P596"/>
    <mergeCell ref="A623:B623"/>
    <mergeCell ref="C623:P623"/>
    <mergeCell ref="A625:B625"/>
    <mergeCell ref="C625:P625"/>
    <mergeCell ref="A613:P613"/>
    <mergeCell ref="A614:P614"/>
    <mergeCell ref="A615:P615"/>
    <mergeCell ref="A616:P616"/>
    <mergeCell ref="B619:C619"/>
    <mergeCell ref="A575:E575"/>
    <mergeCell ref="B585:C585"/>
    <mergeCell ref="E585:H585"/>
    <mergeCell ref="N585:P585"/>
    <mergeCell ref="B587:C587"/>
    <mergeCell ref="E587:H587"/>
    <mergeCell ref="B621:C621"/>
    <mergeCell ref="E621:H621"/>
    <mergeCell ref="A579:P579"/>
    <mergeCell ref="A580:P580"/>
    <mergeCell ref="A581:P581"/>
    <mergeCell ref="A582:P582"/>
    <mergeCell ref="A589:B589"/>
    <mergeCell ref="C589:P589"/>
    <mergeCell ref="A591:B591"/>
    <mergeCell ref="C591:P591"/>
    <mergeCell ref="L560:N560"/>
    <mergeCell ref="O560:P561"/>
    <mergeCell ref="E560:I560"/>
    <mergeCell ref="O562:P562"/>
    <mergeCell ref="J560:J561"/>
    <mergeCell ref="K560:K561"/>
    <mergeCell ref="B554:C554"/>
    <mergeCell ref="E554:H554"/>
    <mergeCell ref="A556:B556"/>
    <mergeCell ref="C556:P556"/>
    <mergeCell ref="A558:B558"/>
    <mergeCell ref="C558:P558"/>
    <mergeCell ref="N531:O531"/>
    <mergeCell ref="B541:D541"/>
    <mergeCell ref="A542:E542"/>
    <mergeCell ref="N532:O532"/>
    <mergeCell ref="N533:O533"/>
    <mergeCell ref="N534:O534"/>
    <mergeCell ref="N535:O535"/>
    <mergeCell ref="N536:O536"/>
    <mergeCell ref="B540:D540"/>
    <mergeCell ref="K526:K527"/>
    <mergeCell ref="L526:M526"/>
    <mergeCell ref="N526:O527"/>
    <mergeCell ref="N528:O528"/>
    <mergeCell ref="N529:O529"/>
    <mergeCell ref="N530:O530"/>
    <mergeCell ref="M520:O520"/>
    <mergeCell ref="A522:B522"/>
    <mergeCell ref="C522:O522"/>
    <mergeCell ref="A524:B524"/>
    <mergeCell ref="C524:O524"/>
    <mergeCell ref="A526:A527"/>
    <mergeCell ref="B526:C526"/>
    <mergeCell ref="D526:D527"/>
    <mergeCell ref="E526:I526"/>
    <mergeCell ref="J526:J527"/>
    <mergeCell ref="A512:O512"/>
    <mergeCell ref="A513:O513"/>
    <mergeCell ref="A514:O514"/>
    <mergeCell ref="A515:O515"/>
    <mergeCell ref="B518:C518"/>
    <mergeCell ref="E518:H518"/>
    <mergeCell ref="M518:O518"/>
    <mergeCell ref="B520:C520"/>
    <mergeCell ref="E520:H520"/>
    <mergeCell ref="A546:P546"/>
    <mergeCell ref="O597:P597"/>
    <mergeCell ref="A607:P607"/>
    <mergeCell ref="O598:P598"/>
    <mergeCell ref="B602:D602"/>
    <mergeCell ref="B603:D603"/>
    <mergeCell ref="A604:E604"/>
    <mergeCell ref="A606:E606"/>
    <mergeCell ref="A593:A594"/>
    <mergeCell ref="B593:C593"/>
    <mergeCell ref="D593:D594"/>
    <mergeCell ref="E593:I593"/>
    <mergeCell ref="J593:J594"/>
    <mergeCell ref="K593:K594"/>
    <mergeCell ref="L593:N593"/>
    <mergeCell ref="O593:P594"/>
    <mergeCell ref="O595:P595"/>
    <mergeCell ref="A547:P547"/>
    <mergeCell ref="A548:P548"/>
    <mergeCell ref="A549:P549"/>
    <mergeCell ref="B552:C552"/>
    <mergeCell ref="E552:H552"/>
    <mergeCell ref="N552:P552"/>
    <mergeCell ref="A573:E573"/>
    <mergeCell ref="O563:P563"/>
    <mergeCell ref="O564:P564"/>
    <mergeCell ref="B571:D571"/>
    <mergeCell ref="B572:D572"/>
    <mergeCell ref="A560:A561"/>
    <mergeCell ref="B560:C560"/>
    <mergeCell ref="D560:D561"/>
    <mergeCell ref="O565:P565"/>
    <mergeCell ref="O566:P566"/>
    <mergeCell ref="O567:P567"/>
    <mergeCell ref="A1645:E1645"/>
    <mergeCell ref="L1634:N1634"/>
    <mergeCell ref="O1634:P1635"/>
    <mergeCell ref="A1647:E1647"/>
    <mergeCell ref="A1648:P1648"/>
    <mergeCell ref="O1636:P1636"/>
    <mergeCell ref="O1637:P1637"/>
    <mergeCell ref="O1638:P1638"/>
    <mergeCell ref="O1639:P1639"/>
    <mergeCell ref="B1643:D1643"/>
    <mergeCell ref="B1644:D1644"/>
    <mergeCell ref="A1630:B1630"/>
    <mergeCell ref="C1630:P1630"/>
    <mergeCell ref="A1632:B1632"/>
    <mergeCell ref="C1632:P1632"/>
    <mergeCell ref="A1634:A1635"/>
    <mergeCell ref="B1634:C1634"/>
    <mergeCell ref="D1634:D1635"/>
    <mergeCell ref="E1634:I1634"/>
    <mergeCell ref="J1634:J1635"/>
    <mergeCell ref="K1634:K1635"/>
    <mergeCell ref="A1623:P1623"/>
    <mergeCell ref="B1626:C1626"/>
    <mergeCell ref="E1626:H1626"/>
    <mergeCell ref="N1626:P1626"/>
    <mergeCell ref="B1628:C1628"/>
    <mergeCell ref="E1628:H1628"/>
    <mergeCell ref="B1608:D1608"/>
    <mergeCell ref="B1609:D1609"/>
    <mergeCell ref="A1610:E1610"/>
    <mergeCell ref="A1620:P1620"/>
    <mergeCell ref="A1621:P1621"/>
    <mergeCell ref="A1622:P1622"/>
    <mergeCell ref="L1597:N1597"/>
    <mergeCell ref="O1597:P1598"/>
    <mergeCell ref="A1612:E1612"/>
    <mergeCell ref="A1613:P1613"/>
    <mergeCell ref="O1599:P1599"/>
    <mergeCell ref="O1600:P1600"/>
    <mergeCell ref="O1601:P1601"/>
    <mergeCell ref="O1602:P1602"/>
    <mergeCell ref="O1603:P1603"/>
    <mergeCell ref="O1604:P1604"/>
    <mergeCell ref="A1593:B1593"/>
    <mergeCell ref="C1593:P1593"/>
    <mergeCell ref="A1595:B1595"/>
    <mergeCell ref="C1595:P1595"/>
    <mergeCell ref="A1597:A1598"/>
    <mergeCell ref="B1597:C1597"/>
    <mergeCell ref="D1597:D1598"/>
    <mergeCell ref="E1597:I1597"/>
    <mergeCell ref="J1597:J1598"/>
    <mergeCell ref="K1597:K1598"/>
    <mergeCell ref="A1586:P1586"/>
    <mergeCell ref="B1589:C1589"/>
    <mergeCell ref="E1589:H1589"/>
    <mergeCell ref="N1589:P1589"/>
    <mergeCell ref="B1591:C1591"/>
    <mergeCell ref="E1591:H1591"/>
    <mergeCell ref="B1572:D1572"/>
    <mergeCell ref="B1573:D1573"/>
    <mergeCell ref="A1574:E1574"/>
    <mergeCell ref="A1583:P1583"/>
    <mergeCell ref="A1584:P1584"/>
    <mergeCell ref="A1585:P1585"/>
    <mergeCell ref="L1561:N1561"/>
    <mergeCell ref="O1561:P1562"/>
    <mergeCell ref="A1576:E1576"/>
    <mergeCell ref="A1577:P1577"/>
    <mergeCell ref="O1563:P1563"/>
    <mergeCell ref="O1564:P1564"/>
    <mergeCell ref="O1565:P1565"/>
    <mergeCell ref="O1566:P1566"/>
    <mergeCell ref="O1567:P1567"/>
    <mergeCell ref="O1568:P1568"/>
    <mergeCell ref="A1561:A1562"/>
    <mergeCell ref="B1561:C1561"/>
    <mergeCell ref="D1561:D1562"/>
    <mergeCell ref="E1561:I1561"/>
    <mergeCell ref="J1561:J1562"/>
    <mergeCell ref="K1561:K1562"/>
    <mergeCell ref="B1555:C1555"/>
    <mergeCell ref="E1555:H1555"/>
    <mergeCell ref="A1557:B1557"/>
    <mergeCell ref="C1557:P1557"/>
    <mergeCell ref="A1559:B1559"/>
    <mergeCell ref="C1559:P1559"/>
    <mergeCell ref="A1539:E1539"/>
    <mergeCell ref="A1547:P1547"/>
    <mergeCell ref="A1548:P1548"/>
    <mergeCell ref="A1549:P1549"/>
    <mergeCell ref="A1550:P1550"/>
    <mergeCell ref="B1553:C1553"/>
    <mergeCell ref="E1553:H1553"/>
    <mergeCell ref="N1553:P1553"/>
    <mergeCell ref="A1541:E1541"/>
    <mergeCell ref="A1542:P1542"/>
    <mergeCell ref="O1528:P1528"/>
    <mergeCell ref="O1529:P1529"/>
    <mergeCell ref="O1530:P1530"/>
    <mergeCell ref="O1531:P1531"/>
    <mergeCell ref="O1532:P1532"/>
    <mergeCell ref="O1533:P1533"/>
    <mergeCell ref="B1537:D1537"/>
    <mergeCell ref="B1538:D1538"/>
    <mergeCell ref="A1524:B1524"/>
    <mergeCell ref="C1524:P1524"/>
    <mergeCell ref="A1526:A1527"/>
    <mergeCell ref="B1526:C1526"/>
    <mergeCell ref="D1526:D1527"/>
    <mergeCell ref="E1526:I1526"/>
    <mergeCell ref="J1526:J1527"/>
    <mergeCell ref="K1526:K1527"/>
    <mergeCell ref="L1526:N1526"/>
    <mergeCell ref="O1526:P1527"/>
    <mergeCell ref="B1518:C1518"/>
    <mergeCell ref="E1518:H1518"/>
    <mergeCell ref="N1518:P1518"/>
    <mergeCell ref="B1520:C1520"/>
    <mergeCell ref="E1520:H1520"/>
    <mergeCell ref="A1522:B1522"/>
    <mergeCell ref="C1522:P1522"/>
    <mergeCell ref="B1431:D1431"/>
    <mergeCell ref="A1432:E1432"/>
    <mergeCell ref="A1512:P1512"/>
    <mergeCell ref="A1513:P1513"/>
    <mergeCell ref="A1514:P1514"/>
    <mergeCell ref="A1515:P1515"/>
    <mergeCell ref="E1445:H1445"/>
    <mergeCell ref="N1445:P1445"/>
    <mergeCell ref="B1447:C1447"/>
    <mergeCell ref="E1447:H1447"/>
    <mergeCell ref="L1419:N1419"/>
    <mergeCell ref="O1419:P1420"/>
    <mergeCell ref="A1434:E1434"/>
    <mergeCell ref="O1421:P1421"/>
    <mergeCell ref="O1422:P1422"/>
    <mergeCell ref="O1423:P1423"/>
    <mergeCell ref="O1424:P1424"/>
    <mergeCell ref="O1425:P1425"/>
    <mergeCell ref="O1426:P1426"/>
    <mergeCell ref="B1430:D1430"/>
    <mergeCell ref="A1419:A1420"/>
    <mergeCell ref="B1419:C1419"/>
    <mergeCell ref="D1419:D1420"/>
    <mergeCell ref="E1419:I1419"/>
    <mergeCell ref="J1419:J1420"/>
    <mergeCell ref="K1419:K1420"/>
    <mergeCell ref="B1413:C1413"/>
    <mergeCell ref="E1413:H1413"/>
    <mergeCell ref="A1415:B1415"/>
    <mergeCell ref="C1415:P1415"/>
    <mergeCell ref="A1417:B1417"/>
    <mergeCell ref="C1417:P1417"/>
    <mergeCell ref="A1405:P1405"/>
    <mergeCell ref="A1406:P1406"/>
    <mergeCell ref="A1407:P1407"/>
    <mergeCell ref="A1408:P1408"/>
    <mergeCell ref="B1411:C1411"/>
    <mergeCell ref="E1411:H1411"/>
    <mergeCell ref="N1411:P1411"/>
    <mergeCell ref="A1366:E1366"/>
    <mergeCell ref="O1353:P1353"/>
    <mergeCell ref="O1354:P1354"/>
    <mergeCell ref="O1355:P1355"/>
    <mergeCell ref="O1356:P1356"/>
    <mergeCell ref="O1357:P1357"/>
    <mergeCell ref="O1358:P1358"/>
    <mergeCell ref="B1362:D1362"/>
    <mergeCell ref="B1363:D1363"/>
    <mergeCell ref="A1364:E1364"/>
    <mergeCell ref="A1349:B1349"/>
    <mergeCell ref="C1349:P1349"/>
    <mergeCell ref="A1351:A1352"/>
    <mergeCell ref="B1351:C1351"/>
    <mergeCell ref="D1351:D1352"/>
    <mergeCell ref="E1351:I1351"/>
    <mergeCell ref="J1351:J1352"/>
    <mergeCell ref="K1351:K1352"/>
    <mergeCell ref="L1351:N1351"/>
    <mergeCell ref="O1351:P1352"/>
    <mergeCell ref="B1343:C1343"/>
    <mergeCell ref="E1343:H1343"/>
    <mergeCell ref="N1343:P1343"/>
    <mergeCell ref="B1345:C1345"/>
    <mergeCell ref="E1345:H1345"/>
    <mergeCell ref="A1347:B1347"/>
    <mergeCell ref="C1347:P1347"/>
    <mergeCell ref="B1329:D1329"/>
    <mergeCell ref="A1330:E1330"/>
    <mergeCell ref="A1337:P1337"/>
    <mergeCell ref="A1338:P1338"/>
    <mergeCell ref="A1339:P1339"/>
    <mergeCell ref="A1340:P1340"/>
    <mergeCell ref="L1317:N1317"/>
    <mergeCell ref="O1317:P1318"/>
    <mergeCell ref="A1332:E1332"/>
    <mergeCell ref="O1319:P1319"/>
    <mergeCell ref="O1320:P1320"/>
    <mergeCell ref="O1321:P1321"/>
    <mergeCell ref="O1322:P1322"/>
    <mergeCell ref="O1323:P1323"/>
    <mergeCell ref="O1324:P1324"/>
    <mergeCell ref="B1328:D1328"/>
    <mergeCell ref="A1317:A1318"/>
    <mergeCell ref="B1317:C1317"/>
    <mergeCell ref="D1317:D1318"/>
    <mergeCell ref="E1317:I1317"/>
    <mergeCell ref="J1317:J1318"/>
    <mergeCell ref="K1317:K1318"/>
    <mergeCell ref="B1311:C1311"/>
    <mergeCell ref="E1311:H1311"/>
    <mergeCell ref="A1313:B1313"/>
    <mergeCell ref="C1313:P1313"/>
    <mergeCell ref="A1315:B1315"/>
    <mergeCell ref="C1315:P1315"/>
    <mergeCell ref="A1303:P1303"/>
    <mergeCell ref="A1304:P1304"/>
    <mergeCell ref="A1305:P1305"/>
    <mergeCell ref="A1306:P1306"/>
    <mergeCell ref="B1309:C1309"/>
    <mergeCell ref="E1309:H1309"/>
    <mergeCell ref="N1309:P1309"/>
    <mergeCell ref="O1178:P1179"/>
    <mergeCell ref="A1176:B1176"/>
    <mergeCell ref="A1164:P1164"/>
    <mergeCell ref="B1170:C1170"/>
    <mergeCell ref="E1170:H1170"/>
    <mergeCell ref="N1170:P1170"/>
    <mergeCell ref="B1172:C1172"/>
    <mergeCell ref="A1191:E1191"/>
    <mergeCell ref="A1174:B1174"/>
    <mergeCell ref="C1174:P1174"/>
    <mergeCell ref="A1178:A1179"/>
    <mergeCell ref="B1178:C1178"/>
    <mergeCell ref="D1178:D1179"/>
    <mergeCell ref="E1178:I1178"/>
    <mergeCell ref="J1178:J1179"/>
    <mergeCell ref="K1178:K1179"/>
    <mergeCell ref="L1178:N1178"/>
    <mergeCell ref="A1200:P1200"/>
    <mergeCell ref="B1207:C1207"/>
    <mergeCell ref="E1207:H1207"/>
    <mergeCell ref="A1209:B1209"/>
    <mergeCell ref="C1209:P1209"/>
    <mergeCell ref="A1165:P1165"/>
    <mergeCell ref="A1166:P1166"/>
    <mergeCell ref="A1167:P1167"/>
    <mergeCell ref="A1193:E1193"/>
    <mergeCell ref="O1181:P1181"/>
    <mergeCell ref="E1172:H1172"/>
    <mergeCell ref="C1176:P1176"/>
    <mergeCell ref="A1199:P1199"/>
    <mergeCell ref="O1182:P1182"/>
    <mergeCell ref="O1183:P1183"/>
    <mergeCell ref="O1184:P1184"/>
    <mergeCell ref="O1185:P1185"/>
    <mergeCell ref="B1190:D1190"/>
    <mergeCell ref="O1180:P1180"/>
    <mergeCell ref="B1189:D1189"/>
    <mergeCell ref="A1211:B1211"/>
    <mergeCell ref="C1211:P1211"/>
    <mergeCell ref="A1201:P1201"/>
    <mergeCell ref="A1202:P1202"/>
    <mergeCell ref="B1205:C1205"/>
    <mergeCell ref="E1205:H1205"/>
    <mergeCell ref="N1205:P1205"/>
    <mergeCell ref="K1213:K1214"/>
    <mergeCell ref="L1213:N1213"/>
    <mergeCell ref="O1213:P1214"/>
    <mergeCell ref="O1215:P1215"/>
    <mergeCell ref="O1216:P1216"/>
    <mergeCell ref="A1213:A1214"/>
    <mergeCell ref="B1213:C1213"/>
    <mergeCell ref="D1213:D1214"/>
    <mergeCell ref="E1213:I1213"/>
    <mergeCell ref="J1213:J1214"/>
    <mergeCell ref="A1228:E1228"/>
    <mergeCell ref="O1217:P1217"/>
    <mergeCell ref="O1218:P1218"/>
    <mergeCell ref="O1219:P1219"/>
    <mergeCell ref="O1220:P1220"/>
    <mergeCell ref="B1224:D1224"/>
    <mergeCell ref="B1225:D1225"/>
    <mergeCell ref="A1226:E1226"/>
    <mergeCell ref="A1233:P1233"/>
    <mergeCell ref="A1234:P1234"/>
    <mergeCell ref="A1235:P1235"/>
    <mergeCell ref="A1236:P1236"/>
    <mergeCell ref="B1239:C1239"/>
    <mergeCell ref="E1239:H1239"/>
    <mergeCell ref="N1239:P1239"/>
    <mergeCell ref="B1241:C1241"/>
    <mergeCell ref="E1241:H1241"/>
    <mergeCell ref="A1243:B1243"/>
    <mergeCell ref="C1243:P1243"/>
    <mergeCell ref="A1245:B1245"/>
    <mergeCell ref="C1245:P1245"/>
    <mergeCell ref="K1247:K1248"/>
    <mergeCell ref="L1247:N1247"/>
    <mergeCell ref="O1247:P1248"/>
    <mergeCell ref="O1249:P1249"/>
    <mergeCell ref="O1250:P1250"/>
    <mergeCell ref="A1247:A1248"/>
    <mergeCell ref="B1247:C1247"/>
    <mergeCell ref="D1247:D1248"/>
    <mergeCell ref="E1247:I1247"/>
    <mergeCell ref="J1247:J1248"/>
    <mergeCell ref="B1276:C1276"/>
    <mergeCell ref="E1276:H1276"/>
    <mergeCell ref="B1259:D1259"/>
    <mergeCell ref="A1260:E1260"/>
    <mergeCell ref="A1262:E1262"/>
    <mergeCell ref="O1251:P1251"/>
    <mergeCell ref="O1252:P1252"/>
    <mergeCell ref="O1253:P1253"/>
    <mergeCell ref="O1254:P1254"/>
    <mergeCell ref="B1258:D1258"/>
    <mergeCell ref="K1282:K1283"/>
    <mergeCell ref="L1282:N1282"/>
    <mergeCell ref="O1282:P1283"/>
    <mergeCell ref="A1268:P1268"/>
    <mergeCell ref="A1269:P1269"/>
    <mergeCell ref="A1270:P1270"/>
    <mergeCell ref="A1271:P1271"/>
    <mergeCell ref="B1274:C1274"/>
    <mergeCell ref="E1274:H1274"/>
    <mergeCell ref="N1274:P1274"/>
    <mergeCell ref="A1295:E1295"/>
    <mergeCell ref="A1278:B1278"/>
    <mergeCell ref="C1278:P1278"/>
    <mergeCell ref="A1280:B1280"/>
    <mergeCell ref="C1280:P1280"/>
    <mergeCell ref="A1282:A1283"/>
    <mergeCell ref="B1282:C1282"/>
    <mergeCell ref="D1282:D1283"/>
    <mergeCell ref="E1282:I1282"/>
    <mergeCell ref="J1282:J1283"/>
    <mergeCell ref="E1380:H1380"/>
    <mergeCell ref="A1297:E1297"/>
    <mergeCell ref="O1284:P1284"/>
    <mergeCell ref="O1285:P1285"/>
    <mergeCell ref="O1286:P1286"/>
    <mergeCell ref="O1287:P1287"/>
    <mergeCell ref="O1288:P1288"/>
    <mergeCell ref="O1289:P1289"/>
    <mergeCell ref="B1293:D1293"/>
    <mergeCell ref="B1294:D1294"/>
    <mergeCell ref="L1386:N1386"/>
    <mergeCell ref="O1386:P1387"/>
    <mergeCell ref="A1372:P1372"/>
    <mergeCell ref="A1373:P1373"/>
    <mergeCell ref="A1374:P1374"/>
    <mergeCell ref="A1375:P1375"/>
    <mergeCell ref="B1378:C1378"/>
    <mergeCell ref="E1378:H1378"/>
    <mergeCell ref="N1378:P1378"/>
    <mergeCell ref="B1380:C1380"/>
    <mergeCell ref="A1382:B1382"/>
    <mergeCell ref="C1382:P1382"/>
    <mergeCell ref="A1384:B1384"/>
    <mergeCell ref="C1384:P1384"/>
    <mergeCell ref="A1386:A1387"/>
    <mergeCell ref="B1386:C1386"/>
    <mergeCell ref="D1386:D1387"/>
    <mergeCell ref="E1386:I1386"/>
    <mergeCell ref="J1386:J1387"/>
    <mergeCell ref="K1386:K1387"/>
    <mergeCell ref="A1401:E1401"/>
    <mergeCell ref="O1388:P1388"/>
    <mergeCell ref="O1389:P1389"/>
    <mergeCell ref="O1390:P1390"/>
    <mergeCell ref="O1391:P1391"/>
    <mergeCell ref="O1392:P1392"/>
    <mergeCell ref="O1393:P1393"/>
    <mergeCell ref="B1397:D1397"/>
    <mergeCell ref="B1398:D1398"/>
    <mergeCell ref="A1399:E1399"/>
    <mergeCell ref="E1453:I1453"/>
    <mergeCell ref="J1453:J1454"/>
    <mergeCell ref="K1453:K1454"/>
    <mergeCell ref="L1453:N1453"/>
    <mergeCell ref="O1453:P1454"/>
    <mergeCell ref="A1439:P1439"/>
    <mergeCell ref="A1440:P1440"/>
    <mergeCell ref="A1441:P1441"/>
    <mergeCell ref="A1442:P1442"/>
    <mergeCell ref="B1445:C1445"/>
    <mergeCell ref="B1464:D1464"/>
    <mergeCell ref="B1465:D1465"/>
    <mergeCell ref="A1466:E1466"/>
    <mergeCell ref="A1449:B1449"/>
    <mergeCell ref="C1449:P1449"/>
    <mergeCell ref="A1451:B1451"/>
    <mergeCell ref="C1451:P1451"/>
    <mergeCell ref="A1453:A1454"/>
    <mergeCell ref="B1453:C1453"/>
    <mergeCell ref="D1453:D1454"/>
    <mergeCell ref="A1479:P1479"/>
    <mergeCell ref="B1482:C1482"/>
    <mergeCell ref="E1482:H1482"/>
    <mergeCell ref="N1482:P1482"/>
    <mergeCell ref="O1455:P1455"/>
    <mergeCell ref="O1456:P1456"/>
    <mergeCell ref="O1457:P1457"/>
    <mergeCell ref="O1458:P1458"/>
    <mergeCell ref="O1459:P1459"/>
    <mergeCell ref="O1460:P1460"/>
    <mergeCell ref="E1490:I1490"/>
    <mergeCell ref="J1490:J1491"/>
    <mergeCell ref="K1490:K1491"/>
    <mergeCell ref="L1490:N1490"/>
    <mergeCell ref="O1490:P1491"/>
    <mergeCell ref="A1468:E1468"/>
    <mergeCell ref="A1469:P1469"/>
    <mergeCell ref="A1476:P1476"/>
    <mergeCell ref="A1477:P1477"/>
    <mergeCell ref="A1478:P1478"/>
    <mergeCell ref="A1503:E1503"/>
    <mergeCell ref="B1484:C1484"/>
    <mergeCell ref="E1484:H1484"/>
    <mergeCell ref="A1486:B1486"/>
    <mergeCell ref="C1486:P1486"/>
    <mergeCell ref="A1488:B1488"/>
    <mergeCell ref="C1488:P1488"/>
    <mergeCell ref="A1490:A1491"/>
    <mergeCell ref="B1490:C1490"/>
    <mergeCell ref="D1490:D1491"/>
    <mergeCell ref="A1505:E1505"/>
    <mergeCell ref="A1506:P1506"/>
    <mergeCell ref="O1492:P1492"/>
    <mergeCell ref="O1493:P1493"/>
    <mergeCell ref="O1494:P1494"/>
    <mergeCell ref="O1495:P1495"/>
    <mergeCell ref="O1496:P1496"/>
    <mergeCell ref="O1497:P1497"/>
    <mergeCell ref="B1501:D1501"/>
    <mergeCell ref="B1502:D1502"/>
    <mergeCell ref="O1116:P1116"/>
    <mergeCell ref="O1117:P1117"/>
    <mergeCell ref="B1121:D1121"/>
    <mergeCell ref="B1122:D1122"/>
    <mergeCell ref="A1123:E1123"/>
    <mergeCell ref="A1125:E1125"/>
    <mergeCell ref="L1110:N1110"/>
    <mergeCell ref="O1110:P1111"/>
    <mergeCell ref="O1112:P1112"/>
    <mergeCell ref="O1113:P1113"/>
    <mergeCell ref="O1114:P1114"/>
    <mergeCell ref="O1115:P1115"/>
    <mergeCell ref="A1110:A1111"/>
    <mergeCell ref="B1110:C1110"/>
    <mergeCell ref="D1110:D1111"/>
    <mergeCell ref="E1110:I1110"/>
    <mergeCell ref="J1110:J1111"/>
    <mergeCell ref="K1110:K1111"/>
    <mergeCell ref="B1104:C1104"/>
    <mergeCell ref="E1104:H1104"/>
    <mergeCell ref="A1106:B1106"/>
    <mergeCell ref="C1106:P1106"/>
    <mergeCell ref="A1108:B1108"/>
    <mergeCell ref="C1108:P1108"/>
    <mergeCell ref="A1097:P1097"/>
    <mergeCell ref="A1098:P1098"/>
    <mergeCell ref="A1099:P1099"/>
    <mergeCell ref="B1102:C1102"/>
    <mergeCell ref="E1102:H1102"/>
    <mergeCell ref="N1102:P1102"/>
    <mergeCell ref="O936:P936"/>
    <mergeCell ref="A1096:P1096"/>
    <mergeCell ref="E923:H923"/>
    <mergeCell ref="A927:B927"/>
    <mergeCell ref="C927:P927"/>
    <mergeCell ref="B923:C923"/>
    <mergeCell ref="E931:I931"/>
    <mergeCell ref="J931:J932"/>
    <mergeCell ref="A917:P917"/>
    <mergeCell ref="A918:P918"/>
    <mergeCell ref="A919:P919"/>
    <mergeCell ref="A920:P920"/>
    <mergeCell ref="B942:D942"/>
    <mergeCell ref="B943:D943"/>
    <mergeCell ref="N923:P923"/>
    <mergeCell ref="B925:C925"/>
    <mergeCell ref="E925:H925"/>
    <mergeCell ref="A929:B929"/>
    <mergeCell ref="C929:P929"/>
    <mergeCell ref="A931:A932"/>
    <mergeCell ref="B931:C931"/>
    <mergeCell ref="D931:D932"/>
    <mergeCell ref="A946:E946"/>
    <mergeCell ref="L931:N931"/>
    <mergeCell ref="A944:E944"/>
    <mergeCell ref="O933:P933"/>
    <mergeCell ref="O934:P934"/>
    <mergeCell ref="O935:P935"/>
    <mergeCell ref="K931:K932"/>
    <mergeCell ref="O931:P932"/>
    <mergeCell ref="O937:P937"/>
    <mergeCell ref="O938:P938"/>
    <mergeCell ref="A955:P955"/>
    <mergeCell ref="A956:P956"/>
    <mergeCell ref="A957:P957"/>
    <mergeCell ref="A958:P958"/>
    <mergeCell ref="B961:C961"/>
    <mergeCell ref="E961:H961"/>
    <mergeCell ref="N961:P961"/>
    <mergeCell ref="B963:C963"/>
    <mergeCell ref="E963:H963"/>
    <mergeCell ref="A965:B965"/>
    <mergeCell ref="C965:P965"/>
    <mergeCell ref="A967:B967"/>
    <mergeCell ref="C967:P967"/>
    <mergeCell ref="A969:A970"/>
    <mergeCell ref="B969:C969"/>
    <mergeCell ref="D969:D970"/>
    <mergeCell ref="E969:I969"/>
    <mergeCell ref="J969:J970"/>
    <mergeCell ref="K969:K970"/>
    <mergeCell ref="L969:N969"/>
    <mergeCell ref="O969:P970"/>
    <mergeCell ref="O971:P971"/>
    <mergeCell ref="O972:P972"/>
    <mergeCell ref="O973:P973"/>
    <mergeCell ref="O974:P974"/>
    <mergeCell ref="O975:P975"/>
    <mergeCell ref="O976:P976"/>
    <mergeCell ref="B980:D980"/>
    <mergeCell ref="B981:D981"/>
    <mergeCell ref="A982:E982"/>
    <mergeCell ref="A984:E984"/>
    <mergeCell ref="A992:P992"/>
    <mergeCell ref="A993:P993"/>
    <mergeCell ref="A994:P994"/>
    <mergeCell ref="A995:P995"/>
    <mergeCell ref="B998:C998"/>
    <mergeCell ref="E998:H998"/>
    <mergeCell ref="N998:P998"/>
    <mergeCell ref="B1000:C1000"/>
    <mergeCell ref="E1000:H1000"/>
    <mergeCell ref="A1002:B1002"/>
    <mergeCell ref="C1002:P1002"/>
    <mergeCell ref="A1004:B1004"/>
    <mergeCell ref="C1004:P1004"/>
    <mergeCell ref="A1006:A1007"/>
    <mergeCell ref="B1006:C1006"/>
    <mergeCell ref="D1006:D1007"/>
    <mergeCell ref="E1006:I1006"/>
    <mergeCell ref="J1006:J1007"/>
    <mergeCell ref="K1006:K1007"/>
    <mergeCell ref="L1006:N1006"/>
    <mergeCell ref="O1006:P1007"/>
    <mergeCell ref="O1008:P1008"/>
    <mergeCell ref="O1009:P1009"/>
    <mergeCell ref="O1010:P1010"/>
    <mergeCell ref="O1011:P1011"/>
    <mergeCell ref="O1012:P1012"/>
    <mergeCell ref="O1013:P1013"/>
    <mergeCell ref="B1017:D1017"/>
    <mergeCell ref="B1018:D1018"/>
    <mergeCell ref="A1019:E1019"/>
    <mergeCell ref="A1021:E1021"/>
    <mergeCell ref="A1027:P1027"/>
    <mergeCell ref="A1028:P1028"/>
    <mergeCell ref="A1029:P1029"/>
    <mergeCell ref="A1030:P1030"/>
    <mergeCell ref="B1033:C1033"/>
    <mergeCell ref="E1033:H1033"/>
    <mergeCell ref="N1033:P1033"/>
    <mergeCell ref="B1035:C1035"/>
    <mergeCell ref="E1035:H1035"/>
    <mergeCell ref="A1037:B1037"/>
    <mergeCell ref="C1037:P1037"/>
    <mergeCell ref="A1039:B1039"/>
    <mergeCell ref="C1039:P1039"/>
    <mergeCell ref="A1041:A1042"/>
    <mergeCell ref="B1041:C1041"/>
    <mergeCell ref="D1041:D1042"/>
    <mergeCell ref="E1041:I1041"/>
    <mergeCell ref="J1041:J1042"/>
    <mergeCell ref="K1041:K1042"/>
    <mergeCell ref="L1041:N1041"/>
    <mergeCell ref="O1041:P1042"/>
    <mergeCell ref="O1043:P1043"/>
    <mergeCell ref="O1044:P1044"/>
    <mergeCell ref="O1045:P1045"/>
    <mergeCell ref="O1046:P1046"/>
    <mergeCell ref="O1047:P1047"/>
    <mergeCell ref="O1048:P1048"/>
    <mergeCell ref="B1052:D1052"/>
    <mergeCell ref="B1053:D1053"/>
    <mergeCell ref="A1054:E1054"/>
    <mergeCell ref="A1056:E1056"/>
    <mergeCell ref="A1061:P1061"/>
    <mergeCell ref="A1062:P1062"/>
    <mergeCell ref="A1063:P1063"/>
    <mergeCell ref="A1064:P1064"/>
    <mergeCell ref="B1067:C1067"/>
    <mergeCell ref="E1067:H1067"/>
    <mergeCell ref="N1067:P1067"/>
    <mergeCell ref="B1069:C1069"/>
    <mergeCell ref="E1069:H1069"/>
    <mergeCell ref="A1071:B1071"/>
    <mergeCell ref="C1071:P1071"/>
    <mergeCell ref="A1073:B1073"/>
    <mergeCell ref="C1073:P1073"/>
    <mergeCell ref="A1075:A1076"/>
    <mergeCell ref="B1075:C1075"/>
    <mergeCell ref="D1075:D1076"/>
    <mergeCell ref="E1075:I1075"/>
    <mergeCell ref="J1075:J1076"/>
    <mergeCell ref="K1075:K1076"/>
    <mergeCell ref="L1075:N1075"/>
    <mergeCell ref="O1075:P1076"/>
    <mergeCell ref="O1077:P1077"/>
    <mergeCell ref="O1078:P1078"/>
    <mergeCell ref="O1079:P1079"/>
    <mergeCell ref="O1080:P1080"/>
    <mergeCell ref="O1081:P1081"/>
    <mergeCell ref="O1082:P1082"/>
    <mergeCell ref="B1086:D1086"/>
    <mergeCell ref="B1087:D1087"/>
    <mergeCell ref="A1088:E1088"/>
    <mergeCell ref="A1090:E1090"/>
    <mergeCell ref="A1131:P1131"/>
    <mergeCell ref="A1132:P1132"/>
    <mergeCell ref="A1133:P1133"/>
    <mergeCell ref="A1134:P1134"/>
    <mergeCell ref="B1137:C1137"/>
    <mergeCell ref="E1137:H1137"/>
    <mergeCell ref="N1137:P1137"/>
    <mergeCell ref="B1139:C1139"/>
    <mergeCell ref="E1139:H1139"/>
    <mergeCell ref="A1141:B1141"/>
    <mergeCell ref="C1141:P1141"/>
    <mergeCell ref="A1143:B1143"/>
    <mergeCell ref="C1143:P1143"/>
    <mergeCell ref="A1145:A1146"/>
    <mergeCell ref="B1145:C1145"/>
    <mergeCell ref="D1145:D1146"/>
    <mergeCell ref="E1145:I1145"/>
    <mergeCell ref="J1145:J1146"/>
    <mergeCell ref="K1145:K1146"/>
    <mergeCell ref="L1145:N1145"/>
    <mergeCell ref="O1145:P1146"/>
    <mergeCell ref="O1147:P1147"/>
    <mergeCell ref="O1148:P1148"/>
    <mergeCell ref="O1149:P1149"/>
    <mergeCell ref="O1150:P1150"/>
    <mergeCell ref="O1151:P1151"/>
    <mergeCell ref="O1152:P1152"/>
    <mergeCell ref="B1156:D1156"/>
    <mergeCell ref="B1157:D1157"/>
    <mergeCell ref="A1158:E1158"/>
    <mergeCell ref="A1160:E1160"/>
    <mergeCell ref="O870:P870"/>
    <mergeCell ref="O871:P871"/>
    <mergeCell ref="B875:D875"/>
    <mergeCell ref="B876:D876"/>
    <mergeCell ref="A877:E877"/>
    <mergeCell ref="A879:E879"/>
    <mergeCell ref="L864:N864"/>
    <mergeCell ref="O864:P865"/>
    <mergeCell ref="O866:P866"/>
    <mergeCell ref="O867:P867"/>
    <mergeCell ref="O868:P868"/>
    <mergeCell ref="O869:P869"/>
    <mergeCell ref="A864:A865"/>
    <mergeCell ref="B864:C864"/>
    <mergeCell ref="D864:D865"/>
    <mergeCell ref="E864:I864"/>
    <mergeCell ref="J864:J865"/>
    <mergeCell ref="K864:K865"/>
    <mergeCell ref="B858:C858"/>
    <mergeCell ref="E858:H858"/>
    <mergeCell ref="A860:B860"/>
    <mergeCell ref="C860:P860"/>
    <mergeCell ref="A862:B862"/>
    <mergeCell ref="C862:P862"/>
    <mergeCell ref="A850:P850"/>
    <mergeCell ref="A851:P851"/>
    <mergeCell ref="A852:P852"/>
    <mergeCell ref="A853:P853"/>
    <mergeCell ref="B856:C856"/>
    <mergeCell ref="E856:H856"/>
    <mergeCell ref="N856:P856"/>
    <mergeCell ref="O800:P800"/>
    <mergeCell ref="O801:P801"/>
    <mergeCell ref="B805:D805"/>
    <mergeCell ref="B806:D806"/>
    <mergeCell ref="A807:E807"/>
    <mergeCell ref="A809:E809"/>
    <mergeCell ref="L794:N794"/>
    <mergeCell ref="O794:P795"/>
    <mergeCell ref="O796:P796"/>
    <mergeCell ref="O797:P797"/>
    <mergeCell ref="O798:P798"/>
    <mergeCell ref="O799:P799"/>
    <mergeCell ref="A794:A795"/>
    <mergeCell ref="B794:C794"/>
    <mergeCell ref="D794:D795"/>
    <mergeCell ref="E794:I794"/>
    <mergeCell ref="J794:J795"/>
    <mergeCell ref="K794:K795"/>
    <mergeCell ref="B788:C788"/>
    <mergeCell ref="E788:H788"/>
    <mergeCell ref="A790:B790"/>
    <mergeCell ref="C790:P790"/>
    <mergeCell ref="A792:B792"/>
    <mergeCell ref="C792:P792"/>
    <mergeCell ref="A780:P780"/>
    <mergeCell ref="A781:P781"/>
    <mergeCell ref="A782:P782"/>
    <mergeCell ref="A783:P783"/>
    <mergeCell ref="B786:C786"/>
    <mergeCell ref="E786:H786"/>
    <mergeCell ref="N786:P786"/>
    <mergeCell ref="O766:P766"/>
    <mergeCell ref="O767:P767"/>
    <mergeCell ref="B771:D771"/>
    <mergeCell ref="B772:D772"/>
    <mergeCell ref="A773:E773"/>
    <mergeCell ref="A775:E775"/>
    <mergeCell ref="L760:N760"/>
    <mergeCell ref="O760:P761"/>
    <mergeCell ref="O762:P762"/>
    <mergeCell ref="O763:P763"/>
    <mergeCell ref="O764:P764"/>
    <mergeCell ref="O765:P765"/>
    <mergeCell ref="A760:A761"/>
    <mergeCell ref="B760:C760"/>
    <mergeCell ref="D760:D761"/>
    <mergeCell ref="E760:I760"/>
    <mergeCell ref="J760:J761"/>
    <mergeCell ref="K760:K761"/>
    <mergeCell ref="B754:C754"/>
    <mergeCell ref="E754:H754"/>
    <mergeCell ref="A756:B756"/>
    <mergeCell ref="C756:P756"/>
    <mergeCell ref="A758:B758"/>
    <mergeCell ref="C758:P758"/>
    <mergeCell ref="A746:P746"/>
    <mergeCell ref="A747:P747"/>
    <mergeCell ref="A748:P748"/>
    <mergeCell ref="A749:P749"/>
    <mergeCell ref="B752:C752"/>
    <mergeCell ref="E752:H752"/>
    <mergeCell ref="N752:P752"/>
    <mergeCell ref="O733:P733"/>
    <mergeCell ref="O734:P734"/>
    <mergeCell ref="B738:D738"/>
    <mergeCell ref="B739:D739"/>
    <mergeCell ref="A740:E740"/>
    <mergeCell ref="A742:E742"/>
    <mergeCell ref="L727:N727"/>
    <mergeCell ref="O727:P728"/>
    <mergeCell ref="O729:P729"/>
    <mergeCell ref="O730:P730"/>
    <mergeCell ref="O731:P731"/>
    <mergeCell ref="O732:P732"/>
    <mergeCell ref="A727:A728"/>
    <mergeCell ref="B727:C727"/>
    <mergeCell ref="D727:D728"/>
    <mergeCell ref="E727:I727"/>
    <mergeCell ref="J727:J728"/>
    <mergeCell ref="K727:K728"/>
    <mergeCell ref="B721:C721"/>
    <mergeCell ref="E721:H721"/>
    <mergeCell ref="A723:B723"/>
    <mergeCell ref="C723:P723"/>
    <mergeCell ref="A725:B725"/>
    <mergeCell ref="C725:P725"/>
    <mergeCell ref="A713:P713"/>
    <mergeCell ref="A714:P714"/>
    <mergeCell ref="A715:P715"/>
    <mergeCell ref="A716:P716"/>
    <mergeCell ref="B719:C719"/>
    <mergeCell ref="E719:H719"/>
    <mergeCell ref="N719:P719"/>
    <mergeCell ref="B657:C657"/>
    <mergeCell ref="E657:H657"/>
    <mergeCell ref="A649:P649"/>
    <mergeCell ref="A650:P650"/>
    <mergeCell ref="A651:P651"/>
    <mergeCell ref="A652:P652"/>
    <mergeCell ref="B655:C655"/>
    <mergeCell ref="E655:H655"/>
    <mergeCell ref="N655:P655"/>
    <mergeCell ref="A659:B659"/>
    <mergeCell ref="C659:P659"/>
    <mergeCell ref="A661:B661"/>
    <mergeCell ref="C661:P661"/>
    <mergeCell ref="O665:P665"/>
    <mergeCell ref="O666:P666"/>
    <mergeCell ref="O663:P664"/>
    <mergeCell ref="O667:P667"/>
    <mergeCell ref="A663:A664"/>
    <mergeCell ref="B663:C663"/>
    <mergeCell ref="D663:D664"/>
    <mergeCell ref="E663:I663"/>
    <mergeCell ref="J663:J664"/>
    <mergeCell ref="K663:K664"/>
    <mergeCell ref="L663:N663"/>
    <mergeCell ref="B674:D674"/>
    <mergeCell ref="A675:E675"/>
    <mergeCell ref="A677:E677"/>
    <mergeCell ref="O668:P668"/>
    <mergeCell ref="O669:P669"/>
    <mergeCell ref="B673:D673"/>
    <mergeCell ref="A681:P681"/>
    <mergeCell ref="A682:P682"/>
    <mergeCell ref="A683:P683"/>
    <mergeCell ref="A684:P684"/>
    <mergeCell ref="B687:C687"/>
    <mergeCell ref="E687:H687"/>
    <mergeCell ref="N687:P687"/>
    <mergeCell ref="E689:H689"/>
    <mergeCell ref="A691:B691"/>
    <mergeCell ref="C691:P691"/>
    <mergeCell ref="A693:B693"/>
    <mergeCell ref="C693:P693"/>
    <mergeCell ref="O697:P697"/>
    <mergeCell ref="L695:N695"/>
    <mergeCell ref="O695:P696"/>
    <mergeCell ref="B689:C689"/>
    <mergeCell ref="O698:P698"/>
    <mergeCell ref="B707:D707"/>
    <mergeCell ref="A708:E708"/>
    <mergeCell ref="A695:A696"/>
    <mergeCell ref="B695:C695"/>
    <mergeCell ref="D695:D696"/>
    <mergeCell ref="E695:I695"/>
    <mergeCell ref="J695:J696"/>
    <mergeCell ref="K695:K696"/>
    <mergeCell ref="A710:E710"/>
    <mergeCell ref="O699:P699"/>
    <mergeCell ref="O700:P700"/>
    <mergeCell ref="O701:P701"/>
    <mergeCell ref="O702:P702"/>
    <mergeCell ref="B706:D706"/>
    <mergeCell ref="A815:P815"/>
    <mergeCell ref="A816:P816"/>
    <mergeCell ref="A817:P817"/>
    <mergeCell ref="A818:P818"/>
    <mergeCell ref="B821:C821"/>
    <mergeCell ref="E821:H821"/>
    <mergeCell ref="N821:P821"/>
    <mergeCell ref="B823:C823"/>
    <mergeCell ref="E823:H823"/>
    <mergeCell ref="A825:B825"/>
    <mergeCell ref="C825:P825"/>
    <mergeCell ref="A827:B827"/>
    <mergeCell ref="C827:P827"/>
    <mergeCell ref="A829:A830"/>
    <mergeCell ref="B829:C829"/>
    <mergeCell ref="D829:D830"/>
    <mergeCell ref="E829:I829"/>
    <mergeCell ref="J829:J830"/>
    <mergeCell ref="K829:K830"/>
    <mergeCell ref="L829:N829"/>
    <mergeCell ref="O829:P830"/>
    <mergeCell ref="O831:P831"/>
    <mergeCell ref="O832:P832"/>
    <mergeCell ref="O833:P833"/>
    <mergeCell ref="O834:P834"/>
    <mergeCell ref="O835:P835"/>
    <mergeCell ref="O836:P836"/>
    <mergeCell ref="B840:D840"/>
    <mergeCell ref="B841:D841"/>
    <mergeCell ref="A842:E842"/>
    <mergeCell ref="A844:E844"/>
    <mergeCell ref="A884:P884"/>
    <mergeCell ref="A885:P885"/>
    <mergeCell ref="A886:P886"/>
    <mergeCell ref="A887:P887"/>
    <mergeCell ref="B890:C890"/>
    <mergeCell ref="E890:H890"/>
    <mergeCell ref="N890:P890"/>
    <mergeCell ref="B892:C892"/>
    <mergeCell ref="E892:H892"/>
    <mergeCell ref="A894:B894"/>
    <mergeCell ref="C894:P894"/>
    <mergeCell ref="A896:B896"/>
    <mergeCell ref="C896:P896"/>
    <mergeCell ref="A898:A899"/>
    <mergeCell ref="B898:C898"/>
    <mergeCell ref="D898:D899"/>
    <mergeCell ref="E898:I898"/>
    <mergeCell ref="J898:J899"/>
    <mergeCell ref="K898:K899"/>
    <mergeCell ref="L898:N898"/>
    <mergeCell ref="O898:P899"/>
    <mergeCell ref="O900:P900"/>
    <mergeCell ref="O901:P901"/>
    <mergeCell ref="O902:P902"/>
    <mergeCell ref="O903:P903"/>
    <mergeCell ref="O904:P904"/>
    <mergeCell ref="O905:P905"/>
    <mergeCell ref="B909:D909"/>
    <mergeCell ref="B910:D910"/>
    <mergeCell ref="A911:E911"/>
    <mergeCell ref="A913:E913"/>
    <mergeCell ref="N1674:O1674"/>
    <mergeCell ref="N1675:O1675"/>
    <mergeCell ref="N1676:O1676"/>
    <mergeCell ref="N1677:O1677"/>
    <mergeCell ref="N1678:O1678"/>
    <mergeCell ref="L1668:M1668"/>
    <mergeCell ref="N1668:O1669"/>
    <mergeCell ref="N1670:O1670"/>
    <mergeCell ref="N1671:O1671"/>
    <mergeCell ref="N1672:O1672"/>
    <mergeCell ref="N1673:O1673"/>
    <mergeCell ref="A1668:A1669"/>
    <mergeCell ref="B1668:C1668"/>
    <mergeCell ref="D1668:D1669"/>
    <mergeCell ref="E1668:I1668"/>
    <mergeCell ref="J1668:J1669"/>
    <mergeCell ref="K1668:K1669"/>
    <mergeCell ref="B1662:C1662"/>
    <mergeCell ref="E1662:H1662"/>
    <mergeCell ref="M1662:O1662"/>
    <mergeCell ref="A1664:B1664"/>
    <mergeCell ref="C1664:O1664"/>
    <mergeCell ref="A1666:B1666"/>
    <mergeCell ref="C1666:O1666"/>
    <mergeCell ref="A1684:D1684"/>
    <mergeCell ref="B1682:D1682"/>
    <mergeCell ref="B1683:D1683"/>
    <mergeCell ref="A1654:O1654"/>
    <mergeCell ref="A1655:O1655"/>
    <mergeCell ref="A1656:O1656"/>
    <mergeCell ref="A1657:O1657"/>
    <mergeCell ref="B1660:C1660"/>
    <mergeCell ref="E1660:H1660"/>
    <mergeCell ref="M1660:O1660"/>
    <mergeCell ref="N1714:O1714"/>
    <mergeCell ref="C1700:O1700"/>
    <mergeCell ref="A1702:B1702"/>
    <mergeCell ref="C1702:O1702"/>
    <mergeCell ref="A1704:A1705"/>
    <mergeCell ref="B1704:C1704"/>
    <mergeCell ref="D1704:D1705"/>
    <mergeCell ref="E1704:I1704"/>
    <mergeCell ref="J1704:J1705"/>
    <mergeCell ref="K1704:K1705"/>
    <mergeCell ref="N1709:O1709"/>
    <mergeCell ref="N1710:O1710"/>
    <mergeCell ref="N1711:O1711"/>
    <mergeCell ref="N1712:O1712"/>
    <mergeCell ref="N1713:O1713"/>
    <mergeCell ref="N1707:O1707"/>
    <mergeCell ref="N1708:O1708"/>
    <mergeCell ref="N1706:O1706"/>
    <mergeCell ref="N1704:O1705"/>
    <mergeCell ref="E1698:H1698"/>
    <mergeCell ref="M1698:O1698"/>
    <mergeCell ref="A1700:B1700"/>
    <mergeCell ref="L1704:M1704"/>
    <mergeCell ref="B1718:D1718"/>
    <mergeCell ref="B1719:D1719"/>
    <mergeCell ref="A1690:O1690"/>
    <mergeCell ref="A1691:O1691"/>
    <mergeCell ref="A1692:O1692"/>
    <mergeCell ref="A1693:O1693"/>
    <mergeCell ref="B1696:C1696"/>
    <mergeCell ref="E1696:H1696"/>
    <mergeCell ref="M1696:O1696"/>
    <mergeCell ref="B1698:C1698"/>
    <mergeCell ref="A3314:E3314"/>
    <mergeCell ref="A3299:A3300"/>
    <mergeCell ref="B3299:C3299"/>
    <mergeCell ref="D3299:D3300"/>
    <mergeCell ref="E3299:I3299"/>
    <mergeCell ref="A1720:D1720"/>
    <mergeCell ref="A3315:P3315"/>
    <mergeCell ref="O3301:P3301"/>
    <mergeCell ref="O3302:P3302"/>
    <mergeCell ref="O3303:P3303"/>
    <mergeCell ref="O3304:P3304"/>
    <mergeCell ref="O3305:P3305"/>
    <mergeCell ref="O3306:P3306"/>
    <mergeCell ref="B3310:D3310"/>
    <mergeCell ref="B3311:D3311"/>
    <mergeCell ref="A3312:E3312"/>
    <mergeCell ref="J3299:J3300"/>
    <mergeCell ref="K3299:K3300"/>
    <mergeCell ref="B3293:C3293"/>
    <mergeCell ref="E3293:H3293"/>
    <mergeCell ref="A3295:B3295"/>
    <mergeCell ref="C3295:P3295"/>
    <mergeCell ref="A3297:B3297"/>
    <mergeCell ref="C3297:P3297"/>
    <mergeCell ref="L3299:N3299"/>
    <mergeCell ref="O3299:P3300"/>
    <mergeCell ref="A3277:E3277"/>
    <mergeCell ref="A3285:P3285"/>
    <mergeCell ref="A3286:P3286"/>
    <mergeCell ref="A3287:P3287"/>
    <mergeCell ref="A3288:P3288"/>
    <mergeCell ref="B3291:C3291"/>
    <mergeCell ref="E3291:H3291"/>
    <mergeCell ref="N3291:P3291"/>
    <mergeCell ref="A3279:E3279"/>
    <mergeCell ref="A3280:P3280"/>
    <mergeCell ref="O3266:P3266"/>
    <mergeCell ref="O3267:P3267"/>
    <mergeCell ref="O3268:P3268"/>
    <mergeCell ref="O3269:P3269"/>
    <mergeCell ref="O3270:P3270"/>
    <mergeCell ref="O3271:P3271"/>
    <mergeCell ref="B3275:D3275"/>
    <mergeCell ref="B3276:D3276"/>
    <mergeCell ref="A3262:B3262"/>
    <mergeCell ref="C3262:P3262"/>
    <mergeCell ref="A3264:A3265"/>
    <mergeCell ref="B3264:C3264"/>
    <mergeCell ref="D3264:D3265"/>
    <mergeCell ref="E3264:I3264"/>
    <mergeCell ref="J3264:J3265"/>
    <mergeCell ref="K3264:K3265"/>
    <mergeCell ref="L3264:N3264"/>
    <mergeCell ref="O3264:P3265"/>
    <mergeCell ref="A3204:E3204"/>
    <mergeCell ref="A3250:P3250"/>
    <mergeCell ref="A3251:P3251"/>
    <mergeCell ref="A3252:P3252"/>
    <mergeCell ref="A3253:P3253"/>
    <mergeCell ref="B3256:C3256"/>
    <mergeCell ref="E3256:H3256"/>
    <mergeCell ref="N3256:P3256"/>
    <mergeCell ref="A3206:E3206"/>
    <mergeCell ref="A3207:P3207"/>
    <mergeCell ref="O3193:P3193"/>
    <mergeCell ref="O3194:P3194"/>
    <mergeCell ref="O3195:P3195"/>
    <mergeCell ref="O3196:P3196"/>
    <mergeCell ref="O3197:P3197"/>
    <mergeCell ref="O3198:P3198"/>
    <mergeCell ref="B3202:D3202"/>
    <mergeCell ref="B3203:D3203"/>
    <mergeCell ref="A3189:B3189"/>
    <mergeCell ref="C3189:P3189"/>
    <mergeCell ref="A3191:A3192"/>
    <mergeCell ref="B3191:C3191"/>
    <mergeCell ref="D3191:D3192"/>
    <mergeCell ref="E3191:I3191"/>
    <mergeCell ref="J3191:J3192"/>
    <mergeCell ref="K3191:K3192"/>
    <mergeCell ref="L3191:N3191"/>
    <mergeCell ref="O3191:P3192"/>
    <mergeCell ref="A3134:E3134"/>
    <mergeCell ref="A3177:P3177"/>
    <mergeCell ref="A3178:P3178"/>
    <mergeCell ref="A3179:P3179"/>
    <mergeCell ref="A3180:P3180"/>
    <mergeCell ref="B3183:C3183"/>
    <mergeCell ref="E3183:H3183"/>
    <mergeCell ref="N3183:P3183"/>
    <mergeCell ref="A3136:E3136"/>
    <mergeCell ref="A3137:P3137"/>
    <mergeCell ref="O3123:P3123"/>
    <mergeCell ref="O3124:P3124"/>
    <mergeCell ref="O3125:P3125"/>
    <mergeCell ref="O3126:P3126"/>
    <mergeCell ref="O3127:P3127"/>
    <mergeCell ref="O3128:P3128"/>
    <mergeCell ref="B3132:D3132"/>
    <mergeCell ref="B3133:D3133"/>
    <mergeCell ref="A3119:B3119"/>
    <mergeCell ref="C3119:P3119"/>
    <mergeCell ref="A3121:A3122"/>
    <mergeCell ref="B3121:C3121"/>
    <mergeCell ref="D3121:D3122"/>
    <mergeCell ref="E3121:I3121"/>
    <mergeCell ref="J3121:J3122"/>
    <mergeCell ref="K3121:K3122"/>
    <mergeCell ref="L3121:N3121"/>
    <mergeCell ref="O3121:P3122"/>
    <mergeCell ref="A3063:E3063"/>
    <mergeCell ref="A3107:P3107"/>
    <mergeCell ref="A3108:P3108"/>
    <mergeCell ref="A3109:P3109"/>
    <mergeCell ref="A3110:P3110"/>
    <mergeCell ref="B3113:C3113"/>
    <mergeCell ref="E3113:H3113"/>
    <mergeCell ref="N3113:P3113"/>
    <mergeCell ref="A3065:E3065"/>
    <mergeCell ref="A3066:P3066"/>
    <mergeCell ref="O3052:P3052"/>
    <mergeCell ref="O3053:P3053"/>
    <mergeCell ref="O3054:P3054"/>
    <mergeCell ref="O3055:P3055"/>
    <mergeCell ref="O3056:P3056"/>
    <mergeCell ref="O3057:P3057"/>
    <mergeCell ref="B3061:D3061"/>
    <mergeCell ref="B3062:D3062"/>
    <mergeCell ref="A3048:B3048"/>
    <mergeCell ref="C3048:P3048"/>
    <mergeCell ref="A3050:A3051"/>
    <mergeCell ref="B3050:C3050"/>
    <mergeCell ref="D3050:D3051"/>
    <mergeCell ref="E3050:I3050"/>
    <mergeCell ref="J3050:J3051"/>
    <mergeCell ref="K3050:K3051"/>
    <mergeCell ref="L3050:N3050"/>
    <mergeCell ref="O3050:P3051"/>
    <mergeCell ref="B3042:C3042"/>
    <mergeCell ref="E3042:H3042"/>
    <mergeCell ref="N3042:P3042"/>
    <mergeCell ref="B3044:C3044"/>
    <mergeCell ref="E3044:H3044"/>
    <mergeCell ref="A3046:B3046"/>
    <mergeCell ref="C3046:P3046"/>
    <mergeCell ref="A3030:E3030"/>
    <mergeCell ref="A3031:P3031"/>
    <mergeCell ref="A3036:P3036"/>
    <mergeCell ref="A3037:P3037"/>
    <mergeCell ref="A3038:P3038"/>
    <mergeCell ref="A3039:P3039"/>
    <mergeCell ref="O3020:P3020"/>
    <mergeCell ref="O3021:P3021"/>
    <mergeCell ref="O3022:P3022"/>
    <mergeCell ref="B3026:D3026"/>
    <mergeCell ref="B3027:D3027"/>
    <mergeCell ref="A3028:E3028"/>
    <mergeCell ref="K3015:K3016"/>
    <mergeCell ref="L3015:N3015"/>
    <mergeCell ref="O3015:P3016"/>
    <mergeCell ref="O3017:P3017"/>
    <mergeCell ref="O3018:P3018"/>
    <mergeCell ref="O3019:P3019"/>
    <mergeCell ref="E3009:H3009"/>
    <mergeCell ref="A3011:B3011"/>
    <mergeCell ref="C3011:P3011"/>
    <mergeCell ref="A3013:B3013"/>
    <mergeCell ref="C3013:P3013"/>
    <mergeCell ref="A3015:A3016"/>
    <mergeCell ref="B3015:C3015"/>
    <mergeCell ref="D3015:D3016"/>
    <mergeCell ref="E3015:I3015"/>
    <mergeCell ref="J3015:J3016"/>
    <mergeCell ref="B2955:D2955"/>
    <mergeCell ref="A2956:E2956"/>
    <mergeCell ref="A3001:P3001"/>
    <mergeCell ref="A3002:P3002"/>
    <mergeCell ref="A3003:P3003"/>
    <mergeCell ref="A3004:P3004"/>
    <mergeCell ref="B2972:C2972"/>
    <mergeCell ref="E2972:H2972"/>
    <mergeCell ref="N2972:P2972"/>
    <mergeCell ref="B2974:C2974"/>
    <mergeCell ref="L2943:N2943"/>
    <mergeCell ref="O2943:P2944"/>
    <mergeCell ref="A2958:E2958"/>
    <mergeCell ref="O2945:P2945"/>
    <mergeCell ref="O2946:P2946"/>
    <mergeCell ref="O2947:P2947"/>
    <mergeCell ref="O2948:P2948"/>
    <mergeCell ref="O2949:P2949"/>
    <mergeCell ref="O2950:P2950"/>
    <mergeCell ref="B2954:D2954"/>
    <mergeCell ref="A2943:A2944"/>
    <mergeCell ref="B2943:C2943"/>
    <mergeCell ref="D2943:D2944"/>
    <mergeCell ref="E2943:I2943"/>
    <mergeCell ref="J2943:J2944"/>
    <mergeCell ref="K2943:K2944"/>
    <mergeCell ref="B2937:C2937"/>
    <mergeCell ref="E2937:H2937"/>
    <mergeCell ref="A2939:B2939"/>
    <mergeCell ref="C2939:P2939"/>
    <mergeCell ref="A2941:B2941"/>
    <mergeCell ref="C2941:P2941"/>
    <mergeCell ref="A2929:P2929"/>
    <mergeCell ref="A2930:P2930"/>
    <mergeCell ref="A2931:P2931"/>
    <mergeCell ref="A2932:P2932"/>
    <mergeCell ref="B2935:C2935"/>
    <mergeCell ref="E2935:H2935"/>
    <mergeCell ref="N2935:P2935"/>
    <mergeCell ref="A2924:E2924"/>
    <mergeCell ref="O2911:P2911"/>
    <mergeCell ref="O2912:P2912"/>
    <mergeCell ref="O2913:P2913"/>
    <mergeCell ref="O2914:P2914"/>
    <mergeCell ref="O2915:P2915"/>
    <mergeCell ref="O2916:P2916"/>
    <mergeCell ref="B2920:D2920"/>
    <mergeCell ref="B2921:D2921"/>
    <mergeCell ref="A2922:E2922"/>
    <mergeCell ref="C2907:P2907"/>
    <mergeCell ref="A2909:A2910"/>
    <mergeCell ref="B2909:C2909"/>
    <mergeCell ref="D2909:D2910"/>
    <mergeCell ref="E2909:I2909"/>
    <mergeCell ref="J2909:J2910"/>
    <mergeCell ref="K2909:K2910"/>
    <mergeCell ref="L2909:N2909"/>
    <mergeCell ref="O2909:P2910"/>
    <mergeCell ref="B2853:D2853"/>
    <mergeCell ref="A2854:E2854"/>
    <mergeCell ref="A2895:P2895"/>
    <mergeCell ref="A2896:P2896"/>
    <mergeCell ref="A2897:P2897"/>
    <mergeCell ref="A2898:P2898"/>
    <mergeCell ref="E2867:H2867"/>
    <mergeCell ref="N2867:P2867"/>
    <mergeCell ref="B2869:C2869"/>
    <mergeCell ref="E2869:H2869"/>
    <mergeCell ref="L2841:N2841"/>
    <mergeCell ref="O2841:P2842"/>
    <mergeCell ref="A2856:E2856"/>
    <mergeCell ref="O2843:P2843"/>
    <mergeCell ref="O2844:P2844"/>
    <mergeCell ref="O2845:P2845"/>
    <mergeCell ref="O2846:P2846"/>
    <mergeCell ref="O2847:P2847"/>
    <mergeCell ref="O2848:P2848"/>
    <mergeCell ref="B2852:D2852"/>
    <mergeCell ref="A2841:A2842"/>
    <mergeCell ref="B2841:C2841"/>
    <mergeCell ref="D2841:D2842"/>
    <mergeCell ref="E2841:I2841"/>
    <mergeCell ref="J2841:J2842"/>
    <mergeCell ref="K2841:K2842"/>
    <mergeCell ref="B2835:C2835"/>
    <mergeCell ref="E2835:H2835"/>
    <mergeCell ref="A2837:B2837"/>
    <mergeCell ref="C2837:P2837"/>
    <mergeCell ref="A2839:B2839"/>
    <mergeCell ref="C2839:P2839"/>
    <mergeCell ref="A2827:P2827"/>
    <mergeCell ref="A2828:P2828"/>
    <mergeCell ref="A2829:P2829"/>
    <mergeCell ref="A2830:P2830"/>
    <mergeCell ref="B2833:C2833"/>
    <mergeCell ref="E2833:H2833"/>
    <mergeCell ref="N2833:P2833"/>
    <mergeCell ref="A2821:E2821"/>
    <mergeCell ref="O2808:P2808"/>
    <mergeCell ref="O2809:P2809"/>
    <mergeCell ref="O2810:P2810"/>
    <mergeCell ref="O2811:P2811"/>
    <mergeCell ref="O2812:P2812"/>
    <mergeCell ref="O2813:P2813"/>
    <mergeCell ref="B2817:D2817"/>
    <mergeCell ref="B2818:D2818"/>
    <mergeCell ref="A2819:E2819"/>
    <mergeCell ref="A2804:B2804"/>
    <mergeCell ref="C2804:P2804"/>
    <mergeCell ref="A2806:A2807"/>
    <mergeCell ref="B2806:C2806"/>
    <mergeCell ref="D2806:D2807"/>
    <mergeCell ref="E2806:I2806"/>
    <mergeCell ref="J2806:J2807"/>
    <mergeCell ref="K2806:K2807"/>
    <mergeCell ref="L2806:N2806"/>
    <mergeCell ref="O2806:P2807"/>
    <mergeCell ref="B2798:C2798"/>
    <mergeCell ref="E2798:H2798"/>
    <mergeCell ref="N2798:P2798"/>
    <mergeCell ref="B2800:C2800"/>
    <mergeCell ref="E2800:H2800"/>
    <mergeCell ref="A2802:B2802"/>
    <mergeCell ref="C2802:P2802"/>
    <mergeCell ref="B2651:D2651"/>
    <mergeCell ref="A2652:E2652"/>
    <mergeCell ref="A2792:P2792"/>
    <mergeCell ref="A2793:P2793"/>
    <mergeCell ref="A2794:P2794"/>
    <mergeCell ref="A2795:P2795"/>
    <mergeCell ref="B2667:C2667"/>
    <mergeCell ref="E2667:H2667"/>
    <mergeCell ref="A2659:P2659"/>
    <mergeCell ref="A2660:P2660"/>
    <mergeCell ref="L2639:N2639"/>
    <mergeCell ref="O2639:P2640"/>
    <mergeCell ref="A2654:E2654"/>
    <mergeCell ref="O2641:P2641"/>
    <mergeCell ref="O2642:P2642"/>
    <mergeCell ref="O2643:P2643"/>
    <mergeCell ref="O2644:P2644"/>
    <mergeCell ref="O2645:P2645"/>
    <mergeCell ref="O2646:P2646"/>
    <mergeCell ref="B2650:D2650"/>
    <mergeCell ref="A2639:A2640"/>
    <mergeCell ref="B2639:C2639"/>
    <mergeCell ref="D2639:D2640"/>
    <mergeCell ref="E2639:I2639"/>
    <mergeCell ref="J2639:J2640"/>
    <mergeCell ref="K2639:K2640"/>
    <mergeCell ref="B2633:C2633"/>
    <mergeCell ref="E2633:H2633"/>
    <mergeCell ref="A2635:B2635"/>
    <mergeCell ref="C2635:P2635"/>
    <mergeCell ref="A2637:B2637"/>
    <mergeCell ref="C2637:P2637"/>
    <mergeCell ref="A2625:P2625"/>
    <mergeCell ref="A2626:P2626"/>
    <mergeCell ref="A2627:P2627"/>
    <mergeCell ref="A2628:P2628"/>
    <mergeCell ref="B2631:C2631"/>
    <mergeCell ref="E2631:H2631"/>
    <mergeCell ref="N2631:P2631"/>
    <mergeCell ref="A2605:A2606"/>
    <mergeCell ref="B2605:C2605"/>
    <mergeCell ref="D2605:D2606"/>
    <mergeCell ref="E2605:I2605"/>
    <mergeCell ref="J2605:J2606"/>
    <mergeCell ref="B2599:C2599"/>
    <mergeCell ref="E2599:H2599"/>
    <mergeCell ref="A2601:B2601"/>
    <mergeCell ref="C2601:P2601"/>
    <mergeCell ref="B2616:D2616"/>
    <mergeCell ref="K2605:K2606"/>
    <mergeCell ref="L2605:N2605"/>
    <mergeCell ref="O2605:P2606"/>
    <mergeCell ref="O2607:P2607"/>
    <mergeCell ref="O2608:P2608"/>
    <mergeCell ref="N2597:P2597"/>
    <mergeCell ref="B2617:D2617"/>
    <mergeCell ref="A2618:E2618"/>
    <mergeCell ref="A2620:E2620"/>
    <mergeCell ref="O2574:P2574"/>
    <mergeCell ref="O2575:P2575"/>
    <mergeCell ref="O2609:P2609"/>
    <mergeCell ref="O2610:P2610"/>
    <mergeCell ref="O2611:P2611"/>
    <mergeCell ref="O2612:P2612"/>
    <mergeCell ref="A2522:P2522"/>
    <mergeCell ref="A2523:P2523"/>
    <mergeCell ref="A2603:B2603"/>
    <mergeCell ref="C2603:P2603"/>
    <mergeCell ref="A2591:P2591"/>
    <mergeCell ref="A2592:P2592"/>
    <mergeCell ref="A2593:P2593"/>
    <mergeCell ref="A2594:P2594"/>
    <mergeCell ref="B2597:C2597"/>
    <mergeCell ref="E2597:H2597"/>
    <mergeCell ref="B2547:D2547"/>
    <mergeCell ref="B2548:D2548"/>
    <mergeCell ref="A2549:E2549"/>
    <mergeCell ref="B2530:C2530"/>
    <mergeCell ref="E2530:H2530"/>
    <mergeCell ref="A2532:B2532"/>
    <mergeCell ref="C2532:P2532"/>
    <mergeCell ref="A2534:B2534"/>
    <mergeCell ref="C2534:P2534"/>
    <mergeCell ref="D2536:D2537"/>
    <mergeCell ref="E2536:I2536"/>
    <mergeCell ref="J2536:J2537"/>
    <mergeCell ref="K2536:K2537"/>
    <mergeCell ref="O2542:P2542"/>
    <mergeCell ref="O2543:P2543"/>
    <mergeCell ref="A2558:P2558"/>
    <mergeCell ref="A2551:E2551"/>
    <mergeCell ref="L2536:N2536"/>
    <mergeCell ref="O2536:P2537"/>
    <mergeCell ref="O2538:P2538"/>
    <mergeCell ref="O2539:P2539"/>
    <mergeCell ref="O2540:P2540"/>
    <mergeCell ref="O2541:P2541"/>
    <mergeCell ref="A2536:A2537"/>
    <mergeCell ref="B2536:C2536"/>
    <mergeCell ref="A2567:B2567"/>
    <mergeCell ref="C2567:P2567"/>
    <mergeCell ref="A2524:P2524"/>
    <mergeCell ref="A2525:P2525"/>
    <mergeCell ref="B2528:C2528"/>
    <mergeCell ref="E2528:H2528"/>
    <mergeCell ref="N2528:P2528"/>
    <mergeCell ref="A2555:P2555"/>
    <mergeCell ref="A2556:P2556"/>
    <mergeCell ref="A2557:P2557"/>
    <mergeCell ref="L2569:N2569"/>
    <mergeCell ref="O2569:P2570"/>
    <mergeCell ref="O2571:P2571"/>
    <mergeCell ref="B2561:C2561"/>
    <mergeCell ref="E2561:H2561"/>
    <mergeCell ref="N2561:P2561"/>
    <mergeCell ref="B2563:C2563"/>
    <mergeCell ref="E2563:H2563"/>
    <mergeCell ref="A2565:B2565"/>
    <mergeCell ref="C2565:P2565"/>
    <mergeCell ref="A2569:A2570"/>
    <mergeCell ref="B2569:C2569"/>
    <mergeCell ref="D2569:D2570"/>
    <mergeCell ref="E2569:I2569"/>
    <mergeCell ref="J2569:J2570"/>
    <mergeCell ref="K2569:K2570"/>
    <mergeCell ref="O2572:P2572"/>
    <mergeCell ref="B2583:D2583"/>
    <mergeCell ref="A2584:E2584"/>
    <mergeCell ref="A2586:E2586"/>
    <mergeCell ref="O2573:P2573"/>
    <mergeCell ref="O2576:P2576"/>
    <mergeCell ref="O2577:P2577"/>
    <mergeCell ref="O2578:P2578"/>
    <mergeCell ref="B2582:D2582"/>
    <mergeCell ref="A2661:P2661"/>
    <mergeCell ref="A2662:P2662"/>
    <mergeCell ref="B2665:C2665"/>
    <mergeCell ref="E2665:H2665"/>
    <mergeCell ref="N2665:P2665"/>
    <mergeCell ref="D2673:D2674"/>
    <mergeCell ref="E2673:I2673"/>
    <mergeCell ref="J2673:J2674"/>
    <mergeCell ref="K2673:K2674"/>
    <mergeCell ref="L2673:N2673"/>
    <mergeCell ref="O2673:P2674"/>
    <mergeCell ref="O2680:P2680"/>
    <mergeCell ref="B2684:D2684"/>
    <mergeCell ref="B2685:D2685"/>
    <mergeCell ref="A2686:E2686"/>
    <mergeCell ref="A2669:B2669"/>
    <mergeCell ref="C2669:P2669"/>
    <mergeCell ref="A2671:B2671"/>
    <mergeCell ref="C2671:P2671"/>
    <mergeCell ref="A2673:A2674"/>
    <mergeCell ref="B2673:C2673"/>
    <mergeCell ref="E2699:H2699"/>
    <mergeCell ref="N2699:P2699"/>
    <mergeCell ref="B2701:C2701"/>
    <mergeCell ref="E2701:H2701"/>
    <mergeCell ref="A2688:E2688"/>
    <mergeCell ref="O2675:P2675"/>
    <mergeCell ref="O2676:P2676"/>
    <mergeCell ref="O2677:P2677"/>
    <mergeCell ref="O2678:P2678"/>
    <mergeCell ref="O2679:P2679"/>
    <mergeCell ref="E2707:I2707"/>
    <mergeCell ref="J2707:J2708"/>
    <mergeCell ref="K2707:K2708"/>
    <mergeCell ref="L2707:N2707"/>
    <mergeCell ref="O2707:P2708"/>
    <mergeCell ref="A2693:P2693"/>
    <mergeCell ref="A2694:P2694"/>
    <mergeCell ref="A2695:P2695"/>
    <mergeCell ref="A2696:P2696"/>
    <mergeCell ref="B2699:C2699"/>
    <mergeCell ref="B2718:D2718"/>
    <mergeCell ref="B2719:D2719"/>
    <mergeCell ref="A2720:E2720"/>
    <mergeCell ref="A2703:B2703"/>
    <mergeCell ref="C2703:P2703"/>
    <mergeCell ref="A2705:B2705"/>
    <mergeCell ref="C2705:P2705"/>
    <mergeCell ref="A2707:A2708"/>
    <mergeCell ref="B2707:C2707"/>
    <mergeCell ref="D2707:D2708"/>
    <mergeCell ref="N2732:P2732"/>
    <mergeCell ref="B2734:C2734"/>
    <mergeCell ref="E2734:H2734"/>
    <mergeCell ref="A2722:E2722"/>
    <mergeCell ref="O2709:P2709"/>
    <mergeCell ref="O2710:P2710"/>
    <mergeCell ref="O2711:P2711"/>
    <mergeCell ref="O2712:P2712"/>
    <mergeCell ref="O2713:P2713"/>
    <mergeCell ref="O2714:P2714"/>
    <mergeCell ref="J2740:J2741"/>
    <mergeCell ref="K2740:K2741"/>
    <mergeCell ref="L2740:N2740"/>
    <mergeCell ref="O2740:P2741"/>
    <mergeCell ref="A2726:P2726"/>
    <mergeCell ref="A2727:P2727"/>
    <mergeCell ref="A2728:P2728"/>
    <mergeCell ref="A2729:P2729"/>
    <mergeCell ref="B2732:C2732"/>
    <mergeCell ref="E2732:H2732"/>
    <mergeCell ref="B2752:D2752"/>
    <mergeCell ref="A2753:E2753"/>
    <mergeCell ref="A2736:B2736"/>
    <mergeCell ref="C2736:P2736"/>
    <mergeCell ref="A2738:B2738"/>
    <mergeCell ref="C2738:P2738"/>
    <mergeCell ref="A2740:A2741"/>
    <mergeCell ref="B2740:C2740"/>
    <mergeCell ref="D2740:D2741"/>
    <mergeCell ref="E2740:I2740"/>
    <mergeCell ref="B2766:C2766"/>
    <mergeCell ref="E2766:H2766"/>
    <mergeCell ref="A2755:E2755"/>
    <mergeCell ref="O2742:P2742"/>
    <mergeCell ref="O2743:P2743"/>
    <mergeCell ref="O2744:P2744"/>
    <mergeCell ref="O2745:P2745"/>
    <mergeCell ref="O2746:P2746"/>
    <mergeCell ref="O2747:P2747"/>
    <mergeCell ref="L2772:N2772"/>
    <mergeCell ref="O2772:P2773"/>
    <mergeCell ref="B2751:D2751"/>
    <mergeCell ref="A2758:P2758"/>
    <mergeCell ref="A2759:P2759"/>
    <mergeCell ref="A2760:P2760"/>
    <mergeCell ref="A2761:P2761"/>
    <mergeCell ref="B2764:C2764"/>
    <mergeCell ref="E2764:H2764"/>
    <mergeCell ref="N2764:P2764"/>
    <mergeCell ref="A2768:B2768"/>
    <mergeCell ref="C2768:P2768"/>
    <mergeCell ref="A2770:B2770"/>
    <mergeCell ref="C2770:P2770"/>
    <mergeCell ref="A2772:A2773"/>
    <mergeCell ref="B2772:C2772"/>
    <mergeCell ref="D2772:D2773"/>
    <mergeCell ref="E2772:I2772"/>
    <mergeCell ref="J2772:J2773"/>
    <mergeCell ref="K2772:K2773"/>
    <mergeCell ref="A2787:E2787"/>
    <mergeCell ref="O2774:P2774"/>
    <mergeCell ref="O2775:P2775"/>
    <mergeCell ref="O2776:P2776"/>
    <mergeCell ref="O2777:P2777"/>
    <mergeCell ref="O2778:P2778"/>
    <mergeCell ref="O2779:P2779"/>
    <mergeCell ref="B2783:D2783"/>
    <mergeCell ref="B2784:D2784"/>
    <mergeCell ref="A2785:E2785"/>
    <mergeCell ref="E2875:I2875"/>
    <mergeCell ref="J2875:J2876"/>
    <mergeCell ref="K2875:K2876"/>
    <mergeCell ref="L2875:N2875"/>
    <mergeCell ref="O2875:P2876"/>
    <mergeCell ref="A2861:P2861"/>
    <mergeCell ref="A2862:P2862"/>
    <mergeCell ref="A2863:P2863"/>
    <mergeCell ref="A2864:P2864"/>
    <mergeCell ref="B2867:C2867"/>
    <mergeCell ref="B2886:D2886"/>
    <mergeCell ref="B2887:D2887"/>
    <mergeCell ref="A2888:E2888"/>
    <mergeCell ref="A2871:B2871"/>
    <mergeCell ref="C2871:P2871"/>
    <mergeCell ref="A2873:B2873"/>
    <mergeCell ref="C2873:P2873"/>
    <mergeCell ref="A2875:A2876"/>
    <mergeCell ref="B2875:C2875"/>
    <mergeCell ref="D2875:D2876"/>
    <mergeCell ref="O2877:P2877"/>
    <mergeCell ref="O2878:P2878"/>
    <mergeCell ref="O2879:P2879"/>
    <mergeCell ref="O2880:P2880"/>
    <mergeCell ref="O2881:P2881"/>
    <mergeCell ref="O2882:P2882"/>
    <mergeCell ref="E2974:H2974"/>
    <mergeCell ref="A2890:E2890"/>
    <mergeCell ref="B2901:C2901"/>
    <mergeCell ref="E2901:H2901"/>
    <mergeCell ref="N2901:P2901"/>
    <mergeCell ref="B2903:C2903"/>
    <mergeCell ref="E2903:H2903"/>
    <mergeCell ref="A2905:B2905"/>
    <mergeCell ref="C2905:P2905"/>
    <mergeCell ref="A2907:B2907"/>
    <mergeCell ref="E2980:I2980"/>
    <mergeCell ref="J2980:J2981"/>
    <mergeCell ref="K2980:K2981"/>
    <mergeCell ref="L2980:N2980"/>
    <mergeCell ref="O2980:P2981"/>
    <mergeCell ref="A2959:P2959"/>
    <mergeCell ref="A2966:P2966"/>
    <mergeCell ref="A2967:P2967"/>
    <mergeCell ref="A2968:P2968"/>
    <mergeCell ref="A2969:P2969"/>
    <mergeCell ref="B2991:D2991"/>
    <mergeCell ref="B2992:D2992"/>
    <mergeCell ref="A2993:E2993"/>
    <mergeCell ref="A2976:B2976"/>
    <mergeCell ref="C2976:P2976"/>
    <mergeCell ref="A2978:B2978"/>
    <mergeCell ref="C2978:P2978"/>
    <mergeCell ref="A2980:A2981"/>
    <mergeCell ref="B2980:C2980"/>
    <mergeCell ref="D2980:D2981"/>
    <mergeCell ref="O2982:P2982"/>
    <mergeCell ref="O2983:P2983"/>
    <mergeCell ref="O2984:P2984"/>
    <mergeCell ref="O2985:P2985"/>
    <mergeCell ref="O2986:P2986"/>
    <mergeCell ref="O2987:P2987"/>
    <mergeCell ref="E3078:H3078"/>
    <mergeCell ref="N3078:P3078"/>
    <mergeCell ref="B3080:C3080"/>
    <mergeCell ref="E3080:H3080"/>
    <mergeCell ref="A2995:E2995"/>
    <mergeCell ref="A2996:P2996"/>
    <mergeCell ref="B3007:C3007"/>
    <mergeCell ref="E3007:H3007"/>
    <mergeCell ref="N3007:P3007"/>
    <mergeCell ref="B3009:C3009"/>
    <mergeCell ref="E3086:I3086"/>
    <mergeCell ref="J3086:J3087"/>
    <mergeCell ref="K3086:K3087"/>
    <mergeCell ref="L3086:N3086"/>
    <mergeCell ref="O3086:P3087"/>
    <mergeCell ref="A3072:P3072"/>
    <mergeCell ref="A3073:P3073"/>
    <mergeCell ref="A3074:P3074"/>
    <mergeCell ref="A3075:P3075"/>
    <mergeCell ref="B3078:C3078"/>
    <mergeCell ref="B3097:D3097"/>
    <mergeCell ref="B3098:D3098"/>
    <mergeCell ref="A3099:E3099"/>
    <mergeCell ref="A3082:B3082"/>
    <mergeCell ref="C3082:P3082"/>
    <mergeCell ref="A3084:B3084"/>
    <mergeCell ref="C3084:P3084"/>
    <mergeCell ref="A3086:A3087"/>
    <mergeCell ref="B3086:C3086"/>
    <mergeCell ref="D3086:D3087"/>
    <mergeCell ref="O3088:P3088"/>
    <mergeCell ref="O3089:P3089"/>
    <mergeCell ref="O3090:P3090"/>
    <mergeCell ref="O3091:P3091"/>
    <mergeCell ref="O3092:P3092"/>
    <mergeCell ref="O3093:P3093"/>
    <mergeCell ref="E3148:H3148"/>
    <mergeCell ref="N3148:P3148"/>
    <mergeCell ref="B3150:C3150"/>
    <mergeCell ref="E3150:H3150"/>
    <mergeCell ref="A3101:E3101"/>
    <mergeCell ref="A3102:P3102"/>
    <mergeCell ref="B3115:C3115"/>
    <mergeCell ref="E3115:H3115"/>
    <mergeCell ref="A3117:B3117"/>
    <mergeCell ref="C3117:P3117"/>
    <mergeCell ref="E3156:I3156"/>
    <mergeCell ref="J3156:J3157"/>
    <mergeCell ref="K3156:K3157"/>
    <mergeCell ref="L3156:N3156"/>
    <mergeCell ref="O3156:P3157"/>
    <mergeCell ref="A3142:P3142"/>
    <mergeCell ref="A3143:P3143"/>
    <mergeCell ref="A3144:P3144"/>
    <mergeCell ref="A3145:P3145"/>
    <mergeCell ref="B3148:C3148"/>
    <mergeCell ref="B3167:D3167"/>
    <mergeCell ref="B3168:D3168"/>
    <mergeCell ref="A3169:E3169"/>
    <mergeCell ref="A3152:B3152"/>
    <mergeCell ref="C3152:P3152"/>
    <mergeCell ref="A3154:B3154"/>
    <mergeCell ref="C3154:P3154"/>
    <mergeCell ref="A3156:A3157"/>
    <mergeCell ref="B3156:C3156"/>
    <mergeCell ref="D3156:D3157"/>
    <mergeCell ref="O3158:P3158"/>
    <mergeCell ref="O3159:P3159"/>
    <mergeCell ref="O3160:P3160"/>
    <mergeCell ref="O3161:P3161"/>
    <mergeCell ref="O3162:P3162"/>
    <mergeCell ref="O3163:P3163"/>
    <mergeCell ref="E3220:H3220"/>
    <mergeCell ref="N3220:P3220"/>
    <mergeCell ref="B3222:C3222"/>
    <mergeCell ref="E3222:H3222"/>
    <mergeCell ref="A3171:E3171"/>
    <mergeCell ref="A3172:P3172"/>
    <mergeCell ref="B3185:C3185"/>
    <mergeCell ref="E3185:H3185"/>
    <mergeCell ref="A3187:B3187"/>
    <mergeCell ref="C3187:P3187"/>
    <mergeCell ref="E3228:I3228"/>
    <mergeCell ref="J3228:J3229"/>
    <mergeCell ref="K3228:K3229"/>
    <mergeCell ref="L3228:N3228"/>
    <mergeCell ref="O3228:P3229"/>
    <mergeCell ref="A3214:P3214"/>
    <mergeCell ref="A3215:P3215"/>
    <mergeCell ref="A3216:P3216"/>
    <mergeCell ref="A3217:P3217"/>
    <mergeCell ref="B3220:C3220"/>
    <mergeCell ref="B3239:D3239"/>
    <mergeCell ref="B3240:D3240"/>
    <mergeCell ref="A3241:E3241"/>
    <mergeCell ref="A3224:B3224"/>
    <mergeCell ref="C3224:P3224"/>
    <mergeCell ref="A3226:B3226"/>
    <mergeCell ref="C3226:P3226"/>
    <mergeCell ref="A3228:A3229"/>
    <mergeCell ref="B3228:C3228"/>
    <mergeCell ref="D3228:D3229"/>
    <mergeCell ref="O3230:P3230"/>
    <mergeCell ref="O3231:P3231"/>
    <mergeCell ref="O3232:P3232"/>
    <mergeCell ref="O3233:P3233"/>
    <mergeCell ref="O3234:P3234"/>
    <mergeCell ref="O3235:P3235"/>
    <mergeCell ref="E3328:H3328"/>
    <mergeCell ref="N3328:P3328"/>
    <mergeCell ref="B3330:C3330"/>
    <mergeCell ref="E3330:H3330"/>
    <mergeCell ref="A3243:E3243"/>
    <mergeCell ref="A3244:P3244"/>
    <mergeCell ref="B3258:C3258"/>
    <mergeCell ref="E3258:H3258"/>
    <mergeCell ref="A3260:B3260"/>
    <mergeCell ref="C3260:P3260"/>
    <mergeCell ref="E3336:I3336"/>
    <mergeCell ref="J3336:J3337"/>
    <mergeCell ref="K3336:K3337"/>
    <mergeCell ref="L3336:N3336"/>
    <mergeCell ref="O3336:P3337"/>
    <mergeCell ref="A3322:P3322"/>
    <mergeCell ref="A3323:P3323"/>
    <mergeCell ref="A3324:P3324"/>
    <mergeCell ref="A3325:P3325"/>
    <mergeCell ref="B3328:C3328"/>
    <mergeCell ref="B3347:D3347"/>
    <mergeCell ref="B3348:D3348"/>
    <mergeCell ref="A3349:E3349"/>
    <mergeCell ref="A3332:B3332"/>
    <mergeCell ref="C3332:P3332"/>
    <mergeCell ref="A3334:B3334"/>
    <mergeCell ref="C3334:P3334"/>
    <mergeCell ref="A3336:A3337"/>
    <mergeCell ref="B3336:C3336"/>
    <mergeCell ref="D3336:D3337"/>
    <mergeCell ref="B3365:C3365"/>
    <mergeCell ref="E3365:H3365"/>
    <mergeCell ref="A3351:E3351"/>
    <mergeCell ref="A3352:P3352"/>
    <mergeCell ref="O3338:P3338"/>
    <mergeCell ref="O3339:P3339"/>
    <mergeCell ref="O3340:P3340"/>
    <mergeCell ref="O3341:P3341"/>
    <mergeCell ref="O3342:P3342"/>
    <mergeCell ref="O3343:P3343"/>
    <mergeCell ref="K3371:K3372"/>
    <mergeCell ref="L3371:N3371"/>
    <mergeCell ref="O3371:P3372"/>
    <mergeCell ref="A3357:P3357"/>
    <mergeCell ref="A3358:P3358"/>
    <mergeCell ref="A3359:P3359"/>
    <mergeCell ref="A3360:P3360"/>
    <mergeCell ref="B3363:C3363"/>
    <mergeCell ref="E3363:H3363"/>
    <mergeCell ref="N3363:P3363"/>
    <mergeCell ref="A3384:E3384"/>
    <mergeCell ref="A3367:B3367"/>
    <mergeCell ref="C3367:P3367"/>
    <mergeCell ref="A3369:B3369"/>
    <mergeCell ref="C3369:P3369"/>
    <mergeCell ref="A3371:A3372"/>
    <mergeCell ref="B3371:C3371"/>
    <mergeCell ref="D3371:D3372"/>
    <mergeCell ref="E3371:I3371"/>
    <mergeCell ref="J3371:J3372"/>
    <mergeCell ref="A3386:E3386"/>
    <mergeCell ref="A3387:P3387"/>
    <mergeCell ref="O3373:P3373"/>
    <mergeCell ref="O3374:P3374"/>
    <mergeCell ref="O3375:P3375"/>
    <mergeCell ref="O3376:P3376"/>
    <mergeCell ref="O3377:P3377"/>
    <mergeCell ref="O3378:P3378"/>
    <mergeCell ref="B3382:D3382"/>
    <mergeCell ref="B3383:D3383"/>
    <mergeCell ref="O2509:P2509"/>
    <mergeCell ref="O2510:P2510"/>
    <mergeCell ref="B2514:D2514"/>
    <mergeCell ref="B2515:D2515"/>
    <mergeCell ref="A2516:E2516"/>
    <mergeCell ref="A2518:E2518"/>
    <mergeCell ref="L2503:N2503"/>
    <mergeCell ref="O2503:P2504"/>
    <mergeCell ref="O2505:P2505"/>
    <mergeCell ref="O2506:P2506"/>
    <mergeCell ref="O2507:P2507"/>
    <mergeCell ref="O2508:P2508"/>
    <mergeCell ref="A2503:A2504"/>
    <mergeCell ref="B2503:C2503"/>
    <mergeCell ref="D2503:D2504"/>
    <mergeCell ref="E2503:I2503"/>
    <mergeCell ref="J2503:J2504"/>
    <mergeCell ref="K2503:K2504"/>
    <mergeCell ref="B2497:C2497"/>
    <mergeCell ref="E2497:H2497"/>
    <mergeCell ref="A2499:B2499"/>
    <mergeCell ref="C2499:P2499"/>
    <mergeCell ref="A2501:B2501"/>
    <mergeCell ref="C2501:P2501"/>
    <mergeCell ref="A2489:P2489"/>
    <mergeCell ref="A2490:P2490"/>
    <mergeCell ref="A2491:P2491"/>
    <mergeCell ref="A2492:P2492"/>
    <mergeCell ref="B2495:C2495"/>
    <mergeCell ref="E2495:H2495"/>
    <mergeCell ref="N2495:P2495"/>
    <mergeCell ref="O2441:P2441"/>
    <mergeCell ref="O2442:P2442"/>
    <mergeCell ref="B2446:D2446"/>
    <mergeCell ref="B2447:D2447"/>
    <mergeCell ref="A2448:E2448"/>
    <mergeCell ref="A2450:E2450"/>
    <mergeCell ref="L2435:N2435"/>
    <mergeCell ref="O2435:P2436"/>
    <mergeCell ref="O2437:P2437"/>
    <mergeCell ref="O2438:P2438"/>
    <mergeCell ref="O2439:P2439"/>
    <mergeCell ref="O2440:P2440"/>
    <mergeCell ref="A2435:A2436"/>
    <mergeCell ref="B2435:C2435"/>
    <mergeCell ref="D2435:D2436"/>
    <mergeCell ref="E2435:I2435"/>
    <mergeCell ref="J2435:J2436"/>
    <mergeCell ref="K2435:K2436"/>
    <mergeCell ref="B2429:C2429"/>
    <mergeCell ref="E2429:H2429"/>
    <mergeCell ref="A2431:B2431"/>
    <mergeCell ref="C2431:P2431"/>
    <mergeCell ref="A2433:B2433"/>
    <mergeCell ref="C2433:P2433"/>
    <mergeCell ref="A2421:P2421"/>
    <mergeCell ref="A2422:P2422"/>
    <mergeCell ref="A2423:P2423"/>
    <mergeCell ref="A2424:P2424"/>
    <mergeCell ref="B2427:C2427"/>
    <mergeCell ref="E2427:H2427"/>
    <mergeCell ref="N2427:P2427"/>
    <mergeCell ref="O2374:P2374"/>
    <mergeCell ref="O2375:P2375"/>
    <mergeCell ref="B2379:D2379"/>
    <mergeCell ref="B2380:D2380"/>
    <mergeCell ref="A2381:E2381"/>
    <mergeCell ref="A2383:E2383"/>
    <mergeCell ref="L2368:N2368"/>
    <mergeCell ref="O2368:P2369"/>
    <mergeCell ref="O2370:P2370"/>
    <mergeCell ref="O2371:P2371"/>
    <mergeCell ref="O2372:P2372"/>
    <mergeCell ref="O2373:P2373"/>
    <mergeCell ref="A2368:A2369"/>
    <mergeCell ref="B2368:C2368"/>
    <mergeCell ref="D2368:D2369"/>
    <mergeCell ref="E2368:I2368"/>
    <mergeCell ref="J2368:J2369"/>
    <mergeCell ref="K2368:K2369"/>
    <mergeCell ref="B2362:C2362"/>
    <mergeCell ref="E2362:H2362"/>
    <mergeCell ref="A2364:B2364"/>
    <mergeCell ref="C2364:P2364"/>
    <mergeCell ref="A2366:B2366"/>
    <mergeCell ref="C2366:P2366"/>
    <mergeCell ref="A2354:P2354"/>
    <mergeCell ref="A2355:P2355"/>
    <mergeCell ref="A2356:P2356"/>
    <mergeCell ref="A2357:P2357"/>
    <mergeCell ref="B2360:C2360"/>
    <mergeCell ref="E2360:H2360"/>
    <mergeCell ref="N2360:P2360"/>
    <mergeCell ref="O2272:P2272"/>
    <mergeCell ref="O2273:P2273"/>
    <mergeCell ref="B2277:D2277"/>
    <mergeCell ref="B2278:D2278"/>
    <mergeCell ref="A2279:E2279"/>
    <mergeCell ref="A2281:E2281"/>
    <mergeCell ref="L2266:N2266"/>
    <mergeCell ref="O2266:P2267"/>
    <mergeCell ref="O2268:P2268"/>
    <mergeCell ref="O2269:P2269"/>
    <mergeCell ref="O2270:P2270"/>
    <mergeCell ref="O2271:P2271"/>
    <mergeCell ref="A2266:A2267"/>
    <mergeCell ref="B2266:C2266"/>
    <mergeCell ref="D2266:D2267"/>
    <mergeCell ref="E2266:I2266"/>
    <mergeCell ref="J2266:J2267"/>
    <mergeCell ref="K2266:K2267"/>
    <mergeCell ref="B2260:C2260"/>
    <mergeCell ref="E2260:H2260"/>
    <mergeCell ref="A2262:B2262"/>
    <mergeCell ref="C2262:P2262"/>
    <mergeCell ref="A2264:B2264"/>
    <mergeCell ref="C2264:P2264"/>
    <mergeCell ref="A2252:P2252"/>
    <mergeCell ref="A2253:P2253"/>
    <mergeCell ref="A2254:P2254"/>
    <mergeCell ref="A2255:P2255"/>
    <mergeCell ref="B2258:C2258"/>
    <mergeCell ref="E2258:H2258"/>
    <mergeCell ref="N2258:P2258"/>
    <mergeCell ref="O2162:P2162"/>
    <mergeCell ref="O2163:P2163"/>
    <mergeCell ref="B2167:D2167"/>
    <mergeCell ref="B2168:D2168"/>
    <mergeCell ref="A2169:E2169"/>
    <mergeCell ref="A2171:E2171"/>
    <mergeCell ref="L2156:N2156"/>
    <mergeCell ref="O2156:P2157"/>
    <mergeCell ref="O2158:P2158"/>
    <mergeCell ref="O2159:P2159"/>
    <mergeCell ref="O2160:P2160"/>
    <mergeCell ref="O2161:P2161"/>
    <mergeCell ref="A2152:B2152"/>
    <mergeCell ref="C2152:P2152"/>
    <mergeCell ref="A2154:B2154"/>
    <mergeCell ref="C2154:P2154"/>
    <mergeCell ref="A2156:A2157"/>
    <mergeCell ref="B2156:C2156"/>
    <mergeCell ref="D2156:D2157"/>
    <mergeCell ref="E2156:I2156"/>
    <mergeCell ref="J2156:J2157"/>
    <mergeCell ref="K2156:K2157"/>
    <mergeCell ref="A2145:P2145"/>
    <mergeCell ref="B2148:C2148"/>
    <mergeCell ref="E2148:H2148"/>
    <mergeCell ref="N2148:P2148"/>
    <mergeCell ref="B2150:C2150"/>
    <mergeCell ref="E2150:H2150"/>
    <mergeCell ref="B2113:C2113"/>
    <mergeCell ref="E2113:H2113"/>
    <mergeCell ref="N2113:P2113"/>
    <mergeCell ref="A2142:P2142"/>
    <mergeCell ref="A2143:P2143"/>
    <mergeCell ref="A2144:P2144"/>
    <mergeCell ref="O2124:P2124"/>
    <mergeCell ref="B2132:D2132"/>
    <mergeCell ref="O2127:P2127"/>
    <mergeCell ref="A2107:P2107"/>
    <mergeCell ref="A2108:P2108"/>
    <mergeCell ref="A2109:P2109"/>
    <mergeCell ref="A2110:P2110"/>
    <mergeCell ref="O2125:P2125"/>
    <mergeCell ref="O2126:P2126"/>
    <mergeCell ref="O2121:P2122"/>
    <mergeCell ref="B2115:C2115"/>
    <mergeCell ref="E2115:H2115"/>
    <mergeCell ref="A2117:B2117"/>
    <mergeCell ref="C2117:P2117"/>
    <mergeCell ref="A2136:E2136"/>
    <mergeCell ref="A2119:B2119"/>
    <mergeCell ref="C2119:P2119"/>
    <mergeCell ref="A2121:A2122"/>
    <mergeCell ref="B2121:C2121"/>
    <mergeCell ref="D2121:D2122"/>
    <mergeCell ref="E2121:I2121"/>
    <mergeCell ref="J2121:J2122"/>
    <mergeCell ref="K2121:K2122"/>
    <mergeCell ref="L2121:N2121"/>
    <mergeCell ref="A2180:P2180"/>
    <mergeCell ref="A2181:P2181"/>
    <mergeCell ref="O2128:P2128"/>
    <mergeCell ref="B2133:D2133"/>
    <mergeCell ref="A2134:E2134"/>
    <mergeCell ref="O2123:P2123"/>
    <mergeCell ref="A2182:P2182"/>
    <mergeCell ref="A2183:P2183"/>
    <mergeCell ref="B2186:C2186"/>
    <mergeCell ref="E2186:H2186"/>
    <mergeCell ref="N2186:P2186"/>
    <mergeCell ref="B2188:C2188"/>
    <mergeCell ref="E2188:H2188"/>
    <mergeCell ref="A2190:B2190"/>
    <mergeCell ref="C2190:P2190"/>
    <mergeCell ref="A2192:B2192"/>
    <mergeCell ref="C2192:P2192"/>
    <mergeCell ref="A2194:A2195"/>
    <mergeCell ref="B2194:C2194"/>
    <mergeCell ref="D2194:D2195"/>
    <mergeCell ref="E2194:I2194"/>
    <mergeCell ref="J2194:J2195"/>
    <mergeCell ref="K2194:K2195"/>
    <mergeCell ref="L2194:N2194"/>
    <mergeCell ref="O2194:P2195"/>
    <mergeCell ref="O2196:P2196"/>
    <mergeCell ref="O2197:P2197"/>
    <mergeCell ref="O2198:P2198"/>
    <mergeCell ref="O2199:P2199"/>
    <mergeCell ref="O2200:P2200"/>
    <mergeCell ref="O2201:P2201"/>
    <mergeCell ref="B2205:D2205"/>
    <mergeCell ref="B2206:D2206"/>
    <mergeCell ref="A2207:E2207"/>
    <mergeCell ref="A2209:E2209"/>
    <mergeCell ref="A2218:P2218"/>
    <mergeCell ref="A2219:P2219"/>
    <mergeCell ref="A2220:P2220"/>
    <mergeCell ref="A2221:P2221"/>
    <mergeCell ref="B2224:C2224"/>
    <mergeCell ref="E2224:H2224"/>
    <mergeCell ref="N2224:P2224"/>
    <mergeCell ref="B2226:C2226"/>
    <mergeCell ref="E2226:H2226"/>
    <mergeCell ref="A2228:B2228"/>
    <mergeCell ref="C2228:P2228"/>
    <mergeCell ref="A2230:B2230"/>
    <mergeCell ref="C2230:P2230"/>
    <mergeCell ref="A2232:A2233"/>
    <mergeCell ref="B2232:C2232"/>
    <mergeCell ref="D2232:D2233"/>
    <mergeCell ref="E2232:I2232"/>
    <mergeCell ref="J2232:J2233"/>
    <mergeCell ref="K2232:K2233"/>
    <mergeCell ref="L2232:N2232"/>
    <mergeCell ref="O2232:P2233"/>
    <mergeCell ref="O2234:P2234"/>
    <mergeCell ref="O2235:P2235"/>
    <mergeCell ref="O2236:P2236"/>
    <mergeCell ref="O2237:P2237"/>
    <mergeCell ref="O2238:P2238"/>
    <mergeCell ref="O2239:P2239"/>
    <mergeCell ref="B2243:D2243"/>
    <mergeCell ref="B2244:D2244"/>
    <mergeCell ref="A2245:E2245"/>
    <mergeCell ref="A2247:E2247"/>
    <mergeCell ref="A2285:P2285"/>
    <mergeCell ref="A2286:P2286"/>
    <mergeCell ref="A2287:P2287"/>
    <mergeCell ref="A2288:P2288"/>
    <mergeCell ref="B2291:C2291"/>
    <mergeCell ref="E2291:H2291"/>
    <mergeCell ref="N2291:P2291"/>
    <mergeCell ref="B2293:C2293"/>
    <mergeCell ref="E2293:H2293"/>
    <mergeCell ref="A2295:B2295"/>
    <mergeCell ref="C2295:P2295"/>
    <mergeCell ref="A2297:B2297"/>
    <mergeCell ref="C2297:P2297"/>
    <mergeCell ref="A2299:A2300"/>
    <mergeCell ref="B2299:C2299"/>
    <mergeCell ref="D2299:D2300"/>
    <mergeCell ref="E2299:I2299"/>
    <mergeCell ref="J2299:J2300"/>
    <mergeCell ref="K2299:K2300"/>
    <mergeCell ref="L2299:N2299"/>
    <mergeCell ref="O2299:P2300"/>
    <mergeCell ref="O2301:P2301"/>
    <mergeCell ref="O2302:P2302"/>
    <mergeCell ref="O2303:P2303"/>
    <mergeCell ref="O2304:P2304"/>
    <mergeCell ref="O2305:P2305"/>
    <mergeCell ref="O2306:P2306"/>
    <mergeCell ref="B2310:D2310"/>
    <mergeCell ref="B2311:D2311"/>
    <mergeCell ref="A2312:E2312"/>
    <mergeCell ref="A2314:E2314"/>
    <mergeCell ref="A2319:P2319"/>
    <mergeCell ref="A2320:P2320"/>
    <mergeCell ref="A2321:P2321"/>
    <mergeCell ref="A2322:P2322"/>
    <mergeCell ref="B2325:C2325"/>
    <mergeCell ref="E2325:H2325"/>
    <mergeCell ref="N2325:P2325"/>
    <mergeCell ref="B2327:C2327"/>
    <mergeCell ref="E2327:H2327"/>
    <mergeCell ref="A2329:B2329"/>
    <mergeCell ref="C2329:P2329"/>
    <mergeCell ref="A2331:B2331"/>
    <mergeCell ref="C2331:P2331"/>
    <mergeCell ref="A2333:A2334"/>
    <mergeCell ref="B2333:C2333"/>
    <mergeCell ref="D2333:D2334"/>
    <mergeCell ref="E2333:I2333"/>
    <mergeCell ref="J2333:J2334"/>
    <mergeCell ref="K2333:K2334"/>
    <mergeCell ref="L2333:N2333"/>
    <mergeCell ref="O2333:P2334"/>
    <mergeCell ref="O2335:P2335"/>
    <mergeCell ref="O2336:P2336"/>
    <mergeCell ref="O2337:P2337"/>
    <mergeCell ref="O2338:P2338"/>
    <mergeCell ref="O2339:P2339"/>
    <mergeCell ref="O2340:P2340"/>
    <mergeCell ref="B2344:D2344"/>
    <mergeCell ref="B2345:D2345"/>
    <mergeCell ref="A2346:E2346"/>
    <mergeCell ref="A2348:E2348"/>
    <mergeCell ref="A2388:P2388"/>
    <mergeCell ref="A2389:P2389"/>
    <mergeCell ref="A2390:P2390"/>
    <mergeCell ref="A2391:P2391"/>
    <mergeCell ref="B2394:C2394"/>
    <mergeCell ref="E2394:H2394"/>
    <mergeCell ref="N2394:P2394"/>
    <mergeCell ref="B2396:C2396"/>
    <mergeCell ref="E2396:H2396"/>
    <mergeCell ref="A2398:B2398"/>
    <mergeCell ref="C2398:P2398"/>
    <mergeCell ref="A2400:B2400"/>
    <mergeCell ref="C2400:P2400"/>
    <mergeCell ref="A2402:A2403"/>
    <mergeCell ref="B2402:C2402"/>
    <mergeCell ref="D2402:D2403"/>
    <mergeCell ref="E2402:I2402"/>
    <mergeCell ref="J2402:J2403"/>
    <mergeCell ref="K2402:K2403"/>
    <mergeCell ref="L2402:N2402"/>
    <mergeCell ref="O2402:P2403"/>
    <mergeCell ref="O2404:P2404"/>
    <mergeCell ref="O2405:P2405"/>
    <mergeCell ref="O2406:P2406"/>
    <mergeCell ref="O2407:P2407"/>
    <mergeCell ref="O2408:P2408"/>
    <mergeCell ref="O2409:P2409"/>
    <mergeCell ref="B2413:D2413"/>
    <mergeCell ref="B2414:D2414"/>
    <mergeCell ref="A2415:E2415"/>
    <mergeCell ref="A2417:E2417"/>
    <mergeCell ref="A2455:P2455"/>
    <mergeCell ref="A2456:P2456"/>
    <mergeCell ref="A2457:P2457"/>
    <mergeCell ref="A2458:P2458"/>
    <mergeCell ref="B2461:C2461"/>
    <mergeCell ref="E2461:H2461"/>
    <mergeCell ref="N2461:P2461"/>
    <mergeCell ref="B2463:C2463"/>
    <mergeCell ref="E2463:H2463"/>
    <mergeCell ref="A2465:B2465"/>
    <mergeCell ref="C2465:P2465"/>
    <mergeCell ref="A2467:B2467"/>
    <mergeCell ref="C2467:P2467"/>
    <mergeCell ref="A2469:A2470"/>
    <mergeCell ref="B2469:C2469"/>
    <mergeCell ref="D2469:D2470"/>
    <mergeCell ref="E2469:I2469"/>
    <mergeCell ref="J2469:J2470"/>
    <mergeCell ref="K2469:K2470"/>
    <mergeCell ref="L2469:N2469"/>
    <mergeCell ref="O2469:P2470"/>
    <mergeCell ref="O2471:P2471"/>
    <mergeCell ref="O2472:P2472"/>
    <mergeCell ref="O2473:P2473"/>
    <mergeCell ref="O2474:P2474"/>
    <mergeCell ref="O2475:P2475"/>
    <mergeCell ref="O2476:P2476"/>
    <mergeCell ref="B2480:D2480"/>
    <mergeCell ref="B2481:D2481"/>
    <mergeCell ref="A2482:E2482"/>
    <mergeCell ref="A2484:E2484"/>
    <mergeCell ref="O2095:P2095"/>
    <mergeCell ref="O2096:P2096"/>
    <mergeCell ref="B2100:D2100"/>
    <mergeCell ref="B2101:D2101"/>
    <mergeCell ref="A2102:E2102"/>
    <mergeCell ref="A2104:E2104"/>
    <mergeCell ref="L2089:N2089"/>
    <mergeCell ref="O2089:P2090"/>
    <mergeCell ref="O2091:P2091"/>
    <mergeCell ref="O2092:P2092"/>
    <mergeCell ref="O2093:P2093"/>
    <mergeCell ref="O2094:P2094"/>
    <mergeCell ref="A2089:A2090"/>
    <mergeCell ref="B2089:C2089"/>
    <mergeCell ref="D2089:D2090"/>
    <mergeCell ref="E2089:I2089"/>
    <mergeCell ref="J2089:J2090"/>
    <mergeCell ref="K2089:K2090"/>
    <mergeCell ref="B2083:C2083"/>
    <mergeCell ref="E2083:H2083"/>
    <mergeCell ref="A2085:B2085"/>
    <mergeCell ref="C2085:P2085"/>
    <mergeCell ref="A2087:B2087"/>
    <mergeCell ref="C2087:P2087"/>
    <mergeCell ref="A2075:P2075"/>
    <mergeCell ref="A2076:P2076"/>
    <mergeCell ref="A2077:P2077"/>
    <mergeCell ref="A2078:P2078"/>
    <mergeCell ref="B2081:C2081"/>
    <mergeCell ref="E2081:H2081"/>
    <mergeCell ref="N2081:P2081"/>
    <mergeCell ref="B1997:D1997"/>
    <mergeCell ref="A1998:E1998"/>
    <mergeCell ref="A2000:E2000"/>
    <mergeCell ref="O1991:P1991"/>
    <mergeCell ref="O1992:P1992"/>
    <mergeCell ref="B1996:D1996"/>
    <mergeCell ref="L1985:N1985"/>
    <mergeCell ref="O1985:P1986"/>
    <mergeCell ref="O1987:P1987"/>
    <mergeCell ref="O1988:P1988"/>
    <mergeCell ref="O1989:P1989"/>
    <mergeCell ref="O1990:P1990"/>
    <mergeCell ref="A1985:A1986"/>
    <mergeCell ref="B1985:C1985"/>
    <mergeCell ref="D1985:D1986"/>
    <mergeCell ref="E1985:I1985"/>
    <mergeCell ref="J1985:J1986"/>
    <mergeCell ref="K1985:K1986"/>
    <mergeCell ref="B1979:C1979"/>
    <mergeCell ref="E1979:H1979"/>
    <mergeCell ref="A1981:B1981"/>
    <mergeCell ref="C1981:P1981"/>
    <mergeCell ref="A1983:B1983"/>
    <mergeCell ref="C1983:P1983"/>
    <mergeCell ref="A1971:P1971"/>
    <mergeCell ref="A1972:P1972"/>
    <mergeCell ref="A1973:P1973"/>
    <mergeCell ref="A1974:P1974"/>
    <mergeCell ref="B1977:C1977"/>
    <mergeCell ref="E1977:H1977"/>
    <mergeCell ref="N1977:P1977"/>
    <mergeCell ref="B1926:D1926"/>
    <mergeCell ref="A1927:E1927"/>
    <mergeCell ref="A1929:E1929"/>
    <mergeCell ref="O1920:P1920"/>
    <mergeCell ref="O1921:P1921"/>
    <mergeCell ref="B1925:D1925"/>
    <mergeCell ref="L1914:N1914"/>
    <mergeCell ref="O1914:P1915"/>
    <mergeCell ref="O1916:P1916"/>
    <mergeCell ref="O1917:P1917"/>
    <mergeCell ref="O1918:P1918"/>
    <mergeCell ref="O1919:P1919"/>
    <mergeCell ref="A1914:A1915"/>
    <mergeCell ref="B1914:C1914"/>
    <mergeCell ref="D1914:D1915"/>
    <mergeCell ref="E1914:I1914"/>
    <mergeCell ref="J1914:J1915"/>
    <mergeCell ref="K1914:K1915"/>
    <mergeCell ref="B1908:C1908"/>
    <mergeCell ref="E1908:H1908"/>
    <mergeCell ref="A1910:B1910"/>
    <mergeCell ref="C1910:P1910"/>
    <mergeCell ref="A1912:B1912"/>
    <mergeCell ref="C1912:P1912"/>
    <mergeCell ref="A1900:P1900"/>
    <mergeCell ref="A1901:P1901"/>
    <mergeCell ref="A1902:P1902"/>
    <mergeCell ref="A1903:P1903"/>
    <mergeCell ref="B1906:C1906"/>
    <mergeCell ref="E1906:H1906"/>
    <mergeCell ref="N1906:P1906"/>
    <mergeCell ref="B1891:D1891"/>
    <mergeCell ref="A1892:E1892"/>
    <mergeCell ref="A1894:E1894"/>
    <mergeCell ref="O1884:P1884"/>
    <mergeCell ref="O1885:P1885"/>
    <mergeCell ref="O1886:P1886"/>
    <mergeCell ref="B1890:D1890"/>
    <mergeCell ref="L1878:N1878"/>
    <mergeCell ref="O1878:P1879"/>
    <mergeCell ref="O1880:P1880"/>
    <mergeCell ref="O1881:P1881"/>
    <mergeCell ref="O1882:P1882"/>
    <mergeCell ref="O1883:P1883"/>
    <mergeCell ref="A1878:A1879"/>
    <mergeCell ref="B1878:C1878"/>
    <mergeCell ref="D1878:D1879"/>
    <mergeCell ref="E1878:I1878"/>
    <mergeCell ref="J1878:J1879"/>
    <mergeCell ref="K1878:K1879"/>
    <mergeCell ref="B1872:C1872"/>
    <mergeCell ref="E1872:H1872"/>
    <mergeCell ref="A1874:B1874"/>
    <mergeCell ref="C1874:P1874"/>
    <mergeCell ref="A1876:B1876"/>
    <mergeCell ref="C1876:P1876"/>
    <mergeCell ref="A1864:P1864"/>
    <mergeCell ref="A1865:P1865"/>
    <mergeCell ref="A1866:P1866"/>
    <mergeCell ref="A1867:P1867"/>
    <mergeCell ref="B1870:C1870"/>
    <mergeCell ref="E1870:H1870"/>
    <mergeCell ref="N1870:P1870"/>
    <mergeCell ref="B1857:D1857"/>
    <mergeCell ref="A1858:E1858"/>
    <mergeCell ref="A1860:E1860"/>
    <mergeCell ref="O1850:P1850"/>
    <mergeCell ref="O1851:P1851"/>
    <mergeCell ref="O1852:P1852"/>
    <mergeCell ref="B1856:D1856"/>
    <mergeCell ref="L1844:N1844"/>
    <mergeCell ref="O1844:P1845"/>
    <mergeCell ref="O1846:P1846"/>
    <mergeCell ref="O1847:P1847"/>
    <mergeCell ref="O1848:P1848"/>
    <mergeCell ref="O1849:P1849"/>
    <mergeCell ref="A1844:A1845"/>
    <mergeCell ref="B1844:C1844"/>
    <mergeCell ref="D1844:D1845"/>
    <mergeCell ref="E1844:I1844"/>
    <mergeCell ref="J1844:J1845"/>
    <mergeCell ref="K1844:K1845"/>
    <mergeCell ref="B1838:C1838"/>
    <mergeCell ref="E1838:H1838"/>
    <mergeCell ref="A1840:B1840"/>
    <mergeCell ref="C1840:P1840"/>
    <mergeCell ref="A1842:B1842"/>
    <mergeCell ref="C1842:P1842"/>
    <mergeCell ref="A1830:P1830"/>
    <mergeCell ref="A1831:P1831"/>
    <mergeCell ref="A1832:P1832"/>
    <mergeCell ref="A1833:P1833"/>
    <mergeCell ref="B1836:C1836"/>
    <mergeCell ref="E1836:H1836"/>
    <mergeCell ref="N1836:P1836"/>
    <mergeCell ref="A1787:E1787"/>
    <mergeCell ref="A1789:E1789"/>
    <mergeCell ref="O1779:P1779"/>
    <mergeCell ref="O1780:P1780"/>
    <mergeCell ref="O1781:P1781"/>
    <mergeCell ref="B1785:D1785"/>
    <mergeCell ref="L1774:N1774"/>
    <mergeCell ref="O1774:P1775"/>
    <mergeCell ref="O1776:P1776"/>
    <mergeCell ref="O1777:P1777"/>
    <mergeCell ref="O1778:P1778"/>
    <mergeCell ref="B1786:D1786"/>
    <mergeCell ref="A1774:A1775"/>
    <mergeCell ref="B1774:C1774"/>
    <mergeCell ref="D1774:D1775"/>
    <mergeCell ref="E1774:I1774"/>
    <mergeCell ref="J1774:J1775"/>
    <mergeCell ref="K1774:K1775"/>
    <mergeCell ref="B1768:C1768"/>
    <mergeCell ref="E1768:H1768"/>
    <mergeCell ref="A1770:B1770"/>
    <mergeCell ref="C1770:P1770"/>
    <mergeCell ref="A1772:B1772"/>
    <mergeCell ref="C1772:P1772"/>
    <mergeCell ref="A1760:P1760"/>
    <mergeCell ref="A1761:P1761"/>
    <mergeCell ref="A1762:P1762"/>
    <mergeCell ref="A1763:P1763"/>
    <mergeCell ref="B1766:C1766"/>
    <mergeCell ref="E1766:H1766"/>
    <mergeCell ref="N1766:P1766"/>
    <mergeCell ref="A1725:P1725"/>
    <mergeCell ref="A1726:P1726"/>
    <mergeCell ref="A1727:P1727"/>
    <mergeCell ref="A1728:P1728"/>
    <mergeCell ref="B1731:C1731"/>
    <mergeCell ref="E1731:H1731"/>
    <mergeCell ref="N1731:P1731"/>
    <mergeCell ref="B1733:C1733"/>
    <mergeCell ref="E1733:H1733"/>
    <mergeCell ref="A1735:B1735"/>
    <mergeCell ref="C1735:P1735"/>
    <mergeCell ref="A1737:B1737"/>
    <mergeCell ref="C1737:P1737"/>
    <mergeCell ref="A1739:A1740"/>
    <mergeCell ref="B1739:C1739"/>
    <mergeCell ref="D1739:D1740"/>
    <mergeCell ref="E1739:I1739"/>
    <mergeCell ref="J1739:J1740"/>
    <mergeCell ref="K1739:K1740"/>
    <mergeCell ref="L1739:N1739"/>
    <mergeCell ref="O1739:P1740"/>
    <mergeCell ref="O1741:P1741"/>
    <mergeCell ref="O1742:P1742"/>
    <mergeCell ref="O1743:P1743"/>
    <mergeCell ref="O1744:P1744"/>
    <mergeCell ref="B1754:D1754"/>
    <mergeCell ref="A1755:E1755"/>
    <mergeCell ref="A1757:E1757"/>
    <mergeCell ref="O1745:P1745"/>
    <mergeCell ref="O1746:P1746"/>
    <mergeCell ref="O1747:P1747"/>
    <mergeCell ref="O1748:P1748"/>
    <mergeCell ref="O1749:P1749"/>
    <mergeCell ref="B1753:D1753"/>
    <mergeCell ref="A1794:P1794"/>
    <mergeCell ref="A1795:P1795"/>
    <mergeCell ref="A1796:P1796"/>
    <mergeCell ref="A1797:P1797"/>
    <mergeCell ref="B1800:C1800"/>
    <mergeCell ref="E1800:H1800"/>
    <mergeCell ref="N1800:P1800"/>
    <mergeCell ref="B1802:C1802"/>
    <mergeCell ref="E1802:H1802"/>
    <mergeCell ref="A1804:B1804"/>
    <mergeCell ref="C1804:P1804"/>
    <mergeCell ref="A1806:B1806"/>
    <mergeCell ref="C1806:P1806"/>
    <mergeCell ref="A1808:A1809"/>
    <mergeCell ref="B1808:C1808"/>
    <mergeCell ref="D1808:D1809"/>
    <mergeCell ref="E1808:I1808"/>
    <mergeCell ref="J1808:J1809"/>
    <mergeCell ref="K1808:K1809"/>
    <mergeCell ref="L1808:N1808"/>
    <mergeCell ref="O1808:P1809"/>
    <mergeCell ref="O1810:P1810"/>
    <mergeCell ref="O1811:P1811"/>
    <mergeCell ref="O1812:P1812"/>
    <mergeCell ref="O1813:P1813"/>
    <mergeCell ref="B1823:D1823"/>
    <mergeCell ref="A1824:E1824"/>
    <mergeCell ref="A1826:E1826"/>
    <mergeCell ref="O1814:P1814"/>
    <mergeCell ref="O1815:P1815"/>
    <mergeCell ref="O1816:P1816"/>
    <mergeCell ref="O1817:P1817"/>
    <mergeCell ref="O1818:P1818"/>
    <mergeCell ref="B1822:D1822"/>
    <mergeCell ref="A1935:P1935"/>
    <mergeCell ref="A1936:P1936"/>
    <mergeCell ref="A1937:P1937"/>
    <mergeCell ref="A1938:P1938"/>
    <mergeCell ref="B1941:C1941"/>
    <mergeCell ref="E1941:H1941"/>
    <mergeCell ref="N1941:P1941"/>
    <mergeCell ref="B1943:C1943"/>
    <mergeCell ref="E1943:H1943"/>
    <mergeCell ref="A1945:B1945"/>
    <mergeCell ref="C1945:P1945"/>
    <mergeCell ref="A1947:B1947"/>
    <mergeCell ref="C1947:P1947"/>
    <mergeCell ref="A1949:A1950"/>
    <mergeCell ref="B1949:C1949"/>
    <mergeCell ref="D1949:D1950"/>
    <mergeCell ref="E1949:I1949"/>
    <mergeCell ref="J1949:J1950"/>
    <mergeCell ref="K1949:K1950"/>
    <mergeCell ref="L1949:N1949"/>
    <mergeCell ref="O1949:P1950"/>
    <mergeCell ref="O1951:P1951"/>
    <mergeCell ref="O1952:P1952"/>
    <mergeCell ref="O1953:P1953"/>
    <mergeCell ref="O1954:P1954"/>
    <mergeCell ref="B1961:D1961"/>
    <mergeCell ref="A1962:E1962"/>
    <mergeCell ref="A1964:E1964"/>
    <mergeCell ref="O1955:P1955"/>
    <mergeCell ref="O1956:P1956"/>
    <mergeCell ref="B1960:D1960"/>
    <mergeCell ref="A2005:P2005"/>
    <mergeCell ref="A2006:P2006"/>
    <mergeCell ref="A2007:P2007"/>
    <mergeCell ref="A2008:P2008"/>
    <mergeCell ref="B2011:C2011"/>
    <mergeCell ref="E2011:H2011"/>
    <mergeCell ref="N2011:P2011"/>
    <mergeCell ref="B2013:C2013"/>
    <mergeCell ref="E2013:H2013"/>
    <mergeCell ref="A2015:B2015"/>
    <mergeCell ref="C2015:P2015"/>
    <mergeCell ref="A2017:B2017"/>
    <mergeCell ref="C2017:P2017"/>
    <mergeCell ref="A2019:A2020"/>
    <mergeCell ref="B2019:C2019"/>
    <mergeCell ref="D2019:D2020"/>
    <mergeCell ref="E2019:I2019"/>
    <mergeCell ref="J2019:J2020"/>
    <mergeCell ref="K2019:K2020"/>
    <mergeCell ref="L2019:N2019"/>
    <mergeCell ref="O2019:P2020"/>
    <mergeCell ref="O2021:P2021"/>
    <mergeCell ref="O2022:P2022"/>
    <mergeCell ref="O2023:P2023"/>
    <mergeCell ref="O2024:P2024"/>
    <mergeCell ref="B2031:D2031"/>
    <mergeCell ref="A2032:E2032"/>
    <mergeCell ref="A2034:E2034"/>
    <mergeCell ref="O2025:P2025"/>
    <mergeCell ref="O2026:P2026"/>
    <mergeCell ref="B2030:D2030"/>
    <mergeCell ref="A2040:P2040"/>
    <mergeCell ref="A2041:P2041"/>
    <mergeCell ref="A2042:P2042"/>
    <mergeCell ref="A2043:P2043"/>
    <mergeCell ref="B2046:C2046"/>
    <mergeCell ref="E2046:H2046"/>
    <mergeCell ref="N2046:P2046"/>
    <mergeCell ref="B2048:C2048"/>
    <mergeCell ref="E2048:H2048"/>
    <mergeCell ref="A2050:B2050"/>
    <mergeCell ref="C2050:P2050"/>
    <mergeCell ref="A2052:B2052"/>
    <mergeCell ref="C2052:P2052"/>
    <mergeCell ref="A2054:A2055"/>
    <mergeCell ref="B2054:C2054"/>
    <mergeCell ref="D2054:D2055"/>
    <mergeCell ref="E2054:I2054"/>
    <mergeCell ref="J2054:J2055"/>
    <mergeCell ref="K2054:K2055"/>
    <mergeCell ref="L2054:N2054"/>
    <mergeCell ref="O2054:P2055"/>
    <mergeCell ref="O2056:P2056"/>
    <mergeCell ref="O2057:P2057"/>
    <mergeCell ref="O2058:P2058"/>
    <mergeCell ref="O2059:P2059"/>
    <mergeCell ref="B2066:D2066"/>
    <mergeCell ref="A2067:E2067"/>
    <mergeCell ref="A2069:E2069"/>
    <mergeCell ref="O2060:P2060"/>
    <mergeCell ref="O2061:P2061"/>
    <mergeCell ref="B2065:D2065"/>
    <mergeCell ref="L4591:N4591"/>
    <mergeCell ref="O4591:P4592"/>
    <mergeCell ref="A4591:A4592"/>
    <mergeCell ref="B4591:C4591"/>
    <mergeCell ref="D4591:D4592"/>
    <mergeCell ref="E4591:I4591"/>
    <mergeCell ref="J4591:J4592"/>
    <mergeCell ref="K4591:K4592"/>
    <mergeCell ref="B4585:C4585"/>
    <mergeCell ref="E4585:H4585"/>
    <mergeCell ref="A4587:B4587"/>
    <mergeCell ref="C4587:P4587"/>
    <mergeCell ref="A4589:B4589"/>
    <mergeCell ref="C4589:P4589"/>
    <mergeCell ref="A4605:P4605"/>
    <mergeCell ref="O4560:P4560"/>
    <mergeCell ref="O4593:P4593"/>
    <mergeCell ref="O4594:P4594"/>
    <mergeCell ref="O4595:P4595"/>
    <mergeCell ref="O4596:P4596"/>
    <mergeCell ref="B4600:D4600"/>
    <mergeCell ref="B4601:D4601"/>
    <mergeCell ref="A4602:E4602"/>
    <mergeCell ref="A4604:E4604"/>
    <mergeCell ref="A4580:P4580"/>
    <mergeCell ref="B4583:C4583"/>
    <mergeCell ref="E4583:H4583"/>
    <mergeCell ref="N4583:P4583"/>
    <mergeCell ref="O4557:P4557"/>
    <mergeCell ref="O4558:P4558"/>
    <mergeCell ref="O4559:P4559"/>
    <mergeCell ref="O4561:P4561"/>
    <mergeCell ref="O4562:P4562"/>
    <mergeCell ref="B4566:D4566"/>
    <mergeCell ref="L4555:N4555"/>
    <mergeCell ref="O4555:P4556"/>
    <mergeCell ref="A4571:P4571"/>
    <mergeCell ref="A4577:P4577"/>
    <mergeCell ref="A4578:P4578"/>
    <mergeCell ref="A4579:P4579"/>
    <mergeCell ref="B4567:D4567"/>
    <mergeCell ref="A4568:E4568"/>
    <mergeCell ref="A4570:E4570"/>
    <mergeCell ref="A4555:A4556"/>
    <mergeCell ref="B4555:C4555"/>
    <mergeCell ref="D4555:D4556"/>
    <mergeCell ref="E4555:I4555"/>
    <mergeCell ref="J4555:J4556"/>
    <mergeCell ref="K4555:K4556"/>
    <mergeCell ref="B4549:C4549"/>
    <mergeCell ref="E4549:H4549"/>
    <mergeCell ref="A4551:B4551"/>
    <mergeCell ref="C4551:P4551"/>
    <mergeCell ref="A4553:B4553"/>
    <mergeCell ref="C4553:P4553"/>
    <mergeCell ref="A4541:P4541"/>
    <mergeCell ref="A4542:P4542"/>
    <mergeCell ref="A4543:P4543"/>
    <mergeCell ref="A4544:P4544"/>
    <mergeCell ref="B4547:C4547"/>
    <mergeCell ref="E4547:H4547"/>
    <mergeCell ref="N4547:P4547"/>
    <mergeCell ref="A4534:P4534"/>
    <mergeCell ref="O4522:P4522"/>
    <mergeCell ref="O4523:P4523"/>
    <mergeCell ref="O4524:P4524"/>
    <mergeCell ref="O4525:P4525"/>
    <mergeCell ref="B4529:D4529"/>
    <mergeCell ref="B4530:D4530"/>
    <mergeCell ref="A4531:E4531"/>
    <mergeCell ref="A4533:E4533"/>
    <mergeCell ref="A4518:B4518"/>
    <mergeCell ref="C4518:P4518"/>
    <mergeCell ref="A4520:A4521"/>
    <mergeCell ref="B4520:C4520"/>
    <mergeCell ref="D4520:D4521"/>
    <mergeCell ref="E4520:I4520"/>
    <mergeCell ref="J4520:J4521"/>
    <mergeCell ref="K4520:K4521"/>
    <mergeCell ref="L4520:N4520"/>
    <mergeCell ref="O4520:P4521"/>
    <mergeCell ref="B4512:C4512"/>
    <mergeCell ref="E4512:H4512"/>
    <mergeCell ref="N4512:P4512"/>
    <mergeCell ref="B4514:C4514"/>
    <mergeCell ref="E4514:H4514"/>
    <mergeCell ref="A4516:B4516"/>
    <mergeCell ref="C4516:P4516"/>
    <mergeCell ref="A4430:E4430"/>
    <mergeCell ref="A4432:E4432"/>
    <mergeCell ref="A4506:P4506"/>
    <mergeCell ref="A4507:P4507"/>
    <mergeCell ref="A4508:P4508"/>
    <mergeCell ref="A4509:P4509"/>
    <mergeCell ref="B4445:C4445"/>
    <mergeCell ref="E4445:H4445"/>
    <mergeCell ref="A4437:P4437"/>
    <mergeCell ref="A4438:P4438"/>
    <mergeCell ref="L4417:N4417"/>
    <mergeCell ref="O4417:P4418"/>
    <mergeCell ref="A4433:P4433"/>
    <mergeCell ref="O4419:P4419"/>
    <mergeCell ref="O4420:P4420"/>
    <mergeCell ref="O4421:P4421"/>
    <mergeCell ref="O4423:P4423"/>
    <mergeCell ref="O4424:P4424"/>
    <mergeCell ref="B4428:D4428"/>
    <mergeCell ref="B4429:D4429"/>
    <mergeCell ref="A4417:A4418"/>
    <mergeCell ref="B4417:C4417"/>
    <mergeCell ref="D4417:D4418"/>
    <mergeCell ref="E4417:I4417"/>
    <mergeCell ref="J4417:J4418"/>
    <mergeCell ref="K4417:K4418"/>
    <mergeCell ref="B4411:C4411"/>
    <mergeCell ref="E4411:H4411"/>
    <mergeCell ref="A4413:B4413"/>
    <mergeCell ref="C4413:P4413"/>
    <mergeCell ref="A4415:B4415"/>
    <mergeCell ref="C4415:P4415"/>
    <mergeCell ref="A4365:E4365"/>
    <mergeCell ref="A4403:P4403"/>
    <mergeCell ref="A4404:P4404"/>
    <mergeCell ref="A4405:P4405"/>
    <mergeCell ref="A4406:P4406"/>
    <mergeCell ref="B4409:C4409"/>
    <mergeCell ref="E4409:H4409"/>
    <mergeCell ref="N4409:P4409"/>
    <mergeCell ref="B4379:C4379"/>
    <mergeCell ref="E4379:H4379"/>
    <mergeCell ref="L4352:N4352"/>
    <mergeCell ref="O4352:P4353"/>
    <mergeCell ref="A4366:P4366"/>
    <mergeCell ref="O4354:P4354"/>
    <mergeCell ref="O4355:P4355"/>
    <mergeCell ref="O4356:P4356"/>
    <mergeCell ref="O4357:P4357"/>
    <mergeCell ref="B4361:D4361"/>
    <mergeCell ref="B4362:D4362"/>
    <mergeCell ref="A4363:E4363"/>
    <mergeCell ref="A4352:A4353"/>
    <mergeCell ref="B4352:C4352"/>
    <mergeCell ref="D4352:D4353"/>
    <mergeCell ref="E4352:I4352"/>
    <mergeCell ref="J4352:J4353"/>
    <mergeCell ref="K4352:K4353"/>
    <mergeCell ref="B4346:C4346"/>
    <mergeCell ref="E4346:H4346"/>
    <mergeCell ref="A4348:B4348"/>
    <mergeCell ref="C4348:P4348"/>
    <mergeCell ref="A4350:B4350"/>
    <mergeCell ref="C4350:P4350"/>
    <mergeCell ref="A4338:P4338"/>
    <mergeCell ref="A4339:P4339"/>
    <mergeCell ref="A4340:P4340"/>
    <mergeCell ref="A4341:P4341"/>
    <mergeCell ref="B4344:C4344"/>
    <mergeCell ref="E4344:H4344"/>
    <mergeCell ref="N4344:P4344"/>
    <mergeCell ref="O4323:P4323"/>
    <mergeCell ref="B4327:D4327"/>
    <mergeCell ref="B4328:D4328"/>
    <mergeCell ref="A4329:E4329"/>
    <mergeCell ref="A4331:E4331"/>
    <mergeCell ref="A4332:P4332"/>
    <mergeCell ref="L4316:N4316"/>
    <mergeCell ref="O4316:P4317"/>
    <mergeCell ref="O4318:P4318"/>
    <mergeCell ref="O4319:P4319"/>
    <mergeCell ref="O4320:P4320"/>
    <mergeCell ref="O4322:P4322"/>
    <mergeCell ref="A4316:A4317"/>
    <mergeCell ref="B4316:C4316"/>
    <mergeCell ref="D4316:D4317"/>
    <mergeCell ref="E4316:I4316"/>
    <mergeCell ref="J4316:J4317"/>
    <mergeCell ref="K4316:K4317"/>
    <mergeCell ref="B4310:C4310"/>
    <mergeCell ref="E4310:H4310"/>
    <mergeCell ref="A4312:B4312"/>
    <mergeCell ref="C4312:P4312"/>
    <mergeCell ref="A4314:B4314"/>
    <mergeCell ref="C4314:P4314"/>
    <mergeCell ref="A4303:P4303"/>
    <mergeCell ref="A4304:P4304"/>
    <mergeCell ref="A4305:P4305"/>
    <mergeCell ref="B4308:C4308"/>
    <mergeCell ref="E4308:H4308"/>
    <mergeCell ref="N4308:P4308"/>
    <mergeCell ref="O4254:P4254"/>
    <mergeCell ref="B4258:D4258"/>
    <mergeCell ref="B4259:D4259"/>
    <mergeCell ref="A4260:E4260"/>
    <mergeCell ref="A4262:E4262"/>
    <mergeCell ref="A4302:P4302"/>
    <mergeCell ref="E4273:H4273"/>
    <mergeCell ref="N4273:P4273"/>
    <mergeCell ref="B4275:C4275"/>
    <mergeCell ref="E4275:H4275"/>
    <mergeCell ref="L4247:N4247"/>
    <mergeCell ref="O4247:P4248"/>
    <mergeCell ref="O4249:P4249"/>
    <mergeCell ref="O4250:P4250"/>
    <mergeCell ref="O4251:P4251"/>
    <mergeCell ref="O4253:P4253"/>
    <mergeCell ref="A4247:A4248"/>
    <mergeCell ref="B4247:C4247"/>
    <mergeCell ref="D4247:D4248"/>
    <mergeCell ref="E4247:I4247"/>
    <mergeCell ref="J4247:J4248"/>
    <mergeCell ref="K4247:K4248"/>
    <mergeCell ref="B4241:C4241"/>
    <mergeCell ref="E4241:H4241"/>
    <mergeCell ref="A4243:B4243"/>
    <mergeCell ref="C4243:P4243"/>
    <mergeCell ref="A4245:B4245"/>
    <mergeCell ref="C4245:P4245"/>
    <mergeCell ref="A4234:P4234"/>
    <mergeCell ref="A4235:P4235"/>
    <mergeCell ref="A4236:P4236"/>
    <mergeCell ref="B4239:C4239"/>
    <mergeCell ref="E4239:H4239"/>
    <mergeCell ref="N4239:P4239"/>
    <mergeCell ref="O4220:P4220"/>
    <mergeCell ref="B4224:D4224"/>
    <mergeCell ref="B4225:D4225"/>
    <mergeCell ref="A4226:E4226"/>
    <mergeCell ref="A4228:E4228"/>
    <mergeCell ref="A4233:P4233"/>
    <mergeCell ref="L4213:N4213"/>
    <mergeCell ref="O4213:P4214"/>
    <mergeCell ref="O4215:P4215"/>
    <mergeCell ref="O4216:P4216"/>
    <mergeCell ref="O4217:P4217"/>
    <mergeCell ref="O4219:P4219"/>
    <mergeCell ref="A4213:A4214"/>
    <mergeCell ref="B4213:C4213"/>
    <mergeCell ref="D4213:D4214"/>
    <mergeCell ref="E4213:I4213"/>
    <mergeCell ref="J4213:J4214"/>
    <mergeCell ref="K4213:K4214"/>
    <mergeCell ref="B4207:C4207"/>
    <mergeCell ref="E4207:H4207"/>
    <mergeCell ref="A4209:B4209"/>
    <mergeCell ref="C4209:P4209"/>
    <mergeCell ref="A4211:B4211"/>
    <mergeCell ref="C4211:P4211"/>
    <mergeCell ref="A4200:P4200"/>
    <mergeCell ref="A4201:P4201"/>
    <mergeCell ref="A4202:P4202"/>
    <mergeCell ref="B4205:C4205"/>
    <mergeCell ref="E4205:H4205"/>
    <mergeCell ref="N4205:P4205"/>
    <mergeCell ref="O4047:P4047"/>
    <mergeCell ref="B4051:D4051"/>
    <mergeCell ref="B4052:D4052"/>
    <mergeCell ref="A4053:E4053"/>
    <mergeCell ref="A4055:E4055"/>
    <mergeCell ref="A4199:P4199"/>
    <mergeCell ref="E4065:H4065"/>
    <mergeCell ref="N4065:P4065"/>
    <mergeCell ref="B4067:C4067"/>
    <mergeCell ref="E4067:H4067"/>
    <mergeCell ref="L4041:N4041"/>
    <mergeCell ref="O4041:P4042"/>
    <mergeCell ref="O4043:P4043"/>
    <mergeCell ref="O4044:P4044"/>
    <mergeCell ref="O4045:P4045"/>
    <mergeCell ref="O4046:P4046"/>
    <mergeCell ref="A4041:A4042"/>
    <mergeCell ref="B4041:C4041"/>
    <mergeCell ref="D4041:D4042"/>
    <mergeCell ref="E4041:I4041"/>
    <mergeCell ref="J4041:J4042"/>
    <mergeCell ref="K4041:K4042"/>
    <mergeCell ref="B4035:C4035"/>
    <mergeCell ref="E4035:H4035"/>
    <mergeCell ref="A4037:B4037"/>
    <mergeCell ref="C4037:P4037"/>
    <mergeCell ref="A4039:B4039"/>
    <mergeCell ref="C4039:P4039"/>
    <mergeCell ref="B3951:D3951"/>
    <mergeCell ref="A3952:E3952"/>
    <mergeCell ref="A3954:E3954"/>
    <mergeCell ref="A4027:P4027"/>
    <mergeCell ref="A4028:P4028"/>
    <mergeCell ref="B3940:C3940"/>
    <mergeCell ref="D3940:D3941"/>
    <mergeCell ref="E3940:I3940"/>
    <mergeCell ref="J3940:J3941"/>
    <mergeCell ref="O3946:P3946"/>
    <mergeCell ref="B3950:D3950"/>
    <mergeCell ref="A3936:B3936"/>
    <mergeCell ref="C3936:P3936"/>
    <mergeCell ref="A3938:B3938"/>
    <mergeCell ref="C3938:P3938"/>
    <mergeCell ref="O3940:P3941"/>
    <mergeCell ref="O3944:P3944"/>
    <mergeCell ref="A3926:P3926"/>
    <mergeCell ref="A3927:P3927"/>
    <mergeCell ref="A3928:P3928"/>
    <mergeCell ref="A3929:P3929"/>
    <mergeCell ref="B3932:C3932"/>
    <mergeCell ref="K3940:K3941"/>
    <mergeCell ref="L3940:N3940"/>
    <mergeCell ref="B3934:C3934"/>
    <mergeCell ref="E3934:H3934"/>
    <mergeCell ref="E3932:H3932"/>
    <mergeCell ref="N3932:P3932"/>
    <mergeCell ref="A3961:P3961"/>
    <mergeCell ref="A3962:P3962"/>
    <mergeCell ref="A3963:P3963"/>
    <mergeCell ref="A3964:P3964"/>
    <mergeCell ref="O3945:P3945"/>
    <mergeCell ref="A3940:A3941"/>
    <mergeCell ref="O3942:P3942"/>
    <mergeCell ref="O3943:P3943"/>
    <mergeCell ref="B3967:C3967"/>
    <mergeCell ref="E3967:H3967"/>
    <mergeCell ref="N3967:P3967"/>
    <mergeCell ref="B3969:C3969"/>
    <mergeCell ref="E3969:H3969"/>
    <mergeCell ref="A3971:B3971"/>
    <mergeCell ref="C3971:P3971"/>
    <mergeCell ref="A3973:B3973"/>
    <mergeCell ref="C3973:P3973"/>
    <mergeCell ref="K3975:K3976"/>
    <mergeCell ref="L3975:N3975"/>
    <mergeCell ref="O3975:P3976"/>
    <mergeCell ref="O3977:P3977"/>
    <mergeCell ref="O3978:P3978"/>
    <mergeCell ref="A3975:A3976"/>
    <mergeCell ref="B3975:C3975"/>
    <mergeCell ref="D3975:D3976"/>
    <mergeCell ref="E3975:I3975"/>
    <mergeCell ref="J3975:J3976"/>
    <mergeCell ref="A3987:E3987"/>
    <mergeCell ref="A3989:E3989"/>
    <mergeCell ref="O3979:P3979"/>
    <mergeCell ref="O3980:P3980"/>
    <mergeCell ref="O3981:P3981"/>
    <mergeCell ref="B3985:D3985"/>
    <mergeCell ref="B3986:D3986"/>
    <mergeCell ref="C4007:P4007"/>
    <mergeCell ref="A3995:P3995"/>
    <mergeCell ref="A3996:P3996"/>
    <mergeCell ref="A3997:P3997"/>
    <mergeCell ref="A3998:P3998"/>
    <mergeCell ref="B4001:C4001"/>
    <mergeCell ref="E4001:H4001"/>
    <mergeCell ref="N4001:P4001"/>
    <mergeCell ref="A4009:A4010"/>
    <mergeCell ref="B4009:C4009"/>
    <mergeCell ref="D4009:D4010"/>
    <mergeCell ref="E4009:I4009"/>
    <mergeCell ref="J4009:J4010"/>
    <mergeCell ref="B4003:C4003"/>
    <mergeCell ref="E4003:H4003"/>
    <mergeCell ref="A4005:B4005"/>
    <mergeCell ref="C4005:P4005"/>
    <mergeCell ref="A4007:B4007"/>
    <mergeCell ref="O4013:P4013"/>
    <mergeCell ref="O4014:P4014"/>
    <mergeCell ref="O4015:P4015"/>
    <mergeCell ref="B4019:D4019"/>
    <mergeCell ref="B4020:D4020"/>
    <mergeCell ref="K4009:K4010"/>
    <mergeCell ref="L4009:N4009"/>
    <mergeCell ref="O4009:P4010"/>
    <mergeCell ref="O4011:P4011"/>
    <mergeCell ref="O4012:P4012"/>
    <mergeCell ref="A4021:E4021"/>
    <mergeCell ref="A4023:E4023"/>
    <mergeCell ref="A4029:P4029"/>
    <mergeCell ref="A4030:P4030"/>
    <mergeCell ref="B4033:C4033"/>
    <mergeCell ref="E4033:H4033"/>
    <mergeCell ref="N4033:P4033"/>
    <mergeCell ref="E4073:I4073"/>
    <mergeCell ref="J4073:J4074"/>
    <mergeCell ref="K4073:K4074"/>
    <mergeCell ref="L4073:N4073"/>
    <mergeCell ref="O4073:P4074"/>
    <mergeCell ref="A4059:P4059"/>
    <mergeCell ref="A4060:P4060"/>
    <mergeCell ref="A4061:P4061"/>
    <mergeCell ref="A4062:P4062"/>
    <mergeCell ref="B4065:C4065"/>
    <mergeCell ref="B4085:D4085"/>
    <mergeCell ref="A4086:E4086"/>
    <mergeCell ref="A4088:E4088"/>
    <mergeCell ref="A4069:B4069"/>
    <mergeCell ref="C4069:P4069"/>
    <mergeCell ref="A4071:B4071"/>
    <mergeCell ref="C4071:P4071"/>
    <mergeCell ref="A4073:A4074"/>
    <mergeCell ref="B4073:C4073"/>
    <mergeCell ref="D4073:D4074"/>
    <mergeCell ref="O4075:P4075"/>
    <mergeCell ref="O4076:P4076"/>
    <mergeCell ref="O4077:P4077"/>
    <mergeCell ref="O4079:P4079"/>
    <mergeCell ref="O4080:P4080"/>
    <mergeCell ref="B4084:D4084"/>
    <mergeCell ref="O4108:P4109"/>
    <mergeCell ref="A4094:P4094"/>
    <mergeCell ref="A4095:P4095"/>
    <mergeCell ref="A4096:P4096"/>
    <mergeCell ref="A4097:P4097"/>
    <mergeCell ref="B4100:C4100"/>
    <mergeCell ref="E4100:H4100"/>
    <mergeCell ref="N4100:P4100"/>
    <mergeCell ref="B4102:C4102"/>
    <mergeCell ref="E4102:H4102"/>
    <mergeCell ref="B4108:C4108"/>
    <mergeCell ref="D4108:D4109"/>
    <mergeCell ref="E4108:I4108"/>
    <mergeCell ref="J4108:J4109"/>
    <mergeCell ref="K4108:K4109"/>
    <mergeCell ref="L4108:N4108"/>
    <mergeCell ref="B4121:D4121"/>
    <mergeCell ref="A4122:E4122"/>
    <mergeCell ref="A4124:E4124"/>
    <mergeCell ref="O4113:P4113"/>
    <mergeCell ref="O4114:P4114"/>
    <mergeCell ref="A4104:B4104"/>
    <mergeCell ref="C4104:P4104"/>
    <mergeCell ref="A4106:B4106"/>
    <mergeCell ref="C4106:P4106"/>
    <mergeCell ref="A4108:A4109"/>
    <mergeCell ref="E4135:H4135"/>
    <mergeCell ref="N4135:P4135"/>
    <mergeCell ref="B4137:C4137"/>
    <mergeCell ref="E4137:H4137"/>
    <mergeCell ref="O4110:P4110"/>
    <mergeCell ref="O4111:P4111"/>
    <mergeCell ref="O4112:P4112"/>
    <mergeCell ref="O4115:P4115"/>
    <mergeCell ref="O4116:P4116"/>
    <mergeCell ref="B4120:D4120"/>
    <mergeCell ref="E4143:I4143"/>
    <mergeCell ref="J4143:J4144"/>
    <mergeCell ref="K4143:K4144"/>
    <mergeCell ref="L4143:N4143"/>
    <mergeCell ref="O4143:P4144"/>
    <mergeCell ref="A4129:P4129"/>
    <mergeCell ref="A4130:P4130"/>
    <mergeCell ref="A4131:P4131"/>
    <mergeCell ref="A4132:P4132"/>
    <mergeCell ref="B4135:C4135"/>
    <mergeCell ref="B4155:D4155"/>
    <mergeCell ref="A4156:E4156"/>
    <mergeCell ref="A4158:E4158"/>
    <mergeCell ref="A4139:B4139"/>
    <mergeCell ref="C4139:P4139"/>
    <mergeCell ref="A4141:B4141"/>
    <mergeCell ref="C4141:P4141"/>
    <mergeCell ref="A4143:A4144"/>
    <mergeCell ref="B4143:C4143"/>
    <mergeCell ref="D4143:D4144"/>
    <mergeCell ref="E4171:H4171"/>
    <mergeCell ref="N4171:P4171"/>
    <mergeCell ref="B4173:C4173"/>
    <mergeCell ref="E4173:H4173"/>
    <mergeCell ref="O4145:P4145"/>
    <mergeCell ref="O4146:P4146"/>
    <mergeCell ref="O4147:P4147"/>
    <mergeCell ref="O4149:P4149"/>
    <mergeCell ref="O4150:P4150"/>
    <mergeCell ref="B4154:D4154"/>
    <mergeCell ref="E4179:I4179"/>
    <mergeCell ref="J4179:J4180"/>
    <mergeCell ref="K4179:K4180"/>
    <mergeCell ref="L4179:N4179"/>
    <mergeCell ref="O4179:P4180"/>
    <mergeCell ref="A4165:P4165"/>
    <mergeCell ref="A4166:P4166"/>
    <mergeCell ref="A4167:P4167"/>
    <mergeCell ref="A4168:P4168"/>
    <mergeCell ref="B4171:C4171"/>
    <mergeCell ref="B4191:D4191"/>
    <mergeCell ref="A4192:E4192"/>
    <mergeCell ref="A4194:E4194"/>
    <mergeCell ref="A4175:B4175"/>
    <mergeCell ref="C4175:P4175"/>
    <mergeCell ref="A4177:B4177"/>
    <mergeCell ref="C4177:P4177"/>
    <mergeCell ref="A4179:A4180"/>
    <mergeCell ref="B4179:C4179"/>
    <mergeCell ref="D4179:D4180"/>
    <mergeCell ref="O4181:P4181"/>
    <mergeCell ref="O4182:P4182"/>
    <mergeCell ref="O4183:P4183"/>
    <mergeCell ref="O4185:P4185"/>
    <mergeCell ref="O4186:P4186"/>
    <mergeCell ref="B4190:D4190"/>
    <mergeCell ref="L4281:N4281"/>
    <mergeCell ref="O4281:P4282"/>
    <mergeCell ref="A4263:P4263"/>
    <mergeCell ref="A4267:P4267"/>
    <mergeCell ref="A4268:P4268"/>
    <mergeCell ref="A4269:P4269"/>
    <mergeCell ref="A4270:P4270"/>
    <mergeCell ref="B4273:C4273"/>
    <mergeCell ref="A4277:B4277"/>
    <mergeCell ref="C4277:P4277"/>
    <mergeCell ref="A4279:B4279"/>
    <mergeCell ref="C4279:P4279"/>
    <mergeCell ref="A4281:A4282"/>
    <mergeCell ref="B4281:C4281"/>
    <mergeCell ref="D4281:D4282"/>
    <mergeCell ref="E4281:I4281"/>
    <mergeCell ref="J4281:J4282"/>
    <mergeCell ref="K4281:K4282"/>
    <mergeCell ref="A4297:P4297"/>
    <mergeCell ref="O4283:P4283"/>
    <mergeCell ref="O4284:P4284"/>
    <mergeCell ref="O4285:P4285"/>
    <mergeCell ref="O4287:P4287"/>
    <mergeCell ref="O4288:P4288"/>
    <mergeCell ref="B4292:D4292"/>
    <mergeCell ref="B4293:D4293"/>
    <mergeCell ref="A4294:E4294"/>
    <mergeCell ref="A4296:E4296"/>
    <mergeCell ref="L4385:N4385"/>
    <mergeCell ref="O4385:P4386"/>
    <mergeCell ref="A4371:P4371"/>
    <mergeCell ref="A4372:P4372"/>
    <mergeCell ref="A4373:P4373"/>
    <mergeCell ref="A4374:P4374"/>
    <mergeCell ref="B4377:C4377"/>
    <mergeCell ref="E4377:H4377"/>
    <mergeCell ref="N4377:P4377"/>
    <mergeCell ref="A4381:B4381"/>
    <mergeCell ref="C4381:P4381"/>
    <mergeCell ref="A4383:B4383"/>
    <mergeCell ref="C4383:P4383"/>
    <mergeCell ref="A4385:A4386"/>
    <mergeCell ref="B4385:C4385"/>
    <mergeCell ref="D4385:D4386"/>
    <mergeCell ref="E4385:I4385"/>
    <mergeCell ref="J4385:J4386"/>
    <mergeCell ref="K4385:K4386"/>
    <mergeCell ref="A4399:P4399"/>
    <mergeCell ref="O4387:P4387"/>
    <mergeCell ref="O4388:P4388"/>
    <mergeCell ref="O4389:P4389"/>
    <mergeCell ref="O4390:P4390"/>
    <mergeCell ref="B4394:D4394"/>
    <mergeCell ref="B4395:D4395"/>
    <mergeCell ref="A4396:E4396"/>
    <mergeCell ref="A4398:E4398"/>
    <mergeCell ref="A4439:P4439"/>
    <mergeCell ref="A4440:P4440"/>
    <mergeCell ref="B4443:C4443"/>
    <mergeCell ref="E4443:H4443"/>
    <mergeCell ref="N4443:P4443"/>
    <mergeCell ref="D4451:D4452"/>
    <mergeCell ref="E4451:I4451"/>
    <mergeCell ref="J4451:J4452"/>
    <mergeCell ref="K4451:K4452"/>
    <mergeCell ref="L4451:N4451"/>
    <mergeCell ref="O4451:P4452"/>
    <mergeCell ref="B4462:D4462"/>
    <mergeCell ref="B4463:D4463"/>
    <mergeCell ref="A4464:E4464"/>
    <mergeCell ref="A4466:E4466"/>
    <mergeCell ref="A4447:B4447"/>
    <mergeCell ref="C4447:P4447"/>
    <mergeCell ref="A4449:B4449"/>
    <mergeCell ref="C4449:P4449"/>
    <mergeCell ref="A4451:A4452"/>
    <mergeCell ref="B4451:C4451"/>
    <mergeCell ref="E4478:H4478"/>
    <mergeCell ref="N4478:P4478"/>
    <mergeCell ref="B4480:C4480"/>
    <mergeCell ref="E4480:H4480"/>
    <mergeCell ref="A4467:P4467"/>
    <mergeCell ref="O4453:P4453"/>
    <mergeCell ref="O4454:P4454"/>
    <mergeCell ref="O4455:P4455"/>
    <mergeCell ref="O4457:P4457"/>
    <mergeCell ref="O4458:P4458"/>
    <mergeCell ref="E4486:I4486"/>
    <mergeCell ref="J4486:J4487"/>
    <mergeCell ref="K4486:K4487"/>
    <mergeCell ref="L4486:N4486"/>
    <mergeCell ref="O4486:P4487"/>
    <mergeCell ref="A4472:P4472"/>
    <mergeCell ref="A4473:P4473"/>
    <mergeCell ref="A4474:P4474"/>
    <mergeCell ref="A4475:P4475"/>
    <mergeCell ref="B4478:C4478"/>
    <mergeCell ref="B4498:D4498"/>
    <mergeCell ref="A4499:E4499"/>
    <mergeCell ref="A4501:E4501"/>
    <mergeCell ref="A4482:B4482"/>
    <mergeCell ref="C4482:P4482"/>
    <mergeCell ref="A4484:B4484"/>
    <mergeCell ref="C4484:P4484"/>
    <mergeCell ref="A4486:A4487"/>
    <mergeCell ref="B4486:C4486"/>
    <mergeCell ref="D4486:D4487"/>
    <mergeCell ref="N4616:P4616"/>
    <mergeCell ref="B4618:C4618"/>
    <mergeCell ref="E4618:H4618"/>
    <mergeCell ref="A4502:P4502"/>
    <mergeCell ref="O4488:P4488"/>
    <mergeCell ref="O4489:P4489"/>
    <mergeCell ref="O4490:P4490"/>
    <mergeCell ref="O4492:P4492"/>
    <mergeCell ref="O4493:P4493"/>
    <mergeCell ref="B4497:D4497"/>
    <mergeCell ref="J4624:J4625"/>
    <mergeCell ref="K4624:K4625"/>
    <mergeCell ref="L4624:N4624"/>
    <mergeCell ref="O4624:P4625"/>
    <mergeCell ref="A4610:P4610"/>
    <mergeCell ref="A4611:P4611"/>
    <mergeCell ref="A4612:P4612"/>
    <mergeCell ref="A4613:P4613"/>
    <mergeCell ref="B4616:C4616"/>
    <mergeCell ref="E4616:H4616"/>
    <mergeCell ref="A4637:E4637"/>
    <mergeCell ref="A4639:E4639"/>
    <mergeCell ref="A4620:B4620"/>
    <mergeCell ref="C4620:P4620"/>
    <mergeCell ref="A4622:B4622"/>
    <mergeCell ref="C4622:P4622"/>
    <mergeCell ref="A4624:A4625"/>
    <mergeCell ref="B4624:C4624"/>
    <mergeCell ref="D4624:D4625"/>
    <mergeCell ref="E4624:I4624"/>
    <mergeCell ref="B4654:C4654"/>
    <mergeCell ref="E4654:H4654"/>
    <mergeCell ref="A4640:P4640"/>
    <mergeCell ref="O4626:P4626"/>
    <mergeCell ref="O4627:P4627"/>
    <mergeCell ref="O4628:P4628"/>
    <mergeCell ref="O4630:P4630"/>
    <mergeCell ref="O4631:P4631"/>
    <mergeCell ref="B4635:D4635"/>
    <mergeCell ref="A4646:P4646"/>
    <mergeCell ref="A4647:P4647"/>
    <mergeCell ref="A4648:P4648"/>
    <mergeCell ref="A4649:P4649"/>
    <mergeCell ref="B4652:C4652"/>
    <mergeCell ref="E4652:H4652"/>
    <mergeCell ref="A4675:E4675"/>
    <mergeCell ref="A4656:B4656"/>
    <mergeCell ref="C4656:P4656"/>
    <mergeCell ref="A4658:B4658"/>
    <mergeCell ref="C4658:P4658"/>
    <mergeCell ref="A4660:A4661"/>
    <mergeCell ref="B4660:C4660"/>
    <mergeCell ref="D4660:D4661"/>
    <mergeCell ref="E4660:I4660"/>
    <mergeCell ref="K4660:K4661"/>
    <mergeCell ref="A4676:P4676"/>
    <mergeCell ref="O4629:P4629"/>
    <mergeCell ref="O4662:P4662"/>
    <mergeCell ref="O4663:P4663"/>
    <mergeCell ref="O4664:P4664"/>
    <mergeCell ref="O4666:P4666"/>
    <mergeCell ref="O4667:P4667"/>
    <mergeCell ref="B4671:D4671"/>
    <mergeCell ref="B4672:D4672"/>
    <mergeCell ref="N4652:P4652"/>
    <mergeCell ref="A4673:E4673"/>
    <mergeCell ref="O3914:P3914"/>
    <mergeCell ref="B3918:D3918"/>
    <mergeCell ref="B3919:D3919"/>
    <mergeCell ref="A3920:E3920"/>
    <mergeCell ref="A3922:E3922"/>
    <mergeCell ref="J4660:J4661"/>
    <mergeCell ref="B4636:D4636"/>
    <mergeCell ref="L4660:N4660"/>
    <mergeCell ref="O4660:P4661"/>
    <mergeCell ref="L3908:N3908"/>
    <mergeCell ref="O3908:P3909"/>
    <mergeCell ref="O3910:P3910"/>
    <mergeCell ref="O3911:P3911"/>
    <mergeCell ref="O3912:P3912"/>
    <mergeCell ref="O3913:P3913"/>
    <mergeCell ref="A3908:A3909"/>
    <mergeCell ref="B3908:C3908"/>
    <mergeCell ref="D3908:D3909"/>
    <mergeCell ref="E3908:I3908"/>
    <mergeCell ref="J3908:J3909"/>
    <mergeCell ref="K3908:K3909"/>
    <mergeCell ref="B3902:C3902"/>
    <mergeCell ref="E3902:H3902"/>
    <mergeCell ref="A3904:B3904"/>
    <mergeCell ref="C3904:P3904"/>
    <mergeCell ref="A3906:B3906"/>
    <mergeCell ref="C3906:P3906"/>
    <mergeCell ref="A3894:P3894"/>
    <mergeCell ref="A3895:P3895"/>
    <mergeCell ref="A3896:P3896"/>
    <mergeCell ref="A3897:P3897"/>
    <mergeCell ref="B3900:C3900"/>
    <mergeCell ref="E3900:H3900"/>
    <mergeCell ref="N3900:P3900"/>
    <mergeCell ref="B3784:D3784"/>
    <mergeCell ref="A3785:E3785"/>
    <mergeCell ref="A3787:E3787"/>
    <mergeCell ref="O3744:P3744"/>
    <mergeCell ref="O3745:P3745"/>
    <mergeCell ref="L3773:N3773"/>
    <mergeCell ref="O3773:P3774"/>
    <mergeCell ref="O3775:P3775"/>
    <mergeCell ref="O3778:P3778"/>
    <mergeCell ref="O3779:P3779"/>
    <mergeCell ref="B3783:D3783"/>
    <mergeCell ref="A3773:A3774"/>
    <mergeCell ref="B3773:C3773"/>
    <mergeCell ref="D3773:D3774"/>
    <mergeCell ref="E3773:I3773"/>
    <mergeCell ref="J3773:J3774"/>
    <mergeCell ref="K3773:K3774"/>
    <mergeCell ref="B3767:C3767"/>
    <mergeCell ref="E3767:H3767"/>
    <mergeCell ref="A3769:B3769"/>
    <mergeCell ref="C3769:P3769"/>
    <mergeCell ref="A3771:B3771"/>
    <mergeCell ref="C3771:P3771"/>
    <mergeCell ref="A3759:P3759"/>
    <mergeCell ref="A3760:P3760"/>
    <mergeCell ref="A3761:P3761"/>
    <mergeCell ref="A3762:P3762"/>
    <mergeCell ref="B3765:C3765"/>
    <mergeCell ref="E3765:H3765"/>
    <mergeCell ref="N3765:P3765"/>
    <mergeCell ref="B3752:D3752"/>
    <mergeCell ref="A3753:E3753"/>
    <mergeCell ref="A3755:E3755"/>
    <mergeCell ref="O3708:P3708"/>
    <mergeCell ref="L3741:N3741"/>
    <mergeCell ref="O3741:P3742"/>
    <mergeCell ref="O3743:P3743"/>
    <mergeCell ref="O3746:P3746"/>
    <mergeCell ref="O3747:P3747"/>
    <mergeCell ref="B3751:D3751"/>
    <mergeCell ref="A3741:A3742"/>
    <mergeCell ref="B3741:C3741"/>
    <mergeCell ref="D3741:D3742"/>
    <mergeCell ref="E3741:I3741"/>
    <mergeCell ref="J3741:J3742"/>
    <mergeCell ref="K3741:K3742"/>
    <mergeCell ref="B3735:C3735"/>
    <mergeCell ref="E3735:H3735"/>
    <mergeCell ref="A3737:B3737"/>
    <mergeCell ref="C3737:P3737"/>
    <mergeCell ref="A3739:B3739"/>
    <mergeCell ref="C3739:P3739"/>
    <mergeCell ref="A3727:P3727"/>
    <mergeCell ref="A3728:P3728"/>
    <mergeCell ref="A3729:P3729"/>
    <mergeCell ref="A3730:P3730"/>
    <mergeCell ref="B3733:C3733"/>
    <mergeCell ref="E3733:H3733"/>
    <mergeCell ref="N3733:P3733"/>
    <mergeCell ref="B3682:D3682"/>
    <mergeCell ref="A3683:E3683"/>
    <mergeCell ref="A3685:E3685"/>
    <mergeCell ref="O3641:P3641"/>
    <mergeCell ref="O3642:P3642"/>
    <mergeCell ref="L3671:N3671"/>
    <mergeCell ref="O3671:P3672"/>
    <mergeCell ref="O3673:P3673"/>
    <mergeCell ref="O3676:P3676"/>
    <mergeCell ref="O3677:P3677"/>
    <mergeCell ref="C3667:P3667"/>
    <mergeCell ref="A3669:B3669"/>
    <mergeCell ref="C3669:P3669"/>
    <mergeCell ref="B3681:D3681"/>
    <mergeCell ref="A3671:A3672"/>
    <mergeCell ref="B3671:C3671"/>
    <mergeCell ref="D3671:D3672"/>
    <mergeCell ref="E3671:I3671"/>
    <mergeCell ref="J3671:J3672"/>
    <mergeCell ref="O3640:P3640"/>
    <mergeCell ref="A3657:P3657"/>
    <mergeCell ref="A3658:P3658"/>
    <mergeCell ref="A3659:P3659"/>
    <mergeCell ref="A3660:P3660"/>
    <mergeCell ref="B3663:C3663"/>
    <mergeCell ref="E3663:H3663"/>
    <mergeCell ref="N3663:P3663"/>
    <mergeCell ref="O3643:P3643"/>
    <mergeCell ref="O3644:P3644"/>
    <mergeCell ref="A3624:P3624"/>
    <mergeCell ref="A3625:P3625"/>
    <mergeCell ref="A3626:P3626"/>
    <mergeCell ref="A3627:P3627"/>
    <mergeCell ref="B3630:C3630"/>
    <mergeCell ref="E3630:H3630"/>
    <mergeCell ref="N3630:P3630"/>
    <mergeCell ref="B3632:C3632"/>
    <mergeCell ref="E3632:H3632"/>
    <mergeCell ref="A3634:B3634"/>
    <mergeCell ref="C3634:P3634"/>
    <mergeCell ref="A3636:B3636"/>
    <mergeCell ref="C3636:P3636"/>
    <mergeCell ref="L3638:N3638"/>
    <mergeCell ref="O3638:P3639"/>
    <mergeCell ref="A3638:A3639"/>
    <mergeCell ref="B3638:C3638"/>
    <mergeCell ref="D3638:D3639"/>
    <mergeCell ref="E3638:I3638"/>
    <mergeCell ref="J3638:J3639"/>
    <mergeCell ref="K3638:K3639"/>
    <mergeCell ref="B3648:D3648"/>
    <mergeCell ref="B3649:D3649"/>
    <mergeCell ref="A3650:E3650"/>
    <mergeCell ref="A3652:E3652"/>
    <mergeCell ref="A3691:P3691"/>
    <mergeCell ref="A3692:P3692"/>
    <mergeCell ref="K3671:K3672"/>
    <mergeCell ref="B3665:C3665"/>
    <mergeCell ref="E3665:H3665"/>
    <mergeCell ref="A3667:B3667"/>
    <mergeCell ref="A3693:P3693"/>
    <mergeCell ref="A3694:P3694"/>
    <mergeCell ref="B3697:C3697"/>
    <mergeCell ref="E3697:H3697"/>
    <mergeCell ref="N3697:P3697"/>
    <mergeCell ref="K3705:K3706"/>
    <mergeCell ref="B3699:C3699"/>
    <mergeCell ref="E3699:H3699"/>
    <mergeCell ref="A3701:B3701"/>
    <mergeCell ref="C3701:P3701"/>
    <mergeCell ref="A3703:B3703"/>
    <mergeCell ref="C3703:P3703"/>
    <mergeCell ref="B3715:D3715"/>
    <mergeCell ref="A3705:A3706"/>
    <mergeCell ref="B3705:C3705"/>
    <mergeCell ref="D3705:D3706"/>
    <mergeCell ref="E3705:I3705"/>
    <mergeCell ref="J3705:J3706"/>
    <mergeCell ref="B3716:D3716"/>
    <mergeCell ref="A3717:E3717"/>
    <mergeCell ref="A3719:E3719"/>
    <mergeCell ref="O3674:P3674"/>
    <mergeCell ref="O3675:P3675"/>
    <mergeCell ref="L3705:N3705"/>
    <mergeCell ref="O3705:P3706"/>
    <mergeCell ref="O3707:P3707"/>
    <mergeCell ref="O3710:P3710"/>
    <mergeCell ref="O3711:P3711"/>
    <mergeCell ref="A3792:P3792"/>
    <mergeCell ref="A3793:P3793"/>
    <mergeCell ref="A3794:P3794"/>
    <mergeCell ref="A3795:P3795"/>
    <mergeCell ref="B3798:C3798"/>
    <mergeCell ref="E3798:H3798"/>
    <mergeCell ref="N3798:P3798"/>
    <mergeCell ref="B3800:C3800"/>
    <mergeCell ref="E3800:H3800"/>
    <mergeCell ref="A3802:B3802"/>
    <mergeCell ref="C3802:P3802"/>
    <mergeCell ref="A3804:B3804"/>
    <mergeCell ref="C3804:P3804"/>
    <mergeCell ref="O3811:P3811"/>
    <mergeCell ref="O3812:P3812"/>
    <mergeCell ref="B3816:D3816"/>
    <mergeCell ref="A3806:A3807"/>
    <mergeCell ref="B3806:C3806"/>
    <mergeCell ref="D3806:D3807"/>
    <mergeCell ref="E3806:I3806"/>
    <mergeCell ref="J3806:J3807"/>
    <mergeCell ref="K3806:K3807"/>
    <mergeCell ref="B3817:D3817"/>
    <mergeCell ref="A3818:E3818"/>
    <mergeCell ref="A3820:E3820"/>
    <mergeCell ref="O3776:P3776"/>
    <mergeCell ref="O3777:P3777"/>
    <mergeCell ref="O3809:P3809"/>
    <mergeCell ref="O3810:P3810"/>
    <mergeCell ref="L3806:N3806"/>
    <mergeCell ref="O3806:P3807"/>
    <mergeCell ref="O3808:P3808"/>
    <mergeCell ref="A3825:P3825"/>
    <mergeCell ref="A3826:P3826"/>
    <mergeCell ref="A3827:P3827"/>
    <mergeCell ref="A3828:P3828"/>
    <mergeCell ref="B3831:C3831"/>
    <mergeCell ref="E3831:H3831"/>
    <mergeCell ref="N3831:P3831"/>
    <mergeCell ref="B3833:C3833"/>
    <mergeCell ref="E3833:H3833"/>
    <mergeCell ref="A3835:B3835"/>
    <mergeCell ref="C3835:P3835"/>
    <mergeCell ref="A3837:B3837"/>
    <mergeCell ref="C3837:P3837"/>
    <mergeCell ref="O3844:P3844"/>
    <mergeCell ref="A3839:A3840"/>
    <mergeCell ref="B3839:C3839"/>
    <mergeCell ref="D3839:D3840"/>
    <mergeCell ref="E3839:I3839"/>
    <mergeCell ref="J3839:J3840"/>
    <mergeCell ref="K3839:K3840"/>
    <mergeCell ref="O3845:P3845"/>
    <mergeCell ref="B3849:D3849"/>
    <mergeCell ref="B3850:D3850"/>
    <mergeCell ref="A3851:E3851"/>
    <mergeCell ref="A3853:E3853"/>
    <mergeCell ref="L3839:N3839"/>
    <mergeCell ref="O3839:P3840"/>
    <mergeCell ref="O3841:P3841"/>
    <mergeCell ref="O3842:P3842"/>
    <mergeCell ref="O3843:P3843"/>
    <mergeCell ref="A3860:P3860"/>
    <mergeCell ref="A3861:P3861"/>
    <mergeCell ref="A3862:P3862"/>
    <mergeCell ref="A3863:P3863"/>
    <mergeCell ref="B3866:C3866"/>
    <mergeCell ref="E3866:H3866"/>
    <mergeCell ref="N3866:P3866"/>
    <mergeCell ref="B3868:C3868"/>
    <mergeCell ref="E3868:H3868"/>
    <mergeCell ref="A3870:B3870"/>
    <mergeCell ref="C3870:P3870"/>
    <mergeCell ref="A3872:B3872"/>
    <mergeCell ref="C3872:P3872"/>
    <mergeCell ref="O3879:P3879"/>
    <mergeCell ref="A3874:A3875"/>
    <mergeCell ref="B3874:C3874"/>
    <mergeCell ref="D3874:D3875"/>
    <mergeCell ref="E3874:I3874"/>
    <mergeCell ref="J3874:J3875"/>
    <mergeCell ref="K3874:K3875"/>
    <mergeCell ref="O3880:P3880"/>
    <mergeCell ref="B3884:D3884"/>
    <mergeCell ref="B3885:D3885"/>
    <mergeCell ref="A3886:E3886"/>
    <mergeCell ref="A3888:E3888"/>
    <mergeCell ref="L3874:N3874"/>
    <mergeCell ref="O3874:P3875"/>
    <mergeCell ref="O3876:P3876"/>
    <mergeCell ref="O3877:P3877"/>
    <mergeCell ref="O3878:P3878"/>
    <mergeCell ref="A3559:P3559"/>
    <mergeCell ref="O3544:P3544"/>
    <mergeCell ref="B3548:D3548"/>
    <mergeCell ref="B3549:D3549"/>
    <mergeCell ref="A3550:E3550"/>
    <mergeCell ref="A3552:E3552"/>
    <mergeCell ref="A3558:P3558"/>
    <mergeCell ref="L3535:N3535"/>
    <mergeCell ref="O3535:P3536"/>
    <mergeCell ref="O3537:P3537"/>
    <mergeCell ref="O3538:P3538"/>
    <mergeCell ref="O3542:P3542"/>
    <mergeCell ref="O3543:P3543"/>
    <mergeCell ref="A3535:A3536"/>
    <mergeCell ref="B3535:C3535"/>
    <mergeCell ref="D3535:D3536"/>
    <mergeCell ref="E3535:I3535"/>
    <mergeCell ref="J3535:J3536"/>
    <mergeCell ref="K3535:K3536"/>
    <mergeCell ref="B3529:C3529"/>
    <mergeCell ref="E3529:H3529"/>
    <mergeCell ref="A3531:B3531"/>
    <mergeCell ref="C3531:P3531"/>
    <mergeCell ref="A3533:B3533"/>
    <mergeCell ref="C3533:P3533"/>
    <mergeCell ref="A3521:P3521"/>
    <mergeCell ref="A3522:P3522"/>
    <mergeCell ref="A3523:P3523"/>
    <mergeCell ref="A3524:P3524"/>
    <mergeCell ref="B3527:C3527"/>
    <mergeCell ref="E3527:H3527"/>
    <mergeCell ref="N3527:P3527"/>
    <mergeCell ref="O3474:P3474"/>
    <mergeCell ref="B3478:D3478"/>
    <mergeCell ref="B3479:D3479"/>
    <mergeCell ref="A3480:E3480"/>
    <mergeCell ref="A3482:E3482"/>
    <mergeCell ref="L3468:N3468"/>
    <mergeCell ref="O3468:P3469"/>
    <mergeCell ref="O3470:P3470"/>
    <mergeCell ref="O3471:P3471"/>
    <mergeCell ref="O3472:P3472"/>
    <mergeCell ref="O3473:P3473"/>
    <mergeCell ref="A3468:A3469"/>
    <mergeCell ref="B3468:C3468"/>
    <mergeCell ref="D3468:D3469"/>
    <mergeCell ref="E3468:I3468"/>
    <mergeCell ref="J3468:J3469"/>
    <mergeCell ref="K3468:K3469"/>
    <mergeCell ref="B3462:C3462"/>
    <mergeCell ref="E3462:H3462"/>
    <mergeCell ref="A3464:B3464"/>
    <mergeCell ref="C3464:P3464"/>
    <mergeCell ref="A3466:B3466"/>
    <mergeCell ref="C3466:P3466"/>
    <mergeCell ref="A3454:P3454"/>
    <mergeCell ref="A3455:P3455"/>
    <mergeCell ref="A3456:P3456"/>
    <mergeCell ref="A3457:P3457"/>
    <mergeCell ref="B3460:C3460"/>
    <mergeCell ref="E3460:H3460"/>
    <mergeCell ref="N3460:P3460"/>
    <mergeCell ref="O3437:P3437"/>
    <mergeCell ref="B3445:D3445"/>
    <mergeCell ref="A3447:E3447"/>
    <mergeCell ref="A3449:E3449"/>
    <mergeCell ref="A3433:B3433"/>
    <mergeCell ref="C3433:P3433"/>
    <mergeCell ref="A3435:A3436"/>
    <mergeCell ref="B3435:C3435"/>
    <mergeCell ref="D3435:D3436"/>
    <mergeCell ref="E3435:I3435"/>
    <mergeCell ref="J3435:J3436"/>
    <mergeCell ref="K3435:K3436"/>
    <mergeCell ref="L3435:N3435"/>
    <mergeCell ref="O3435:P3436"/>
    <mergeCell ref="A3421:P3421"/>
    <mergeCell ref="B3427:C3427"/>
    <mergeCell ref="E3427:H3427"/>
    <mergeCell ref="N3427:P3427"/>
    <mergeCell ref="B3429:C3429"/>
    <mergeCell ref="E3429:H3429"/>
    <mergeCell ref="B3414:D3414"/>
    <mergeCell ref="A3415:E3415"/>
    <mergeCell ref="A3417:E3417"/>
    <mergeCell ref="O3408:P3408"/>
    <mergeCell ref="O3409:P3409"/>
    <mergeCell ref="B3413:D3413"/>
    <mergeCell ref="O3407:P3407"/>
    <mergeCell ref="A3403:A3404"/>
    <mergeCell ref="B3403:C3403"/>
    <mergeCell ref="D3403:D3404"/>
    <mergeCell ref="E3403:I3403"/>
    <mergeCell ref="J3403:J3404"/>
    <mergeCell ref="K3403:K3404"/>
    <mergeCell ref="L3403:N3403"/>
    <mergeCell ref="A3399:B3399"/>
    <mergeCell ref="C3399:P3399"/>
    <mergeCell ref="A3401:B3401"/>
    <mergeCell ref="C3401:P3401"/>
    <mergeCell ref="O3405:P3405"/>
    <mergeCell ref="O3406:P3406"/>
    <mergeCell ref="O3440:P3440"/>
    <mergeCell ref="O3403:P3404"/>
    <mergeCell ref="A3390:P3390"/>
    <mergeCell ref="A3391:P3391"/>
    <mergeCell ref="A3392:P3392"/>
    <mergeCell ref="B3395:C3395"/>
    <mergeCell ref="E3395:H3395"/>
    <mergeCell ref="N3395:P3395"/>
    <mergeCell ref="B3397:C3397"/>
    <mergeCell ref="E3397:H3397"/>
    <mergeCell ref="O3441:P3441"/>
    <mergeCell ref="B3446:D3446"/>
    <mergeCell ref="A3422:P3422"/>
    <mergeCell ref="A3423:P3423"/>
    <mergeCell ref="A3424:P3424"/>
    <mergeCell ref="A3389:P3389"/>
    <mergeCell ref="A3431:B3431"/>
    <mergeCell ref="C3431:P3431"/>
    <mergeCell ref="O3438:P3438"/>
    <mergeCell ref="O3439:P3439"/>
    <mergeCell ref="A3488:P3488"/>
    <mergeCell ref="A3489:P3489"/>
    <mergeCell ref="A3490:P3490"/>
    <mergeCell ref="A3491:P3491"/>
    <mergeCell ref="B3494:C3494"/>
    <mergeCell ref="E3494:H3494"/>
    <mergeCell ref="N3494:P3494"/>
    <mergeCell ref="B3496:C3496"/>
    <mergeCell ref="E3496:H3496"/>
    <mergeCell ref="A3498:B3498"/>
    <mergeCell ref="C3498:P3498"/>
    <mergeCell ref="A3500:B3500"/>
    <mergeCell ref="C3500:P3500"/>
    <mergeCell ref="O3507:P3507"/>
    <mergeCell ref="A3502:A3503"/>
    <mergeCell ref="B3502:C3502"/>
    <mergeCell ref="D3502:D3503"/>
    <mergeCell ref="E3502:I3502"/>
    <mergeCell ref="J3502:J3503"/>
    <mergeCell ref="K3502:K3503"/>
    <mergeCell ref="O3508:P3508"/>
    <mergeCell ref="B3512:D3512"/>
    <mergeCell ref="B3513:D3513"/>
    <mergeCell ref="A3514:E3514"/>
    <mergeCell ref="A3516:E3516"/>
    <mergeCell ref="L3502:N3502"/>
    <mergeCell ref="O3502:P3503"/>
    <mergeCell ref="O3504:P3504"/>
    <mergeCell ref="O3505:P3505"/>
    <mergeCell ref="O3506:P3506"/>
    <mergeCell ref="A3560:P3560"/>
    <mergeCell ref="A3561:P3561"/>
    <mergeCell ref="B3564:C3564"/>
    <mergeCell ref="E3564:H3564"/>
    <mergeCell ref="N3564:P3564"/>
    <mergeCell ref="B3566:C3566"/>
    <mergeCell ref="E3566:H3566"/>
    <mergeCell ref="A3568:B3568"/>
    <mergeCell ref="C3568:P3568"/>
    <mergeCell ref="A3570:B3570"/>
    <mergeCell ref="C3570:P3570"/>
    <mergeCell ref="O3574:P3574"/>
    <mergeCell ref="O3575:P3575"/>
    <mergeCell ref="O3576:P3576"/>
    <mergeCell ref="O3577:P3577"/>
    <mergeCell ref="A3572:A3573"/>
    <mergeCell ref="B3572:C3572"/>
    <mergeCell ref="D3572:D3573"/>
    <mergeCell ref="E3572:I3572"/>
    <mergeCell ref="J3572:J3573"/>
    <mergeCell ref="K3572:K3573"/>
    <mergeCell ref="O3578:P3578"/>
    <mergeCell ref="B3582:D3582"/>
    <mergeCell ref="B3583:D3583"/>
    <mergeCell ref="A3584:E3584"/>
    <mergeCell ref="A3586:E3586"/>
    <mergeCell ref="O3539:P3539"/>
    <mergeCell ref="O3540:P3540"/>
    <mergeCell ref="O3541:P3541"/>
    <mergeCell ref="L3572:N3572"/>
    <mergeCell ref="O3572:P3573"/>
    <mergeCell ref="A3592:P3592"/>
    <mergeCell ref="A3593:P3593"/>
    <mergeCell ref="A3594:P3594"/>
    <mergeCell ref="A3595:P3595"/>
    <mergeCell ref="B3598:C3598"/>
    <mergeCell ref="E3598:H3598"/>
    <mergeCell ref="N3598:P3598"/>
    <mergeCell ref="L3609:L3610"/>
    <mergeCell ref="M3609:M3610"/>
    <mergeCell ref="B3600:C3600"/>
    <mergeCell ref="E3600:H3600"/>
    <mergeCell ref="A3602:B3602"/>
    <mergeCell ref="C3602:P3602"/>
    <mergeCell ref="A3604:B3604"/>
    <mergeCell ref="C3604:P3604"/>
    <mergeCell ref="N3609:N3610"/>
    <mergeCell ref="E3609:E3610"/>
    <mergeCell ref="B3606:C3606"/>
    <mergeCell ref="D3606:D3607"/>
    <mergeCell ref="E3606:I3606"/>
    <mergeCell ref="J3606:J3607"/>
    <mergeCell ref="K3606:K3607"/>
    <mergeCell ref="K3609:K3610"/>
    <mergeCell ref="F3609:F3610"/>
    <mergeCell ref="O3612:P3612"/>
    <mergeCell ref="B3616:D3616"/>
    <mergeCell ref="B3617:D3617"/>
    <mergeCell ref="A3618:E3618"/>
    <mergeCell ref="A3620:E3620"/>
    <mergeCell ref="L3606:N3606"/>
    <mergeCell ref="O3606:P3607"/>
    <mergeCell ref="O3608:P3608"/>
    <mergeCell ref="O3611:P3611"/>
    <mergeCell ref="A3606:A3607"/>
    <mergeCell ref="A5043:E5043"/>
    <mergeCell ref="L5032:N5032"/>
    <mergeCell ref="O5032:P5033"/>
    <mergeCell ref="A5045:E5045"/>
    <mergeCell ref="A5046:P5046"/>
    <mergeCell ref="O5034:P5034"/>
    <mergeCell ref="O5035:P5035"/>
    <mergeCell ref="O5036:P5036"/>
    <mergeCell ref="O5037:P5037"/>
    <mergeCell ref="B5041:D5041"/>
    <mergeCell ref="B5042:D5042"/>
    <mergeCell ref="A5032:A5033"/>
    <mergeCell ref="B5032:C5032"/>
    <mergeCell ref="D5032:D5033"/>
    <mergeCell ref="E5032:I5032"/>
    <mergeCell ref="J5032:J5033"/>
    <mergeCell ref="K5032:K5033"/>
    <mergeCell ref="B5026:C5026"/>
    <mergeCell ref="E5026:H5026"/>
    <mergeCell ref="A5028:B5028"/>
    <mergeCell ref="C5028:P5028"/>
    <mergeCell ref="A5030:B5030"/>
    <mergeCell ref="C5030:P5030"/>
    <mergeCell ref="A4976:E4976"/>
    <mergeCell ref="A5018:P5018"/>
    <mergeCell ref="A5019:P5019"/>
    <mergeCell ref="A5020:P5020"/>
    <mergeCell ref="A5021:P5021"/>
    <mergeCell ref="B5024:C5024"/>
    <mergeCell ref="E5024:H5024"/>
    <mergeCell ref="N5024:P5024"/>
    <mergeCell ref="A4978:E4978"/>
    <mergeCell ref="A4979:P4979"/>
    <mergeCell ref="O4965:P4965"/>
    <mergeCell ref="O4966:P4966"/>
    <mergeCell ref="O4967:P4967"/>
    <mergeCell ref="O4968:P4968"/>
    <mergeCell ref="O4969:P4969"/>
    <mergeCell ref="O4970:P4970"/>
    <mergeCell ref="B4974:D4974"/>
    <mergeCell ref="B4975:D4975"/>
    <mergeCell ref="A4961:B4961"/>
    <mergeCell ref="C4961:P4961"/>
    <mergeCell ref="A4963:A4964"/>
    <mergeCell ref="B4963:C4963"/>
    <mergeCell ref="D4963:D4964"/>
    <mergeCell ref="E4963:I4963"/>
    <mergeCell ref="J4963:J4964"/>
    <mergeCell ref="K4963:K4964"/>
    <mergeCell ref="L4963:N4963"/>
    <mergeCell ref="O4963:P4964"/>
    <mergeCell ref="B4955:C4955"/>
    <mergeCell ref="E4955:H4955"/>
    <mergeCell ref="N4955:P4955"/>
    <mergeCell ref="B4957:C4957"/>
    <mergeCell ref="E4957:H4957"/>
    <mergeCell ref="A4959:B4959"/>
    <mergeCell ref="C4959:P4959"/>
    <mergeCell ref="B4940:D4940"/>
    <mergeCell ref="A4941:E4941"/>
    <mergeCell ref="A4949:P4949"/>
    <mergeCell ref="A4950:P4950"/>
    <mergeCell ref="A4951:P4951"/>
    <mergeCell ref="A4952:P4952"/>
    <mergeCell ref="L4928:N4928"/>
    <mergeCell ref="O4928:P4929"/>
    <mergeCell ref="A4943:E4943"/>
    <mergeCell ref="O4930:P4930"/>
    <mergeCell ref="O4931:P4931"/>
    <mergeCell ref="O4932:P4932"/>
    <mergeCell ref="O4933:P4933"/>
    <mergeCell ref="O4934:P4934"/>
    <mergeCell ref="O4935:P4935"/>
    <mergeCell ref="B4939:D4939"/>
    <mergeCell ref="A4928:A4929"/>
    <mergeCell ref="B4928:C4928"/>
    <mergeCell ref="D4928:D4929"/>
    <mergeCell ref="E4928:I4928"/>
    <mergeCell ref="J4928:J4929"/>
    <mergeCell ref="K4928:K4929"/>
    <mergeCell ref="A4877:E4877"/>
    <mergeCell ref="O4864:P4864"/>
    <mergeCell ref="O4865:P4865"/>
    <mergeCell ref="O4866:P4866"/>
    <mergeCell ref="O4867:P4867"/>
    <mergeCell ref="O4868:P4868"/>
    <mergeCell ref="O4869:P4869"/>
    <mergeCell ref="B4873:D4873"/>
    <mergeCell ref="B4874:D4874"/>
    <mergeCell ref="A4875:E4875"/>
    <mergeCell ref="A4860:B4860"/>
    <mergeCell ref="C4860:P4860"/>
    <mergeCell ref="A4862:A4863"/>
    <mergeCell ref="B4862:C4862"/>
    <mergeCell ref="D4862:D4863"/>
    <mergeCell ref="E4862:I4862"/>
    <mergeCell ref="J4862:J4863"/>
    <mergeCell ref="K4862:K4863"/>
    <mergeCell ref="L4862:N4862"/>
    <mergeCell ref="O4862:P4863"/>
    <mergeCell ref="B4854:C4854"/>
    <mergeCell ref="E4854:H4854"/>
    <mergeCell ref="N4854:P4854"/>
    <mergeCell ref="B4856:C4856"/>
    <mergeCell ref="E4856:H4856"/>
    <mergeCell ref="A4858:B4858"/>
    <mergeCell ref="C4858:P4858"/>
    <mergeCell ref="A4848:P4848"/>
    <mergeCell ref="A4849:P4849"/>
    <mergeCell ref="A4850:P4850"/>
    <mergeCell ref="A4758:A4759"/>
    <mergeCell ref="B4758:C4758"/>
    <mergeCell ref="L4758:N4758"/>
    <mergeCell ref="O4758:P4759"/>
    <mergeCell ref="B4750:C4750"/>
    <mergeCell ref="E4750:H4750"/>
    <mergeCell ref="N4750:P4750"/>
    <mergeCell ref="C4756:P4756"/>
    <mergeCell ref="A4754:B4754"/>
    <mergeCell ref="C4754:P4754"/>
    <mergeCell ref="A4744:P4744"/>
    <mergeCell ref="A4745:P4745"/>
    <mergeCell ref="D4758:D4759"/>
    <mergeCell ref="E4758:I4758"/>
    <mergeCell ref="J4758:J4759"/>
    <mergeCell ref="K4758:K4759"/>
    <mergeCell ref="A4746:P4746"/>
    <mergeCell ref="A4747:P4747"/>
    <mergeCell ref="B4752:C4752"/>
    <mergeCell ref="E4752:H4752"/>
    <mergeCell ref="O4765:P4765"/>
    <mergeCell ref="B4770:D4770"/>
    <mergeCell ref="A4779:P4779"/>
    <mergeCell ref="A4780:P4780"/>
    <mergeCell ref="A4781:P4781"/>
    <mergeCell ref="A4782:P4782"/>
    <mergeCell ref="B4769:D4769"/>
    <mergeCell ref="A4771:E4771"/>
    <mergeCell ref="A4773:E4773"/>
    <mergeCell ref="C4791:P4791"/>
    <mergeCell ref="O4760:P4760"/>
    <mergeCell ref="O4761:P4761"/>
    <mergeCell ref="A4756:B4756"/>
    <mergeCell ref="B4785:C4785"/>
    <mergeCell ref="E4785:H4785"/>
    <mergeCell ref="N4785:P4785"/>
    <mergeCell ref="O4762:P4762"/>
    <mergeCell ref="O4763:P4763"/>
    <mergeCell ref="O4764:P4764"/>
    <mergeCell ref="A4793:A4794"/>
    <mergeCell ref="B4793:C4793"/>
    <mergeCell ref="D4793:D4794"/>
    <mergeCell ref="E4793:I4793"/>
    <mergeCell ref="J4793:J4794"/>
    <mergeCell ref="B4787:C4787"/>
    <mergeCell ref="E4787:H4787"/>
    <mergeCell ref="A4789:B4789"/>
    <mergeCell ref="C4789:P4789"/>
    <mergeCell ref="A4791:B4791"/>
    <mergeCell ref="O4797:P4797"/>
    <mergeCell ref="O4798:P4798"/>
    <mergeCell ref="O4799:P4799"/>
    <mergeCell ref="O4800:P4800"/>
    <mergeCell ref="B4804:D4804"/>
    <mergeCell ref="K4793:K4794"/>
    <mergeCell ref="L4793:N4793"/>
    <mergeCell ref="O4793:P4794"/>
    <mergeCell ref="O4795:P4795"/>
    <mergeCell ref="O4796:P4796"/>
    <mergeCell ref="A4815:P4815"/>
    <mergeCell ref="A4816:P4816"/>
    <mergeCell ref="B4819:C4819"/>
    <mergeCell ref="E4819:H4819"/>
    <mergeCell ref="N4819:P4819"/>
    <mergeCell ref="B4805:D4805"/>
    <mergeCell ref="A4806:E4806"/>
    <mergeCell ref="A4808:E4808"/>
    <mergeCell ref="A4813:P4813"/>
    <mergeCell ref="A4814:P4814"/>
    <mergeCell ref="B4821:C4821"/>
    <mergeCell ref="E4821:H4821"/>
    <mergeCell ref="A4823:B4823"/>
    <mergeCell ref="C4823:P4823"/>
    <mergeCell ref="A4825:B4825"/>
    <mergeCell ref="C4825:P4825"/>
    <mergeCell ref="K4827:K4828"/>
    <mergeCell ref="L4827:N4827"/>
    <mergeCell ref="O4827:P4828"/>
    <mergeCell ref="O4829:P4829"/>
    <mergeCell ref="O4830:P4830"/>
    <mergeCell ref="A4827:A4828"/>
    <mergeCell ref="B4827:C4827"/>
    <mergeCell ref="D4827:D4828"/>
    <mergeCell ref="E4827:I4827"/>
    <mergeCell ref="J4827:J4828"/>
    <mergeCell ref="E4889:H4889"/>
    <mergeCell ref="B4839:D4839"/>
    <mergeCell ref="A4840:E4840"/>
    <mergeCell ref="A4842:E4842"/>
    <mergeCell ref="O4831:P4831"/>
    <mergeCell ref="O4832:P4832"/>
    <mergeCell ref="O4833:P4833"/>
    <mergeCell ref="O4834:P4834"/>
    <mergeCell ref="B4838:D4838"/>
    <mergeCell ref="A4851:P4851"/>
    <mergeCell ref="L4895:N4895"/>
    <mergeCell ref="O4895:P4896"/>
    <mergeCell ref="A4881:P4881"/>
    <mergeCell ref="A4882:P4882"/>
    <mergeCell ref="A4883:P4883"/>
    <mergeCell ref="A4884:P4884"/>
    <mergeCell ref="B4887:C4887"/>
    <mergeCell ref="E4887:H4887"/>
    <mergeCell ref="N4887:P4887"/>
    <mergeCell ref="B4889:C4889"/>
    <mergeCell ref="A4891:B4891"/>
    <mergeCell ref="C4891:P4891"/>
    <mergeCell ref="A4893:B4893"/>
    <mergeCell ref="C4893:P4893"/>
    <mergeCell ref="A4895:A4896"/>
    <mergeCell ref="B4895:C4895"/>
    <mergeCell ref="D4895:D4896"/>
    <mergeCell ref="E4895:I4895"/>
    <mergeCell ref="J4895:J4896"/>
    <mergeCell ref="K4895:K4896"/>
    <mergeCell ref="B4922:C4922"/>
    <mergeCell ref="E4922:H4922"/>
    <mergeCell ref="A4924:B4924"/>
    <mergeCell ref="C4924:P4924"/>
    <mergeCell ref="A4926:B4926"/>
    <mergeCell ref="C4926:P4926"/>
    <mergeCell ref="B4906:D4906"/>
    <mergeCell ref="B4907:D4907"/>
    <mergeCell ref="A4908:E4908"/>
    <mergeCell ref="A4914:P4914"/>
    <mergeCell ref="A4915:P4915"/>
    <mergeCell ref="A4916:P4916"/>
    <mergeCell ref="O4897:P4897"/>
    <mergeCell ref="O4898:P4898"/>
    <mergeCell ref="O4899:P4899"/>
    <mergeCell ref="O4900:P4900"/>
    <mergeCell ref="O4901:P4901"/>
    <mergeCell ref="O4902:P4902"/>
    <mergeCell ref="E4989:H4989"/>
    <mergeCell ref="N4989:P4989"/>
    <mergeCell ref="B4991:C4991"/>
    <mergeCell ref="E4991:H4991"/>
    <mergeCell ref="A4944:P4944"/>
    <mergeCell ref="A4910:E4910"/>
    <mergeCell ref="A4917:P4917"/>
    <mergeCell ref="B4920:C4920"/>
    <mergeCell ref="E4920:H4920"/>
    <mergeCell ref="N4920:P4920"/>
    <mergeCell ref="E4997:I4997"/>
    <mergeCell ref="J4997:J4998"/>
    <mergeCell ref="K4997:K4998"/>
    <mergeCell ref="L4997:N4997"/>
    <mergeCell ref="O4997:P4998"/>
    <mergeCell ref="A4983:P4983"/>
    <mergeCell ref="A4984:P4984"/>
    <mergeCell ref="A4985:P4985"/>
    <mergeCell ref="A4986:P4986"/>
    <mergeCell ref="B4989:C4989"/>
    <mergeCell ref="B5008:D5008"/>
    <mergeCell ref="B5009:D5009"/>
    <mergeCell ref="A5010:E5010"/>
    <mergeCell ref="A4993:B4993"/>
    <mergeCell ref="C4993:P4993"/>
    <mergeCell ref="A4995:B4995"/>
    <mergeCell ref="C4995:P4995"/>
    <mergeCell ref="A4997:A4998"/>
    <mergeCell ref="B4997:C4997"/>
    <mergeCell ref="D4997:D4998"/>
    <mergeCell ref="B5059:C5059"/>
    <mergeCell ref="E5059:H5059"/>
    <mergeCell ref="A5012:E5012"/>
    <mergeCell ref="A5013:P5013"/>
    <mergeCell ref="O4999:P4999"/>
    <mergeCell ref="O5000:P5000"/>
    <mergeCell ref="O5001:P5001"/>
    <mergeCell ref="O5002:P5002"/>
    <mergeCell ref="O5003:P5003"/>
    <mergeCell ref="O5004:P5004"/>
    <mergeCell ref="A5052:P5052"/>
    <mergeCell ref="A5053:P5053"/>
    <mergeCell ref="A5054:P5054"/>
    <mergeCell ref="B5057:C5057"/>
    <mergeCell ref="E5057:H5057"/>
    <mergeCell ref="N5057:P5057"/>
    <mergeCell ref="A5061:B5061"/>
    <mergeCell ref="C5061:P5061"/>
    <mergeCell ref="A5063:B5063"/>
    <mergeCell ref="C5063:P5063"/>
    <mergeCell ref="A5065:A5066"/>
    <mergeCell ref="B5065:C5065"/>
    <mergeCell ref="D5065:D5066"/>
    <mergeCell ref="E5065:I5065"/>
    <mergeCell ref="J5065:J5066"/>
    <mergeCell ref="B4737:D4737"/>
    <mergeCell ref="B4738:D4738"/>
    <mergeCell ref="A4739:E4739"/>
    <mergeCell ref="A5078:E5078"/>
    <mergeCell ref="A5079:P5079"/>
    <mergeCell ref="O5067:P5067"/>
    <mergeCell ref="O5068:P5068"/>
    <mergeCell ref="O5069:P5069"/>
    <mergeCell ref="O5070:P5070"/>
    <mergeCell ref="A5076:E5076"/>
    <mergeCell ref="A4726:A4727"/>
    <mergeCell ref="B4726:C4726"/>
    <mergeCell ref="N4718:P4718"/>
    <mergeCell ref="B4718:C4718"/>
    <mergeCell ref="E4718:H4718"/>
    <mergeCell ref="A4724:B4724"/>
    <mergeCell ref="C4724:P4724"/>
    <mergeCell ref="D4726:D4727"/>
    <mergeCell ref="E4726:I4726"/>
    <mergeCell ref="J4726:J4727"/>
    <mergeCell ref="A4681:O4681"/>
    <mergeCell ref="A4682:O4682"/>
    <mergeCell ref="A4683:O4683"/>
    <mergeCell ref="A4684:O4684"/>
    <mergeCell ref="B4687:C4687"/>
    <mergeCell ref="E4687:H4687"/>
    <mergeCell ref="M4687:O4687"/>
    <mergeCell ref="E4689:H4689"/>
    <mergeCell ref="M4689:O4689"/>
    <mergeCell ref="A4691:B4691"/>
    <mergeCell ref="C4691:O4691"/>
    <mergeCell ref="A4693:B4693"/>
    <mergeCell ref="C4693:O4693"/>
    <mergeCell ref="B4689:C4689"/>
    <mergeCell ref="N4700:O4700"/>
    <mergeCell ref="A4695:A4696"/>
    <mergeCell ref="B4695:C4695"/>
    <mergeCell ref="D4695:D4696"/>
    <mergeCell ref="E4695:I4695"/>
    <mergeCell ref="J4695:J4696"/>
    <mergeCell ref="K4695:K4696"/>
    <mergeCell ref="B4707:D4707"/>
    <mergeCell ref="A4708:E4708"/>
    <mergeCell ref="N4701:O4701"/>
    <mergeCell ref="N4702:O4702"/>
    <mergeCell ref="B4706:D4706"/>
    <mergeCell ref="L4695:M4695"/>
    <mergeCell ref="N4695:O4696"/>
    <mergeCell ref="N4697:O4697"/>
    <mergeCell ref="N4698:O4698"/>
    <mergeCell ref="N4699:O4699"/>
    <mergeCell ref="A4712:P4712"/>
    <mergeCell ref="A4713:P4713"/>
    <mergeCell ref="B4720:C4720"/>
    <mergeCell ref="E4720:H4720"/>
    <mergeCell ref="A4722:B4722"/>
    <mergeCell ref="C4722:P4722"/>
    <mergeCell ref="A4714:P4714"/>
    <mergeCell ref="A4715:P4715"/>
    <mergeCell ref="K4726:K4727"/>
    <mergeCell ref="L4726:N4726"/>
    <mergeCell ref="O4726:P4727"/>
    <mergeCell ref="O4728:P4728"/>
    <mergeCell ref="O4729:P4729"/>
    <mergeCell ref="O4730:P4730"/>
    <mergeCell ref="O4731:P4731"/>
    <mergeCell ref="O4732:P4732"/>
    <mergeCell ref="O4733:P4733"/>
    <mergeCell ref="B5074:D5074"/>
    <mergeCell ref="B5075:D5075"/>
    <mergeCell ref="K5065:K5066"/>
    <mergeCell ref="L5065:N5065"/>
    <mergeCell ref="O5065:P5066"/>
    <mergeCell ref="A5051:P5051"/>
    <mergeCell ref="A4741:E4741"/>
    <mergeCell ref="B5179:D5179"/>
    <mergeCell ref="B5180:D5180"/>
    <mergeCell ref="A5181:D5181"/>
    <mergeCell ref="A5183:E5183"/>
    <mergeCell ref="O5170:P5170"/>
    <mergeCell ref="O5171:P5171"/>
    <mergeCell ref="O5172:P5172"/>
    <mergeCell ref="O5173:P5173"/>
    <mergeCell ref="O5174:P5174"/>
    <mergeCell ref="O5175:P5175"/>
    <mergeCell ref="A5166:B5166"/>
    <mergeCell ref="C5166:P5166"/>
    <mergeCell ref="A5168:A5169"/>
    <mergeCell ref="B5168:C5168"/>
    <mergeCell ref="D5168:D5169"/>
    <mergeCell ref="E5168:I5168"/>
    <mergeCell ref="J5168:J5169"/>
    <mergeCell ref="K5168:K5169"/>
    <mergeCell ref="L5168:N5168"/>
    <mergeCell ref="O5168:P5169"/>
    <mergeCell ref="B5162:C5162"/>
    <mergeCell ref="E5162:H5162"/>
    <mergeCell ref="L5162:M5162"/>
    <mergeCell ref="N5162:P5162"/>
    <mergeCell ref="A5164:B5164"/>
    <mergeCell ref="C5164:P5164"/>
    <mergeCell ref="A5154:O5154"/>
    <mergeCell ref="A5155:O5155"/>
    <mergeCell ref="A5156:O5156"/>
    <mergeCell ref="A5157:O5157"/>
    <mergeCell ref="B5160:C5160"/>
    <mergeCell ref="E5160:H5160"/>
    <mergeCell ref="M5160:P5160"/>
    <mergeCell ref="A5112:D5112"/>
    <mergeCell ref="A5114:E5114"/>
    <mergeCell ref="O5101:P5101"/>
    <mergeCell ref="O5102:P5102"/>
    <mergeCell ref="O5103:P5103"/>
    <mergeCell ref="O5104:P5104"/>
    <mergeCell ref="O5105:P5105"/>
    <mergeCell ref="O5106:P5106"/>
    <mergeCell ref="A5110:D5110"/>
    <mergeCell ref="A5111:D5111"/>
    <mergeCell ref="A5097:B5097"/>
    <mergeCell ref="C5097:P5097"/>
    <mergeCell ref="A5099:A5100"/>
    <mergeCell ref="B5099:C5099"/>
    <mergeCell ref="D5099:D5100"/>
    <mergeCell ref="E5099:I5099"/>
    <mergeCell ref="J5099:J5100"/>
    <mergeCell ref="K5099:K5100"/>
    <mergeCell ref="L5099:N5099"/>
    <mergeCell ref="O5099:P5100"/>
    <mergeCell ref="B5093:C5093"/>
    <mergeCell ref="E5093:H5093"/>
    <mergeCell ref="L5093:M5093"/>
    <mergeCell ref="N5093:P5093"/>
    <mergeCell ref="A5095:B5095"/>
    <mergeCell ref="C5095:P5095"/>
    <mergeCell ref="A5085:O5085"/>
    <mergeCell ref="A5086:O5086"/>
    <mergeCell ref="A5087:O5087"/>
    <mergeCell ref="A5088:O5088"/>
    <mergeCell ref="B5091:C5091"/>
    <mergeCell ref="E5091:H5091"/>
    <mergeCell ref="M5091:P5091"/>
    <mergeCell ref="A5119:O5119"/>
    <mergeCell ref="A5120:O5120"/>
    <mergeCell ref="A5121:O5121"/>
    <mergeCell ref="A5122:O5122"/>
    <mergeCell ref="B5125:C5125"/>
    <mergeCell ref="E5125:H5125"/>
    <mergeCell ref="M5125:P5125"/>
    <mergeCell ref="B5127:C5127"/>
    <mergeCell ref="E5127:H5127"/>
    <mergeCell ref="L5127:M5127"/>
    <mergeCell ref="N5127:P5127"/>
    <mergeCell ref="A5129:B5129"/>
    <mergeCell ref="C5129:P5129"/>
    <mergeCell ref="A5131:B5131"/>
    <mergeCell ref="C5131:P5131"/>
    <mergeCell ref="A5133:A5134"/>
    <mergeCell ref="B5133:C5133"/>
    <mergeCell ref="D5133:D5134"/>
    <mergeCell ref="E5133:I5133"/>
    <mergeCell ref="J5133:J5134"/>
    <mergeCell ref="K5133:K5134"/>
    <mergeCell ref="L5133:N5133"/>
    <mergeCell ref="O5133:P5134"/>
    <mergeCell ref="B5144:D5144"/>
    <mergeCell ref="B5145:D5145"/>
    <mergeCell ref="A5146:D5146"/>
    <mergeCell ref="A5148:E5148"/>
    <mergeCell ref="O5135:P5135"/>
    <mergeCell ref="O5136:P5136"/>
    <mergeCell ref="O5137:P5137"/>
    <mergeCell ref="O5138:P5138"/>
    <mergeCell ref="O5139:P5139"/>
    <mergeCell ref="O5140:P5140"/>
    <mergeCell ref="A5188:O5188"/>
    <mergeCell ref="A5189:O5189"/>
    <mergeCell ref="A5190:O5190"/>
    <mergeCell ref="A5191:O5191"/>
    <mergeCell ref="B5194:C5194"/>
    <mergeCell ref="E5194:H5194"/>
    <mergeCell ref="M5194:P5194"/>
    <mergeCell ref="B5196:C5196"/>
    <mergeCell ref="E5196:H5196"/>
    <mergeCell ref="L5196:M5196"/>
    <mergeCell ref="N5196:P5196"/>
    <mergeCell ref="A5198:B5198"/>
    <mergeCell ref="C5198:P5198"/>
    <mergeCell ref="A5200:B5200"/>
    <mergeCell ref="C5200:P5200"/>
    <mergeCell ref="A5202:A5203"/>
    <mergeCell ref="B5202:C5202"/>
    <mergeCell ref="D5202:D5203"/>
    <mergeCell ref="E5202:I5202"/>
    <mergeCell ref="J5202:J5203"/>
    <mergeCell ref="K5202:K5203"/>
    <mergeCell ref="L5202:N5202"/>
    <mergeCell ref="O5202:P5203"/>
    <mergeCell ref="B5214:D5214"/>
    <mergeCell ref="B5215:D5215"/>
    <mergeCell ref="A5216:D5216"/>
    <mergeCell ref="A5218:E5218"/>
    <mergeCell ref="O5204:P5204"/>
    <mergeCell ref="O5205:P5205"/>
    <mergeCell ref="O5207:P5207"/>
    <mergeCell ref="O5208:P5208"/>
    <mergeCell ref="O5209:P5209"/>
    <mergeCell ref="O5210:P5210"/>
    <mergeCell ref="A5224:O5224"/>
    <mergeCell ref="A5225:O5225"/>
    <mergeCell ref="A5226:O5226"/>
    <mergeCell ref="A5227:O5227"/>
    <mergeCell ref="B5230:C5230"/>
    <mergeCell ref="E5230:H5230"/>
    <mergeCell ref="M5230:P5230"/>
    <mergeCell ref="O5238:P5239"/>
    <mergeCell ref="B5232:C5232"/>
    <mergeCell ref="E5232:H5232"/>
    <mergeCell ref="L5232:M5232"/>
    <mergeCell ref="N5232:P5232"/>
    <mergeCell ref="A5234:B5234"/>
    <mergeCell ref="C5234:P5234"/>
    <mergeCell ref="O5245:P5245"/>
    <mergeCell ref="A5236:B5236"/>
    <mergeCell ref="C5236:P5236"/>
    <mergeCell ref="A5238:A5239"/>
    <mergeCell ref="B5238:C5238"/>
    <mergeCell ref="D5238:D5239"/>
    <mergeCell ref="E5238:I5238"/>
    <mergeCell ref="J5238:J5239"/>
    <mergeCell ref="K5238:K5239"/>
    <mergeCell ref="L5238:N5238"/>
    <mergeCell ref="B5249:D5249"/>
    <mergeCell ref="B5250:D5250"/>
    <mergeCell ref="A5251:D5251"/>
    <mergeCell ref="A5253:E5253"/>
    <mergeCell ref="O5206:P5206"/>
    <mergeCell ref="O5240:P5240"/>
    <mergeCell ref="O5241:P5241"/>
    <mergeCell ref="O5242:P5242"/>
    <mergeCell ref="O5243:P5243"/>
    <mergeCell ref="O5244:P5244"/>
    <mergeCell ref="O5971:P5971"/>
    <mergeCell ref="B5975:D5975"/>
    <mergeCell ref="B5976:D5976"/>
    <mergeCell ref="A5977:E5977"/>
    <mergeCell ref="A5979:E5979"/>
    <mergeCell ref="L5965:N5965"/>
    <mergeCell ref="O5965:P5966"/>
    <mergeCell ref="O5967:P5967"/>
    <mergeCell ref="O5968:P5968"/>
    <mergeCell ref="O5969:P5969"/>
    <mergeCell ref="O5970:P5970"/>
    <mergeCell ref="A5965:A5966"/>
    <mergeCell ref="B5965:C5965"/>
    <mergeCell ref="D5965:D5966"/>
    <mergeCell ref="E5965:I5965"/>
    <mergeCell ref="J5965:J5966"/>
    <mergeCell ref="K5965:K5966"/>
    <mergeCell ref="B5959:C5959"/>
    <mergeCell ref="E5959:H5959"/>
    <mergeCell ref="A5961:B5961"/>
    <mergeCell ref="C5961:P5961"/>
    <mergeCell ref="A5963:B5963"/>
    <mergeCell ref="C5963:P5963"/>
    <mergeCell ref="A5952:P5952"/>
    <mergeCell ref="A5953:P5953"/>
    <mergeCell ref="A5954:P5954"/>
    <mergeCell ref="B5957:C5957"/>
    <mergeCell ref="E5957:H5957"/>
    <mergeCell ref="N5957:P5957"/>
    <mergeCell ref="O5938:P5938"/>
    <mergeCell ref="B5942:D5942"/>
    <mergeCell ref="B5943:D5943"/>
    <mergeCell ref="A5944:E5944"/>
    <mergeCell ref="A5946:E5946"/>
    <mergeCell ref="A5951:P5951"/>
    <mergeCell ref="L5932:N5932"/>
    <mergeCell ref="O5932:P5933"/>
    <mergeCell ref="O5934:P5934"/>
    <mergeCell ref="O5935:P5935"/>
    <mergeCell ref="O5936:P5936"/>
    <mergeCell ref="O5937:P5937"/>
    <mergeCell ref="O5873:P5873"/>
    <mergeCell ref="B5877:D5877"/>
    <mergeCell ref="B5878:D5878"/>
    <mergeCell ref="A5879:E5879"/>
    <mergeCell ref="A5881:E5881"/>
    <mergeCell ref="B5932:C5932"/>
    <mergeCell ref="D5932:D5933"/>
    <mergeCell ref="E5932:I5932"/>
    <mergeCell ref="J5932:J5933"/>
    <mergeCell ref="K5932:K5933"/>
    <mergeCell ref="L5867:N5867"/>
    <mergeCell ref="O5867:P5868"/>
    <mergeCell ref="O5869:P5869"/>
    <mergeCell ref="O5870:P5870"/>
    <mergeCell ref="O5871:P5871"/>
    <mergeCell ref="O5872:P5872"/>
    <mergeCell ref="A5867:A5868"/>
    <mergeCell ref="B5867:C5867"/>
    <mergeCell ref="D5867:D5868"/>
    <mergeCell ref="E5867:I5867"/>
    <mergeCell ref="J5867:J5868"/>
    <mergeCell ref="K5867:K5868"/>
    <mergeCell ref="B5861:C5861"/>
    <mergeCell ref="E5861:H5861"/>
    <mergeCell ref="A5863:B5863"/>
    <mergeCell ref="C5863:P5863"/>
    <mergeCell ref="A5865:B5865"/>
    <mergeCell ref="C5865:P5865"/>
    <mergeCell ref="A5854:P5854"/>
    <mergeCell ref="A5855:P5855"/>
    <mergeCell ref="A5856:P5856"/>
    <mergeCell ref="B5859:C5859"/>
    <mergeCell ref="E5859:H5859"/>
    <mergeCell ref="N5859:P5859"/>
    <mergeCell ref="O5707:P5707"/>
    <mergeCell ref="B5711:D5711"/>
    <mergeCell ref="B5712:D5712"/>
    <mergeCell ref="A5713:E5713"/>
    <mergeCell ref="A5715:E5715"/>
    <mergeCell ref="A5853:P5853"/>
    <mergeCell ref="B5728:C5728"/>
    <mergeCell ref="E5728:H5728"/>
    <mergeCell ref="K5734:K5735"/>
    <mergeCell ref="L5734:N5734"/>
    <mergeCell ref="L5701:N5701"/>
    <mergeCell ref="O5701:P5702"/>
    <mergeCell ref="O5703:P5703"/>
    <mergeCell ref="O5704:P5704"/>
    <mergeCell ref="O5705:P5705"/>
    <mergeCell ref="O5706:P5706"/>
    <mergeCell ref="A5701:A5702"/>
    <mergeCell ref="B5701:C5701"/>
    <mergeCell ref="D5701:D5702"/>
    <mergeCell ref="E5701:I5701"/>
    <mergeCell ref="J5701:J5702"/>
    <mergeCell ref="K5701:K5702"/>
    <mergeCell ref="B5695:C5695"/>
    <mergeCell ref="E5695:H5695"/>
    <mergeCell ref="A5697:B5697"/>
    <mergeCell ref="C5697:P5697"/>
    <mergeCell ref="A5699:B5699"/>
    <mergeCell ref="C5699:P5699"/>
    <mergeCell ref="A5687:P5687"/>
    <mergeCell ref="A5688:P5688"/>
    <mergeCell ref="A5689:P5689"/>
    <mergeCell ref="A5690:P5690"/>
    <mergeCell ref="B5693:C5693"/>
    <mergeCell ref="E5693:H5693"/>
    <mergeCell ref="N5693:P5693"/>
    <mergeCell ref="K5669:K5670"/>
    <mergeCell ref="L5669:N5669"/>
    <mergeCell ref="O5669:P5670"/>
    <mergeCell ref="O5671:P5671"/>
    <mergeCell ref="O5672:P5672"/>
    <mergeCell ref="A5669:A5670"/>
    <mergeCell ref="B5669:C5669"/>
    <mergeCell ref="D5669:D5670"/>
    <mergeCell ref="E5669:I5669"/>
    <mergeCell ref="J5669:J5670"/>
    <mergeCell ref="A5681:E5681"/>
    <mergeCell ref="A5683:E5683"/>
    <mergeCell ref="O5673:P5673"/>
    <mergeCell ref="O5674:P5674"/>
    <mergeCell ref="O5675:P5675"/>
    <mergeCell ref="B5679:D5679"/>
    <mergeCell ref="B5680:D5680"/>
    <mergeCell ref="A5665:B5665"/>
    <mergeCell ref="C5665:P5665"/>
    <mergeCell ref="A5667:B5667"/>
    <mergeCell ref="C5667:P5667"/>
    <mergeCell ref="A5655:P5655"/>
    <mergeCell ref="A5656:P5656"/>
    <mergeCell ref="A5657:P5657"/>
    <mergeCell ref="A5658:P5658"/>
    <mergeCell ref="B5661:C5661"/>
    <mergeCell ref="E5661:H5661"/>
    <mergeCell ref="L5604:N5604"/>
    <mergeCell ref="O5604:P5605"/>
    <mergeCell ref="O5606:P5606"/>
    <mergeCell ref="O5607:P5607"/>
    <mergeCell ref="O5608:P5608"/>
    <mergeCell ref="B5663:C5663"/>
    <mergeCell ref="E5663:H5663"/>
    <mergeCell ref="N5661:P5661"/>
    <mergeCell ref="O5610:P5610"/>
    <mergeCell ref="B5614:D5614"/>
    <mergeCell ref="A5604:A5605"/>
    <mergeCell ref="B5604:C5604"/>
    <mergeCell ref="D5604:D5605"/>
    <mergeCell ref="E5604:I5604"/>
    <mergeCell ref="J5604:J5605"/>
    <mergeCell ref="K5604:K5605"/>
    <mergeCell ref="B5615:D5615"/>
    <mergeCell ref="A5616:E5616"/>
    <mergeCell ref="A5618:E5618"/>
    <mergeCell ref="O5609:P5609"/>
    <mergeCell ref="A5590:P5590"/>
    <mergeCell ref="A5591:P5591"/>
    <mergeCell ref="A5592:P5592"/>
    <mergeCell ref="A5593:P5593"/>
    <mergeCell ref="B5596:C5596"/>
    <mergeCell ref="E5596:H5596"/>
    <mergeCell ref="N5596:P5596"/>
    <mergeCell ref="B5598:C5598"/>
    <mergeCell ref="E5598:H5598"/>
    <mergeCell ref="A5600:B5600"/>
    <mergeCell ref="C5600:P5600"/>
    <mergeCell ref="A5602:B5602"/>
    <mergeCell ref="C5602:P5602"/>
    <mergeCell ref="A5635:B5635"/>
    <mergeCell ref="C5635:P5635"/>
    <mergeCell ref="A5623:P5623"/>
    <mergeCell ref="A5624:P5624"/>
    <mergeCell ref="A5625:P5625"/>
    <mergeCell ref="A5626:P5626"/>
    <mergeCell ref="L5637:N5637"/>
    <mergeCell ref="O5637:P5638"/>
    <mergeCell ref="O5639:P5639"/>
    <mergeCell ref="B5629:C5629"/>
    <mergeCell ref="E5629:H5629"/>
    <mergeCell ref="N5629:P5629"/>
    <mergeCell ref="B5631:C5631"/>
    <mergeCell ref="E5631:H5631"/>
    <mergeCell ref="A5633:B5633"/>
    <mergeCell ref="C5633:P5633"/>
    <mergeCell ref="A5637:A5638"/>
    <mergeCell ref="B5637:C5637"/>
    <mergeCell ref="D5637:D5638"/>
    <mergeCell ref="E5637:I5637"/>
    <mergeCell ref="J5637:J5638"/>
    <mergeCell ref="K5637:K5638"/>
    <mergeCell ref="O5640:P5640"/>
    <mergeCell ref="A5649:E5649"/>
    <mergeCell ref="A5651:E5651"/>
    <mergeCell ref="O5641:P5641"/>
    <mergeCell ref="O5642:P5642"/>
    <mergeCell ref="O5643:P5643"/>
    <mergeCell ref="B5647:D5647"/>
    <mergeCell ref="B5648:D5648"/>
    <mergeCell ref="O5734:P5735"/>
    <mergeCell ref="A5720:P5720"/>
    <mergeCell ref="A5721:P5721"/>
    <mergeCell ref="A5722:P5722"/>
    <mergeCell ref="A5723:P5723"/>
    <mergeCell ref="B5726:C5726"/>
    <mergeCell ref="E5726:H5726"/>
    <mergeCell ref="N5726:P5726"/>
    <mergeCell ref="A5748:E5748"/>
    <mergeCell ref="A5730:B5730"/>
    <mergeCell ref="C5730:P5730"/>
    <mergeCell ref="A5732:B5732"/>
    <mergeCell ref="C5732:P5732"/>
    <mergeCell ref="A5734:A5735"/>
    <mergeCell ref="B5734:C5734"/>
    <mergeCell ref="D5734:D5735"/>
    <mergeCell ref="E5734:I5734"/>
    <mergeCell ref="J5734:J5735"/>
    <mergeCell ref="B5761:C5761"/>
    <mergeCell ref="E5761:H5761"/>
    <mergeCell ref="O5736:P5736"/>
    <mergeCell ref="O5737:P5737"/>
    <mergeCell ref="O5738:P5738"/>
    <mergeCell ref="O5739:P5739"/>
    <mergeCell ref="O5740:P5740"/>
    <mergeCell ref="B5744:D5744"/>
    <mergeCell ref="B5745:D5745"/>
    <mergeCell ref="A5746:E5746"/>
    <mergeCell ref="K5767:K5768"/>
    <mergeCell ref="L5767:N5767"/>
    <mergeCell ref="O5767:P5768"/>
    <mergeCell ref="A5753:P5753"/>
    <mergeCell ref="A5754:P5754"/>
    <mergeCell ref="A5755:P5755"/>
    <mergeCell ref="A5756:P5756"/>
    <mergeCell ref="B5759:C5759"/>
    <mergeCell ref="E5759:H5759"/>
    <mergeCell ref="N5759:P5759"/>
    <mergeCell ref="A5781:E5781"/>
    <mergeCell ref="A5763:B5763"/>
    <mergeCell ref="C5763:P5763"/>
    <mergeCell ref="A5765:B5765"/>
    <mergeCell ref="C5765:P5765"/>
    <mergeCell ref="A5767:A5768"/>
    <mergeCell ref="B5767:C5767"/>
    <mergeCell ref="D5767:D5768"/>
    <mergeCell ref="E5767:I5767"/>
    <mergeCell ref="J5767:J5768"/>
    <mergeCell ref="B5794:C5794"/>
    <mergeCell ref="E5794:H5794"/>
    <mergeCell ref="O5769:P5769"/>
    <mergeCell ref="O5770:P5770"/>
    <mergeCell ref="O5771:P5771"/>
    <mergeCell ref="O5772:P5772"/>
    <mergeCell ref="O5773:P5773"/>
    <mergeCell ref="B5777:D5777"/>
    <mergeCell ref="B5778:D5778"/>
    <mergeCell ref="A5779:E5779"/>
    <mergeCell ref="K5800:K5801"/>
    <mergeCell ref="L5800:N5800"/>
    <mergeCell ref="O5800:P5801"/>
    <mergeCell ref="A5786:P5786"/>
    <mergeCell ref="A5787:P5787"/>
    <mergeCell ref="A5788:P5788"/>
    <mergeCell ref="A5789:P5789"/>
    <mergeCell ref="B5792:C5792"/>
    <mergeCell ref="E5792:H5792"/>
    <mergeCell ref="N5792:P5792"/>
    <mergeCell ref="A5814:E5814"/>
    <mergeCell ref="A5796:B5796"/>
    <mergeCell ref="C5796:P5796"/>
    <mergeCell ref="A5798:B5798"/>
    <mergeCell ref="C5798:P5798"/>
    <mergeCell ref="A5800:A5801"/>
    <mergeCell ref="B5800:C5800"/>
    <mergeCell ref="D5800:D5801"/>
    <mergeCell ref="E5800:I5800"/>
    <mergeCell ref="J5800:J5801"/>
    <mergeCell ref="B5827:C5827"/>
    <mergeCell ref="E5827:H5827"/>
    <mergeCell ref="O5802:P5802"/>
    <mergeCell ref="O5803:P5803"/>
    <mergeCell ref="O5804:P5804"/>
    <mergeCell ref="O5805:P5805"/>
    <mergeCell ref="O5806:P5806"/>
    <mergeCell ref="B5810:D5810"/>
    <mergeCell ref="B5811:D5811"/>
    <mergeCell ref="A5812:E5812"/>
    <mergeCell ref="K5833:K5834"/>
    <mergeCell ref="L5833:N5833"/>
    <mergeCell ref="O5833:P5834"/>
    <mergeCell ref="A5819:P5819"/>
    <mergeCell ref="A5820:P5820"/>
    <mergeCell ref="A5821:P5821"/>
    <mergeCell ref="A5822:P5822"/>
    <mergeCell ref="B5825:C5825"/>
    <mergeCell ref="E5825:H5825"/>
    <mergeCell ref="N5825:P5825"/>
    <mergeCell ref="A5847:E5847"/>
    <mergeCell ref="A5829:B5829"/>
    <mergeCell ref="C5829:P5829"/>
    <mergeCell ref="A5831:B5831"/>
    <mergeCell ref="C5831:P5831"/>
    <mergeCell ref="A5833:A5834"/>
    <mergeCell ref="B5833:C5833"/>
    <mergeCell ref="D5833:D5834"/>
    <mergeCell ref="E5833:I5833"/>
    <mergeCell ref="J5833:J5834"/>
    <mergeCell ref="B5893:C5893"/>
    <mergeCell ref="E5893:H5893"/>
    <mergeCell ref="O5835:P5835"/>
    <mergeCell ref="O5836:P5836"/>
    <mergeCell ref="O5837:P5837"/>
    <mergeCell ref="O5838:P5838"/>
    <mergeCell ref="O5839:P5839"/>
    <mergeCell ref="B5843:D5843"/>
    <mergeCell ref="B5844:D5844"/>
    <mergeCell ref="A5845:E5845"/>
    <mergeCell ref="K5899:K5900"/>
    <mergeCell ref="L5899:N5899"/>
    <mergeCell ref="O5899:P5900"/>
    <mergeCell ref="A5885:P5885"/>
    <mergeCell ref="A5886:P5886"/>
    <mergeCell ref="A5887:P5887"/>
    <mergeCell ref="A5888:P5888"/>
    <mergeCell ref="B5891:C5891"/>
    <mergeCell ref="E5891:H5891"/>
    <mergeCell ref="N5891:P5891"/>
    <mergeCell ref="A5932:A5933"/>
    <mergeCell ref="A5895:B5895"/>
    <mergeCell ref="C5895:P5895"/>
    <mergeCell ref="A5897:B5897"/>
    <mergeCell ref="C5897:P5897"/>
    <mergeCell ref="A5899:A5900"/>
    <mergeCell ref="B5899:C5899"/>
    <mergeCell ref="D5899:D5900"/>
    <mergeCell ref="E5899:I5899"/>
    <mergeCell ref="J5899:J5900"/>
    <mergeCell ref="B5926:C5926"/>
    <mergeCell ref="E5926:H5926"/>
    <mergeCell ref="A5928:B5928"/>
    <mergeCell ref="C5928:P5928"/>
    <mergeCell ref="A5930:B5930"/>
    <mergeCell ref="C5930:P5930"/>
    <mergeCell ref="A5918:P5918"/>
    <mergeCell ref="A5919:P5919"/>
    <mergeCell ref="A5920:P5920"/>
    <mergeCell ref="A5921:P5921"/>
    <mergeCell ref="B5924:C5924"/>
    <mergeCell ref="E5924:H5924"/>
    <mergeCell ref="N5924:P5924"/>
    <mergeCell ref="A5980:P5980"/>
    <mergeCell ref="O5901:P5901"/>
    <mergeCell ref="O5902:P5902"/>
    <mergeCell ref="O5903:P5903"/>
    <mergeCell ref="O5904:P5904"/>
    <mergeCell ref="O5905:P5905"/>
    <mergeCell ref="B5909:D5909"/>
    <mergeCell ref="B5910:D5910"/>
    <mergeCell ref="A5911:E5911"/>
    <mergeCell ref="A5913:E5913"/>
    <mergeCell ref="O5545:P5545"/>
    <mergeCell ref="B5549:D5549"/>
    <mergeCell ref="B5550:D5550"/>
    <mergeCell ref="A5551:E5551"/>
    <mergeCell ref="A5553:E5553"/>
    <mergeCell ref="L5539:N5539"/>
    <mergeCell ref="O5539:P5540"/>
    <mergeCell ref="O5541:P5541"/>
    <mergeCell ref="O5542:P5542"/>
    <mergeCell ref="O5543:P5543"/>
    <mergeCell ref="A5537:B5537"/>
    <mergeCell ref="C5537:P5537"/>
    <mergeCell ref="O5544:P5544"/>
    <mergeCell ref="A5539:A5540"/>
    <mergeCell ref="B5539:C5539"/>
    <mergeCell ref="D5539:D5540"/>
    <mergeCell ref="E5539:I5539"/>
    <mergeCell ref="J5539:J5540"/>
    <mergeCell ref="K5539:K5540"/>
    <mergeCell ref="A5494:P5494"/>
    <mergeCell ref="B5497:C5497"/>
    <mergeCell ref="B5533:C5533"/>
    <mergeCell ref="E5533:H5533"/>
    <mergeCell ref="A5535:B5535"/>
    <mergeCell ref="C5535:P5535"/>
    <mergeCell ref="A5525:P5525"/>
    <mergeCell ref="A5526:P5526"/>
    <mergeCell ref="A5527:P5527"/>
    <mergeCell ref="A5528:P5528"/>
    <mergeCell ref="B5531:C5531"/>
    <mergeCell ref="E5531:H5531"/>
    <mergeCell ref="N5531:P5531"/>
    <mergeCell ref="O5475:P5475"/>
    <mergeCell ref="B5479:D5479"/>
    <mergeCell ref="B5480:D5480"/>
    <mergeCell ref="A5481:E5481"/>
    <mergeCell ref="A5483:E5483"/>
    <mergeCell ref="L5469:N5469"/>
    <mergeCell ref="O5469:P5470"/>
    <mergeCell ref="O5471:P5471"/>
    <mergeCell ref="O5472:P5472"/>
    <mergeCell ref="O5473:P5473"/>
    <mergeCell ref="O5474:P5474"/>
    <mergeCell ref="A5469:A5470"/>
    <mergeCell ref="B5469:C5469"/>
    <mergeCell ref="D5469:D5470"/>
    <mergeCell ref="E5469:I5469"/>
    <mergeCell ref="J5469:J5470"/>
    <mergeCell ref="K5469:K5470"/>
    <mergeCell ref="B5463:C5463"/>
    <mergeCell ref="E5463:H5463"/>
    <mergeCell ref="A5465:B5465"/>
    <mergeCell ref="C5465:P5465"/>
    <mergeCell ref="A5467:B5467"/>
    <mergeCell ref="C5467:P5467"/>
    <mergeCell ref="A5423:P5423"/>
    <mergeCell ref="O5439:P5439"/>
    <mergeCell ref="O5440:P5440"/>
    <mergeCell ref="A5455:P5455"/>
    <mergeCell ref="A5456:P5456"/>
    <mergeCell ref="A5457:P5457"/>
    <mergeCell ref="C5435:P5435"/>
    <mergeCell ref="A5424:P5424"/>
    <mergeCell ref="A5425:P5425"/>
    <mergeCell ref="A5426:P5426"/>
    <mergeCell ref="B5429:C5429"/>
    <mergeCell ref="E5429:H5429"/>
    <mergeCell ref="N5429:P5429"/>
    <mergeCell ref="B5437:C5437"/>
    <mergeCell ref="D5437:D5438"/>
    <mergeCell ref="E5437:I5437"/>
    <mergeCell ref="J5437:J5438"/>
    <mergeCell ref="K5437:K5438"/>
    <mergeCell ref="B5431:C5431"/>
    <mergeCell ref="E5431:H5431"/>
    <mergeCell ref="A5433:B5433"/>
    <mergeCell ref="C5433:P5433"/>
    <mergeCell ref="A5435:B5435"/>
    <mergeCell ref="B5448:D5448"/>
    <mergeCell ref="A5449:E5449"/>
    <mergeCell ref="A5451:E5451"/>
    <mergeCell ref="L5437:N5437"/>
    <mergeCell ref="O5437:P5438"/>
    <mergeCell ref="O5441:P5441"/>
    <mergeCell ref="O5442:P5442"/>
    <mergeCell ref="O5443:P5443"/>
    <mergeCell ref="B5447:D5447"/>
    <mergeCell ref="A5437:A5438"/>
    <mergeCell ref="A5491:P5491"/>
    <mergeCell ref="A5492:P5492"/>
    <mergeCell ref="A5493:P5493"/>
    <mergeCell ref="A5458:P5458"/>
    <mergeCell ref="B5461:C5461"/>
    <mergeCell ref="E5461:H5461"/>
    <mergeCell ref="N5461:P5461"/>
    <mergeCell ref="E5497:H5497"/>
    <mergeCell ref="N5497:P5497"/>
    <mergeCell ref="B5499:C5499"/>
    <mergeCell ref="E5499:H5499"/>
    <mergeCell ref="A5501:B5501"/>
    <mergeCell ref="C5501:P5501"/>
    <mergeCell ref="A5503:B5503"/>
    <mergeCell ref="C5503:P5503"/>
    <mergeCell ref="O5510:P5510"/>
    <mergeCell ref="A5505:A5506"/>
    <mergeCell ref="B5505:C5505"/>
    <mergeCell ref="D5505:D5506"/>
    <mergeCell ref="E5505:I5505"/>
    <mergeCell ref="J5505:J5506"/>
    <mergeCell ref="K5505:K5506"/>
    <mergeCell ref="O5511:P5511"/>
    <mergeCell ref="B5515:D5515"/>
    <mergeCell ref="B5516:D5516"/>
    <mergeCell ref="A5517:E5517"/>
    <mergeCell ref="A5519:E5519"/>
    <mergeCell ref="L5505:N5505"/>
    <mergeCell ref="O5505:P5506"/>
    <mergeCell ref="O5507:P5507"/>
    <mergeCell ref="O5508:P5508"/>
    <mergeCell ref="O5509:P5509"/>
    <mergeCell ref="A5558:P5558"/>
    <mergeCell ref="A5559:P5559"/>
    <mergeCell ref="A5560:P5560"/>
    <mergeCell ref="A5561:P5561"/>
    <mergeCell ref="B5564:C5564"/>
    <mergeCell ref="E5564:H5564"/>
    <mergeCell ref="N5564:P5564"/>
    <mergeCell ref="E5572:I5572"/>
    <mergeCell ref="J5572:J5573"/>
    <mergeCell ref="K5572:K5573"/>
    <mergeCell ref="B5566:C5566"/>
    <mergeCell ref="E5566:H5566"/>
    <mergeCell ref="A5568:B5568"/>
    <mergeCell ref="C5568:P5568"/>
    <mergeCell ref="A5570:B5570"/>
    <mergeCell ref="C5570:P5570"/>
    <mergeCell ref="A5586:E5586"/>
    <mergeCell ref="L5572:N5572"/>
    <mergeCell ref="O5572:P5573"/>
    <mergeCell ref="O5574:P5574"/>
    <mergeCell ref="O5575:P5575"/>
    <mergeCell ref="O5576:P5576"/>
    <mergeCell ref="O5577:P5577"/>
    <mergeCell ref="A5572:A5573"/>
    <mergeCell ref="B5572:C5572"/>
    <mergeCell ref="D5572:D5573"/>
    <mergeCell ref="A5350:E5350"/>
    <mergeCell ref="A5352:E5352"/>
    <mergeCell ref="O5343:P5343"/>
    <mergeCell ref="O5344:P5344"/>
    <mergeCell ref="B5348:D5348"/>
    <mergeCell ref="L5338:N5338"/>
    <mergeCell ref="O5338:P5339"/>
    <mergeCell ref="O5340:P5340"/>
    <mergeCell ref="O5341:P5341"/>
    <mergeCell ref="O5342:P5342"/>
    <mergeCell ref="B5349:D5349"/>
    <mergeCell ref="A5338:A5339"/>
    <mergeCell ref="B5338:C5338"/>
    <mergeCell ref="D5338:D5339"/>
    <mergeCell ref="E5338:I5338"/>
    <mergeCell ref="J5338:J5339"/>
    <mergeCell ref="K5338:K5339"/>
    <mergeCell ref="B5332:C5332"/>
    <mergeCell ref="E5332:H5332"/>
    <mergeCell ref="A5334:B5334"/>
    <mergeCell ref="C5334:P5334"/>
    <mergeCell ref="A5336:B5336"/>
    <mergeCell ref="C5336:P5336"/>
    <mergeCell ref="A5324:P5324"/>
    <mergeCell ref="A5325:P5325"/>
    <mergeCell ref="A5326:P5326"/>
    <mergeCell ref="A5327:P5327"/>
    <mergeCell ref="B5330:C5330"/>
    <mergeCell ref="E5330:H5330"/>
    <mergeCell ref="N5330:P5330"/>
    <mergeCell ref="O5307:P5307"/>
    <mergeCell ref="O5308:P5308"/>
    <mergeCell ref="B5315:D5315"/>
    <mergeCell ref="A5317:E5317"/>
    <mergeCell ref="A5319:E5319"/>
    <mergeCell ref="B5299:C5299"/>
    <mergeCell ref="E5299:H5299"/>
    <mergeCell ref="A5301:B5301"/>
    <mergeCell ref="C5301:P5301"/>
    <mergeCell ref="A5303:B5303"/>
    <mergeCell ref="N5282:O5282"/>
    <mergeCell ref="B5286:D5286"/>
    <mergeCell ref="C5303:P5303"/>
    <mergeCell ref="A5291:P5291"/>
    <mergeCell ref="A5292:P5292"/>
    <mergeCell ref="A5293:P5293"/>
    <mergeCell ref="A5294:P5294"/>
    <mergeCell ref="B5297:C5297"/>
    <mergeCell ref="E5297:H5297"/>
    <mergeCell ref="N5297:P5297"/>
    <mergeCell ref="N5274:O5274"/>
    <mergeCell ref="N5275:O5275"/>
    <mergeCell ref="N5276:O5276"/>
    <mergeCell ref="N5277:O5277"/>
    <mergeCell ref="B5287:D5287"/>
    <mergeCell ref="A5288:E5288"/>
    <mergeCell ref="N5278:O5278"/>
    <mergeCell ref="N5279:O5279"/>
    <mergeCell ref="N5280:O5280"/>
    <mergeCell ref="N5281:O5281"/>
    <mergeCell ref="A5270:B5270"/>
    <mergeCell ref="C5270:O5270"/>
    <mergeCell ref="A5272:A5273"/>
    <mergeCell ref="B5272:C5272"/>
    <mergeCell ref="D5272:D5273"/>
    <mergeCell ref="E5272:I5272"/>
    <mergeCell ref="J5272:J5273"/>
    <mergeCell ref="K5272:K5273"/>
    <mergeCell ref="L5272:M5272"/>
    <mergeCell ref="N5272:O5273"/>
    <mergeCell ref="M5264:O5264"/>
    <mergeCell ref="B5266:C5266"/>
    <mergeCell ref="E5266:H5266"/>
    <mergeCell ref="M5266:O5266"/>
    <mergeCell ref="A5268:B5268"/>
    <mergeCell ref="C5268:O5268"/>
    <mergeCell ref="J5305:J5306"/>
    <mergeCell ref="K5305:K5306"/>
    <mergeCell ref="L5305:N5305"/>
    <mergeCell ref="O5305:P5306"/>
    <mergeCell ref="A5258:O5258"/>
    <mergeCell ref="A5259:O5259"/>
    <mergeCell ref="A5260:O5260"/>
    <mergeCell ref="A5261:O5261"/>
    <mergeCell ref="B5264:C5264"/>
    <mergeCell ref="E5264:H5264"/>
    <mergeCell ref="B5364:C5364"/>
    <mergeCell ref="E5364:H5364"/>
    <mergeCell ref="B5316:D5316"/>
    <mergeCell ref="O5310:P5310"/>
    <mergeCell ref="O5311:P5311"/>
    <mergeCell ref="A5305:A5306"/>
    <mergeCell ref="B5305:C5305"/>
    <mergeCell ref="D5305:D5306"/>
    <mergeCell ref="E5305:I5305"/>
    <mergeCell ref="O5309:P5309"/>
    <mergeCell ref="A5356:P5356"/>
    <mergeCell ref="A5357:P5357"/>
    <mergeCell ref="A5358:P5358"/>
    <mergeCell ref="A5359:P5359"/>
    <mergeCell ref="B5362:C5362"/>
    <mergeCell ref="E5362:H5362"/>
    <mergeCell ref="N5362:P5362"/>
    <mergeCell ref="A5366:B5366"/>
    <mergeCell ref="C5366:P5366"/>
    <mergeCell ref="A5368:B5368"/>
    <mergeCell ref="C5368:P5368"/>
    <mergeCell ref="O5372:P5372"/>
    <mergeCell ref="O5373:P5373"/>
    <mergeCell ref="O5370:P5371"/>
    <mergeCell ref="O5374:P5374"/>
    <mergeCell ref="A5370:A5371"/>
    <mergeCell ref="B5370:C5370"/>
    <mergeCell ref="D5370:D5371"/>
    <mergeCell ref="E5370:I5370"/>
    <mergeCell ref="J5370:J5371"/>
    <mergeCell ref="K5370:K5371"/>
    <mergeCell ref="L5370:N5370"/>
    <mergeCell ref="B5381:D5381"/>
    <mergeCell ref="A5382:E5382"/>
    <mergeCell ref="A5384:E5384"/>
    <mergeCell ref="O5375:P5375"/>
    <mergeCell ref="O5376:P5376"/>
    <mergeCell ref="B5380:D5380"/>
    <mergeCell ref="A5389:P5389"/>
    <mergeCell ref="A5390:P5390"/>
    <mergeCell ref="A5391:P5391"/>
    <mergeCell ref="A5392:P5392"/>
    <mergeCell ref="B5395:C5395"/>
    <mergeCell ref="E5395:H5395"/>
    <mergeCell ref="N5395:P5395"/>
    <mergeCell ref="B5397:C5397"/>
    <mergeCell ref="E5397:H5397"/>
    <mergeCell ref="A5399:B5399"/>
    <mergeCell ref="C5399:P5399"/>
    <mergeCell ref="A5401:B5401"/>
    <mergeCell ref="C5401:P5401"/>
    <mergeCell ref="B5414:D5414"/>
    <mergeCell ref="A5403:A5404"/>
    <mergeCell ref="B5403:C5403"/>
    <mergeCell ref="D5403:D5404"/>
    <mergeCell ref="E5403:I5403"/>
    <mergeCell ref="J5403:J5404"/>
    <mergeCell ref="O5408:P5408"/>
    <mergeCell ref="O5409:P5409"/>
    <mergeCell ref="B5413:D5413"/>
    <mergeCell ref="L5403:N5403"/>
    <mergeCell ref="O5403:P5404"/>
    <mergeCell ref="O5405:P5405"/>
    <mergeCell ref="O5406:P5406"/>
    <mergeCell ref="O5407:P5407"/>
    <mergeCell ref="K5403:K5404"/>
    <mergeCell ref="B6212:D6212"/>
    <mergeCell ref="B6213:D6213"/>
    <mergeCell ref="L6200:N6200"/>
    <mergeCell ref="O6200:P6201"/>
    <mergeCell ref="A5415:E5415"/>
    <mergeCell ref="A5417:E5417"/>
    <mergeCell ref="O5578:P5578"/>
    <mergeCell ref="B5582:D5582"/>
    <mergeCell ref="B5583:D5583"/>
    <mergeCell ref="A5584:E5584"/>
    <mergeCell ref="A6214:E6214"/>
    <mergeCell ref="A6216:E6216"/>
    <mergeCell ref="A6217:P6217"/>
    <mergeCell ref="O6202:P6202"/>
    <mergeCell ref="O6203:P6203"/>
    <mergeCell ref="O6204:P6204"/>
    <mergeCell ref="O6205:P6205"/>
    <mergeCell ref="O6206:P6206"/>
    <mergeCell ref="O6207:P6207"/>
    <mergeCell ref="O6208:P6208"/>
    <mergeCell ref="A6200:A6201"/>
    <mergeCell ref="B6200:C6200"/>
    <mergeCell ref="D6200:D6201"/>
    <mergeCell ref="E6200:I6200"/>
    <mergeCell ref="J6200:J6201"/>
    <mergeCell ref="K6200:K6201"/>
    <mergeCell ref="B6194:C6194"/>
    <mergeCell ref="E6194:H6194"/>
    <mergeCell ref="A6196:B6196"/>
    <mergeCell ref="C6196:P6196"/>
    <mergeCell ref="A6198:B6198"/>
    <mergeCell ref="C6198:P6198"/>
    <mergeCell ref="A6186:P6186"/>
    <mergeCell ref="A6187:P6187"/>
    <mergeCell ref="A6188:P6188"/>
    <mergeCell ref="A6189:P6189"/>
    <mergeCell ref="B6192:C6192"/>
    <mergeCell ref="E6192:H6192"/>
    <mergeCell ref="N6192:P6192"/>
    <mergeCell ref="A6145:E6145"/>
    <mergeCell ref="O6136:P6136"/>
    <mergeCell ref="O6137:P6137"/>
    <mergeCell ref="N6124:P6124"/>
    <mergeCell ref="K6132:K6133"/>
    <mergeCell ref="L6132:N6132"/>
    <mergeCell ref="O6132:P6133"/>
    <mergeCell ref="O6134:P6134"/>
    <mergeCell ref="O6135:P6135"/>
    <mergeCell ref="A6132:A6133"/>
    <mergeCell ref="D6064:D6065"/>
    <mergeCell ref="E6064:I6064"/>
    <mergeCell ref="J6064:J6065"/>
    <mergeCell ref="B6141:D6141"/>
    <mergeCell ref="B6142:D6142"/>
    <mergeCell ref="A6143:E6143"/>
    <mergeCell ref="B6132:C6132"/>
    <mergeCell ref="D6132:D6133"/>
    <mergeCell ref="E6132:I6132"/>
    <mergeCell ref="J6132:J6133"/>
    <mergeCell ref="A6077:E6077"/>
    <mergeCell ref="O6069:P6069"/>
    <mergeCell ref="B6073:D6073"/>
    <mergeCell ref="K6064:K6065"/>
    <mergeCell ref="L6064:N6064"/>
    <mergeCell ref="O6064:P6065"/>
    <mergeCell ref="O6066:P6066"/>
    <mergeCell ref="O6067:P6067"/>
    <mergeCell ref="A6064:A6065"/>
    <mergeCell ref="B6064:C6064"/>
    <mergeCell ref="A6050:P6050"/>
    <mergeCell ref="A6051:P6051"/>
    <mergeCell ref="A6052:P6052"/>
    <mergeCell ref="A6053:P6053"/>
    <mergeCell ref="B6056:C6056"/>
    <mergeCell ref="E6056:H6056"/>
    <mergeCell ref="N6056:P6056"/>
    <mergeCell ref="E6091:H6091"/>
    <mergeCell ref="B6058:C6058"/>
    <mergeCell ref="E6058:H6058"/>
    <mergeCell ref="A6060:B6060"/>
    <mergeCell ref="C6060:P6060"/>
    <mergeCell ref="A6062:B6062"/>
    <mergeCell ref="C6062:P6062"/>
    <mergeCell ref="O6068:P6068"/>
    <mergeCell ref="B6074:D6074"/>
    <mergeCell ref="A6075:E6075"/>
    <mergeCell ref="L6097:N6097"/>
    <mergeCell ref="O6097:P6098"/>
    <mergeCell ref="A6083:P6083"/>
    <mergeCell ref="A6084:P6084"/>
    <mergeCell ref="A6085:P6085"/>
    <mergeCell ref="A6086:P6086"/>
    <mergeCell ref="B6089:C6089"/>
    <mergeCell ref="E6089:H6089"/>
    <mergeCell ref="N6089:P6089"/>
    <mergeCell ref="B6091:C6091"/>
    <mergeCell ref="A6093:B6093"/>
    <mergeCell ref="C6093:P6093"/>
    <mergeCell ref="A6095:B6095"/>
    <mergeCell ref="C6095:P6095"/>
    <mergeCell ref="A6097:A6098"/>
    <mergeCell ref="B6097:C6097"/>
    <mergeCell ref="D6097:D6098"/>
    <mergeCell ref="E6097:I6097"/>
    <mergeCell ref="J6097:J6098"/>
    <mergeCell ref="K6097:K6098"/>
    <mergeCell ref="A6130:B6130"/>
    <mergeCell ref="C6130:P6130"/>
    <mergeCell ref="A6118:P6118"/>
    <mergeCell ref="A6119:P6119"/>
    <mergeCell ref="A6120:P6120"/>
    <mergeCell ref="A6121:P6121"/>
    <mergeCell ref="B6124:C6124"/>
    <mergeCell ref="E6124:H6124"/>
    <mergeCell ref="L6031:N6031"/>
    <mergeCell ref="B6043:D6043"/>
    <mergeCell ref="A6044:E6044"/>
    <mergeCell ref="A6046:E6046"/>
    <mergeCell ref="O6036:P6036"/>
    <mergeCell ref="O6037:P6037"/>
    <mergeCell ref="O6038:P6038"/>
    <mergeCell ref="B6042:D6042"/>
    <mergeCell ref="O6033:P6033"/>
    <mergeCell ref="O6034:P6034"/>
    <mergeCell ref="A6029:B6029"/>
    <mergeCell ref="C6029:P6029"/>
    <mergeCell ref="O6031:P6032"/>
    <mergeCell ref="O6035:P6035"/>
    <mergeCell ref="A6031:A6032"/>
    <mergeCell ref="B6031:C6031"/>
    <mergeCell ref="D6031:D6032"/>
    <mergeCell ref="E6031:I6031"/>
    <mergeCell ref="J6031:J6032"/>
    <mergeCell ref="K6031:K6032"/>
    <mergeCell ref="A6020:P6020"/>
    <mergeCell ref="B6023:C6023"/>
    <mergeCell ref="E6023:H6023"/>
    <mergeCell ref="N6023:P6023"/>
    <mergeCell ref="A6027:B6027"/>
    <mergeCell ref="C6027:P6027"/>
    <mergeCell ref="B6025:C6025"/>
    <mergeCell ref="E6025:H6025"/>
    <mergeCell ref="B5993:C5993"/>
    <mergeCell ref="E5993:H5993"/>
    <mergeCell ref="A5985:P5985"/>
    <mergeCell ref="A5986:P5986"/>
    <mergeCell ref="A5987:P5987"/>
    <mergeCell ref="A5988:P5988"/>
    <mergeCell ref="B5991:C5991"/>
    <mergeCell ref="E5991:H5991"/>
    <mergeCell ref="N5991:P5991"/>
    <mergeCell ref="A5995:B5995"/>
    <mergeCell ref="C5995:P5995"/>
    <mergeCell ref="A5997:B5997"/>
    <mergeCell ref="C5997:P5997"/>
    <mergeCell ref="O6001:P6001"/>
    <mergeCell ref="O6002:P6002"/>
    <mergeCell ref="O5999:P6000"/>
    <mergeCell ref="O6003:P6003"/>
    <mergeCell ref="A5999:A6000"/>
    <mergeCell ref="B5999:C5999"/>
    <mergeCell ref="D5999:D6000"/>
    <mergeCell ref="E5999:I5999"/>
    <mergeCell ref="J5999:J6000"/>
    <mergeCell ref="K5999:K6000"/>
    <mergeCell ref="L5999:N5999"/>
    <mergeCell ref="B6176:D6176"/>
    <mergeCell ref="B6010:D6010"/>
    <mergeCell ref="A6011:E6011"/>
    <mergeCell ref="A6013:E6013"/>
    <mergeCell ref="O6004:P6004"/>
    <mergeCell ref="O6005:P6005"/>
    <mergeCell ref="B6009:D6009"/>
    <mergeCell ref="A6017:P6017"/>
    <mergeCell ref="A6018:P6018"/>
    <mergeCell ref="A6019:P6019"/>
    <mergeCell ref="K6165:K6166"/>
    <mergeCell ref="A6177:E6177"/>
    <mergeCell ref="A6179:E6179"/>
    <mergeCell ref="A6180:P6180"/>
    <mergeCell ref="O6167:P6167"/>
    <mergeCell ref="O6168:P6168"/>
    <mergeCell ref="O6169:P6169"/>
    <mergeCell ref="O6170:P6170"/>
    <mergeCell ref="O6171:P6171"/>
    <mergeCell ref="B6175:D6175"/>
    <mergeCell ref="B6159:C6159"/>
    <mergeCell ref="A6161:B6161"/>
    <mergeCell ref="C6161:P6161"/>
    <mergeCell ref="A6163:B6163"/>
    <mergeCell ref="C6163:P6163"/>
    <mergeCell ref="A6165:A6166"/>
    <mergeCell ref="B6165:C6165"/>
    <mergeCell ref="D6165:D6166"/>
    <mergeCell ref="E6165:I6165"/>
    <mergeCell ref="J6165:J6166"/>
    <mergeCell ref="O6102:P6102"/>
    <mergeCell ref="L6165:N6165"/>
    <mergeCell ref="O6165:P6166"/>
    <mergeCell ref="A6151:P6151"/>
    <mergeCell ref="A6152:P6152"/>
    <mergeCell ref="A6153:P6153"/>
    <mergeCell ref="A6154:P6154"/>
    <mergeCell ref="B6157:C6157"/>
    <mergeCell ref="E6157:H6157"/>
    <mergeCell ref="N6157:P6157"/>
    <mergeCell ref="C6128:P6128"/>
    <mergeCell ref="E6159:H6159"/>
    <mergeCell ref="A6146:P6146"/>
    <mergeCell ref="O6099:P6099"/>
    <mergeCell ref="O6100:P6100"/>
    <mergeCell ref="B6109:D6109"/>
    <mergeCell ref="B6110:D6110"/>
    <mergeCell ref="A6111:E6111"/>
    <mergeCell ref="A6113:E6113"/>
    <mergeCell ref="O6101:P6101"/>
    <mergeCell ref="B7944:D7944"/>
    <mergeCell ref="B7945:D7945"/>
    <mergeCell ref="L7932:N7932"/>
    <mergeCell ref="O7932:P7933"/>
    <mergeCell ref="O6103:P6103"/>
    <mergeCell ref="O6104:P6104"/>
    <mergeCell ref="O6105:P6105"/>
    <mergeCell ref="B6126:C6126"/>
    <mergeCell ref="E6126:H6126"/>
    <mergeCell ref="A6128:B6128"/>
    <mergeCell ref="A7946:E7946"/>
    <mergeCell ref="A7948:E7948"/>
    <mergeCell ref="A7949:P7949"/>
    <mergeCell ref="O7934:P7934"/>
    <mergeCell ref="O7935:P7935"/>
    <mergeCell ref="O7936:P7936"/>
    <mergeCell ref="O7937:P7937"/>
    <mergeCell ref="O7938:P7938"/>
    <mergeCell ref="O7939:P7939"/>
    <mergeCell ref="O7940:P7940"/>
    <mergeCell ref="A7932:A7933"/>
    <mergeCell ref="B7932:C7932"/>
    <mergeCell ref="D7932:D7933"/>
    <mergeCell ref="E7932:I7932"/>
    <mergeCell ref="J7932:J7933"/>
    <mergeCell ref="K7932:K7933"/>
    <mergeCell ref="B7926:C7926"/>
    <mergeCell ref="E7926:H7926"/>
    <mergeCell ref="A7928:B7928"/>
    <mergeCell ref="C7928:P7928"/>
    <mergeCell ref="A7930:B7930"/>
    <mergeCell ref="C7930:P7930"/>
    <mergeCell ref="B7870:D7870"/>
    <mergeCell ref="B7871:D7871"/>
    <mergeCell ref="A7918:P7918"/>
    <mergeCell ref="A7919:P7919"/>
    <mergeCell ref="A7920:P7920"/>
    <mergeCell ref="A7921:P7921"/>
    <mergeCell ref="A7872:E7872"/>
    <mergeCell ref="A7874:E7874"/>
    <mergeCell ref="A7875:P7875"/>
    <mergeCell ref="E7887:H7887"/>
    <mergeCell ref="O7860:P7860"/>
    <mergeCell ref="O7861:P7861"/>
    <mergeCell ref="O7862:P7862"/>
    <mergeCell ref="O7863:P7863"/>
    <mergeCell ref="O7864:P7864"/>
    <mergeCell ref="O7865:P7865"/>
    <mergeCell ref="O7866:P7866"/>
    <mergeCell ref="A7856:B7856"/>
    <mergeCell ref="C7856:P7856"/>
    <mergeCell ref="A7858:A7859"/>
    <mergeCell ref="B7858:C7858"/>
    <mergeCell ref="D7858:D7859"/>
    <mergeCell ref="E7858:I7858"/>
    <mergeCell ref="J7858:J7859"/>
    <mergeCell ref="K7858:K7859"/>
    <mergeCell ref="L7858:N7858"/>
    <mergeCell ref="E7850:H7850"/>
    <mergeCell ref="N7850:P7850"/>
    <mergeCell ref="B7852:C7852"/>
    <mergeCell ref="E7852:H7852"/>
    <mergeCell ref="A7854:B7854"/>
    <mergeCell ref="C7854:P7854"/>
    <mergeCell ref="O7794:P7794"/>
    <mergeCell ref="O7795:P7795"/>
    <mergeCell ref="B7799:D7799"/>
    <mergeCell ref="B7800:D7800"/>
    <mergeCell ref="A7844:P7844"/>
    <mergeCell ref="A7845:P7845"/>
    <mergeCell ref="E7814:H7814"/>
    <mergeCell ref="N7814:P7814"/>
    <mergeCell ref="B7816:C7816"/>
    <mergeCell ref="E7816:H7816"/>
    <mergeCell ref="L7787:N7787"/>
    <mergeCell ref="O7787:P7788"/>
    <mergeCell ref="A7801:E7801"/>
    <mergeCell ref="A7803:E7803"/>
    <mergeCell ref="A7804:P7804"/>
    <mergeCell ref="O7789:P7789"/>
    <mergeCell ref="O7790:P7790"/>
    <mergeCell ref="O7791:P7791"/>
    <mergeCell ref="O7792:P7792"/>
    <mergeCell ref="O7793:P7793"/>
    <mergeCell ref="A7787:A7788"/>
    <mergeCell ref="B7787:C7787"/>
    <mergeCell ref="D7787:D7788"/>
    <mergeCell ref="E7787:I7787"/>
    <mergeCell ref="J7787:J7788"/>
    <mergeCell ref="K7787:K7788"/>
    <mergeCell ref="B7781:C7781"/>
    <mergeCell ref="E7781:H7781"/>
    <mergeCell ref="A7783:B7783"/>
    <mergeCell ref="C7783:P7783"/>
    <mergeCell ref="A7785:B7785"/>
    <mergeCell ref="C7785:P7785"/>
    <mergeCell ref="B7728:D7728"/>
    <mergeCell ref="B7729:D7729"/>
    <mergeCell ref="A7773:P7773"/>
    <mergeCell ref="A7774:P7774"/>
    <mergeCell ref="A7775:P7775"/>
    <mergeCell ref="A7776:P7776"/>
    <mergeCell ref="A7730:E7730"/>
    <mergeCell ref="A7732:E7732"/>
    <mergeCell ref="A7733:P7733"/>
    <mergeCell ref="B7748:C7748"/>
    <mergeCell ref="O7718:P7718"/>
    <mergeCell ref="O7719:P7719"/>
    <mergeCell ref="O7720:P7720"/>
    <mergeCell ref="O7721:P7721"/>
    <mergeCell ref="O7722:P7722"/>
    <mergeCell ref="O7723:P7723"/>
    <mergeCell ref="O7724:P7724"/>
    <mergeCell ref="A7714:B7714"/>
    <mergeCell ref="C7714:P7714"/>
    <mergeCell ref="A7716:A7717"/>
    <mergeCell ref="B7716:C7716"/>
    <mergeCell ref="D7716:D7717"/>
    <mergeCell ref="E7716:I7716"/>
    <mergeCell ref="J7716:J7717"/>
    <mergeCell ref="K7716:K7717"/>
    <mergeCell ref="L7716:N7716"/>
    <mergeCell ref="O7716:P7717"/>
    <mergeCell ref="B7708:C7708"/>
    <mergeCell ref="E7708:H7708"/>
    <mergeCell ref="N7708:P7708"/>
    <mergeCell ref="B7710:C7710"/>
    <mergeCell ref="E7710:H7710"/>
    <mergeCell ref="A7712:B7712"/>
    <mergeCell ref="C7712:P7712"/>
    <mergeCell ref="A7695:E7695"/>
    <mergeCell ref="A7696:P7696"/>
    <mergeCell ref="A7702:P7702"/>
    <mergeCell ref="A7703:P7703"/>
    <mergeCell ref="A7704:P7704"/>
    <mergeCell ref="A7705:P7705"/>
    <mergeCell ref="O7685:P7685"/>
    <mergeCell ref="O7686:P7686"/>
    <mergeCell ref="O7687:P7687"/>
    <mergeCell ref="B7691:D7691"/>
    <mergeCell ref="B7692:D7692"/>
    <mergeCell ref="A7693:E7693"/>
    <mergeCell ref="L7679:N7679"/>
    <mergeCell ref="O7679:P7680"/>
    <mergeCell ref="O7681:P7681"/>
    <mergeCell ref="O7682:P7682"/>
    <mergeCell ref="O7683:P7683"/>
    <mergeCell ref="O7684:P7684"/>
    <mergeCell ref="A7675:B7675"/>
    <mergeCell ref="C7675:P7675"/>
    <mergeCell ref="A7677:B7677"/>
    <mergeCell ref="C7677:P7677"/>
    <mergeCell ref="A7679:A7680"/>
    <mergeCell ref="B7679:C7679"/>
    <mergeCell ref="D7679:D7680"/>
    <mergeCell ref="E7679:I7679"/>
    <mergeCell ref="J7679:J7680"/>
    <mergeCell ref="K7679:K7680"/>
    <mergeCell ref="A7668:P7668"/>
    <mergeCell ref="B7671:C7671"/>
    <mergeCell ref="E7671:H7671"/>
    <mergeCell ref="N7671:P7671"/>
    <mergeCell ref="B7673:C7673"/>
    <mergeCell ref="E7673:H7673"/>
    <mergeCell ref="O7613:P7613"/>
    <mergeCell ref="B7617:D7617"/>
    <mergeCell ref="B7618:D7618"/>
    <mergeCell ref="A7665:P7665"/>
    <mergeCell ref="A7666:P7666"/>
    <mergeCell ref="A7667:P7667"/>
    <mergeCell ref="E7635:H7635"/>
    <mergeCell ref="N7635:P7635"/>
    <mergeCell ref="B7637:C7637"/>
    <mergeCell ref="E7637:H7637"/>
    <mergeCell ref="L7605:N7605"/>
    <mergeCell ref="O7605:P7606"/>
    <mergeCell ref="A7619:E7619"/>
    <mergeCell ref="A7621:E7621"/>
    <mergeCell ref="O7607:P7607"/>
    <mergeCell ref="O7608:P7608"/>
    <mergeCell ref="O7609:P7609"/>
    <mergeCell ref="O7610:P7610"/>
    <mergeCell ref="O7611:P7611"/>
    <mergeCell ref="O7612:P7612"/>
    <mergeCell ref="A7601:B7601"/>
    <mergeCell ref="C7601:P7601"/>
    <mergeCell ref="A7603:B7603"/>
    <mergeCell ref="C7603:P7603"/>
    <mergeCell ref="A7605:A7606"/>
    <mergeCell ref="B7605:C7605"/>
    <mergeCell ref="D7605:D7606"/>
    <mergeCell ref="E7605:I7605"/>
    <mergeCell ref="J7605:J7606"/>
    <mergeCell ref="K7605:K7606"/>
    <mergeCell ref="A7594:P7594"/>
    <mergeCell ref="B7597:C7597"/>
    <mergeCell ref="E7597:H7597"/>
    <mergeCell ref="N7597:P7597"/>
    <mergeCell ref="B7599:C7599"/>
    <mergeCell ref="E7599:H7599"/>
    <mergeCell ref="O7577:P7577"/>
    <mergeCell ref="B7581:D7581"/>
    <mergeCell ref="B7582:D7582"/>
    <mergeCell ref="A7591:P7591"/>
    <mergeCell ref="A7592:P7592"/>
    <mergeCell ref="A7593:P7593"/>
    <mergeCell ref="L7569:N7569"/>
    <mergeCell ref="O7569:P7570"/>
    <mergeCell ref="A7583:E7583"/>
    <mergeCell ref="A7585:E7585"/>
    <mergeCell ref="O7571:P7571"/>
    <mergeCell ref="O7572:P7572"/>
    <mergeCell ref="O7573:P7573"/>
    <mergeCell ref="O7574:P7574"/>
    <mergeCell ref="O7575:P7575"/>
    <mergeCell ref="O7576:P7576"/>
    <mergeCell ref="A7569:A7570"/>
    <mergeCell ref="B7569:C7569"/>
    <mergeCell ref="D7569:D7570"/>
    <mergeCell ref="E7569:I7569"/>
    <mergeCell ref="J7569:J7570"/>
    <mergeCell ref="K7569:K7570"/>
    <mergeCell ref="B7563:C7563"/>
    <mergeCell ref="E7563:H7563"/>
    <mergeCell ref="A7565:B7565"/>
    <mergeCell ref="C7565:P7565"/>
    <mergeCell ref="A7567:B7567"/>
    <mergeCell ref="C7567:P7567"/>
    <mergeCell ref="O7504:P7504"/>
    <mergeCell ref="B7508:D7508"/>
    <mergeCell ref="B7509:D7509"/>
    <mergeCell ref="A7555:P7555"/>
    <mergeCell ref="A7556:P7556"/>
    <mergeCell ref="A7557:P7557"/>
    <mergeCell ref="E7525:H7525"/>
    <mergeCell ref="N7525:P7525"/>
    <mergeCell ref="B7527:C7527"/>
    <mergeCell ref="E7527:H7527"/>
    <mergeCell ref="L7496:N7496"/>
    <mergeCell ref="O7496:P7497"/>
    <mergeCell ref="A7510:E7510"/>
    <mergeCell ref="A7512:E7512"/>
    <mergeCell ref="O7498:P7498"/>
    <mergeCell ref="O7499:P7499"/>
    <mergeCell ref="O7500:P7500"/>
    <mergeCell ref="O7501:P7501"/>
    <mergeCell ref="O7502:P7502"/>
    <mergeCell ref="O7503:P7503"/>
    <mergeCell ref="A7492:B7492"/>
    <mergeCell ref="C7492:P7492"/>
    <mergeCell ref="A7494:B7494"/>
    <mergeCell ref="C7494:P7494"/>
    <mergeCell ref="A7496:A7497"/>
    <mergeCell ref="B7496:C7496"/>
    <mergeCell ref="D7496:D7497"/>
    <mergeCell ref="E7496:I7496"/>
    <mergeCell ref="J7496:J7497"/>
    <mergeCell ref="K7496:K7497"/>
    <mergeCell ref="A7485:P7485"/>
    <mergeCell ref="B7488:C7488"/>
    <mergeCell ref="E7488:H7488"/>
    <mergeCell ref="N7488:P7488"/>
    <mergeCell ref="B7490:C7490"/>
    <mergeCell ref="E7490:H7490"/>
    <mergeCell ref="O7468:P7468"/>
    <mergeCell ref="B7472:D7472"/>
    <mergeCell ref="B7473:D7473"/>
    <mergeCell ref="A7482:P7482"/>
    <mergeCell ref="A7483:P7483"/>
    <mergeCell ref="A7484:P7484"/>
    <mergeCell ref="L7460:N7460"/>
    <mergeCell ref="O7460:P7461"/>
    <mergeCell ref="A7474:E7474"/>
    <mergeCell ref="A7476:E7476"/>
    <mergeCell ref="O7462:P7462"/>
    <mergeCell ref="O7463:P7463"/>
    <mergeCell ref="O7464:P7464"/>
    <mergeCell ref="O7465:P7465"/>
    <mergeCell ref="O7466:P7466"/>
    <mergeCell ref="O7467:P7467"/>
    <mergeCell ref="A7460:A7461"/>
    <mergeCell ref="B7460:C7460"/>
    <mergeCell ref="D7460:D7461"/>
    <mergeCell ref="E7460:I7460"/>
    <mergeCell ref="J7460:J7461"/>
    <mergeCell ref="K7460:K7461"/>
    <mergeCell ref="B7454:C7454"/>
    <mergeCell ref="E7454:H7454"/>
    <mergeCell ref="A7456:B7456"/>
    <mergeCell ref="C7456:P7456"/>
    <mergeCell ref="A7458:B7458"/>
    <mergeCell ref="C7458:P7458"/>
    <mergeCell ref="O7298:P7298"/>
    <mergeCell ref="B7302:D7302"/>
    <mergeCell ref="B7303:D7303"/>
    <mergeCell ref="A7446:P7446"/>
    <mergeCell ref="A7447:P7447"/>
    <mergeCell ref="A7448:P7448"/>
    <mergeCell ref="A7320:B7320"/>
    <mergeCell ref="C7320:P7320"/>
    <mergeCell ref="B7318:C7318"/>
    <mergeCell ref="E7318:H7318"/>
    <mergeCell ref="L7290:N7290"/>
    <mergeCell ref="O7290:P7291"/>
    <mergeCell ref="A7304:E7304"/>
    <mergeCell ref="A7306:E7306"/>
    <mergeCell ref="O7292:P7292"/>
    <mergeCell ref="O7293:P7293"/>
    <mergeCell ref="O7294:P7294"/>
    <mergeCell ref="O7295:P7295"/>
    <mergeCell ref="O7296:P7296"/>
    <mergeCell ref="O7297:P7297"/>
    <mergeCell ref="A7290:A7291"/>
    <mergeCell ref="B7290:C7290"/>
    <mergeCell ref="D7290:D7291"/>
    <mergeCell ref="E7290:I7290"/>
    <mergeCell ref="J7290:J7291"/>
    <mergeCell ref="K7290:K7291"/>
    <mergeCell ref="B7284:C7284"/>
    <mergeCell ref="E7284:H7284"/>
    <mergeCell ref="A7286:B7286"/>
    <mergeCell ref="C7286:P7286"/>
    <mergeCell ref="A7288:B7288"/>
    <mergeCell ref="C7288:P7288"/>
    <mergeCell ref="A7272:E7272"/>
    <mergeCell ref="A7276:P7276"/>
    <mergeCell ref="A7277:P7277"/>
    <mergeCell ref="A7278:P7278"/>
    <mergeCell ref="A7279:P7279"/>
    <mergeCell ref="B7282:C7282"/>
    <mergeCell ref="E7282:H7282"/>
    <mergeCell ref="N7282:P7282"/>
    <mergeCell ref="O7262:P7262"/>
    <mergeCell ref="O7263:P7263"/>
    <mergeCell ref="O7264:P7264"/>
    <mergeCell ref="B7268:D7268"/>
    <mergeCell ref="B7269:D7269"/>
    <mergeCell ref="A7270:E7270"/>
    <mergeCell ref="L7256:N7256"/>
    <mergeCell ref="O7256:P7257"/>
    <mergeCell ref="O7258:P7258"/>
    <mergeCell ref="O7259:P7259"/>
    <mergeCell ref="O7260:P7260"/>
    <mergeCell ref="O7261:P7261"/>
    <mergeCell ref="O7158:P7158"/>
    <mergeCell ref="A7170:E7170"/>
    <mergeCell ref="O7160:P7160"/>
    <mergeCell ref="O7161:P7161"/>
    <mergeCell ref="O7162:P7162"/>
    <mergeCell ref="B7166:D7166"/>
    <mergeCell ref="B7167:D7167"/>
    <mergeCell ref="A7168:E7168"/>
    <mergeCell ref="O7159:P7159"/>
    <mergeCell ref="B7154:C7154"/>
    <mergeCell ref="D7154:D7155"/>
    <mergeCell ref="E7154:I7154"/>
    <mergeCell ref="J7154:J7155"/>
    <mergeCell ref="K7154:K7155"/>
    <mergeCell ref="O7157:P7157"/>
    <mergeCell ref="L7154:N7154"/>
    <mergeCell ref="O7154:P7155"/>
    <mergeCell ref="O7156:P7156"/>
    <mergeCell ref="B7148:C7148"/>
    <mergeCell ref="E7148:H7148"/>
    <mergeCell ref="A7150:B7150"/>
    <mergeCell ref="C7150:P7150"/>
    <mergeCell ref="A7152:B7152"/>
    <mergeCell ref="C7152:P7152"/>
    <mergeCell ref="A7154:A7155"/>
    <mergeCell ref="A7140:P7140"/>
    <mergeCell ref="A7141:P7141"/>
    <mergeCell ref="A7142:P7142"/>
    <mergeCell ref="A7143:P7143"/>
    <mergeCell ref="B7146:C7146"/>
    <mergeCell ref="E7146:H7146"/>
    <mergeCell ref="N7146:P7146"/>
    <mergeCell ref="A7174:P7174"/>
    <mergeCell ref="A7175:P7175"/>
    <mergeCell ref="A7176:P7176"/>
    <mergeCell ref="A7177:P7177"/>
    <mergeCell ref="B7180:C7180"/>
    <mergeCell ref="E7180:H7180"/>
    <mergeCell ref="N7180:P7180"/>
    <mergeCell ref="B7182:C7182"/>
    <mergeCell ref="E7182:H7182"/>
    <mergeCell ref="A7184:B7184"/>
    <mergeCell ref="C7184:P7184"/>
    <mergeCell ref="A7186:B7186"/>
    <mergeCell ref="C7186:P7186"/>
    <mergeCell ref="K7188:K7189"/>
    <mergeCell ref="L7188:N7188"/>
    <mergeCell ref="O7188:P7189"/>
    <mergeCell ref="O7190:P7190"/>
    <mergeCell ref="O7191:P7191"/>
    <mergeCell ref="A7188:A7189"/>
    <mergeCell ref="B7188:C7188"/>
    <mergeCell ref="D7188:D7189"/>
    <mergeCell ref="E7188:I7188"/>
    <mergeCell ref="J7188:J7189"/>
    <mergeCell ref="B7200:D7200"/>
    <mergeCell ref="B7201:D7201"/>
    <mergeCell ref="A7202:E7202"/>
    <mergeCell ref="A7204:E7204"/>
    <mergeCell ref="O7192:P7192"/>
    <mergeCell ref="O7193:P7193"/>
    <mergeCell ref="O7194:P7194"/>
    <mergeCell ref="O7195:P7195"/>
    <mergeCell ref="O7196:P7196"/>
    <mergeCell ref="A7209:P7209"/>
    <mergeCell ref="A7210:P7210"/>
    <mergeCell ref="A7211:P7211"/>
    <mergeCell ref="A7212:P7212"/>
    <mergeCell ref="B7215:C7215"/>
    <mergeCell ref="E7215:H7215"/>
    <mergeCell ref="N7215:P7215"/>
    <mergeCell ref="B7217:C7217"/>
    <mergeCell ref="E7217:H7217"/>
    <mergeCell ref="A7219:B7219"/>
    <mergeCell ref="C7219:P7219"/>
    <mergeCell ref="A7221:B7221"/>
    <mergeCell ref="C7221:P7221"/>
    <mergeCell ref="K7223:K7224"/>
    <mergeCell ref="L7223:N7223"/>
    <mergeCell ref="O7223:P7224"/>
    <mergeCell ref="O7225:P7225"/>
    <mergeCell ref="O7226:P7226"/>
    <mergeCell ref="A7223:A7224"/>
    <mergeCell ref="B7223:C7223"/>
    <mergeCell ref="D7223:D7224"/>
    <mergeCell ref="E7223:I7223"/>
    <mergeCell ref="J7223:J7224"/>
    <mergeCell ref="A7252:B7252"/>
    <mergeCell ref="C7252:P7252"/>
    <mergeCell ref="A7254:B7254"/>
    <mergeCell ref="C7254:P7254"/>
    <mergeCell ref="A7256:A7257"/>
    <mergeCell ref="B7256:C7256"/>
    <mergeCell ref="D7256:D7257"/>
    <mergeCell ref="E7256:I7256"/>
    <mergeCell ref="J7256:J7257"/>
    <mergeCell ref="K7256:K7257"/>
    <mergeCell ref="O7227:P7227"/>
    <mergeCell ref="O7228:P7228"/>
    <mergeCell ref="O7229:P7229"/>
    <mergeCell ref="A7310:P7310"/>
    <mergeCell ref="A7311:P7311"/>
    <mergeCell ref="A7242:P7242"/>
    <mergeCell ref="A7243:P7243"/>
    <mergeCell ref="A7244:P7244"/>
    <mergeCell ref="A7245:P7245"/>
    <mergeCell ref="B7248:C7248"/>
    <mergeCell ref="B7233:D7233"/>
    <mergeCell ref="B7234:D7234"/>
    <mergeCell ref="A7235:E7235"/>
    <mergeCell ref="A7237:E7237"/>
    <mergeCell ref="E7248:H7248"/>
    <mergeCell ref="N7248:P7248"/>
    <mergeCell ref="B7250:C7250"/>
    <mergeCell ref="E7250:H7250"/>
    <mergeCell ref="K7324:K7325"/>
    <mergeCell ref="L7324:N7324"/>
    <mergeCell ref="O7324:P7325"/>
    <mergeCell ref="A7312:P7312"/>
    <mergeCell ref="A7313:P7313"/>
    <mergeCell ref="B7316:C7316"/>
    <mergeCell ref="E7316:H7316"/>
    <mergeCell ref="N7316:P7316"/>
    <mergeCell ref="O7332:P7332"/>
    <mergeCell ref="B7336:D7336"/>
    <mergeCell ref="B7337:D7337"/>
    <mergeCell ref="A7322:B7322"/>
    <mergeCell ref="C7322:P7322"/>
    <mergeCell ref="A7324:A7325"/>
    <mergeCell ref="B7324:C7324"/>
    <mergeCell ref="D7324:D7325"/>
    <mergeCell ref="E7324:I7324"/>
    <mergeCell ref="J7324:J7325"/>
    <mergeCell ref="O7326:P7326"/>
    <mergeCell ref="O7327:P7327"/>
    <mergeCell ref="O7328:P7328"/>
    <mergeCell ref="O7329:P7329"/>
    <mergeCell ref="O7330:P7330"/>
    <mergeCell ref="O7331:P7331"/>
    <mergeCell ref="E7350:H7350"/>
    <mergeCell ref="N7350:P7350"/>
    <mergeCell ref="B7352:C7352"/>
    <mergeCell ref="E7352:H7352"/>
    <mergeCell ref="A7338:E7338"/>
    <mergeCell ref="A7340:E7340"/>
    <mergeCell ref="E7358:I7358"/>
    <mergeCell ref="J7358:J7359"/>
    <mergeCell ref="K7358:K7359"/>
    <mergeCell ref="L7358:N7358"/>
    <mergeCell ref="O7358:P7359"/>
    <mergeCell ref="A7344:P7344"/>
    <mergeCell ref="A7345:P7345"/>
    <mergeCell ref="A7346:P7346"/>
    <mergeCell ref="A7347:P7347"/>
    <mergeCell ref="B7350:C7350"/>
    <mergeCell ref="O7366:P7366"/>
    <mergeCell ref="B7370:D7370"/>
    <mergeCell ref="B7371:D7371"/>
    <mergeCell ref="A7354:B7354"/>
    <mergeCell ref="C7354:P7354"/>
    <mergeCell ref="A7356:B7356"/>
    <mergeCell ref="C7356:P7356"/>
    <mergeCell ref="A7358:A7359"/>
    <mergeCell ref="B7358:C7358"/>
    <mergeCell ref="D7358:D7359"/>
    <mergeCell ref="O7360:P7360"/>
    <mergeCell ref="O7361:P7361"/>
    <mergeCell ref="O7362:P7362"/>
    <mergeCell ref="O7363:P7363"/>
    <mergeCell ref="O7364:P7364"/>
    <mergeCell ref="O7365:P7365"/>
    <mergeCell ref="E7384:H7384"/>
    <mergeCell ref="N7384:P7384"/>
    <mergeCell ref="B7386:C7386"/>
    <mergeCell ref="E7386:H7386"/>
    <mergeCell ref="A7372:E7372"/>
    <mergeCell ref="A7374:E7374"/>
    <mergeCell ref="E7392:I7392"/>
    <mergeCell ref="J7392:J7393"/>
    <mergeCell ref="K7392:K7393"/>
    <mergeCell ref="L7392:N7392"/>
    <mergeCell ref="O7392:P7393"/>
    <mergeCell ref="A7378:P7378"/>
    <mergeCell ref="A7379:P7379"/>
    <mergeCell ref="A7380:P7380"/>
    <mergeCell ref="A7381:P7381"/>
    <mergeCell ref="B7384:C7384"/>
    <mergeCell ref="O7400:P7400"/>
    <mergeCell ref="B7404:D7404"/>
    <mergeCell ref="B7405:D7405"/>
    <mergeCell ref="A7388:B7388"/>
    <mergeCell ref="C7388:P7388"/>
    <mergeCell ref="A7390:B7390"/>
    <mergeCell ref="C7390:P7390"/>
    <mergeCell ref="A7392:A7393"/>
    <mergeCell ref="B7392:C7392"/>
    <mergeCell ref="D7392:D7393"/>
    <mergeCell ref="O7394:P7394"/>
    <mergeCell ref="O7395:P7395"/>
    <mergeCell ref="O7396:P7396"/>
    <mergeCell ref="O7397:P7397"/>
    <mergeCell ref="O7398:P7398"/>
    <mergeCell ref="O7399:P7399"/>
    <mergeCell ref="E7417:H7417"/>
    <mergeCell ref="N7417:P7417"/>
    <mergeCell ref="B7419:C7419"/>
    <mergeCell ref="E7419:H7419"/>
    <mergeCell ref="A7406:E7406"/>
    <mergeCell ref="A7408:E7408"/>
    <mergeCell ref="E7425:I7425"/>
    <mergeCell ref="J7425:J7426"/>
    <mergeCell ref="K7425:K7426"/>
    <mergeCell ref="L7425:N7425"/>
    <mergeCell ref="O7425:P7426"/>
    <mergeCell ref="A7411:P7411"/>
    <mergeCell ref="A7412:P7412"/>
    <mergeCell ref="A7413:P7413"/>
    <mergeCell ref="A7414:P7414"/>
    <mergeCell ref="B7417:C7417"/>
    <mergeCell ref="O7433:P7433"/>
    <mergeCell ref="B7437:D7437"/>
    <mergeCell ref="B7438:D7438"/>
    <mergeCell ref="A7421:B7421"/>
    <mergeCell ref="C7421:P7421"/>
    <mergeCell ref="A7423:B7423"/>
    <mergeCell ref="C7423:P7423"/>
    <mergeCell ref="A7425:A7426"/>
    <mergeCell ref="B7425:C7425"/>
    <mergeCell ref="D7425:D7426"/>
    <mergeCell ref="O7427:P7427"/>
    <mergeCell ref="O7428:P7428"/>
    <mergeCell ref="O7429:P7429"/>
    <mergeCell ref="O7430:P7430"/>
    <mergeCell ref="O7431:P7431"/>
    <mergeCell ref="O7432:P7432"/>
    <mergeCell ref="A7439:E7439"/>
    <mergeCell ref="A7441:E7441"/>
    <mergeCell ref="A7449:P7449"/>
    <mergeCell ref="B7452:C7452"/>
    <mergeCell ref="E7452:H7452"/>
    <mergeCell ref="N7452:P7452"/>
    <mergeCell ref="E7533:I7533"/>
    <mergeCell ref="J7533:J7534"/>
    <mergeCell ref="K7533:K7534"/>
    <mergeCell ref="L7533:N7533"/>
    <mergeCell ref="O7533:P7534"/>
    <mergeCell ref="A7519:P7519"/>
    <mergeCell ref="A7520:P7520"/>
    <mergeCell ref="A7521:P7521"/>
    <mergeCell ref="A7522:P7522"/>
    <mergeCell ref="B7525:C7525"/>
    <mergeCell ref="O7541:P7541"/>
    <mergeCell ref="B7545:D7545"/>
    <mergeCell ref="B7546:D7546"/>
    <mergeCell ref="A7529:B7529"/>
    <mergeCell ref="C7529:P7529"/>
    <mergeCell ref="A7531:B7531"/>
    <mergeCell ref="C7531:P7531"/>
    <mergeCell ref="A7533:A7534"/>
    <mergeCell ref="B7533:C7533"/>
    <mergeCell ref="D7533:D7534"/>
    <mergeCell ref="O7535:P7535"/>
    <mergeCell ref="O7536:P7536"/>
    <mergeCell ref="O7537:P7537"/>
    <mergeCell ref="O7538:P7538"/>
    <mergeCell ref="O7539:P7539"/>
    <mergeCell ref="O7540:P7540"/>
    <mergeCell ref="A7547:E7547"/>
    <mergeCell ref="A7549:E7549"/>
    <mergeCell ref="A7558:P7558"/>
    <mergeCell ref="B7561:C7561"/>
    <mergeCell ref="E7561:H7561"/>
    <mergeCell ref="N7561:P7561"/>
    <mergeCell ref="K7643:K7644"/>
    <mergeCell ref="L7643:N7643"/>
    <mergeCell ref="O7643:P7644"/>
    <mergeCell ref="A7622:P7622"/>
    <mergeCell ref="A7629:P7629"/>
    <mergeCell ref="A7630:P7630"/>
    <mergeCell ref="A7631:P7631"/>
    <mergeCell ref="A7632:P7632"/>
    <mergeCell ref="B7635:C7635"/>
    <mergeCell ref="B7654:D7654"/>
    <mergeCell ref="A7639:B7639"/>
    <mergeCell ref="C7639:P7639"/>
    <mergeCell ref="A7641:B7641"/>
    <mergeCell ref="C7641:P7641"/>
    <mergeCell ref="A7643:A7644"/>
    <mergeCell ref="B7643:C7643"/>
    <mergeCell ref="D7643:D7644"/>
    <mergeCell ref="E7643:I7643"/>
    <mergeCell ref="J7643:J7644"/>
    <mergeCell ref="E7748:H7748"/>
    <mergeCell ref="A7655:E7655"/>
    <mergeCell ref="A7657:E7657"/>
    <mergeCell ref="A7658:P7658"/>
    <mergeCell ref="O7645:P7645"/>
    <mergeCell ref="O7646:P7646"/>
    <mergeCell ref="O7647:P7647"/>
    <mergeCell ref="O7648:P7648"/>
    <mergeCell ref="O7649:P7649"/>
    <mergeCell ref="B7653:D7653"/>
    <mergeCell ref="K7754:K7755"/>
    <mergeCell ref="L7754:N7754"/>
    <mergeCell ref="O7754:P7755"/>
    <mergeCell ref="A7740:P7740"/>
    <mergeCell ref="A7741:P7741"/>
    <mergeCell ref="A7742:P7742"/>
    <mergeCell ref="A7743:P7743"/>
    <mergeCell ref="B7746:C7746"/>
    <mergeCell ref="E7746:H7746"/>
    <mergeCell ref="N7746:P7746"/>
    <mergeCell ref="B7765:D7765"/>
    <mergeCell ref="A7750:B7750"/>
    <mergeCell ref="C7750:P7750"/>
    <mergeCell ref="A7752:B7752"/>
    <mergeCell ref="C7752:P7752"/>
    <mergeCell ref="A7754:A7755"/>
    <mergeCell ref="B7754:C7754"/>
    <mergeCell ref="D7754:D7755"/>
    <mergeCell ref="E7754:I7754"/>
    <mergeCell ref="J7754:J7755"/>
    <mergeCell ref="O7756:P7756"/>
    <mergeCell ref="O7757:P7757"/>
    <mergeCell ref="O7758:P7758"/>
    <mergeCell ref="O7759:P7759"/>
    <mergeCell ref="O7760:P7760"/>
    <mergeCell ref="B7764:D7764"/>
    <mergeCell ref="A7766:E7766"/>
    <mergeCell ref="A7768:E7768"/>
    <mergeCell ref="A7769:P7769"/>
    <mergeCell ref="B7779:C7779"/>
    <mergeCell ref="E7779:H7779"/>
    <mergeCell ref="N7779:P7779"/>
    <mergeCell ref="E7822:I7822"/>
    <mergeCell ref="J7822:J7823"/>
    <mergeCell ref="K7822:K7823"/>
    <mergeCell ref="L7822:N7822"/>
    <mergeCell ref="O7822:P7823"/>
    <mergeCell ref="A7808:P7808"/>
    <mergeCell ref="A7809:P7809"/>
    <mergeCell ref="A7810:P7810"/>
    <mergeCell ref="A7811:P7811"/>
    <mergeCell ref="B7814:C7814"/>
    <mergeCell ref="O7830:P7830"/>
    <mergeCell ref="B7834:D7834"/>
    <mergeCell ref="B7835:D7835"/>
    <mergeCell ref="A7818:B7818"/>
    <mergeCell ref="C7818:P7818"/>
    <mergeCell ref="A7820:B7820"/>
    <mergeCell ref="C7820:P7820"/>
    <mergeCell ref="A7822:A7823"/>
    <mergeCell ref="B7822:C7822"/>
    <mergeCell ref="D7822:D7823"/>
    <mergeCell ref="O7824:P7824"/>
    <mergeCell ref="O7825:P7825"/>
    <mergeCell ref="O7826:P7826"/>
    <mergeCell ref="O7827:P7827"/>
    <mergeCell ref="O7828:P7828"/>
    <mergeCell ref="O7829:P7829"/>
    <mergeCell ref="N7887:P7887"/>
    <mergeCell ref="B7889:C7889"/>
    <mergeCell ref="E7889:H7889"/>
    <mergeCell ref="A7836:E7836"/>
    <mergeCell ref="A7838:E7838"/>
    <mergeCell ref="A7839:P7839"/>
    <mergeCell ref="A7846:P7846"/>
    <mergeCell ref="A7847:P7847"/>
    <mergeCell ref="B7850:C7850"/>
    <mergeCell ref="O7858:P7859"/>
    <mergeCell ref="E7895:I7895"/>
    <mergeCell ref="J7895:J7896"/>
    <mergeCell ref="K7895:K7896"/>
    <mergeCell ref="L7895:N7895"/>
    <mergeCell ref="O7895:P7896"/>
    <mergeCell ref="A7881:P7881"/>
    <mergeCell ref="A7882:P7882"/>
    <mergeCell ref="A7883:P7883"/>
    <mergeCell ref="A7884:P7884"/>
    <mergeCell ref="B7887:C7887"/>
    <mergeCell ref="O7903:P7903"/>
    <mergeCell ref="B7907:D7907"/>
    <mergeCell ref="B7908:D7908"/>
    <mergeCell ref="A7891:B7891"/>
    <mergeCell ref="C7891:P7891"/>
    <mergeCell ref="A7893:B7893"/>
    <mergeCell ref="C7893:P7893"/>
    <mergeCell ref="A7895:A7896"/>
    <mergeCell ref="B7895:C7895"/>
    <mergeCell ref="D7895:D7896"/>
    <mergeCell ref="O7897:P7897"/>
    <mergeCell ref="O7898:P7898"/>
    <mergeCell ref="O7899:P7899"/>
    <mergeCell ref="O7900:P7900"/>
    <mergeCell ref="O7901:P7901"/>
    <mergeCell ref="O7902:P7902"/>
    <mergeCell ref="E7959:H7959"/>
    <mergeCell ref="N7959:P7959"/>
    <mergeCell ref="B7961:C7961"/>
    <mergeCell ref="E7961:H7961"/>
    <mergeCell ref="A7909:E7909"/>
    <mergeCell ref="A7911:E7911"/>
    <mergeCell ref="A7912:P7912"/>
    <mergeCell ref="B7924:C7924"/>
    <mergeCell ref="E7924:H7924"/>
    <mergeCell ref="N7924:P7924"/>
    <mergeCell ref="E7967:I7967"/>
    <mergeCell ref="J7967:J7968"/>
    <mergeCell ref="K7967:K7968"/>
    <mergeCell ref="L7967:N7967"/>
    <mergeCell ref="O7967:P7968"/>
    <mergeCell ref="A7953:P7953"/>
    <mergeCell ref="A7954:P7954"/>
    <mergeCell ref="A7955:P7955"/>
    <mergeCell ref="A7956:P7956"/>
    <mergeCell ref="B7959:C7959"/>
    <mergeCell ref="O7975:P7975"/>
    <mergeCell ref="B7979:D7979"/>
    <mergeCell ref="B7980:D7980"/>
    <mergeCell ref="A7963:B7963"/>
    <mergeCell ref="C7963:P7963"/>
    <mergeCell ref="A7965:B7965"/>
    <mergeCell ref="C7965:P7965"/>
    <mergeCell ref="A7967:A7968"/>
    <mergeCell ref="B7967:C7967"/>
    <mergeCell ref="D7967:D7968"/>
    <mergeCell ref="E7998:H7998"/>
    <mergeCell ref="A7981:E7981"/>
    <mergeCell ref="A7983:E7983"/>
    <mergeCell ref="A7984:P7984"/>
    <mergeCell ref="O7969:P7969"/>
    <mergeCell ref="O7970:P7970"/>
    <mergeCell ref="O7971:P7971"/>
    <mergeCell ref="O7972:P7972"/>
    <mergeCell ref="O7973:P7973"/>
    <mergeCell ref="O7974:P7974"/>
    <mergeCell ref="L8004:N8004"/>
    <mergeCell ref="O8004:P8005"/>
    <mergeCell ref="A7990:P7990"/>
    <mergeCell ref="A7991:P7991"/>
    <mergeCell ref="A7992:P7992"/>
    <mergeCell ref="A7993:P7993"/>
    <mergeCell ref="B7996:C7996"/>
    <mergeCell ref="E7996:H7996"/>
    <mergeCell ref="N7996:P7996"/>
    <mergeCell ref="B7998:C7998"/>
    <mergeCell ref="A8000:B8000"/>
    <mergeCell ref="C8000:P8000"/>
    <mergeCell ref="A8002:B8002"/>
    <mergeCell ref="C8002:P8002"/>
    <mergeCell ref="A8004:A8005"/>
    <mergeCell ref="B8004:C8004"/>
    <mergeCell ref="D8004:D8005"/>
    <mergeCell ref="E8004:I8004"/>
    <mergeCell ref="J8004:J8005"/>
    <mergeCell ref="K8004:K8005"/>
    <mergeCell ref="A8015:E8015"/>
    <mergeCell ref="A8017:E8017"/>
    <mergeCell ref="A8018:P8018"/>
    <mergeCell ref="O8006:P8006"/>
    <mergeCell ref="O8007:P8007"/>
    <mergeCell ref="O8008:P8008"/>
    <mergeCell ref="O8009:P8009"/>
    <mergeCell ref="B8013:D8013"/>
    <mergeCell ref="B8014:D8014"/>
    <mergeCell ref="A7136:E7136"/>
    <mergeCell ref="O7126:P7126"/>
    <mergeCell ref="O7127:P7127"/>
    <mergeCell ref="O7128:P7128"/>
    <mergeCell ref="B7132:D7132"/>
    <mergeCell ref="B7133:D7133"/>
    <mergeCell ref="A7134:E7134"/>
    <mergeCell ref="L7120:N7120"/>
    <mergeCell ref="O7120:P7121"/>
    <mergeCell ref="O7122:P7122"/>
    <mergeCell ref="O7123:P7123"/>
    <mergeCell ref="O7124:P7124"/>
    <mergeCell ref="O7125:P7125"/>
    <mergeCell ref="A7120:A7121"/>
    <mergeCell ref="B7120:C7120"/>
    <mergeCell ref="D7120:D7121"/>
    <mergeCell ref="E7120:I7120"/>
    <mergeCell ref="J7120:J7121"/>
    <mergeCell ref="K7120:K7121"/>
    <mergeCell ref="B7114:C7114"/>
    <mergeCell ref="E7114:H7114"/>
    <mergeCell ref="A7116:B7116"/>
    <mergeCell ref="C7116:P7116"/>
    <mergeCell ref="A7118:B7118"/>
    <mergeCell ref="C7118:P7118"/>
    <mergeCell ref="A7106:P7106"/>
    <mergeCell ref="A7107:P7107"/>
    <mergeCell ref="A7108:P7108"/>
    <mergeCell ref="A7109:P7109"/>
    <mergeCell ref="B7112:C7112"/>
    <mergeCell ref="E7112:H7112"/>
    <mergeCell ref="N7112:P7112"/>
    <mergeCell ref="A7066:E7066"/>
    <mergeCell ref="O7017:P7017"/>
    <mergeCell ref="O7018:P7018"/>
    <mergeCell ref="O7056:P7056"/>
    <mergeCell ref="O7057:P7057"/>
    <mergeCell ref="O7058:P7058"/>
    <mergeCell ref="B7062:D7062"/>
    <mergeCell ref="B7063:D7063"/>
    <mergeCell ref="A7064:E7064"/>
    <mergeCell ref="L7050:N7050"/>
    <mergeCell ref="O7054:P7054"/>
    <mergeCell ref="O7055:P7055"/>
    <mergeCell ref="A7050:A7051"/>
    <mergeCell ref="B7050:C7050"/>
    <mergeCell ref="D7050:D7051"/>
    <mergeCell ref="E7050:I7050"/>
    <mergeCell ref="J7050:J7051"/>
    <mergeCell ref="K7050:K7051"/>
    <mergeCell ref="A7046:B7046"/>
    <mergeCell ref="C7046:P7046"/>
    <mergeCell ref="A7048:B7048"/>
    <mergeCell ref="C7048:P7048"/>
    <mergeCell ref="O7052:P7052"/>
    <mergeCell ref="O7053:P7053"/>
    <mergeCell ref="O7050:P7051"/>
    <mergeCell ref="A7036:P7036"/>
    <mergeCell ref="A7037:P7037"/>
    <mergeCell ref="A7038:P7038"/>
    <mergeCell ref="A7039:P7039"/>
    <mergeCell ref="B7042:C7042"/>
    <mergeCell ref="E7042:H7042"/>
    <mergeCell ref="N7042:P7042"/>
    <mergeCell ref="B7044:C7044"/>
    <mergeCell ref="E7044:H7044"/>
    <mergeCell ref="A6991:E6991"/>
    <mergeCell ref="O6981:P6981"/>
    <mergeCell ref="O6982:P6982"/>
    <mergeCell ref="O6983:P6983"/>
    <mergeCell ref="B6987:D6987"/>
    <mergeCell ref="B6988:D6988"/>
    <mergeCell ref="A6989:E6989"/>
    <mergeCell ref="A6997:P6997"/>
    <mergeCell ref="L6975:N6975"/>
    <mergeCell ref="O6975:P6976"/>
    <mergeCell ref="O6977:P6977"/>
    <mergeCell ref="O6978:P6978"/>
    <mergeCell ref="O6979:P6979"/>
    <mergeCell ref="O6980:P6980"/>
    <mergeCell ref="A6975:A6976"/>
    <mergeCell ref="B6975:C6975"/>
    <mergeCell ref="D6975:D6976"/>
    <mergeCell ref="E6975:I6975"/>
    <mergeCell ref="J6975:J6976"/>
    <mergeCell ref="K6975:K6976"/>
    <mergeCell ref="B6969:C6969"/>
    <mergeCell ref="E6969:H6969"/>
    <mergeCell ref="A6971:B6971"/>
    <mergeCell ref="C6971:P6971"/>
    <mergeCell ref="A6973:B6973"/>
    <mergeCell ref="C6973:P6973"/>
    <mergeCell ref="A6961:P6961"/>
    <mergeCell ref="A6962:P6962"/>
    <mergeCell ref="A6963:P6963"/>
    <mergeCell ref="A6964:P6964"/>
    <mergeCell ref="B6967:C6967"/>
    <mergeCell ref="E6967:H6967"/>
    <mergeCell ref="N6967:P6967"/>
    <mergeCell ref="A6879:E6879"/>
    <mergeCell ref="O6869:P6869"/>
    <mergeCell ref="O6870:P6870"/>
    <mergeCell ref="O6871:P6871"/>
    <mergeCell ref="B6875:D6875"/>
    <mergeCell ref="B6876:D6876"/>
    <mergeCell ref="A6877:E6877"/>
    <mergeCell ref="L6863:N6863"/>
    <mergeCell ref="O6863:P6864"/>
    <mergeCell ref="O6865:P6865"/>
    <mergeCell ref="O6866:P6866"/>
    <mergeCell ref="O6867:P6867"/>
    <mergeCell ref="O6868:P6868"/>
    <mergeCell ref="A6863:A6864"/>
    <mergeCell ref="B6863:C6863"/>
    <mergeCell ref="D6863:D6864"/>
    <mergeCell ref="E6863:I6863"/>
    <mergeCell ref="J6863:J6864"/>
    <mergeCell ref="K6863:K6864"/>
    <mergeCell ref="B6857:C6857"/>
    <mergeCell ref="E6857:H6857"/>
    <mergeCell ref="A6859:B6859"/>
    <mergeCell ref="C6859:P6859"/>
    <mergeCell ref="A6861:B6861"/>
    <mergeCell ref="C6861:P6861"/>
    <mergeCell ref="A6849:P6849"/>
    <mergeCell ref="A6850:P6850"/>
    <mergeCell ref="A6851:P6851"/>
    <mergeCell ref="A6852:P6852"/>
    <mergeCell ref="B6855:C6855"/>
    <mergeCell ref="E6855:H6855"/>
    <mergeCell ref="N6855:P6855"/>
    <mergeCell ref="A6842:E6842"/>
    <mergeCell ref="O6832:P6832"/>
    <mergeCell ref="O6833:P6833"/>
    <mergeCell ref="O6834:P6834"/>
    <mergeCell ref="B6838:D6838"/>
    <mergeCell ref="B6839:D6839"/>
    <mergeCell ref="A6840:E6840"/>
    <mergeCell ref="L6826:N6826"/>
    <mergeCell ref="O6826:P6827"/>
    <mergeCell ref="O6828:P6828"/>
    <mergeCell ref="O6829:P6829"/>
    <mergeCell ref="O6830:P6830"/>
    <mergeCell ref="O6831:P6831"/>
    <mergeCell ref="A6826:A6827"/>
    <mergeCell ref="B6826:C6826"/>
    <mergeCell ref="D6826:D6827"/>
    <mergeCell ref="E6826:I6826"/>
    <mergeCell ref="J6826:J6827"/>
    <mergeCell ref="K6826:K6827"/>
    <mergeCell ref="B6820:C6820"/>
    <mergeCell ref="E6820:H6820"/>
    <mergeCell ref="A6822:B6822"/>
    <mergeCell ref="C6822:P6822"/>
    <mergeCell ref="A6824:B6824"/>
    <mergeCell ref="C6824:P6824"/>
    <mergeCell ref="A6812:P6812"/>
    <mergeCell ref="A6813:P6813"/>
    <mergeCell ref="A6814:P6814"/>
    <mergeCell ref="A6815:P6815"/>
    <mergeCell ref="B6818:C6818"/>
    <mergeCell ref="E6818:H6818"/>
    <mergeCell ref="N6818:P6818"/>
    <mergeCell ref="A6734:E6734"/>
    <mergeCell ref="O6724:P6724"/>
    <mergeCell ref="O6725:P6725"/>
    <mergeCell ref="O6726:P6726"/>
    <mergeCell ref="B6730:D6730"/>
    <mergeCell ref="B6731:D6731"/>
    <mergeCell ref="A6732:E6732"/>
    <mergeCell ref="L6718:N6718"/>
    <mergeCell ref="O6718:P6719"/>
    <mergeCell ref="O6720:P6720"/>
    <mergeCell ref="O6721:P6721"/>
    <mergeCell ref="O6722:P6722"/>
    <mergeCell ref="O6723:P6723"/>
    <mergeCell ref="A6714:B6714"/>
    <mergeCell ref="C6714:P6714"/>
    <mergeCell ref="A6716:B6716"/>
    <mergeCell ref="C6716:P6716"/>
    <mergeCell ref="A6718:A6719"/>
    <mergeCell ref="B6718:C6718"/>
    <mergeCell ref="D6718:D6719"/>
    <mergeCell ref="E6718:I6718"/>
    <mergeCell ref="J6718:J6719"/>
    <mergeCell ref="K6718:K6719"/>
    <mergeCell ref="A6706:P6706"/>
    <mergeCell ref="A6707:P6707"/>
    <mergeCell ref="B6710:C6710"/>
    <mergeCell ref="E6710:H6710"/>
    <mergeCell ref="N6710:P6710"/>
    <mergeCell ref="B6712:C6712"/>
    <mergeCell ref="E6712:H6712"/>
    <mergeCell ref="A6704:P6704"/>
    <mergeCell ref="A6705:P6705"/>
    <mergeCell ref="A6672:P6672"/>
    <mergeCell ref="A6673:P6673"/>
    <mergeCell ref="A6674:P6674"/>
    <mergeCell ref="A6682:B6682"/>
    <mergeCell ref="C6682:P6682"/>
    <mergeCell ref="O6688:P6688"/>
    <mergeCell ref="A6684:B6684"/>
    <mergeCell ref="C6684:P6684"/>
    <mergeCell ref="O6692:P6692"/>
    <mergeCell ref="B6696:D6696"/>
    <mergeCell ref="B6697:D6697"/>
    <mergeCell ref="E6686:I6686"/>
    <mergeCell ref="J6686:J6687"/>
    <mergeCell ref="K6686:K6687"/>
    <mergeCell ref="A6675:P6675"/>
    <mergeCell ref="B6678:C6678"/>
    <mergeCell ref="E6678:H6678"/>
    <mergeCell ref="N6678:P6678"/>
    <mergeCell ref="B6680:C6680"/>
    <mergeCell ref="E6680:H6680"/>
    <mergeCell ref="A6698:E6698"/>
    <mergeCell ref="A6700:E6700"/>
    <mergeCell ref="L6686:N6686"/>
    <mergeCell ref="O6686:P6687"/>
    <mergeCell ref="O6689:P6689"/>
    <mergeCell ref="O6690:P6690"/>
    <mergeCell ref="O6691:P6691"/>
    <mergeCell ref="A6686:A6687"/>
    <mergeCell ref="B6686:C6686"/>
    <mergeCell ref="D6686:D6687"/>
    <mergeCell ref="A6739:P6739"/>
    <mergeCell ref="A6740:P6740"/>
    <mergeCell ref="A6741:P6741"/>
    <mergeCell ref="A6742:P6742"/>
    <mergeCell ref="B6745:C6745"/>
    <mergeCell ref="E6745:H6745"/>
    <mergeCell ref="N6745:P6745"/>
    <mergeCell ref="B6747:C6747"/>
    <mergeCell ref="E6747:H6747"/>
    <mergeCell ref="A6749:B6749"/>
    <mergeCell ref="C6749:P6749"/>
    <mergeCell ref="A6751:B6751"/>
    <mergeCell ref="C6751:P6751"/>
    <mergeCell ref="A6753:A6754"/>
    <mergeCell ref="B6753:C6753"/>
    <mergeCell ref="D6753:D6754"/>
    <mergeCell ref="E6753:I6753"/>
    <mergeCell ref="J6753:J6754"/>
    <mergeCell ref="K6753:K6754"/>
    <mergeCell ref="L6753:N6753"/>
    <mergeCell ref="O6753:P6754"/>
    <mergeCell ref="O6755:P6755"/>
    <mergeCell ref="O6756:P6756"/>
    <mergeCell ref="O6757:P6757"/>
    <mergeCell ref="O6758:P6758"/>
    <mergeCell ref="O6759:P6759"/>
    <mergeCell ref="O6760:P6760"/>
    <mergeCell ref="O6761:P6761"/>
    <mergeCell ref="B6765:D6765"/>
    <mergeCell ref="B6766:D6766"/>
    <mergeCell ref="A6767:E6767"/>
    <mergeCell ref="A6769:E6769"/>
    <mergeCell ref="A6776:P6776"/>
    <mergeCell ref="A6777:P6777"/>
    <mergeCell ref="A6778:P6778"/>
    <mergeCell ref="A6779:P6779"/>
    <mergeCell ref="B6782:C6782"/>
    <mergeCell ref="E6782:H6782"/>
    <mergeCell ref="N6782:P6782"/>
    <mergeCell ref="B6784:C6784"/>
    <mergeCell ref="E6784:H6784"/>
    <mergeCell ref="A6786:B6786"/>
    <mergeCell ref="C6786:P6786"/>
    <mergeCell ref="A6788:B6788"/>
    <mergeCell ref="C6788:P6788"/>
    <mergeCell ref="A6790:A6791"/>
    <mergeCell ref="B6790:C6790"/>
    <mergeCell ref="D6790:D6791"/>
    <mergeCell ref="E6790:I6790"/>
    <mergeCell ref="J6790:J6791"/>
    <mergeCell ref="K6790:K6791"/>
    <mergeCell ref="L6790:N6790"/>
    <mergeCell ref="O6790:P6791"/>
    <mergeCell ref="O6792:P6792"/>
    <mergeCell ref="O6793:P6793"/>
    <mergeCell ref="O6794:P6794"/>
    <mergeCell ref="O6795:P6795"/>
    <mergeCell ref="A6806:E6806"/>
    <mergeCell ref="O6796:P6796"/>
    <mergeCell ref="O6797:P6797"/>
    <mergeCell ref="O6798:P6798"/>
    <mergeCell ref="B6802:D6802"/>
    <mergeCell ref="B6803:D6803"/>
    <mergeCell ref="A6804:E6804"/>
    <mergeCell ref="A6887:P6887"/>
    <mergeCell ref="A6888:P6888"/>
    <mergeCell ref="A6889:P6889"/>
    <mergeCell ref="A6890:P6890"/>
    <mergeCell ref="B6893:C6893"/>
    <mergeCell ref="E6893:H6893"/>
    <mergeCell ref="N6893:P6893"/>
    <mergeCell ref="B6895:C6895"/>
    <mergeCell ref="E6895:H6895"/>
    <mergeCell ref="A6897:B6897"/>
    <mergeCell ref="C6897:P6897"/>
    <mergeCell ref="A6899:B6899"/>
    <mergeCell ref="C6899:P6899"/>
    <mergeCell ref="A6901:A6902"/>
    <mergeCell ref="B6901:C6901"/>
    <mergeCell ref="D6901:D6902"/>
    <mergeCell ref="E6901:I6901"/>
    <mergeCell ref="J6901:J6902"/>
    <mergeCell ref="K6901:K6902"/>
    <mergeCell ref="L6901:N6901"/>
    <mergeCell ref="O6901:P6902"/>
    <mergeCell ref="O6903:P6903"/>
    <mergeCell ref="O6904:P6904"/>
    <mergeCell ref="O6905:P6905"/>
    <mergeCell ref="O6906:P6906"/>
    <mergeCell ref="O6907:P6907"/>
    <mergeCell ref="O6908:P6908"/>
    <mergeCell ref="O6909:P6909"/>
    <mergeCell ref="B6913:D6913"/>
    <mergeCell ref="B6914:D6914"/>
    <mergeCell ref="A6915:E6915"/>
    <mergeCell ref="A6917:E6917"/>
    <mergeCell ref="A6924:P6924"/>
    <mergeCell ref="A6925:P6925"/>
    <mergeCell ref="A6926:P6926"/>
    <mergeCell ref="A6927:P6927"/>
    <mergeCell ref="B6930:C6930"/>
    <mergeCell ref="E6930:H6930"/>
    <mergeCell ref="N6930:P6930"/>
    <mergeCell ref="B6932:C6932"/>
    <mergeCell ref="E6932:H6932"/>
    <mergeCell ref="A6934:B6934"/>
    <mergeCell ref="C6934:P6934"/>
    <mergeCell ref="A6936:B6936"/>
    <mergeCell ref="C6936:P6936"/>
    <mergeCell ref="A6938:A6939"/>
    <mergeCell ref="B6938:C6938"/>
    <mergeCell ref="D6938:D6939"/>
    <mergeCell ref="E6938:I6938"/>
    <mergeCell ref="J6938:J6939"/>
    <mergeCell ref="K6938:K6939"/>
    <mergeCell ref="L6938:N6938"/>
    <mergeCell ref="O6938:P6939"/>
    <mergeCell ref="O6940:P6940"/>
    <mergeCell ref="O6941:P6941"/>
    <mergeCell ref="O6942:P6942"/>
    <mergeCell ref="O6943:P6943"/>
    <mergeCell ref="A6954:E6954"/>
    <mergeCell ref="O6944:P6944"/>
    <mergeCell ref="O6945:P6945"/>
    <mergeCell ref="O6946:P6946"/>
    <mergeCell ref="B6950:D6950"/>
    <mergeCell ref="B6951:D6951"/>
    <mergeCell ref="A6952:E6952"/>
    <mergeCell ref="A6998:P6998"/>
    <mergeCell ref="A6999:P6999"/>
    <mergeCell ref="A7000:P7000"/>
    <mergeCell ref="B7003:C7003"/>
    <mergeCell ref="E7003:H7003"/>
    <mergeCell ref="N7003:P7003"/>
    <mergeCell ref="B7005:C7005"/>
    <mergeCell ref="E7005:H7005"/>
    <mergeCell ref="A7007:B7007"/>
    <mergeCell ref="C7007:P7007"/>
    <mergeCell ref="A7009:B7009"/>
    <mergeCell ref="C7009:P7009"/>
    <mergeCell ref="A7011:A7012"/>
    <mergeCell ref="B7011:C7011"/>
    <mergeCell ref="D7011:D7012"/>
    <mergeCell ref="E7011:I7011"/>
    <mergeCell ref="J7011:J7012"/>
    <mergeCell ref="K7011:K7012"/>
    <mergeCell ref="L7011:N7011"/>
    <mergeCell ref="O7011:P7012"/>
    <mergeCell ref="O7013:P7013"/>
    <mergeCell ref="O7014:P7014"/>
    <mergeCell ref="O7015:P7015"/>
    <mergeCell ref="O7016:P7016"/>
    <mergeCell ref="A7029:E7029"/>
    <mergeCell ref="O7019:P7019"/>
    <mergeCell ref="O7020:P7020"/>
    <mergeCell ref="O7021:P7021"/>
    <mergeCell ref="B7025:D7025"/>
    <mergeCell ref="B7026:D7026"/>
    <mergeCell ref="A7027:E7027"/>
    <mergeCell ref="A7071:P7071"/>
    <mergeCell ref="A7072:P7072"/>
    <mergeCell ref="A7073:P7073"/>
    <mergeCell ref="A7074:P7074"/>
    <mergeCell ref="B7077:C7077"/>
    <mergeCell ref="E7077:H7077"/>
    <mergeCell ref="N7077:P7077"/>
    <mergeCell ref="B7079:C7079"/>
    <mergeCell ref="E7079:H7079"/>
    <mergeCell ref="A7081:B7081"/>
    <mergeCell ref="C7081:P7081"/>
    <mergeCell ref="A7083:B7083"/>
    <mergeCell ref="C7083:P7083"/>
    <mergeCell ref="A7085:A7086"/>
    <mergeCell ref="B7085:C7085"/>
    <mergeCell ref="D7085:D7086"/>
    <mergeCell ref="E7085:I7085"/>
    <mergeCell ref="J7085:J7086"/>
    <mergeCell ref="K7085:K7086"/>
    <mergeCell ref="L7085:N7085"/>
    <mergeCell ref="O7085:P7086"/>
    <mergeCell ref="O7087:P7087"/>
    <mergeCell ref="O7088:P7088"/>
    <mergeCell ref="O7089:P7089"/>
    <mergeCell ref="O7090:P7090"/>
    <mergeCell ref="A7101:E7101"/>
    <mergeCell ref="O7091:P7091"/>
    <mergeCell ref="O7092:P7092"/>
    <mergeCell ref="O7093:P7093"/>
    <mergeCell ref="B7097:D7097"/>
    <mergeCell ref="B7098:D7098"/>
    <mergeCell ref="A7099:E7099"/>
    <mergeCell ref="A6668:E6668"/>
    <mergeCell ref="O6658:P6658"/>
    <mergeCell ref="O6659:P6659"/>
    <mergeCell ref="O6660:P6660"/>
    <mergeCell ref="B6664:D6664"/>
    <mergeCell ref="B6665:D6665"/>
    <mergeCell ref="A6666:E6666"/>
    <mergeCell ref="L6652:N6652"/>
    <mergeCell ref="O6652:P6653"/>
    <mergeCell ref="O6654:P6654"/>
    <mergeCell ref="O6655:P6655"/>
    <mergeCell ref="O6656:P6656"/>
    <mergeCell ref="O6657:P6657"/>
    <mergeCell ref="A6652:A6653"/>
    <mergeCell ref="B6652:C6652"/>
    <mergeCell ref="D6652:D6653"/>
    <mergeCell ref="E6652:I6652"/>
    <mergeCell ref="J6652:J6653"/>
    <mergeCell ref="K6652:K6653"/>
    <mergeCell ref="B6646:C6646"/>
    <mergeCell ref="E6646:H6646"/>
    <mergeCell ref="A6648:B6648"/>
    <mergeCell ref="C6648:P6648"/>
    <mergeCell ref="A6650:B6650"/>
    <mergeCell ref="C6650:P6650"/>
    <mergeCell ref="A6638:P6638"/>
    <mergeCell ref="A6639:P6639"/>
    <mergeCell ref="A6640:P6640"/>
    <mergeCell ref="A6641:P6641"/>
    <mergeCell ref="B6644:C6644"/>
    <mergeCell ref="E6644:H6644"/>
    <mergeCell ref="N6644:P6644"/>
    <mergeCell ref="A6597:E6597"/>
    <mergeCell ref="O6587:P6587"/>
    <mergeCell ref="O6588:P6588"/>
    <mergeCell ref="O6589:P6589"/>
    <mergeCell ref="B6593:D6593"/>
    <mergeCell ref="O6583:P6583"/>
    <mergeCell ref="O6584:P6584"/>
    <mergeCell ref="O6585:P6585"/>
    <mergeCell ref="O6586:P6586"/>
    <mergeCell ref="B6594:D6594"/>
    <mergeCell ref="A6595:E6595"/>
    <mergeCell ref="A6579:B6579"/>
    <mergeCell ref="C6579:P6579"/>
    <mergeCell ref="A6581:A6582"/>
    <mergeCell ref="B6581:C6581"/>
    <mergeCell ref="D6581:D6582"/>
    <mergeCell ref="E6581:I6581"/>
    <mergeCell ref="J6581:J6582"/>
    <mergeCell ref="K6581:K6582"/>
    <mergeCell ref="L6581:N6581"/>
    <mergeCell ref="O6581:P6582"/>
    <mergeCell ref="E6573:H6573"/>
    <mergeCell ref="N6573:P6573"/>
    <mergeCell ref="B6575:C6575"/>
    <mergeCell ref="E6575:H6575"/>
    <mergeCell ref="A6577:B6577"/>
    <mergeCell ref="C6577:P6577"/>
    <mergeCell ref="A6525:E6525"/>
    <mergeCell ref="A6527:E6527"/>
    <mergeCell ref="O6518:P6518"/>
    <mergeCell ref="O6519:P6519"/>
    <mergeCell ref="B6523:D6523"/>
    <mergeCell ref="A6567:P6567"/>
    <mergeCell ref="A6532:P6532"/>
    <mergeCell ref="A6533:P6533"/>
    <mergeCell ref="A6534:P6534"/>
    <mergeCell ref="A6535:P6535"/>
    <mergeCell ref="L6513:N6513"/>
    <mergeCell ref="O6513:P6514"/>
    <mergeCell ref="O6515:P6515"/>
    <mergeCell ref="O6516:P6516"/>
    <mergeCell ref="O6517:P6517"/>
    <mergeCell ref="B6524:D6524"/>
    <mergeCell ref="A6513:A6514"/>
    <mergeCell ref="B6513:C6513"/>
    <mergeCell ref="D6513:D6514"/>
    <mergeCell ref="E6513:I6513"/>
    <mergeCell ref="J6513:J6514"/>
    <mergeCell ref="K6513:K6514"/>
    <mergeCell ref="B6507:C6507"/>
    <mergeCell ref="E6507:H6507"/>
    <mergeCell ref="A6509:B6509"/>
    <mergeCell ref="C6509:P6509"/>
    <mergeCell ref="A6511:B6511"/>
    <mergeCell ref="C6511:P6511"/>
    <mergeCell ref="A6499:P6499"/>
    <mergeCell ref="A6500:P6500"/>
    <mergeCell ref="A6501:P6501"/>
    <mergeCell ref="A6502:P6502"/>
    <mergeCell ref="B6505:C6505"/>
    <mergeCell ref="E6505:H6505"/>
    <mergeCell ref="N6505:P6505"/>
    <mergeCell ref="B6456:D6456"/>
    <mergeCell ref="A6457:E6457"/>
    <mergeCell ref="A6459:E6459"/>
    <mergeCell ref="O6450:P6450"/>
    <mergeCell ref="O6451:P6451"/>
    <mergeCell ref="B6455:D6455"/>
    <mergeCell ref="L6444:N6444"/>
    <mergeCell ref="O6444:P6445"/>
    <mergeCell ref="O6446:P6446"/>
    <mergeCell ref="O6447:P6447"/>
    <mergeCell ref="O6448:P6448"/>
    <mergeCell ref="O6449:P6449"/>
    <mergeCell ref="A6444:A6445"/>
    <mergeCell ref="B6444:C6444"/>
    <mergeCell ref="D6444:D6445"/>
    <mergeCell ref="E6444:I6444"/>
    <mergeCell ref="J6444:J6445"/>
    <mergeCell ref="K6444:K6445"/>
    <mergeCell ref="B6438:C6438"/>
    <mergeCell ref="E6438:H6438"/>
    <mergeCell ref="A6440:B6440"/>
    <mergeCell ref="C6440:P6440"/>
    <mergeCell ref="A6442:B6442"/>
    <mergeCell ref="C6442:P6442"/>
    <mergeCell ref="A6430:P6430"/>
    <mergeCell ref="A6431:P6431"/>
    <mergeCell ref="A6432:P6432"/>
    <mergeCell ref="A6433:P6433"/>
    <mergeCell ref="B6436:C6436"/>
    <mergeCell ref="E6436:H6436"/>
    <mergeCell ref="N6436:P6436"/>
    <mergeCell ref="B6422:D6422"/>
    <mergeCell ref="A6423:E6423"/>
    <mergeCell ref="A6425:E6425"/>
    <mergeCell ref="O6416:P6416"/>
    <mergeCell ref="O6417:P6417"/>
    <mergeCell ref="B6421:D6421"/>
    <mergeCell ref="L6411:N6411"/>
    <mergeCell ref="O6411:P6412"/>
    <mergeCell ref="O6413:P6413"/>
    <mergeCell ref="O6414:P6414"/>
    <mergeCell ref="O6415:P6415"/>
    <mergeCell ref="A6407:B6407"/>
    <mergeCell ref="C6407:P6407"/>
    <mergeCell ref="A6409:B6409"/>
    <mergeCell ref="C6409:P6409"/>
    <mergeCell ref="A6411:A6412"/>
    <mergeCell ref="B6411:C6411"/>
    <mergeCell ref="D6411:D6412"/>
    <mergeCell ref="E6411:I6411"/>
    <mergeCell ref="J6411:J6412"/>
    <mergeCell ref="K6411:K6412"/>
    <mergeCell ref="A6400:P6400"/>
    <mergeCell ref="B6403:C6403"/>
    <mergeCell ref="E6403:H6403"/>
    <mergeCell ref="N6403:P6403"/>
    <mergeCell ref="B6405:C6405"/>
    <mergeCell ref="E6405:H6405"/>
    <mergeCell ref="B6388:D6388"/>
    <mergeCell ref="A6389:E6389"/>
    <mergeCell ref="A6391:E6391"/>
    <mergeCell ref="A6397:P6397"/>
    <mergeCell ref="A6398:P6398"/>
    <mergeCell ref="A6399:P6399"/>
    <mergeCell ref="O6379:P6379"/>
    <mergeCell ref="O6380:P6380"/>
    <mergeCell ref="O6381:P6381"/>
    <mergeCell ref="O6382:P6382"/>
    <mergeCell ref="O6383:P6383"/>
    <mergeCell ref="B6387:D6387"/>
    <mergeCell ref="L6373:N6373"/>
    <mergeCell ref="O6373:P6374"/>
    <mergeCell ref="O6375:P6375"/>
    <mergeCell ref="O6376:P6376"/>
    <mergeCell ref="O6377:P6377"/>
    <mergeCell ref="O6378:P6378"/>
    <mergeCell ref="A6373:A6374"/>
    <mergeCell ref="B6373:C6373"/>
    <mergeCell ref="D6373:D6374"/>
    <mergeCell ref="E6373:I6373"/>
    <mergeCell ref="J6373:J6374"/>
    <mergeCell ref="K6373:K6374"/>
    <mergeCell ref="B6367:C6367"/>
    <mergeCell ref="E6367:H6367"/>
    <mergeCell ref="A6369:B6369"/>
    <mergeCell ref="C6369:P6369"/>
    <mergeCell ref="A6371:B6371"/>
    <mergeCell ref="C6371:P6371"/>
    <mergeCell ref="A6359:P6359"/>
    <mergeCell ref="A6360:P6360"/>
    <mergeCell ref="A6361:P6361"/>
    <mergeCell ref="A6362:P6362"/>
    <mergeCell ref="B6365:C6365"/>
    <mergeCell ref="E6365:H6365"/>
    <mergeCell ref="N6365:P6365"/>
    <mergeCell ref="B6246:D6246"/>
    <mergeCell ref="A6247:E6247"/>
    <mergeCell ref="A6249:E6249"/>
    <mergeCell ref="O6240:P6240"/>
    <mergeCell ref="O6241:P6241"/>
    <mergeCell ref="B6245:D6245"/>
    <mergeCell ref="L6234:N6234"/>
    <mergeCell ref="O6234:P6235"/>
    <mergeCell ref="O6236:P6236"/>
    <mergeCell ref="O6237:P6237"/>
    <mergeCell ref="O6238:P6238"/>
    <mergeCell ref="O6239:P6239"/>
    <mergeCell ref="A6234:A6235"/>
    <mergeCell ref="B6234:C6234"/>
    <mergeCell ref="D6234:D6235"/>
    <mergeCell ref="E6234:I6234"/>
    <mergeCell ref="J6234:J6235"/>
    <mergeCell ref="K6234:K6235"/>
    <mergeCell ref="B6228:C6228"/>
    <mergeCell ref="E6228:H6228"/>
    <mergeCell ref="A6230:B6230"/>
    <mergeCell ref="C6230:P6230"/>
    <mergeCell ref="A6232:B6232"/>
    <mergeCell ref="C6232:P6232"/>
    <mergeCell ref="A6220:P6220"/>
    <mergeCell ref="A6221:P6221"/>
    <mergeCell ref="A6222:P6222"/>
    <mergeCell ref="B6315:D6315"/>
    <mergeCell ref="A6316:E6316"/>
    <mergeCell ref="A6318:E6318"/>
    <mergeCell ref="A6223:P6223"/>
    <mergeCell ref="B6226:C6226"/>
    <mergeCell ref="E6226:H6226"/>
    <mergeCell ref="N6226:P6226"/>
    <mergeCell ref="O6306:P6306"/>
    <mergeCell ref="O6307:P6307"/>
    <mergeCell ref="O6308:P6308"/>
    <mergeCell ref="O6309:P6309"/>
    <mergeCell ref="O6310:P6310"/>
    <mergeCell ref="B6314:D6314"/>
    <mergeCell ref="L6300:N6300"/>
    <mergeCell ref="O6300:P6301"/>
    <mergeCell ref="O6302:P6302"/>
    <mergeCell ref="O6303:P6303"/>
    <mergeCell ref="O6304:P6304"/>
    <mergeCell ref="O6305:P6305"/>
    <mergeCell ref="A6296:B6296"/>
    <mergeCell ref="C6296:P6296"/>
    <mergeCell ref="A6298:B6298"/>
    <mergeCell ref="C6298:P6298"/>
    <mergeCell ref="A6300:A6301"/>
    <mergeCell ref="B6300:C6300"/>
    <mergeCell ref="D6300:D6301"/>
    <mergeCell ref="E6300:I6300"/>
    <mergeCell ref="J6300:J6301"/>
    <mergeCell ref="K6300:K6301"/>
    <mergeCell ref="A6289:P6289"/>
    <mergeCell ref="B6292:C6292"/>
    <mergeCell ref="E6292:H6292"/>
    <mergeCell ref="N6292:P6292"/>
    <mergeCell ref="B6294:C6294"/>
    <mergeCell ref="E6294:H6294"/>
    <mergeCell ref="A6254:P6254"/>
    <mergeCell ref="A6255:P6255"/>
    <mergeCell ref="A6256:P6256"/>
    <mergeCell ref="A6257:P6257"/>
    <mergeCell ref="B6260:C6260"/>
    <mergeCell ref="E6260:H6260"/>
    <mergeCell ref="N6260:P6260"/>
    <mergeCell ref="B6262:C6262"/>
    <mergeCell ref="E6262:H6262"/>
    <mergeCell ref="A6264:B6264"/>
    <mergeCell ref="C6264:P6264"/>
    <mergeCell ref="A6266:B6266"/>
    <mergeCell ref="C6266:P6266"/>
    <mergeCell ref="A6268:A6269"/>
    <mergeCell ref="B6268:C6268"/>
    <mergeCell ref="D6268:D6269"/>
    <mergeCell ref="E6268:I6268"/>
    <mergeCell ref="J6268:J6269"/>
    <mergeCell ref="K6268:K6269"/>
    <mergeCell ref="O6273:P6273"/>
    <mergeCell ref="O6274:P6274"/>
    <mergeCell ref="B6278:D6278"/>
    <mergeCell ref="L6268:N6268"/>
    <mergeCell ref="O6268:P6269"/>
    <mergeCell ref="O6270:P6270"/>
    <mergeCell ref="O6271:P6271"/>
    <mergeCell ref="O6272:P6272"/>
    <mergeCell ref="B6279:D6279"/>
    <mergeCell ref="A6280:E6280"/>
    <mergeCell ref="A6282:E6282"/>
    <mergeCell ref="A6286:P6286"/>
    <mergeCell ref="A6287:P6287"/>
    <mergeCell ref="A6288:P6288"/>
    <mergeCell ref="A6324:P6324"/>
    <mergeCell ref="A6325:P6325"/>
    <mergeCell ref="A6326:P6326"/>
    <mergeCell ref="A6327:P6327"/>
    <mergeCell ref="B6330:C6330"/>
    <mergeCell ref="E6330:H6330"/>
    <mergeCell ref="N6330:P6330"/>
    <mergeCell ref="B6332:C6332"/>
    <mergeCell ref="E6332:H6332"/>
    <mergeCell ref="A6334:B6334"/>
    <mergeCell ref="C6334:P6334"/>
    <mergeCell ref="A6336:B6336"/>
    <mergeCell ref="C6336:P6336"/>
    <mergeCell ref="A6338:A6339"/>
    <mergeCell ref="B6338:C6338"/>
    <mergeCell ref="D6338:D6339"/>
    <mergeCell ref="E6338:I6338"/>
    <mergeCell ref="J6338:J6339"/>
    <mergeCell ref="K6338:K6339"/>
    <mergeCell ref="L6338:N6338"/>
    <mergeCell ref="O6338:P6339"/>
    <mergeCell ref="O6340:P6340"/>
    <mergeCell ref="O6341:P6341"/>
    <mergeCell ref="O6342:P6342"/>
    <mergeCell ref="O6343:P6343"/>
    <mergeCell ref="B6351:D6351"/>
    <mergeCell ref="A6352:E6352"/>
    <mergeCell ref="A6354:E6354"/>
    <mergeCell ref="O6344:P6344"/>
    <mergeCell ref="O6345:P6345"/>
    <mergeCell ref="O6346:P6346"/>
    <mergeCell ref="B6350:D6350"/>
    <mergeCell ref="A6464:P6464"/>
    <mergeCell ref="A6465:P6465"/>
    <mergeCell ref="A6466:P6466"/>
    <mergeCell ref="A6467:P6467"/>
    <mergeCell ref="B6470:C6470"/>
    <mergeCell ref="E6470:H6470"/>
    <mergeCell ref="N6470:P6470"/>
    <mergeCell ref="B6472:C6472"/>
    <mergeCell ref="E6472:H6472"/>
    <mergeCell ref="A6474:B6474"/>
    <mergeCell ref="C6474:P6474"/>
    <mergeCell ref="A6476:B6476"/>
    <mergeCell ref="C6476:P6476"/>
    <mergeCell ref="A6478:A6479"/>
    <mergeCell ref="B6478:C6478"/>
    <mergeCell ref="D6478:D6479"/>
    <mergeCell ref="E6478:I6478"/>
    <mergeCell ref="J6478:J6479"/>
    <mergeCell ref="K6478:K6479"/>
    <mergeCell ref="L6478:N6478"/>
    <mergeCell ref="O6478:P6479"/>
    <mergeCell ref="O6480:P6480"/>
    <mergeCell ref="O6481:P6481"/>
    <mergeCell ref="O6482:P6482"/>
    <mergeCell ref="O6483:P6483"/>
    <mergeCell ref="B6491:D6491"/>
    <mergeCell ref="A6492:E6492"/>
    <mergeCell ref="A6494:E6494"/>
    <mergeCell ref="O6484:P6484"/>
    <mergeCell ref="O6485:P6485"/>
    <mergeCell ref="O6486:P6486"/>
    <mergeCell ref="B6490:D6490"/>
    <mergeCell ref="B6538:C6538"/>
    <mergeCell ref="E6538:H6538"/>
    <mergeCell ref="N6538:P6538"/>
    <mergeCell ref="B6540:C6540"/>
    <mergeCell ref="E6540:H6540"/>
    <mergeCell ref="A6542:B6542"/>
    <mergeCell ref="C6542:P6542"/>
    <mergeCell ref="A6544:B6544"/>
    <mergeCell ref="C6544:P6544"/>
    <mergeCell ref="A6546:A6547"/>
    <mergeCell ref="B6546:C6546"/>
    <mergeCell ref="D6546:D6547"/>
    <mergeCell ref="E6546:I6546"/>
    <mergeCell ref="J6546:J6547"/>
    <mergeCell ref="K6546:K6547"/>
    <mergeCell ref="L6546:N6546"/>
    <mergeCell ref="O6546:P6547"/>
    <mergeCell ref="O6548:P6548"/>
    <mergeCell ref="O6549:P6549"/>
    <mergeCell ref="O6550:P6550"/>
    <mergeCell ref="O6551:P6551"/>
    <mergeCell ref="B6558:D6558"/>
    <mergeCell ref="A6559:E6559"/>
    <mergeCell ref="A6561:E6561"/>
    <mergeCell ref="O6552:P6552"/>
    <mergeCell ref="O6553:P6553"/>
    <mergeCell ref="B6557:D6557"/>
    <mergeCell ref="A6603:P6603"/>
    <mergeCell ref="A6604:P6604"/>
    <mergeCell ref="A6568:P6568"/>
    <mergeCell ref="A6569:P6569"/>
    <mergeCell ref="A6570:P6570"/>
    <mergeCell ref="B6573:C6573"/>
    <mergeCell ref="A6605:P6605"/>
    <mergeCell ref="A6606:P6606"/>
    <mergeCell ref="B6609:C6609"/>
    <mergeCell ref="E6609:H6609"/>
    <mergeCell ref="N6609:P6609"/>
    <mergeCell ref="B6611:C6611"/>
    <mergeCell ref="E6611:H6611"/>
    <mergeCell ref="A6613:B6613"/>
    <mergeCell ref="C6613:P6613"/>
    <mergeCell ref="A6615:B6615"/>
    <mergeCell ref="C6615:P6615"/>
    <mergeCell ref="A6617:A6618"/>
    <mergeCell ref="B6617:C6617"/>
    <mergeCell ref="D6617:D6618"/>
    <mergeCell ref="E6617:I6617"/>
    <mergeCell ref="J6617:J6618"/>
    <mergeCell ref="K6617:K6618"/>
    <mergeCell ref="L6617:N6617"/>
    <mergeCell ref="O6617:P6618"/>
    <mergeCell ref="O6619:P6619"/>
    <mergeCell ref="O6620:P6620"/>
    <mergeCell ref="O6621:P6621"/>
    <mergeCell ref="O6622:P6622"/>
    <mergeCell ref="B6630:D6630"/>
    <mergeCell ref="A6631:E6631"/>
    <mergeCell ref="A6633:E6633"/>
    <mergeCell ref="O6623:P6623"/>
    <mergeCell ref="O6624:P6624"/>
    <mergeCell ref="O6625:P6625"/>
    <mergeCell ref="B6629:D6629"/>
    <mergeCell ref="B9618:D9618"/>
    <mergeCell ref="A9619:E9619"/>
    <mergeCell ref="A9603:B9603"/>
    <mergeCell ref="C9603:P9603"/>
    <mergeCell ref="A9622:P9622"/>
    <mergeCell ref="A9605:B9605"/>
    <mergeCell ref="C9605:P9605"/>
    <mergeCell ref="O9609:P9609"/>
    <mergeCell ref="O9610:P9610"/>
    <mergeCell ref="O9611:P9611"/>
    <mergeCell ref="O9612:P9612"/>
    <mergeCell ref="B9617:D9617"/>
    <mergeCell ref="A9597:P9597"/>
    <mergeCell ref="B9599:C9599"/>
    <mergeCell ref="E9599:H9599"/>
    <mergeCell ref="N9599:P9599"/>
    <mergeCell ref="B9601:C9601"/>
    <mergeCell ref="E9601:H9601"/>
    <mergeCell ref="A9594:P9594"/>
    <mergeCell ref="A9595:P9595"/>
    <mergeCell ref="B9568:C9568"/>
    <mergeCell ref="E9568:H9568"/>
    <mergeCell ref="A9570:B9570"/>
    <mergeCell ref="C9570:P9570"/>
    <mergeCell ref="A9554:P9554"/>
    <mergeCell ref="A9537:B9537"/>
    <mergeCell ref="C9537:P9537"/>
    <mergeCell ref="O9541:P9541"/>
    <mergeCell ref="O9542:P9542"/>
    <mergeCell ref="O9543:P9543"/>
    <mergeCell ref="O9544:P9544"/>
    <mergeCell ref="B9549:D9549"/>
    <mergeCell ref="B9550:D9550"/>
    <mergeCell ref="A9551:E9551"/>
    <mergeCell ref="B9481:D9481"/>
    <mergeCell ref="A9482:E9482"/>
    <mergeCell ref="B9533:C9533"/>
    <mergeCell ref="E9533:H9533"/>
    <mergeCell ref="A9535:B9535"/>
    <mergeCell ref="C9535:P9535"/>
    <mergeCell ref="A9526:P9526"/>
    <mergeCell ref="A9527:P9527"/>
    <mergeCell ref="A9529:P9529"/>
    <mergeCell ref="B9531:C9531"/>
    <mergeCell ref="E9531:H9531"/>
    <mergeCell ref="N9531:P9531"/>
    <mergeCell ref="A9485:P9485"/>
    <mergeCell ref="A9466:B9466"/>
    <mergeCell ref="C9466:P9466"/>
    <mergeCell ref="A9468:B9468"/>
    <mergeCell ref="C9468:P9468"/>
    <mergeCell ref="O9472:P9472"/>
    <mergeCell ref="O9473:P9473"/>
    <mergeCell ref="O9474:P9474"/>
    <mergeCell ref="O9475:P9475"/>
    <mergeCell ref="B9480:D9480"/>
    <mergeCell ref="A9458:P9458"/>
    <mergeCell ref="A9460:P9460"/>
    <mergeCell ref="B9462:C9462"/>
    <mergeCell ref="E9462:H9462"/>
    <mergeCell ref="N9462:P9462"/>
    <mergeCell ref="B9464:C9464"/>
    <mergeCell ref="E9464:H9464"/>
    <mergeCell ref="O9441:P9441"/>
    <mergeCell ref="B9446:D9446"/>
    <mergeCell ref="B9447:D9447"/>
    <mergeCell ref="A9448:E9448"/>
    <mergeCell ref="A9451:P9451"/>
    <mergeCell ref="A9457:P9457"/>
    <mergeCell ref="C9432:P9432"/>
    <mergeCell ref="A9434:B9434"/>
    <mergeCell ref="C9434:P9434"/>
    <mergeCell ref="O9438:P9438"/>
    <mergeCell ref="O9439:P9439"/>
    <mergeCell ref="O9440:P9440"/>
    <mergeCell ref="A9346:E9346"/>
    <mergeCell ref="A9423:P9423"/>
    <mergeCell ref="A9424:P9424"/>
    <mergeCell ref="A9426:P9426"/>
    <mergeCell ref="B9428:C9428"/>
    <mergeCell ref="E9428:H9428"/>
    <mergeCell ref="N9428:P9428"/>
    <mergeCell ref="B9361:C9361"/>
    <mergeCell ref="E9361:H9361"/>
    <mergeCell ref="A9365:B9365"/>
    <mergeCell ref="O9336:P9336"/>
    <mergeCell ref="O9337:P9337"/>
    <mergeCell ref="O9338:P9338"/>
    <mergeCell ref="O9339:P9339"/>
    <mergeCell ref="B9344:D9344"/>
    <mergeCell ref="B9345:D9345"/>
    <mergeCell ref="B9328:C9328"/>
    <mergeCell ref="E9328:H9328"/>
    <mergeCell ref="A9330:B9330"/>
    <mergeCell ref="C9330:P9330"/>
    <mergeCell ref="A9332:B9332"/>
    <mergeCell ref="C9332:P9332"/>
    <mergeCell ref="A9313:E9313"/>
    <mergeCell ref="O9304:P9304"/>
    <mergeCell ref="A9321:P9321"/>
    <mergeCell ref="A9322:P9322"/>
    <mergeCell ref="A9324:P9324"/>
    <mergeCell ref="B9326:C9326"/>
    <mergeCell ref="E9326:H9326"/>
    <mergeCell ref="N9326:P9326"/>
    <mergeCell ref="O9302:P9302"/>
    <mergeCell ref="O9303:P9303"/>
    <mergeCell ref="O9305:P9305"/>
    <mergeCell ref="O9306:P9306"/>
    <mergeCell ref="B9311:D9311"/>
    <mergeCell ref="B9312:D9312"/>
    <mergeCell ref="B9294:C9294"/>
    <mergeCell ref="E9294:H9294"/>
    <mergeCell ref="A9296:B9296"/>
    <mergeCell ref="C9296:P9296"/>
    <mergeCell ref="A9298:B9298"/>
    <mergeCell ref="C9298:P9298"/>
    <mergeCell ref="A9290:P9290"/>
    <mergeCell ref="B9292:C9292"/>
    <mergeCell ref="E9292:H9292"/>
    <mergeCell ref="N9292:P9292"/>
    <mergeCell ref="C9263:P9263"/>
    <mergeCell ref="B9261:C9261"/>
    <mergeCell ref="B9242:D9242"/>
    <mergeCell ref="B9243:D9243"/>
    <mergeCell ref="A9244:E9244"/>
    <mergeCell ref="O9235:P9235"/>
    <mergeCell ref="A9287:P9287"/>
    <mergeCell ref="A9288:P9288"/>
    <mergeCell ref="A9229:B9229"/>
    <mergeCell ref="C9229:P9229"/>
    <mergeCell ref="O9233:P9233"/>
    <mergeCell ref="O9234:P9234"/>
    <mergeCell ref="O9236:P9236"/>
    <mergeCell ref="O9237:P9237"/>
    <mergeCell ref="A9075:E9075"/>
    <mergeCell ref="B9073:D9073"/>
    <mergeCell ref="B9055:C9055"/>
    <mergeCell ref="B9225:C9225"/>
    <mergeCell ref="E9225:H9225"/>
    <mergeCell ref="A9227:B9227"/>
    <mergeCell ref="C9227:P9227"/>
    <mergeCell ref="A9218:P9218"/>
    <mergeCell ref="A9219:P9219"/>
    <mergeCell ref="A9221:P9221"/>
    <mergeCell ref="B9223:C9223"/>
    <mergeCell ref="E9223:H9223"/>
    <mergeCell ref="N9223:P9223"/>
    <mergeCell ref="O9031:P9031"/>
    <mergeCell ref="O9032:P9032"/>
    <mergeCell ref="O9063:P9063"/>
    <mergeCell ref="O9064:P9064"/>
    <mergeCell ref="O9067:P9067"/>
    <mergeCell ref="O9068:P9068"/>
    <mergeCell ref="O9065:P9065"/>
    <mergeCell ref="O9066:P9066"/>
    <mergeCell ref="A9048:P9048"/>
    <mergeCell ref="E9055:H9055"/>
    <mergeCell ref="A9049:P9049"/>
    <mergeCell ref="A9051:P9051"/>
    <mergeCell ref="B9053:C9053"/>
    <mergeCell ref="E9053:H9053"/>
    <mergeCell ref="N9053:P9053"/>
    <mergeCell ref="B9074:D9074"/>
    <mergeCell ref="A9057:B9057"/>
    <mergeCell ref="C9057:P9057"/>
    <mergeCell ref="A9059:B9059"/>
    <mergeCell ref="C9059:P9059"/>
    <mergeCell ref="A8972:E8972"/>
    <mergeCell ref="A8980:P8980"/>
    <mergeCell ref="A8981:P8981"/>
    <mergeCell ref="A8983:P8983"/>
    <mergeCell ref="B8985:C8985"/>
    <mergeCell ref="O8962:P8962"/>
    <mergeCell ref="O8963:P8963"/>
    <mergeCell ref="O8964:P8964"/>
    <mergeCell ref="O8965:P8965"/>
    <mergeCell ref="B8970:D8970"/>
    <mergeCell ref="B8971:D8971"/>
    <mergeCell ref="B8954:C8954"/>
    <mergeCell ref="E8954:H8954"/>
    <mergeCell ref="A8956:B8956"/>
    <mergeCell ref="C8956:P8956"/>
    <mergeCell ref="A8958:B8958"/>
    <mergeCell ref="C8958:P8958"/>
    <mergeCell ref="A8947:P8947"/>
    <mergeCell ref="A8948:P8948"/>
    <mergeCell ref="A8950:P8950"/>
    <mergeCell ref="B8952:C8952"/>
    <mergeCell ref="E8952:H8952"/>
    <mergeCell ref="N8952:P8952"/>
    <mergeCell ref="E8985:H8985"/>
    <mergeCell ref="N8985:P8985"/>
    <mergeCell ref="B8987:C8987"/>
    <mergeCell ref="E8987:H8987"/>
    <mergeCell ref="A8989:B8989"/>
    <mergeCell ref="C8989:P8989"/>
    <mergeCell ref="A8991:B8991"/>
    <mergeCell ref="C8991:P8991"/>
    <mergeCell ref="B9005:D9005"/>
    <mergeCell ref="A9006:E9006"/>
    <mergeCell ref="O8995:P8995"/>
    <mergeCell ref="O8996:P8996"/>
    <mergeCell ref="O8998:P8998"/>
    <mergeCell ref="O8999:P8999"/>
    <mergeCell ref="B9004:D9004"/>
    <mergeCell ref="A9023:B9023"/>
    <mergeCell ref="C9023:P9023"/>
    <mergeCell ref="A9025:B9025"/>
    <mergeCell ref="C9025:P9025"/>
    <mergeCell ref="A9014:P9014"/>
    <mergeCell ref="A9015:P9015"/>
    <mergeCell ref="A9017:P9017"/>
    <mergeCell ref="B9019:C9019"/>
    <mergeCell ref="E9019:H9019"/>
    <mergeCell ref="N9019:P9019"/>
    <mergeCell ref="B9040:D9040"/>
    <mergeCell ref="A9041:E9041"/>
    <mergeCell ref="O8997:P8997"/>
    <mergeCell ref="O9029:P9029"/>
    <mergeCell ref="O9030:P9030"/>
    <mergeCell ref="O9033:P9033"/>
    <mergeCell ref="O9034:P9034"/>
    <mergeCell ref="B9039:D9039"/>
    <mergeCell ref="B9021:C9021"/>
    <mergeCell ref="E9021:H9021"/>
    <mergeCell ref="A9083:P9083"/>
    <mergeCell ref="A9084:P9084"/>
    <mergeCell ref="A9086:P9086"/>
    <mergeCell ref="B9088:C9088"/>
    <mergeCell ref="E9088:H9088"/>
    <mergeCell ref="N9088:P9088"/>
    <mergeCell ref="O9098:P9098"/>
    <mergeCell ref="O9099:P9099"/>
    <mergeCell ref="O9100:P9100"/>
    <mergeCell ref="O9101:P9101"/>
    <mergeCell ref="B9106:D9106"/>
    <mergeCell ref="A9092:B9092"/>
    <mergeCell ref="C9092:P9092"/>
    <mergeCell ref="A9094:B9094"/>
    <mergeCell ref="C9094:P9094"/>
    <mergeCell ref="B9090:C9090"/>
    <mergeCell ref="E9090:H9090"/>
    <mergeCell ref="A9117:P9117"/>
    <mergeCell ref="A9119:P9119"/>
    <mergeCell ref="B9121:C9121"/>
    <mergeCell ref="E9121:H9121"/>
    <mergeCell ref="N9121:P9121"/>
    <mergeCell ref="B9107:D9107"/>
    <mergeCell ref="A9108:E9108"/>
    <mergeCell ref="A9116:P9116"/>
    <mergeCell ref="B9123:C9123"/>
    <mergeCell ref="E9123:H9123"/>
    <mergeCell ref="A9125:B9125"/>
    <mergeCell ref="C9125:P9125"/>
    <mergeCell ref="A9127:B9127"/>
    <mergeCell ref="C9127:P9127"/>
    <mergeCell ref="E9157:H9157"/>
    <mergeCell ref="A9159:B9159"/>
    <mergeCell ref="C9159:P9159"/>
    <mergeCell ref="B9140:D9140"/>
    <mergeCell ref="A9141:E9141"/>
    <mergeCell ref="O9131:P9131"/>
    <mergeCell ref="O9132:P9132"/>
    <mergeCell ref="O9133:P9133"/>
    <mergeCell ref="O9134:P9134"/>
    <mergeCell ref="B9139:D9139"/>
    <mergeCell ref="B9173:D9173"/>
    <mergeCell ref="B9174:D9174"/>
    <mergeCell ref="A9175:E9175"/>
    <mergeCell ref="A9150:P9150"/>
    <mergeCell ref="A9151:P9151"/>
    <mergeCell ref="A9153:P9153"/>
    <mergeCell ref="B9155:C9155"/>
    <mergeCell ref="E9155:H9155"/>
    <mergeCell ref="N9155:P9155"/>
    <mergeCell ref="B9157:C9157"/>
    <mergeCell ref="B9191:C9191"/>
    <mergeCell ref="E9191:H9191"/>
    <mergeCell ref="A9193:B9193"/>
    <mergeCell ref="C9193:P9193"/>
    <mergeCell ref="A9161:B9161"/>
    <mergeCell ref="C9161:P9161"/>
    <mergeCell ref="O9165:P9165"/>
    <mergeCell ref="O9166:P9166"/>
    <mergeCell ref="O9167:P9167"/>
    <mergeCell ref="O9168:P9168"/>
    <mergeCell ref="A9184:P9184"/>
    <mergeCell ref="A9185:P9185"/>
    <mergeCell ref="A9187:P9187"/>
    <mergeCell ref="B9189:C9189"/>
    <mergeCell ref="E9189:H9189"/>
    <mergeCell ref="N9189:P9189"/>
    <mergeCell ref="A9195:B9195"/>
    <mergeCell ref="C9195:P9195"/>
    <mergeCell ref="O9199:P9199"/>
    <mergeCell ref="O9200:P9200"/>
    <mergeCell ref="O9201:P9201"/>
    <mergeCell ref="O9202:P9202"/>
    <mergeCell ref="B9207:D9207"/>
    <mergeCell ref="B9208:D9208"/>
    <mergeCell ref="A9209:E9209"/>
    <mergeCell ref="A9279:E9279"/>
    <mergeCell ref="A9254:P9254"/>
    <mergeCell ref="A9255:P9255"/>
    <mergeCell ref="A9257:P9257"/>
    <mergeCell ref="B9259:C9259"/>
    <mergeCell ref="E9259:H9259"/>
    <mergeCell ref="N9259:P9259"/>
    <mergeCell ref="E9261:H9261"/>
    <mergeCell ref="A9263:B9263"/>
    <mergeCell ref="A9363:B9363"/>
    <mergeCell ref="C9363:P9363"/>
    <mergeCell ref="A9265:B9265"/>
    <mergeCell ref="C9265:P9265"/>
    <mergeCell ref="O9269:P9269"/>
    <mergeCell ref="O9270:P9270"/>
    <mergeCell ref="O9271:P9271"/>
    <mergeCell ref="O9272:P9272"/>
    <mergeCell ref="B9277:D9277"/>
    <mergeCell ref="B9278:D9278"/>
    <mergeCell ref="B9378:D9378"/>
    <mergeCell ref="A9379:E9379"/>
    <mergeCell ref="A9354:P9354"/>
    <mergeCell ref="A9355:P9355"/>
    <mergeCell ref="A9357:P9357"/>
    <mergeCell ref="B9359:C9359"/>
    <mergeCell ref="E9359:H9359"/>
    <mergeCell ref="N9359:P9359"/>
    <mergeCell ref="C9365:P9365"/>
    <mergeCell ref="O9369:P9369"/>
    <mergeCell ref="O9370:P9370"/>
    <mergeCell ref="O9371:P9371"/>
    <mergeCell ref="O9372:P9372"/>
    <mergeCell ref="O9404:P9404"/>
    <mergeCell ref="L9367:N9367"/>
    <mergeCell ref="C9397:P9397"/>
    <mergeCell ref="B9377:D9377"/>
    <mergeCell ref="O9405:P9405"/>
    <mergeCell ref="O9406:P9406"/>
    <mergeCell ref="B9411:D9411"/>
    <mergeCell ref="A9382:P9382"/>
    <mergeCell ref="A9388:P9388"/>
    <mergeCell ref="A9389:P9389"/>
    <mergeCell ref="A9391:P9391"/>
    <mergeCell ref="B9393:C9393"/>
    <mergeCell ref="E9393:H9393"/>
    <mergeCell ref="A9397:B9397"/>
    <mergeCell ref="A9399:B9399"/>
    <mergeCell ref="C9399:P9399"/>
    <mergeCell ref="O9403:P9403"/>
    <mergeCell ref="N9393:P9393"/>
    <mergeCell ref="B9395:C9395"/>
    <mergeCell ref="E9395:H9395"/>
    <mergeCell ref="B9499:C9499"/>
    <mergeCell ref="E9499:H9499"/>
    <mergeCell ref="A9501:B9501"/>
    <mergeCell ref="C9501:P9501"/>
    <mergeCell ref="B9412:D9412"/>
    <mergeCell ref="A9413:E9413"/>
    <mergeCell ref="A9416:P9416"/>
    <mergeCell ref="B9430:C9430"/>
    <mergeCell ref="E9430:H9430"/>
    <mergeCell ref="A9432:B9432"/>
    <mergeCell ref="A9492:P9492"/>
    <mergeCell ref="A9493:P9493"/>
    <mergeCell ref="A9495:P9495"/>
    <mergeCell ref="B9497:C9497"/>
    <mergeCell ref="E9497:H9497"/>
    <mergeCell ref="N9497:P9497"/>
    <mergeCell ref="A9520:P9520"/>
    <mergeCell ref="A9503:B9503"/>
    <mergeCell ref="C9503:P9503"/>
    <mergeCell ref="O9507:P9507"/>
    <mergeCell ref="O9508:P9508"/>
    <mergeCell ref="O9509:P9509"/>
    <mergeCell ref="O9510:P9510"/>
    <mergeCell ref="B9515:D9515"/>
    <mergeCell ref="B9516:D9516"/>
    <mergeCell ref="A9517:E9517"/>
    <mergeCell ref="A9561:P9561"/>
    <mergeCell ref="A9562:P9562"/>
    <mergeCell ref="A9564:P9564"/>
    <mergeCell ref="B9566:C9566"/>
    <mergeCell ref="E9566:H9566"/>
    <mergeCell ref="N9566:P9566"/>
    <mergeCell ref="A9589:P9589"/>
    <mergeCell ref="A9572:B9572"/>
    <mergeCell ref="C9572:P9572"/>
    <mergeCell ref="O9576:P9576"/>
    <mergeCell ref="O9577:P9577"/>
    <mergeCell ref="O9578:P9578"/>
    <mergeCell ref="O9579:P9579"/>
    <mergeCell ref="B9584:D9584"/>
    <mergeCell ref="B9585:D9585"/>
    <mergeCell ref="A9586:E9586"/>
    <mergeCell ref="A8939:E8939"/>
    <mergeCell ref="O8927:P8927"/>
    <mergeCell ref="O8928:P8928"/>
    <mergeCell ref="O8929:P8929"/>
    <mergeCell ref="O8930:P8930"/>
    <mergeCell ref="B8937:D8937"/>
    <mergeCell ref="B8938:D8938"/>
    <mergeCell ref="B8919:C8919"/>
    <mergeCell ref="E8919:H8919"/>
    <mergeCell ref="A8921:B8921"/>
    <mergeCell ref="C8921:P8921"/>
    <mergeCell ref="A8923:B8923"/>
    <mergeCell ref="C8923:P8923"/>
    <mergeCell ref="A8912:P8912"/>
    <mergeCell ref="A8913:P8913"/>
    <mergeCell ref="A8915:P8915"/>
    <mergeCell ref="B8917:C8917"/>
    <mergeCell ref="E8917:H8917"/>
    <mergeCell ref="N8917:P8917"/>
    <mergeCell ref="A8834:E8834"/>
    <mergeCell ref="O8791:P8791"/>
    <mergeCell ref="O8822:P8822"/>
    <mergeCell ref="O8823:P8823"/>
    <mergeCell ref="O8824:P8824"/>
    <mergeCell ref="O8825:P8825"/>
    <mergeCell ref="B8832:D8832"/>
    <mergeCell ref="B8833:D8833"/>
    <mergeCell ref="B8814:C8814"/>
    <mergeCell ref="E8814:H8814"/>
    <mergeCell ref="A8816:B8816"/>
    <mergeCell ref="C8816:P8816"/>
    <mergeCell ref="A8818:B8818"/>
    <mergeCell ref="C8818:P8818"/>
    <mergeCell ref="A8807:P8807"/>
    <mergeCell ref="A8808:P8808"/>
    <mergeCell ref="A8810:P8810"/>
    <mergeCell ref="B8812:C8812"/>
    <mergeCell ref="E8812:H8812"/>
    <mergeCell ref="N8812:P8812"/>
    <mergeCell ref="A8728:E8728"/>
    <mergeCell ref="O8716:P8716"/>
    <mergeCell ref="O8717:P8717"/>
    <mergeCell ref="O8718:P8718"/>
    <mergeCell ref="O8719:P8719"/>
    <mergeCell ref="B8726:D8726"/>
    <mergeCell ref="B8727:D8727"/>
    <mergeCell ref="B8708:C8708"/>
    <mergeCell ref="E8708:H8708"/>
    <mergeCell ref="A8710:B8710"/>
    <mergeCell ref="C8710:P8710"/>
    <mergeCell ref="A8712:B8712"/>
    <mergeCell ref="C8712:P8712"/>
    <mergeCell ref="A8701:P8701"/>
    <mergeCell ref="A8702:P8702"/>
    <mergeCell ref="A8704:P8704"/>
    <mergeCell ref="B8706:C8706"/>
    <mergeCell ref="E8706:H8706"/>
    <mergeCell ref="N8706:P8706"/>
    <mergeCell ref="A8691:E8691"/>
    <mergeCell ref="O8679:P8679"/>
    <mergeCell ref="O8680:P8680"/>
    <mergeCell ref="O8681:P8681"/>
    <mergeCell ref="O8682:P8682"/>
    <mergeCell ref="B8689:D8689"/>
    <mergeCell ref="B8690:D8690"/>
    <mergeCell ref="B8671:C8671"/>
    <mergeCell ref="E8671:H8671"/>
    <mergeCell ref="A8673:B8673"/>
    <mergeCell ref="C8673:P8673"/>
    <mergeCell ref="A8675:B8675"/>
    <mergeCell ref="C8675:P8675"/>
    <mergeCell ref="A8664:P8664"/>
    <mergeCell ref="A8665:P8665"/>
    <mergeCell ref="A8667:P8667"/>
    <mergeCell ref="B8669:C8669"/>
    <mergeCell ref="E8669:H8669"/>
    <mergeCell ref="N8669:P8669"/>
    <mergeCell ref="A8566:B8566"/>
    <mergeCell ref="C8566:P8566"/>
    <mergeCell ref="A8582:E8582"/>
    <mergeCell ref="O8570:P8570"/>
    <mergeCell ref="O8571:P8571"/>
    <mergeCell ref="O8572:P8572"/>
    <mergeCell ref="O8573:P8573"/>
    <mergeCell ref="B8580:D8580"/>
    <mergeCell ref="B8581:D8581"/>
    <mergeCell ref="E8560:H8560"/>
    <mergeCell ref="N8560:P8560"/>
    <mergeCell ref="B8562:C8562"/>
    <mergeCell ref="E8562:H8562"/>
    <mergeCell ref="A8564:B8564"/>
    <mergeCell ref="C8564:P8564"/>
    <mergeCell ref="N8525:P8525"/>
    <mergeCell ref="B8527:C8527"/>
    <mergeCell ref="E8527:H8527"/>
    <mergeCell ref="A8555:P8555"/>
    <mergeCell ref="A8556:P8556"/>
    <mergeCell ref="A8558:P8558"/>
    <mergeCell ref="A8521:P8521"/>
    <mergeCell ref="A8520:P8520"/>
    <mergeCell ref="A8523:P8523"/>
    <mergeCell ref="A8531:B8531"/>
    <mergeCell ref="C8531:P8531"/>
    <mergeCell ref="O8535:P8535"/>
    <mergeCell ref="B8525:C8525"/>
    <mergeCell ref="E8525:H8525"/>
    <mergeCell ref="A8529:B8529"/>
    <mergeCell ref="C8529:P8529"/>
    <mergeCell ref="O8536:P8536"/>
    <mergeCell ref="O8537:P8537"/>
    <mergeCell ref="O8538:P8538"/>
    <mergeCell ref="A8594:P8594"/>
    <mergeCell ref="A8595:P8595"/>
    <mergeCell ref="A8597:P8597"/>
    <mergeCell ref="B8545:D8545"/>
    <mergeCell ref="B8546:D8546"/>
    <mergeCell ref="A8547:E8547"/>
    <mergeCell ref="B8560:C8560"/>
    <mergeCell ref="B8599:C8599"/>
    <mergeCell ref="E8599:H8599"/>
    <mergeCell ref="N8599:P8599"/>
    <mergeCell ref="O8611:P8611"/>
    <mergeCell ref="O8612:P8612"/>
    <mergeCell ref="B8619:D8619"/>
    <mergeCell ref="B8620:D8620"/>
    <mergeCell ref="B8601:C8601"/>
    <mergeCell ref="E8601:H8601"/>
    <mergeCell ref="A8603:B8603"/>
    <mergeCell ref="C8603:P8603"/>
    <mergeCell ref="A8605:B8605"/>
    <mergeCell ref="C8605:P8605"/>
    <mergeCell ref="A8621:E8621"/>
    <mergeCell ref="O8574:P8574"/>
    <mergeCell ref="A8630:P8630"/>
    <mergeCell ref="A8631:P8631"/>
    <mergeCell ref="A8633:P8633"/>
    <mergeCell ref="B8635:C8635"/>
    <mergeCell ref="E8635:H8635"/>
    <mergeCell ref="N8635:P8635"/>
    <mergeCell ref="O8609:P8609"/>
    <mergeCell ref="O8610:P8610"/>
    <mergeCell ref="B8637:C8637"/>
    <mergeCell ref="E8637:H8637"/>
    <mergeCell ref="A8639:B8639"/>
    <mergeCell ref="C8639:P8639"/>
    <mergeCell ref="A8641:B8641"/>
    <mergeCell ref="C8641:P8641"/>
    <mergeCell ref="A8657:E8657"/>
    <mergeCell ref="O8645:P8645"/>
    <mergeCell ref="O8646:P8646"/>
    <mergeCell ref="O8647:P8647"/>
    <mergeCell ref="O8648:P8648"/>
    <mergeCell ref="B8655:D8655"/>
    <mergeCell ref="B8656:D8656"/>
    <mergeCell ref="A8745:B8745"/>
    <mergeCell ref="C8745:P8745"/>
    <mergeCell ref="A8747:B8747"/>
    <mergeCell ref="C8747:P8747"/>
    <mergeCell ref="A8736:P8736"/>
    <mergeCell ref="A8737:P8737"/>
    <mergeCell ref="A8739:P8739"/>
    <mergeCell ref="B8741:C8741"/>
    <mergeCell ref="E8741:H8741"/>
    <mergeCell ref="N8741:P8741"/>
    <mergeCell ref="A8763:E8763"/>
    <mergeCell ref="O8720:P8720"/>
    <mergeCell ref="O8751:P8751"/>
    <mergeCell ref="O8752:P8752"/>
    <mergeCell ref="O8753:P8753"/>
    <mergeCell ref="O8754:P8754"/>
    <mergeCell ref="B8761:D8761"/>
    <mergeCell ref="B8762:D8762"/>
    <mergeCell ref="B8743:C8743"/>
    <mergeCell ref="E8743:H8743"/>
    <mergeCell ref="A8772:P8772"/>
    <mergeCell ref="A8773:P8773"/>
    <mergeCell ref="A8775:P8775"/>
    <mergeCell ref="B8777:C8777"/>
    <mergeCell ref="E8777:H8777"/>
    <mergeCell ref="N8777:P8777"/>
    <mergeCell ref="B8779:C8779"/>
    <mergeCell ref="E8779:H8779"/>
    <mergeCell ref="A8781:B8781"/>
    <mergeCell ref="C8781:P8781"/>
    <mergeCell ref="A8783:B8783"/>
    <mergeCell ref="C8783:P8783"/>
    <mergeCell ref="A8799:E8799"/>
    <mergeCell ref="O8787:P8787"/>
    <mergeCell ref="O8788:P8788"/>
    <mergeCell ref="O8789:P8789"/>
    <mergeCell ref="O8790:P8790"/>
    <mergeCell ref="B8797:D8797"/>
    <mergeCell ref="B8798:D8798"/>
    <mergeCell ref="A8842:P8842"/>
    <mergeCell ref="A8843:P8843"/>
    <mergeCell ref="A8845:P8845"/>
    <mergeCell ref="B8847:C8847"/>
    <mergeCell ref="E8847:H8847"/>
    <mergeCell ref="N8847:P8847"/>
    <mergeCell ref="B8849:C8849"/>
    <mergeCell ref="E8849:H8849"/>
    <mergeCell ref="A8851:B8851"/>
    <mergeCell ref="C8851:P8851"/>
    <mergeCell ref="A8853:B8853"/>
    <mergeCell ref="C8853:P8853"/>
    <mergeCell ref="A8869:E8869"/>
    <mergeCell ref="O8857:P8857"/>
    <mergeCell ref="O8858:P8858"/>
    <mergeCell ref="O8859:P8859"/>
    <mergeCell ref="O8860:P8860"/>
    <mergeCell ref="B8867:D8867"/>
    <mergeCell ref="B8868:D8868"/>
    <mergeCell ref="A8877:P8877"/>
    <mergeCell ref="A8878:P8878"/>
    <mergeCell ref="A8880:P8880"/>
    <mergeCell ref="B8882:C8882"/>
    <mergeCell ref="E8882:H8882"/>
    <mergeCell ref="N8882:P8882"/>
    <mergeCell ref="B8884:C8884"/>
    <mergeCell ref="E8884:H8884"/>
    <mergeCell ref="A8886:B8886"/>
    <mergeCell ref="C8886:P8886"/>
    <mergeCell ref="A8888:B8888"/>
    <mergeCell ref="C8888:P8888"/>
    <mergeCell ref="A8904:E8904"/>
    <mergeCell ref="O8892:P8892"/>
    <mergeCell ref="O8893:P8893"/>
    <mergeCell ref="O8894:P8894"/>
    <mergeCell ref="O8895:P8895"/>
    <mergeCell ref="B8902:D8902"/>
    <mergeCell ref="B8903:D8903"/>
    <mergeCell ref="O8500:P8500"/>
    <mergeCell ref="O8501:P8501"/>
    <mergeCell ref="O8502:P8502"/>
    <mergeCell ref="B8510:D8510"/>
    <mergeCell ref="B8511:D8511"/>
    <mergeCell ref="A8512:E8512"/>
    <mergeCell ref="O8503:P8503"/>
    <mergeCell ref="B8492:C8492"/>
    <mergeCell ref="E8492:H8492"/>
    <mergeCell ref="A8494:B8494"/>
    <mergeCell ref="C8494:P8494"/>
    <mergeCell ref="A8496:B8496"/>
    <mergeCell ref="C8496:P8496"/>
    <mergeCell ref="A8485:P8485"/>
    <mergeCell ref="A8486:P8486"/>
    <mergeCell ref="A8488:P8488"/>
    <mergeCell ref="B8490:C8490"/>
    <mergeCell ref="E8490:H8490"/>
    <mergeCell ref="N8490:P8490"/>
    <mergeCell ref="O8428:P8428"/>
    <mergeCell ref="O8429:P8429"/>
    <mergeCell ref="O8430:P8430"/>
    <mergeCell ref="B8438:D8438"/>
    <mergeCell ref="B8439:D8439"/>
    <mergeCell ref="A8440:E8440"/>
    <mergeCell ref="O8431:P8431"/>
    <mergeCell ref="B8420:C8420"/>
    <mergeCell ref="E8420:H8420"/>
    <mergeCell ref="A8422:B8422"/>
    <mergeCell ref="C8422:P8422"/>
    <mergeCell ref="A8424:B8424"/>
    <mergeCell ref="C8424:P8424"/>
    <mergeCell ref="A8413:P8413"/>
    <mergeCell ref="A8414:P8414"/>
    <mergeCell ref="A8416:P8416"/>
    <mergeCell ref="B8418:C8418"/>
    <mergeCell ref="E8418:H8418"/>
    <mergeCell ref="N8418:P8418"/>
    <mergeCell ref="O8357:P8357"/>
    <mergeCell ref="O8358:P8358"/>
    <mergeCell ref="O8359:P8359"/>
    <mergeCell ref="B8367:D8367"/>
    <mergeCell ref="B8368:D8368"/>
    <mergeCell ref="A8369:E8369"/>
    <mergeCell ref="O8360:P8360"/>
    <mergeCell ref="O8361:P8361"/>
    <mergeCell ref="B8349:C8349"/>
    <mergeCell ref="E8349:H8349"/>
    <mergeCell ref="A8351:B8351"/>
    <mergeCell ref="C8351:P8351"/>
    <mergeCell ref="A8353:B8353"/>
    <mergeCell ref="C8353:P8353"/>
    <mergeCell ref="A8342:P8342"/>
    <mergeCell ref="A8343:P8343"/>
    <mergeCell ref="A8345:P8345"/>
    <mergeCell ref="B8347:C8347"/>
    <mergeCell ref="E8347:H8347"/>
    <mergeCell ref="N8347:P8347"/>
    <mergeCell ref="O8287:P8287"/>
    <mergeCell ref="O8288:P8288"/>
    <mergeCell ref="O8289:P8289"/>
    <mergeCell ref="B8297:D8297"/>
    <mergeCell ref="B8298:D8298"/>
    <mergeCell ref="A8299:E8299"/>
    <mergeCell ref="O8290:P8290"/>
    <mergeCell ref="O8291:P8291"/>
    <mergeCell ref="B8279:C8279"/>
    <mergeCell ref="E8279:H8279"/>
    <mergeCell ref="A8281:B8281"/>
    <mergeCell ref="C8281:P8281"/>
    <mergeCell ref="A8283:B8283"/>
    <mergeCell ref="C8283:P8283"/>
    <mergeCell ref="A8272:P8272"/>
    <mergeCell ref="A8273:P8273"/>
    <mergeCell ref="A8275:P8275"/>
    <mergeCell ref="B8277:C8277"/>
    <mergeCell ref="E8277:H8277"/>
    <mergeCell ref="N8277:P8277"/>
    <mergeCell ref="O8253:P8253"/>
    <mergeCell ref="O8254:P8254"/>
    <mergeCell ref="O8255:P8255"/>
    <mergeCell ref="B8262:D8262"/>
    <mergeCell ref="B8263:D8263"/>
    <mergeCell ref="A8264:E8264"/>
    <mergeCell ref="B8245:C8245"/>
    <mergeCell ref="E8245:H8245"/>
    <mergeCell ref="A8247:B8247"/>
    <mergeCell ref="C8247:P8247"/>
    <mergeCell ref="A8249:B8249"/>
    <mergeCell ref="C8249:P8249"/>
    <mergeCell ref="A8238:P8238"/>
    <mergeCell ref="A8239:P8239"/>
    <mergeCell ref="A8241:P8241"/>
    <mergeCell ref="B8243:C8243"/>
    <mergeCell ref="E8243:H8243"/>
    <mergeCell ref="N8243:P8243"/>
    <mergeCell ref="O8216:P8216"/>
    <mergeCell ref="O8217:P8217"/>
    <mergeCell ref="O8218:P8218"/>
    <mergeCell ref="B8228:D8228"/>
    <mergeCell ref="B8229:D8229"/>
    <mergeCell ref="A8230:E8230"/>
    <mergeCell ref="O8219:P8219"/>
    <mergeCell ref="O8220:P8220"/>
    <mergeCell ref="B8208:C8208"/>
    <mergeCell ref="E8208:H8208"/>
    <mergeCell ref="A8210:B8210"/>
    <mergeCell ref="C8210:P8210"/>
    <mergeCell ref="A8212:B8212"/>
    <mergeCell ref="C8212:P8212"/>
    <mergeCell ref="A8201:P8201"/>
    <mergeCell ref="A8202:P8202"/>
    <mergeCell ref="A8204:P8204"/>
    <mergeCell ref="B8206:C8206"/>
    <mergeCell ref="E8206:H8206"/>
    <mergeCell ref="N8206:P8206"/>
    <mergeCell ref="O8182:P8182"/>
    <mergeCell ref="O8183:P8183"/>
    <mergeCell ref="O8184:P8184"/>
    <mergeCell ref="B8191:D8191"/>
    <mergeCell ref="B8192:D8192"/>
    <mergeCell ref="A8193:E8193"/>
    <mergeCell ref="B8174:C8174"/>
    <mergeCell ref="E8174:H8174"/>
    <mergeCell ref="A8176:B8176"/>
    <mergeCell ref="C8176:P8176"/>
    <mergeCell ref="A8178:B8178"/>
    <mergeCell ref="C8178:P8178"/>
    <mergeCell ref="A8167:P8167"/>
    <mergeCell ref="A8168:P8168"/>
    <mergeCell ref="A8170:P8170"/>
    <mergeCell ref="B8172:C8172"/>
    <mergeCell ref="E8172:H8172"/>
    <mergeCell ref="N8172:P8172"/>
    <mergeCell ref="B8065:C8065"/>
    <mergeCell ref="E8065:H8065"/>
    <mergeCell ref="A8067:B8067"/>
    <mergeCell ref="C8067:P8067"/>
    <mergeCell ref="A8069:B8069"/>
    <mergeCell ref="C8069:P8069"/>
    <mergeCell ref="A8058:P8058"/>
    <mergeCell ref="A8059:P8059"/>
    <mergeCell ref="A8061:P8061"/>
    <mergeCell ref="B8063:C8063"/>
    <mergeCell ref="E8063:H8063"/>
    <mergeCell ref="N8063:P8063"/>
    <mergeCell ref="A8023:P8023"/>
    <mergeCell ref="A8024:P8024"/>
    <mergeCell ref="A8026:P8026"/>
    <mergeCell ref="B8028:C8028"/>
    <mergeCell ref="E8028:H8028"/>
    <mergeCell ref="N8028:P8028"/>
    <mergeCell ref="B8050:D8050"/>
    <mergeCell ref="B8051:D8051"/>
    <mergeCell ref="A8052:E8052"/>
    <mergeCell ref="B8030:C8030"/>
    <mergeCell ref="E8030:H8030"/>
    <mergeCell ref="A8032:B8032"/>
    <mergeCell ref="C8032:P8032"/>
    <mergeCell ref="A8034:B8034"/>
    <mergeCell ref="C8034:P8034"/>
    <mergeCell ref="O8039:P8039"/>
    <mergeCell ref="O8074:P8074"/>
    <mergeCell ref="A8095:P8095"/>
    <mergeCell ref="A8096:P8096"/>
    <mergeCell ref="A8098:P8098"/>
    <mergeCell ref="B8100:C8100"/>
    <mergeCell ref="E8100:H8100"/>
    <mergeCell ref="N8100:P8100"/>
    <mergeCell ref="B8085:D8085"/>
    <mergeCell ref="B8086:D8086"/>
    <mergeCell ref="A8087:E8087"/>
    <mergeCell ref="B8102:C8102"/>
    <mergeCell ref="E8102:H8102"/>
    <mergeCell ref="A8104:B8104"/>
    <mergeCell ref="C8104:P8104"/>
    <mergeCell ref="A8106:B8106"/>
    <mergeCell ref="C8106:P8106"/>
    <mergeCell ref="O8111:P8111"/>
    <mergeCell ref="B8120:D8120"/>
    <mergeCell ref="B8121:D8121"/>
    <mergeCell ref="A8122:E8122"/>
    <mergeCell ref="O8110:P8110"/>
    <mergeCell ref="O8112:P8112"/>
    <mergeCell ref="A8132:P8132"/>
    <mergeCell ref="A8133:P8133"/>
    <mergeCell ref="A8135:P8135"/>
    <mergeCell ref="B8137:C8137"/>
    <mergeCell ref="E8137:H8137"/>
    <mergeCell ref="N8137:P8137"/>
    <mergeCell ref="B8139:C8139"/>
    <mergeCell ref="E8139:H8139"/>
    <mergeCell ref="A8141:B8141"/>
    <mergeCell ref="C8141:P8141"/>
    <mergeCell ref="A8143:B8143"/>
    <mergeCell ref="C8143:P8143"/>
    <mergeCell ref="O8147:P8147"/>
    <mergeCell ref="O8148:P8148"/>
    <mergeCell ref="O8149:P8149"/>
    <mergeCell ref="B8159:D8159"/>
    <mergeCell ref="B8160:D8160"/>
    <mergeCell ref="A8161:E8161"/>
    <mergeCell ref="A8307:P8307"/>
    <mergeCell ref="A8308:P8308"/>
    <mergeCell ref="A8310:P8310"/>
    <mergeCell ref="B8312:C8312"/>
    <mergeCell ref="E8312:H8312"/>
    <mergeCell ref="N8312:P8312"/>
    <mergeCell ref="B8314:C8314"/>
    <mergeCell ref="E8314:H8314"/>
    <mergeCell ref="A8316:B8316"/>
    <mergeCell ref="C8316:P8316"/>
    <mergeCell ref="A8318:B8318"/>
    <mergeCell ref="C8318:P8318"/>
    <mergeCell ref="O8322:P8322"/>
    <mergeCell ref="O8323:P8323"/>
    <mergeCell ref="O8324:P8324"/>
    <mergeCell ref="B8332:D8332"/>
    <mergeCell ref="B8333:D8333"/>
    <mergeCell ref="A8334:E8334"/>
    <mergeCell ref="O8325:P8325"/>
    <mergeCell ref="A8376:P8376"/>
    <mergeCell ref="A8377:P8377"/>
    <mergeCell ref="A8379:P8379"/>
    <mergeCell ref="B8381:C8381"/>
    <mergeCell ref="E8381:H8381"/>
    <mergeCell ref="N8381:P8381"/>
    <mergeCell ref="B8383:C8383"/>
    <mergeCell ref="E8383:H8383"/>
    <mergeCell ref="A8385:B8385"/>
    <mergeCell ref="C8385:P8385"/>
    <mergeCell ref="A8387:B8387"/>
    <mergeCell ref="C8387:P8387"/>
    <mergeCell ref="O8391:P8391"/>
    <mergeCell ref="O8392:P8392"/>
    <mergeCell ref="O8393:P8393"/>
    <mergeCell ref="B8401:D8401"/>
    <mergeCell ref="B8402:D8402"/>
    <mergeCell ref="A8403:E8403"/>
    <mergeCell ref="O8394:P8394"/>
    <mergeCell ref="O8395:P8395"/>
    <mergeCell ref="O8396:P8396"/>
    <mergeCell ref="A8450:P8450"/>
    <mergeCell ref="A8451:P8451"/>
    <mergeCell ref="A8453:P8453"/>
    <mergeCell ref="B8455:C8455"/>
    <mergeCell ref="E8455:H8455"/>
    <mergeCell ref="N8455:P8455"/>
    <mergeCell ref="B8457:C8457"/>
    <mergeCell ref="E8457:H8457"/>
    <mergeCell ref="A8459:B8459"/>
    <mergeCell ref="C8459:P8459"/>
    <mergeCell ref="A8461:B8461"/>
    <mergeCell ref="C8461:P8461"/>
    <mergeCell ref="K11337:K11338"/>
    <mergeCell ref="L11337:N11337"/>
    <mergeCell ref="O11337:P11338"/>
    <mergeCell ref="A11348:E11348"/>
    <mergeCell ref="O8465:P8465"/>
    <mergeCell ref="O8466:P8466"/>
    <mergeCell ref="O8467:P8467"/>
    <mergeCell ref="B8475:D8475"/>
    <mergeCell ref="B8476:D8476"/>
    <mergeCell ref="A8477:E8477"/>
    <mergeCell ref="A11350:E11350"/>
    <mergeCell ref="A11351:P11351"/>
    <mergeCell ref="O11339:P11339"/>
    <mergeCell ref="O11340:P11340"/>
    <mergeCell ref="O11341:P11341"/>
    <mergeCell ref="O11342:P11342"/>
    <mergeCell ref="B11346:D11346"/>
    <mergeCell ref="B11347:D11347"/>
    <mergeCell ref="E11331:H11331"/>
    <mergeCell ref="A11333:B11333"/>
    <mergeCell ref="C11333:P11333"/>
    <mergeCell ref="A11335:B11335"/>
    <mergeCell ref="C11335:P11335"/>
    <mergeCell ref="A11337:A11338"/>
    <mergeCell ref="B11337:C11337"/>
    <mergeCell ref="D11337:D11338"/>
    <mergeCell ref="E11337:I11337"/>
    <mergeCell ref="J11337:J11338"/>
    <mergeCell ref="B11243:D11243"/>
    <mergeCell ref="B11244:D11244"/>
    <mergeCell ref="A11323:P11323"/>
    <mergeCell ref="A11324:P11324"/>
    <mergeCell ref="A11325:P11325"/>
    <mergeCell ref="A11326:P11326"/>
    <mergeCell ref="A11245:E11245"/>
    <mergeCell ref="A11247:E11247"/>
    <mergeCell ref="A11248:P11248"/>
    <mergeCell ref="E11258:H11258"/>
    <mergeCell ref="O11233:P11233"/>
    <mergeCell ref="O11234:P11234"/>
    <mergeCell ref="O11235:P11235"/>
    <mergeCell ref="O11236:P11236"/>
    <mergeCell ref="O11237:P11237"/>
    <mergeCell ref="O11238:P11238"/>
    <mergeCell ref="O11239:P11239"/>
    <mergeCell ref="A11229:B11229"/>
    <mergeCell ref="C11229:P11229"/>
    <mergeCell ref="A11231:A11232"/>
    <mergeCell ref="B11231:C11231"/>
    <mergeCell ref="D11231:D11232"/>
    <mergeCell ref="E11231:I11231"/>
    <mergeCell ref="J11231:J11232"/>
    <mergeCell ref="K11231:K11232"/>
    <mergeCell ref="L11231:N11231"/>
    <mergeCell ref="E11223:H11223"/>
    <mergeCell ref="N11223:P11223"/>
    <mergeCell ref="B11225:C11225"/>
    <mergeCell ref="E11225:H11225"/>
    <mergeCell ref="A11227:B11227"/>
    <mergeCell ref="C11227:P11227"/>
    <mergeCell ref="O11164:P11164"/>
    <mergeCell ref="O11165:P11165"/>
    <mergeCell ref="B11169:D11169"/>
    <mergeCell ref="B11170:D11170"/>
    <mergeCell ref="A11217:P11217"/>
    <mergeCell ref="A11218:P11218"/>
    <mergeCell ref="E11187:H11187"/>
    <mergeCell ref="N11187:P11187"/>
    <mergeCell ref="B11189:C11189"/>
    <mergeCell ref="E11189:H11189"/>
    <mergeCell ref="L11157:N11157"/>
    <mergeCell ref="O11157:P11158"/>
    <mergeCell ref="A11171:E11171"/>
    <mergeCell ref="A11173:E11173"/>
    <mergeCell ref="A11174:P11174"/>
    <mergeCell ref="O11159:P11159"/>
    <mergeCell ref="O11160:P11160"/>
    <mergeCell ref="O11161:P11161"/>
    <mergeCell ref="O11162:P11162"/>
    <mergeCell ref="O11163:P11163"/>
    <mergeCell ref="A11157:A11158"/>
    <mergeCell ref="B11157:C11157"/>
    <mergeCell ref="D11157:D11158"/>
    <mergeCell ref="E11157:I11157"/>
    <mergeCell ref="J11157:J11158"/>
    <mergeCell ref="K11157:K11158"/>
    <mergeCell ref="B11151:C11151"/>
    <mergeCell ref="E11151:H11151"/>
    <mergeCell ref="A11153:B11153"/>
    <mergeCell ref="C11153:P11153"/>
    <mergeCell ref="A11155:B11155"/>
    <mergeCell ref="C11155:P11155"/>
    <mergeCell ref="B11097:D11097"/>
    <mergeCell ref="B11098:D11098"/>
    <mergeCell ref="A11143:P11143"/>
    <mergeCell ref="A11144:P11144"/>
    <mergeCell ref="A11145:P11145"/>
    <mergeCell ref="A11146:P11146"/>
    <mergeCell ref="A11099:E11099"/>
    <mergeCell ref="A11101:E11101"/>
    <mergeCell ref="A11102:P11102"/>
    <mergeCell ref="E11121:I11121"/>
    <mergeCell ref="O11087:P11087"/>
    <mergeCell ref="O11088:P11088"/>
    <mergeCell ref="O11089:P11089"/>
    <mergeCell ref="O11090:P11090"/>
    <mergeCell ref="O11091:P11091"/>
    <mergeCell ref="O11092:P11092"/>
    <mergeCell ref="O11093:P11093"/>
    <mergeCell ref="A11083:B11083"/>
    <mergeCell ref="C11083:P11083"/>
    <mergeCell ref="A11085:A11086"/>
    <mergeCell ref="B11085:C11085"/>
    <mergeCell ref="D11085:D11086"/>
    <mergeCell ref="E11085:I11085"/>
    <mergeCell ref="J11085:J11086"/>
    <mergeCell ref="K11085:K11086"/>
    <mergeCell ref="L11085:N11085"/>
    <mergeCell ref="O11085:P11086"/>
    <mergeCell ref="B11077:C11077"/>
    <mergeCell ref="E11077:H11077"/>
    <mergeCell ref="N11077:P11077"/>
    <mergeCell ref="B11079:C11079"/>
    <mergeCell ref="E11079:H11079"/>
    <mergeCell ref="A11081:B11081"/>
    <mergeCell ref="C11081:P11081"/>
    <mergeCell ref="A11065:E11065"/>
    <mergeCell ref="A11066:P11066"/>
    <mergeCell ref="A11071:P11071"/>
    <mergeCell ref="A11072:P11072"/>
    <mergeCell ref="A11073:P11073"/>
    <mergeCell ref="A11074:P11074"/>
    <mergeCell ref="O11055:P11055"/>
    <mergeCell ref="O11056:P11056"/>
    <mergeCell ref="O11057:P11057"/>
    <mergeCell ref="B11061:D11061"/>
    <mergeCell ref="B11062:D11062"/>
    <mergeCell ref="A11063:E11063"/>
    <mergeCell ref="L11049:N11049"/>
    <mergeCell ref="O11049:P11050"/>
    <mergeCell ref="O11051:P11051"/>
    <mergeCell ref="O11052:P11052"/>
    <mergeCell ref="O11053:P11053"/>
    <mergeCell ref="O11054:P11054"/>
    <mergeCell ref="A11049:A11050"/>
    <mergeCell ref="B11049:C11049"/>
    <mergeCell ref="D11049:D11050"/>
    <mergeCell ref="E11049:I11049"/>
    <mergeCell ref="J11049:J11050"/>
    <mergeCell ref="K11049:K11050"/>
    <mergeCell ref="N11041:P11041"/>
    <mergeCell ref="B11043:C11043"/>
    <mergeCell ref="E11043:H11043"/>
    <mergeCell ref="A11045:B11045"/>
    <mergeCell ref="C11045:P11045"/>
    <mergeCell ref="A11047:B11047"/>
    <mergeCell ref="C11047:P11047"/>
    <mergeCell ref="E11041:H11041"/>
    <mergeCell ref="O10953:P10953"/>
    <mergeCell ref="B10957:D10957"/>
    <mergeCell ref="B10958:D10958"/>
    <mergeCell ref="A11035:P11035"/>
    <mergeCell ref="A11036:P11036"/>
    <mergeCell ref="A11037:P11037"/>
    <mergeCell ref="B10974:C10974"/>
    <mergeCell ref="E10974:H10974"/>
    <mergeCell ref="A10966:P10966"/>
    <mergeCell ref="A10967:P10967"/>
    <mergeCell ref="L10945:N10945"/>
    <mergeCell ref="O10945:P10946"/>
    <mergeCell ref="A10959:E10959"/>
    <mergeCell ref="A10961:E10961"/>
    <mergeCell ref="O10947:P10947"/>
    <mergeCell ref="O10948:P10948"/>
    <mergeCell ref="O10949:P10949"/>
    <mergeCell ref="O10950:P10950"/>
    <mergeCell ref="O10951:P10951"/>
    <mergeCell ref="O10952:P10952"/>
    <mergeCell ref="A10941:B10941"/>
    <mergeCell ref="C10941:P10941"/>
    <mergeCell ref="A10943:B10943"/>
    <mergeCell ref="C10943:P10943"/>
    <mergeCell ref="A10945:A10946"/>
    <mergeCell ref="B10945:C10945"/>
    <mergeCell ref="D10945:D10946"/>
    <mergeCell ref="E10945:I10945"/>
    <mergeCell ref="J10945:J10946"/>
    <mergeCell ref="K10945:K10946"/>
    <mergeCell ref="A10934:P10934"/>
    <mergeCell ref="B10937:C10937"/>
    <mergeCell ref="E10937:H10937"/>
    <mergeCell ref="N10937:P10937"/>
    <mergeCell ref="B10939:C10939"/>
    <mergeCell ref="E10939:H10939"/>
    <mergeCell ref="O10918:P10918"/>
    <mergeCell ref="B10922:D10922"/>
    <mergeCell ref="B10923:D10923"/>
    <mergeCell ref="A10931:P10931"/>
    <mergeCell ref="A10932:P10932"/>
    <mergeCell ref="A10933:P10933"/>
    <mergeCell ref="L10910:N10910"/>
    <mergeCell ref="O10910:P10911"/>
    <mergeCell ref="A10924:E10924"/>
    <mergeCell ref="A10926:E10926"/>
    <mergeCell ref="O10912:P10912"/>
    <mergeCell ref="O10913:P10913"/>
    <mergeCell ref="O10914:P10914"/>
    <mergeCell ref="O10915:P10915"/>
    <mergeCell ref="O10916:P10916"/>
    <mergeCell ref="O10917:P10917"/>
    <mergeCell ref="A10910:A10911"/>
    <mergeCell ref="B10910:C10910"/>
    <mergeCell ref="D10910:D10911"/>
    <mergeCell ref="E10910:I10910"/>
    <mergeCell ref="J10910:J10911"/>
    <mergeCell ref="K10910:K10911"/>
    <mergeCell ref="B10904:C10904"/>
    <mergeCell ref="E10904:H10904"/>
    <mergeCell ref="A10906:B10906"/>
    <mergeCell ref="C10906:P10906"/>
    <mergeCell ref="A10908:B10908"/>
    <mergeCell ref="C10908:P10908"/>
    <mergeCell ref="B10849:D10849"/>
    <mergeCell ref="A10896:P10896"/>
    <mergeCell ref="A10897:P10897"/>
    <mergeCell ref="A10898:P10898"/>
    <mergeCell ref="A10899:P10899"/>
    <mergeCell ref="B10902:C10902"/>
    <mergeCell ref="E10902:H10902"/>
    <mergeCell ref="N10902:P10902"/>
    <mergeCell ref="E10865:H10865"/>
    <mergeCell ref="N10865:P10865"/>
    <mergeCell ref="L10838:N10838"/>
    <mergeCell ref="O10838:P10839"/>
    <mergeCell ref="A10850:E10850"/>
    <mergeCell ref="A10852:E10852"/>
    <mergeCell ref="O10840:P10840"/>
    <mergeCell ref="O10841:P10841"/>
    <mergeCell ref="O10842:P10842"/>
    <mergeCell ref="O10843:P10843"/>
    <mergeCell ref="O10844:P10844"/>
    <mergeCell ref="B10848:D10848"/>
    <mergeCell ref="A10834:B10834"/>
    <mergeCell ref="C10834:P10834"/>
    <mergeCell ref="A10836:B10836"/>
    <mergeCell ref="C10836:P10836"/>
    <mergeCell ref="A10838:A10839"/>
    <mergeCell ref="B10838:C10838"/>
    <mergeCell ref="D10838:D10839"/>
    <mergeCell ref="E10838:I10838"/>
    <mergeCell ref="J10838:J10839"/>
    <mergeCell ref="K10838:K10839"/>
    <mergeCell ref="A10827:P10827"/>
    <mergeCell ref="B10830:C10830"/>
    <mergeCell ref="E10830:H10830"/>
    <mergeCell ref="N10830:P10830"/>
    <mergeCell ref="B10832:C10832"/>
    <mergeCell ref="E10832:H10832"/>
    <mergeCell ref="O10810:P10810"/>
    <mergeCell ref="B10814:D10814"/>
    <mergeCell ref="B10815:D10815"/>
    <mergeCell ref="A10824:P10824"/>
    <mergeCell ref="A10825:P10825"/>
    <mergeCell ref="A10826:P10826"/>
    <mergeCell ref="L10802:N10802"/>
    <mergeCell ref="O10802:P10803"/>
    <mergeCell ref="A10816:E10816"/>
    <mergeCell ref="A10818:E10818"/>
    <mergeCell ref="O10804:P10804"/>
    <mergeCell ref="O10805:P10805"/>
    <mergeCell ref="O10806:P10806"/>
    <mergeCell ref="O10807:P10807"/>
    <mergeCell ref="O10808:P10808"/>
    <mergeCell ref="O10809:P10809"/>
    <mergeCell ref="A10802:A10803"/>
    <mergeCell ref="B10802:C10802"/>
    <mergeCell ref="D10802:D10803"/>
    <mergeCell ref="E10802:I10802"/>
    <mergeCell ref="J10802:J10803"/>
    <mergeCell ref="K10802:K10803"/>
    <mergeCell ref="B10796:C10796"/>
    <mergeCell ref="E10796:H10796"/>
    <mergeCell ref="A10798:B10798"/>
    <mergeCell ref="C10798:P10798"/>
    <mergeCell ref="A10800:B10800"/>
    <mergeCell ref="C10800:P10800"/>
    <mergeCell ref="O10603:P10603"/>
    <mergeCell ref="B10607:D10607"/>
    <mergeCell ref="B10608:D10608"/>
    <mergeCell ref="A10788:P10788"/>
    <mergeCell ref="A10789:P10789"/>
    <mergeCell ref="A10790:P10790"/>
    <mergeCell ref="N10621:P10621"/>
    <mergeCell ref="B10623:C10623"/>
    <mergeCell ref="E10623:H10623"/>
    <mergeCell ref="J10629:J10630"/>
    <mergeCell ref="L10594:N10594"/>
    <mergeCell ref="O10594:P10595"/>
    <mergeCell ref="A10609:E10609"/>
    <mergeCell ref="A10611:E10611"/>
    <mergeCell ref="O10596:P10596"/>
    <mergeCell ref="O10597:P10597"/>
    <mergeCell ref="O10598:P10598"/>
    <mergeCell ref="O10599:P10599"/>
    <mergeCell ref="O10600:P10600"/>
    <mergeCell ref="O10602:P10602"/>
    <mergeCell ref="A10594:A10595"/>
    <mergeCell ref="B10594:C10594"/>
    <mergeCell ref="D10594:D10595"/>
    <mergeCell ref="E10594:I10594"/>
    <mergeCell ref="J10594:J10595"/>
    <mergeCell ref="K10594:K10595"/>
    <mergeCell ref="B10588:C10588"/>
    <mergeCell ref="E10588:H10588"/>
    <mergeCell ref="A10590:B10590"/>
    <mergeCell ref="C10590:P10590"/>
    <mergeCell ref="A10592:B10592"/>
    <mergeCell ref="C10592:P10592"/>
    <mergeCell ref="A10580:P10580"/>
    <mergeCell ref="A10581:P10581"/>
    <mergeCell ref="A10582:P10582"/>
    <mergeCell ref="A10583:P10583"/>
    <mergeCell ref="B10586:C10586"/>
    <mergeCell ref="E10586:H10586"/>
    <mergeCell ref="N10586:P10586"/>
    <mergeCell ref="B10570:D10570"/>
    <mergeCell ref="B10571:D10571"/>
    <mergeCell ref="A10572:E10572"/>
    <mergeCell ref="A10574:E10574"/>
    <mergeCell ref="O10562:P10562"/>
    <mergeCell ref="O10563:P10563"/>
    <mergeCell ref="O10564:P10564"/>
    <mergeCell ref="O10565:P10565"/>
    <mergeCell ref="O10566:P10566"/>
    <mergeCell ref="K10558:K10559"/>
    <mergeCell ref="L10558:N10558"/>
    <mergeCell ref="O10558:P10559"/>
    <mergeCell ref="O10560:P10560"/>
    <mergeCell ref="O10561:P10561"/>
    <mergeCell ref="A10558:A10559"/>
    <mergeCell ref="B10558:C10558"/>
    <mergeCell ref="D10558:D10559"/>
    <mergeCell ref="E10558:I10558"/>
    <mergeCell ref="J10558:J10559"/>
    <mergeCell ref="A10556:B10556"/>
    <mergeCell ref="C10556:P10556"/>
    <mergeCell ref="A10544:P10544"/>
    <mergeCell ref="A10545:P10545"/>
    <mergeCell ref="A10546:P10546"/>
    <mergeCell ref="A10547:P10547"/>
    <mergeCell ref="B10550:C10550"/>
    <mergeCell ref="E10550:H10550"/>
    <mergeCell ref="B10552:C10552"/>
    <mergeCell ref="E10552:H10552"/>
    <mergeCell ref="N10550:P10550"/>
    <mergeCell ref="O10497:P10497"/>
    <mergeCell ref="O10498:P10498"/>
    <mergeCell ref="A10554:B10554"/>
    <mergeCell ref="C10554:P10554"/>
    <mergeCell ref="K10490:K10491"/>
    <mergeCell ref="L10490:N10490"/>
    <mergeCell ref="O10490:P10491"/>
    <mergeCell ref="O10492:P10492"/>
    <mergeCell ref="O10493:P10493"/>
    <mergeCell ref="O10494:P10494"/>
    <mergeCell ref="E10482:H10482"/>
    <mergeCell ref="A10490:A10491"/>
    <mergeCell ref="B10490:C10490"/>
    <mergeCell ref="D10490:D10491"/>
    <mergeCell ref="E10490:I10490"/>
    <mergeCell ref="J10490:J10491"/>
    <mergeCell ref="A10506:E10506"/>
    <mergeCell ref="B10502:D10502"/>
    <mergeCell ref="B10503:D10503"/>
    <mergeCell ref="A10504:E10504"/>
    <mergeCell ref="O10495:P10495"/>
    <mergeCell ref="A10476:P10476"/>
    <mergeCell ref="A10477:P10477"/>
    <mergeCell ref="A10478:P10478"/>
    <mergeCell ref="A10479:P10479"/>
    <mergeCell ref="B10482:C10482"/>
    <mergeCell ref="N10516:P10516"/>
    <mergeCell ref="N10482:P10482"/>
    <mergeCell ref="B10518:C10518"/>
    <mergeCell ref="E10518:H10518"/>
    <mergeCell ref="B10484:C10484"/>
    <mergeCell ref="E10484:H10484"/>
    <mergeCell ref="A10486:B10486"/>
    <mergeCell ref="C10486:P10486"/>
    <mergeCell ref="A10488:B10488"/>
    <mergeCell ref="C10488:P10488"/>
    <mergeCell ref="K10524:K10525"/>
    <mergeCell ref="L10524:N10524"/>
    <mergeCell ref="O10524:P10525"/>
    <mergeCell ref="O10496:P10496"/>
    <mergeCell ref="A10510:P10510"/>
    <mergeCell ref="A10511:P10511"/>
    <mergeCell ref="A10512:P10512"/>
    <mergeCell ref="A10513:P10513"/>
    <mergeCell ref="B10516:C10516"/>
    <mergeCell ref="E10516:H10516"/>
    <mergeCell ref="O10532:P10532"/>
    <mergeCell ref="A10520:B10520"/>
    <mergeCell ref="C10520:P10520"/>
    <mergeCell ref="A10522:B10522"/>
    <mergeCell ref="C10522:P10522"/>
    <mergeCell ref="A10524:A10525"/>
    <mergeCell ref="B10524:C10524"/>
    <mergeCell ref="D10524:D10525"/>
    <mergeCell ref="E10524:I10524"/>
    <mergeCell ref="J10524:J10525"/>
    <mergeCell ref="O10526:P10526"/>
    <mergeCell ref="O10527:P10527"/>
    <mergeCell ref="B10536:D10536"/>
    <mergeCell ref="B10537:D10537"/>
    <mergeCell ref="A10538:E10538"/>
    <mergeCell ref="A10540:E10540"/>
    <mergeCell ref="O10528:P10528"/>
    <mergeCell ref="O10529:P10529"/>
    <mergeCell ref="O10530:P10530"/>
    <mergeCell ref="O10531:P10531"/>
    <mergeCell ref="K10629:K10630"/>
    <mergeCell ref="L10629:N10629"/>
    <mergeCell ref="O10629:P10630"/>
    <mergeCell ref="A10615:P10615"/>
    <mergeCell ref="A10616:P10616"/>
    <mergeCell ref="A10617:P10617"/>
    <mergeCell ref="A10618:P10618"/>
    <mergeCell ref="B10621:C10621"/>
    <mergeCell ref="E10621:H10621"/>
    <mergeCell ref="B10641:D10641"/>
    <mergeCell ref="B10642:D10642"/>
    <mergeCell ref="A10625:B10625"/>
    <mergeCell ref="C10625:P10625"/>
    <mergeCell ref="A10627:B10627"/>
    <mergeCell ref="C10627:P10627"/>
    <mergeCell ref="A10629:A10630"/>
    <mergeCell ref="B10629:C10629"/>
    <mergeCell ref="D10629:D10630"/>
    <mergeCell ref="E10629:I10629"/>
    <mergeCell ref="N10656:P10656"/>
    <mergeCell ref="O10631:P10631"/>
    <mergeCell ref="O10632:P10632"/>
    <mergeCell ref="O10633:P10633"/>
    <mergeCell ref="O10634:P10634"/>
    <mergeCell ref="O10635:P10635"/>
    <mergeCell ref="O10636:P10636"/>
    <mergeCell ref="O10637:P10637"/>
    <mergeCell ref="O10664:P10665"/>
    <mergeCell ref="A10643:E10643"/>
    <mergeCell ref="A10645:E10645"/>
    <mergeCell ref="O10601:P10601"/>
    <mergeCell ref="A10650:P10650"/>
    <mergeCell ref="A10651:P10651"/>
    <mergeCell ref="A10652:P10652"/>
    <mergeCell ref="A10653:P10653"/>
    <mergeCell ref="B10656:C10656"/>
    <mergeCell ref="E10656:H10656"/>
    <mergeCell ref="B10664:C10664"/>
    <mergeCell ref="D10664:D10665"/>
    <mergeCell ref="E10664:I10664"/>
    <mergeCell ref="J10664:J10665"/>
    <mergeCell ref="K10664:K10665"/>
    <mergeCell ref="L10664:N10664"/>
    <mergeCell ref="O10672:P10672"/>
    <mergeCell ref="B10676:D10676"/>
    <mergeCell ref="B10677:D10677"/>
    <mergeCell ref="B10658:C10658"/>
    <mergeCell ref="E10658:H10658"/>
    <mergeCell ref="A10660:B10660"/>
    <mergeCell ref="C10660:P10660"/>
    <mergeCell ref="A10662:B10662"/>
    <mergeCell ref="C10662:P10662"/>
    <mergeCell ref="A10664:A10665"/>
    <mergeCell ref="O10666:P10666"/>
    <mergeCell ref="O10667:P10667"/>
    <mergeCell ref="O10668:P10668"/>
    <mergeCell ref="O10669:P10669"/>
    <mergeCell ref="O10670:P10670"/>
    <mergeCell ref="O10671:P10671"/>
    <mergeCell ref="E10690:H10690"/>
    <mergeCell ref="N10690:P10690"/>
    <mergeCell ref="B10692:C10692"/>
    <mergeCell ref="E10692:H10692"/>
    <mergeCell ref="A10678:E10678"/>
    <mergeCell ref="A10680:E10680"/>
    <mergeCell ref="E10698:I10698"/>
    <mergeCell ref="J10698:J10699"/>
    <mergeCell ref="K10698:K10699"/>
    <mergeCell ref="L10698:N10698"/>
    <mergeCell ref="O10698:P10699"/>
    <mergeCell ref="A10684:P10684"/>
    <mergeCell ref="A10685:P10685"/>
    <mergeCell ref="A10686:P10686"/>
    <mergeCell ref="A10687:P10687"/>
    <mergeCell ref="B10690:C10690"/>
    <mergeCell ref="O10706:P10706"/>
    <mergeCell ref="B10710:D10710"/>
    <mergeCell ref="B10711:D10711"/>
    <mergeCell ref="A10694:B10694"/>
    <mergeCell ref="C10694:P10694"/>
    <mergeCell ref="A10696:B10696"/>
    <mergeCell ref="C10696:P10696"/>
    <mergeCell ref="A10698:A10699"/>
    <mergeCell ref="B10698:C10698"/>
    <mergeCell ref="D10698:D10699"/>
    <mergeCell ref="B10728:C10728"/>
    <mergeCell ref="E10728:H10728"/>
    <mergeCell ref="A10712:E10712"/>
    <mergeCell ref="A10714:E10714"/>
    <mergeCell ref="O10700:P10700"/>
    <mergeCell ref="O10701:P10701"/>
    <mergeCell ref="O10702:P10702"/>
    <mergeCell ref="O10703:P10703"/>
    <mergeCell ref="O10704:P10704"/>
    <mergeCell ref="O10705:P10705"/>
    <mergeCell ref="K10734:K10735"/>
    <mergeCell ref="L10734:N10734"/>
    <mergeCell ref="O10734:P10735"/>
    <mergeCell ref="A10720:P10720"/>
    <mergeCell ref="A10721:P10721"/>
    <mergeCell ref="A10722:P10722"/>
    <mergeCell ref="A10723:P10723"/>
    <mergeCell ref="B10726:C10726"/>
    <mergeCell ref="E10726:H10726"/>
    <mergeCell ref="N10726:P10726"/>
    <mergeCell ref="B10745:D10745"/>
    <mergeCell ref="A10730:B10730"/>
    <mergeCell ref="C10730:P10730"/>
    <mergeCell ref="A10732:B10732"/>
    <mergeCell ref="C10732:P10732"/>
    <mergeCell ref="A10734:A10735"/>
    <mergeCell ref="B10734:C10734"/>
    <mergeCell ref="D10734:D10735"/>
    <mergeCell ref="E10734:I10734"/>
    <mergeCell ref="J10734:J10735"/>
    <mergeCell ref="O10736:P10736"/>
    <mergeCell ref="O10737:P10737"/>
    <mergeCell ref="O10738:P10738"/>
    <mergeCell ref="O10739:P10739"/>
    <mergeCell ref="O10740:P10740"/>
    <mergeCell ref="B10744:D10744"/>
    <mergeCell ref="E10759:H10759"/>
    <mergeCell ref="N10759:P10759"/>
    <mergeCell ref="B10761:C10761"/>
    <mergeCell ref="E10761:H10761"/>
    <mergeCell ref="A10746:E10746"/>
    <mergeCell ref="A10748:E10748"/>
    <mergeCell ref="E10767:I10767"/>
    <mergeCell ref="J10767:J10768"/>
    <mergeCell ref="K10767:K10768"/>
    <mergeCell ref="L10767:N10767"/>
    <mergeCell ref="O10767:P10768"/>
    <mergeCell ref="A10753:P10753"/>
    <mergeCell ref="A10754:P10754"/>
    <mergeCell ref="A10755:P10755"/>
    <mergeCell ref="A10756:P10756"/>
    <mergeCell ref="B10759:C10759"/>
    <mergeCell ref="O10775:P10775"/>
    <mergeCell ref="B10779:D10779"/>
    <mergeCell ref="B10780:D10780"/>
    <mergeCell ref="A10763:B10763"/>
    <mergeCell ref="C10763:P10763"/>
    <mergeCell ref="A10765:B10765"/>
    <mergeCell ref="C10765:P10765"/>
    <mergeCell ref="A10767:A10768"/>
    <mergeCell ref="B10767:C10767"/>
    <mergeCell ref="D10767:D10768"/>
    <mergeCell ref="O10769:P10769"/>
    <mergeCell ref="O10770:P10770"/>
    <mergeCell ref="O10771:P10771"/>
    <mergeCell ref="O10772:P10772"/>
    <mergeCell ref="O10773:P10773"/>
    <mergeCell ref="O10774:P10774"/>
    <mergeCell ref="A10781:E10781"/>
    <mergeCell ref="A10783:E10783"/>
    <mergeCell ref="A10791:P10791"/>
    <mergeCell ref="B10794:C10794"/>
    <mergeCell ref="E10794:H10794"/>
    <mergeCell ref="N10794:P10794"/>
    <mergeCell ref="K10873:K10874"/>
    <mergeCell ref="L10873:N10873"/>
    <mergeCell ref="O10873:P10874"/>
    <mergeCell ref="A10859:P10859"/>
    <mergeCell ref="A10860:P10860"/>
    <mergeCell ref="A10861:P10861"/>
    <mergeCell ref="A10862:P10862"/>
    <mergeCell ref="B10865:C10865"/>
    <mergeCell ref="B10867:C10867"/>
    <mergeCell ref="E10867:H10867"/>
    <mergeCell ref="B10886:D10886"/>
    <mergeCell ref="A10869:B10869"/>
    <mergeCell ref="C10869:P10869"/>
    <mergeCell ref="A10871:B10871"/>
    <mergeCell ref="C10871:P10871"/>
    <mergeCell ref="A10873:A10874"/>
    <mergeCell ref="B10873:C10873"/>
    <mergeCell ref="D10873:D10874"/>
    <mergeCell ref="E10873:I10873"/>
    <mergeCell ref="J10873:J10874"/>
    <mergeCell ref="A10887:E10887"/>
    <mergeCell ref="A10889:E10889"/>
    <mergeCell ref="O10875:P10875"/>
    <mergeCell ref="O10876:P10876"/>
    <mergeCell ref="O10877:P10877"/>
    <mergeCell ref="O10878:P10878"/>
    <mergeCell ref="O10879:P10879"/>
    <mergeCell ref="O10880:P10880"/>
    <mergeCell ref="O10881:P10881"/>
    <mergeCell ref="B10885:D10885"/>
    <mergeCell ref="A10968:P10968"/>
    <mergeCell ref="A10969:P10969"/>
    <mergeCell ref="B10972:C10972"/>
    <mergeCell ref="E10972:H10972"/>
    <mergeCell ref="N10972:P10972"/>
    <mergeCell ref="D10980:D10981"/>
    <mergeCell ref="E10980:I10980"/>
    <mergeCell ref="J10980:J10981"/>
    <mergeCell ref="K10980:K10981"/>
    <mergeCell ref="L10980:N10980"/>
    <mergeCell ref="O10980:P10981"/>
    <mergeCell ref="O10987:P10987"/>
    <mergeCell ref="O10988:P10988"/>
    <mergeCell ref="B10992:D10992"/>
    <mergeCell ref="B10993:D10993"/>
    <mergeCell ref="A10976:B10976"/>
    <mergeCell ref="C10976:P10976"/>
    <mergeCell ref="A10978:B10978"/>
    <mergeCell ref="C10978:P10978"/>
    <mergeCell ref="A10980:A10981"/>
    <mergeCell ref="B10980:C10980"/>
    <mergeCell ref="A11003:P11003"/>
    <mergeCell ref="A11004:P11004"/>
    <mergeCell ref="B11007:C11007"/>
    <mergeCell ref="E11007:H11007"/>
    <mergeCell ref="N11007:P11007"/>
    <mergeCell ref="O10982:P10982"/>
    <mergeCell ref="O10983:P10983"/>
    <mergeCell ref="O10984:P10984"/>
    <mergeCell ref="O10985:P10985"/>
    <mergeCell ref="O10986:P10986"/>
    <mergeCell ref="E11015:I11015"/>
    <mergeCell ref="J11015:J11016"/>
    <mergeCell ref="K11015:K11016"/>
    <mergeCell ref="L11015:N11015"/>
    <mergeCell ref="O11015:P11016"/>
    <mergeCell ref="A10994:E10994"/>
    <mergeCell ref="A10996:E10996"/>
    <mergeCell ref="A10997:P10997"/>
    <mergeCell ref="A11001:P11001"/>
    <mergeCell ref="A11002:P11002"/>
    <mergeCell ref="B11026:D11026"/>
    <mergeCell ref="B11009:C11009"/>
    <mergeCell ref="E11009:H11009"/>
    <mergeCell ref="A11011:B11011"/>
    <mergeCell ref="C11011:P11011"/>
    <mergeCell ref="A11013:B11013"/>
    <mergeCell ref="C11013:P11013"/>
    <mergeCell ref="A11015:A11016"/>
    <mergeCell ref="B11015:C11015"/>
    <mergeCell ref="D11015:D11016"/>
    <mergeCell ref="O11017:P11017"/>
    <mergeCell ref="O11018:P11018"/>
    <mergeCell ref="O11019:P11019"/>
    <mergeCell ref="O11020:P11020"/>
    <mergeCell ref="O11021:P11021"/>
    <mergeCell ref="B11025:D11025"/>
    <mergeCell ref="E11113:H11113"/>
    <mergeCell ref="N11113:P11113"/>
    <mergeCell ref="B11115:C11115"/>
    <mergeCell ref="E11115:H11115"/>
    <mergeCell ref="A11027:E11027"/>
    <mergeCell ref="A11029:E11029"/>
    <mergeCell ref="A11030:P11030"/>
    <mergeCell ref="A11038:P11038"/>
    <mergeCell ref="B11041:C11041"/>
    <mergeCell ref="J11121:J11122"/>
    <mergeCell ref="K11121:K11122"/>
    <mergeCell ref="L11121:N11121"/>
    <mergeCell ref="O11121:P11122"/>
    <mergeCell ref="A11107:P11107"/>
    <mergeCell ref="A11108:P11108"/>
    <mergeCell ref="A11109:P11109"/>
    <mergeCell ref="A11110:P11110"/>
    <mergeCell ref="B11113:C11113"/>
    <mergeCell ref="O11129:P11129"/>
    <mergeCell ref="B11133:D11133"/>
    <mergeCell ref="B11134:D11134"/>
    <mergeCell ref="A11117:B11117"/>
    <mergeCell ref="C11117:P11117"/>
    <mergeCell ref="A11119:B11119"/>
    <mergeCell ref="C11119:P11119"/>
    <mergeCell ref="A11121:A11122"/>
    <mergeCell ref="B11121:C11121"/>
    <mergeCell ref="D11121:D11122"/>
    <mergeCell ref="O11123:P11123"/>
    <mergeCell ref="O11124:P11124"/>
    <mergeCell ref="O11125:P11125"/>
    <mergeCell ref="O11126:P11126"/>
    <mergeCell ref="O11127:P11127"/>
    <mergeCell ref="O11128:P11128"/>
    <mergeCell ref="A11135:E11135"/>
    <mergeCell ref="A11137:E11137"/>
    <mergeCell ref="A11138:P11138"/>
    <mergeCell ref="B11149:C11149"/>
    <mergeCell ref="E11149:H11149"/>
    <mergeCell ref="N11149:P11149"/>
    <mergeCell ref="E11195:I11195"/>
    <mergeCell ref="J11195:J11196"/>
    <mergeCell ref="K11195:K11196"/>
    <mergeCell ref="L11195:N11195"/>
    <mergeCell ref="O11195:P11196"/>
    <mergeCell ref="A11181:P11181"/>
    <mergeCell ref="A11182:P11182"/>
    <mergeCell ref="A11183:P11183"/>
    <mergeCell ref="A11184:P11184"/>
    <mergeCell ref="B11187:C11187"/>
    <mergeCell ref="O11203:P11203"/>
    <mergeCell ref="B11207:D11207"/>
    <mergeCell ref="B11208:D11208"/>
    <mergeCell ref="A11191:B11191"/>
    <mergeCell ref="C11191:P11191"/>
    <mergeCell ref="A11193:B11193"/>
    <mergeCell ref="C11193:P11193"/>
    <mergeCell ref="A11195:A11196"/>
    <mergeCell ref="B11195:C11195"/>
    <mergeCell ref="D11195:D11196"/>
    <mergeCell ref="O11197:P11197"/>
    <mergeCell ref="O11198:P11198"/>
    <mergeCell ref="O11199:P11199"/>
    <mergeCell ref="O11200:P11200"/>
    <mergeCell ref="O11201:P11201"/>
    <mergeCell ref="O11202:P11202"/>
    <mergeCell ref="N11258:P11258"/>
    <mergeCell ref="B11260:C11260"/>
    <mergeCell ref="E11260:H11260"/>
    <mergeCell ref="A11209:E11209"/>
    <mergeCell ref="A11211:E11211"/>
    <mergeCell ref="A11212:P11212"/>
    <mergeCell ref="A11219:P11219"/>
    <mergeCell ref="A11220:P11220"/>
    <mergeCell ref="B11223:C11223"/>
    <mergeCell ref="O11231:P11232"/>
    <mergeCell ref="E11266:I11266"/>
    <mergeCell ref="J11266:J11267"/>
    <mergeCell ref="K11266:K11267"/>
    <mergeCell ref="L11266:N11266"/>
    <mergeCell ref="O11266:P11267"/>
    <mergeCell ref="A11252:P11252"/>
    <mergeCell ref="A11253:P11253"/>
    <mergeCell ref="A11254:P11254"/>
    <mergeCell ref="A11255:P11255"/>
    <mergeCell ref="B11258:C11258"/>
    <mergeCell ref="O11274:P11274"/>
    <mergeCell ref="B11278:D11278"/>
    <mergeCell ref="B11279:D11279"/>
    <mergeCell ref="A11262:B11262"/>
    <mergeCell ref="C11262:P11262"/>
    <mergeCell ref="A11264:B11264"/>
    <mergeCell ref="C11264:P11264"/>
    <mergeCell ref="A11266:A11267"/>
    <mergeCell ref="B11266:C11266"/>
    <mergeCell ref="D11266:D11267"/>
    <mergeCell ref="O11268:P11268"/>
    <mergeCell ref="O11269:P11269"/>
    <mergeCell ref="O11270:P11270"/>
    <mergeCell ref="O11271:P11271"/>
    <mergeCell ref="O11272:P11272"/>
    <mergeCell ref="O11273:P11273"/>
    <mergeCell ref="E11293:H11293"/>
    <mergeCell ref="N11293:P11293"/>
    <mergeCell ref="B11295:C11295"/>
    <mergeCell ref="E11295:H11295"/>
    <mergeCell ref="A11280:E11280"/>
    <mergeCell ref="A11282:E11282"/>
    <mergeCell ref="A11283:P11283"/>
    <mergeCell ref="E11301:I11301"/>
    <mergeCell ref="J11301:J11302"/>
    <mergeCell ref="K11301:K11302"/>
    <mergeCell ref="L11301:N11301"/>
    <mergeCell ref="O11301:P11302"/>
    <mergeCell ref="A11287:P11287"/>
    <mergeCell ref="A11288:P11288"/>
    <mergeCell ref="A11289:P11289"/>
    <mergeCell ref="A11290:P11290"/>
    <mergeCell ref="B11293:C11293"/>
    <mergeCell ref="O11309:P11309"/>
    <mergeCell ref="B11313:D11313"/>
    <mergeCell ref="B11314:D11314"/>
    <mergeCell ref="A11297:B11297"/>
    <mergeCell ref="C11297:P11297"/>
    <mergeCell ref="A11299:B11299"/>
    <mergeCell ref="C11299:P11299"/>
    <mergeCell ref="A11301:A11302"/>
    <mergeCell ref="B11301:C11301"/>
    <mergeCell ref="D11301:D11302"/>
    <mergeCell ref="O11303:P11303"/>
    <mergeCell ref="O11304:P11304"/>
    <mergeCell ref="O11305:P11305"/>
    <mergeCell ref="O11306:P11306"/>
    <mergeCell ref="O11307:P11307"/>
    <mergeCell ref="O11308:P11308"/>
    <mergeCell ref="N11362:P11362"/>
    <mergeCell ref="B11364:C11364"/>
    <mergeCell ref="E11364:H11364"/>
    <mergeCell ref="A11315:E11315"/>
    <mergeCell ref="A11317:E11317"/>
    <mergeCell ref="A11318:P11318"/>
    <mergeCell ref="B11329:C11329"/>
    <mergeCell ref="E11329:H11329"/>
    <mergeCell ref="N11329:P11329"/>
    <mergeCell ref="B11331:C11331"/>
    <mergeCell ref="J11370:J11371"/>
    <mergeCell ref="K11370:K11371"/>
    <mergeCell ref="L11370:N11370"/>
    <mergeCell ref="O11370:P11371"/>
    <mergeCell ref="A11356:P11356"/>
    <mergeCell ref="A11357:P11357"/>
    <mergeCell ref="A11358:P11358"/>
    <mergeCell ref="A11359:P11359"/>
    <mergeCell ref="B11362:C11362"/>
    <mergeCell ref="E11362:H11362"/>
    <mergeCell ref="B11382:D11382"/>
    <mergeCell ref="B11383:D11383"/>
    <mergeCell ref="A11366:B11366"/>
    <mergeCell ref="C11366:P11366"/>
    <mergeCell ref="A11368:B11368"/>
    <mergeCell ref="C11368:P11368"/>
    <mergeCell ref="A11370:A11371"/>
    <mergeCell ref="B11370:C11370"/>
    <mergeCell ref="D11370:D11371"/>
    <mergeCell ref="E11370:I11370"/>
    <mergeCell ref="A11384:E11384"/>
    <mergeCell ref="A11386:E11386"/>
    <mergeCell ref="A11387:P11387"/>
    <mergeCell ref="O11372:P11372"/>
    <mergeCell ref="O11373:P11373"/>
    <mergeCell ref="O11374:P11374"/>
    <mergeCell ref="O11375:P11375"/>
    <mergeCell ref="O11376:P11376"/>
    <mergeCell ref="O11377:P11377"/>
    <mergeCell ref="O11378:P11378"/>
    <mergeCell ref="A10436:E10436"/>
    <mergeCell ref="O10426:P10426"/>
    <mergeCell ref="O10427:P10427"/>
    <mergeCell ref="O10428:P10428"/>
    <mergeCell ref="B10432:D10432"/>
    <mergeCell ref="B10433:D10433"/>
    <mergeCell ref="A10434:E10434"/>
    <mergeCell ref="L10420:N10420"/>
    <mergeCell ref="O10420:P10421"/>
    <mergeCell ref="O10422:P10422"/>
    <mergeCell ref="O10423:P10423"/>
    <mergeCell ref="O10424:P10424"/>
    <mergeCell ref="O10425:P10425"/>
    <mergeCell ref="A10420:A10421"/>
    <mergeCell ref="B10420:C10420"/>
    <mergeCell ref="D10420:D10421"/>
    <mergeCell ref="E10420:I10420"/>
    <mergeCell ref="J10420:J10421"/>
    <mergeCell ref="K10420:K10421"/>
    <mergeCell ref="B10414:C10414"/>
    <mergeCell ref="E10414:H10414"/>
    <mergeCell ref="A10416:B10416"/>
    <mergeCell ref="C10416:P10416"/>
    <mergeCell ref="A10418:B10418"/>
    <mergeCell ref="C10418:P10418"/>
    <mergeCell ref="A10406:P10406"/>
    <mergeCell ref="A10407:P10407"/>
    <mergeCell ref="A10408:P10408"/>
    <mergeCell ref="A10409:P10409"/>
    <mergeCell ref="B10412:C10412"/>
    <mergeCell ref="E10412:H10412"/>
    <mergeCell ref="N10412:P10412"/>
    <mergeCell ref="A10364:E10364"/>
    <mergeCell ref="O10354:P10354"/>
    <mergeCell ref="O10355:P10355"/>
    <mergeCell ref="O10356:P10356"/>
    <mergeCell ref="B10360:D10360"/>
    <mergeCell ref="B10361:D10361"/>
    <mergeCell ref="A10362:E10362"/>
    <mergeCell ref="L10348:N10348"/>
    <mergeCell ref="O10348:P10349"/>
    <mergeCell ref="O10350:P10350"/>
    <mergeCell ref="O10351:P10351"/>
    <mergeCell ref="O10352:P10352"/>
    <mergeCell ref="O10353:P10353"/>
    <mergeCell ref="A10348:A10349"/>
    <mergeCell ref="B10348:C10348"/>
    <mergeCell ref="D10348:D10349"/>
    <mergeCell ref="E10348:I10348"/>
    <mergeCell ref="J10348:J10349"/>
    <mergeCell ref="K10348:K10349"/>
    <mergeCell ref="B10342:C10342"/>
    <mergeCell ref="E10342:H10342"/>
    <mergeCell ref="A10344:B10344"/>
    <mergeCell ref="C10344:P10344"/>
    <mergeCell ref="A10346:B10346"/>
    <mergeCell ref="C10346:P10346"/>
    <mergeCell ref="A10334:P10334"/>
    <mergeCell ref="A10335:P10335"/>
    <mergeCell ref="A10336:P10336"/>
    <mergeCell ref="A10337:P10337"/>
    <mergeCell ref="B10340:C10340"/>
    <mergeCell ref="E10340:H10340"/>
    <mergeCell ref="N10340:P10340"/>
    <mergeCell ref="A10257:E10257"/>
    <mergeCell ref="O10247:P10247"/>
    <mergeCell ref="O10248:P10248"/>
    <mergeCell ref="O10249:P10249"/>
    <mergeCell ref="B10253:D10253"/>
    <mergeCell ref="B10254:D10254"/>
    <mergeCell ref="A10255:E10255"/>
    <mergeCell ref="L10241:N10241"/>
    <mergeCell ref="O10241:P10242"/>
    <mergeCell ref="O10243:P10243"/>
    <mergeCell ref="O10244:P10244"/>
    <mergeCell ref="O10245:P10245"/>
    <mergeCell ref="O10246:P10246"/>
    <mergeCell ref="A10241:A10242"/>
    <mergeCell ref="B10241:C10241"/>
    <mergeCell ref="D10241:D10242"/>
    <mergeCell ref="E10241:I10241"/>
    <mergeCell ref="J10241:J10242"/>
    <mergeCell ref="K10241:K10242"/>
    <mergeCell ref="B10235:C10235"/>
    <mergeCell ref="E10235:H10235"/>
    <mergeCell ref="A10237:B10237"/>
    <mergeCell ref="C10237:P10237"/>
    <mergeCell ref="A10239:B10239"/>
    <mergeCell ref="C10239:P10239"/>
    <mergeCell ref="A10227:P10227"/>
    <mergeCell ref="A10228:P10228"/>
    <mergeCell ref="A10229:P10229"/>
    <mergeCell ref="A10230:P10230"/>
    <mergeCell ref="B10233:C10233"/>
    <mergeCell ref="E10233:H10233"/>
    <mergeCell ref="N10233:P10233"/>
    <mergeCell ref="A10220:E10220"/>
    <mergeCell ref="O10211:P10211"/>
    <mergeCell ref="O10212:P10212"/>
    <mergeCell ref="B10216:D10216"/>
    <mergeCell ref="B10217:D10217"/>
    <mergeCell ref="A10218:E10218"/>
    <mergeCell ref="O10210:P10210"/>
    <mergeCell ref="A10206:A10207"/>
    <mergeCell ref="B10206:C10206"/>
    <mergeCell ref="D10206:D10207"/>
    <mergeCell ref="E10206:I10206"/>
    <mergeCell ref="J10206:J10207"/>
    <mergeCell ref="K10206:K10207"/>
    <mergeCell ref="L10206:N10206"/>
    <mergeCell ref="A10202:B10202"/>
    <mergeCell ref="C10202:P10202"/>
    <mergeCell ref="A10204:B10204"/>
    <mergeCell ref="C10204:P10204"/>
    <mergeCell ref="O10208:P10208"/>
    <mergeCell ref="O10209:P10209"/>
    <mergeCell ref="O10206:P10207"/>
    <mergeCell ref="A10192:P10192"/>
    <mergeCell ref="A10193:P10193"/>
    <mergeCell ref="A10194:P10194"/>
    <mergeCell ref="A10195:P10195"/>
    <mergeCell ref="B10198:C10198"/>
    <mergeCell ref="E10198:H10198"/>
    <mergeCell ref="N10198:P10198"/>
    <mergeCell ref="B10200:C10200"/>
    <mergeCell ref="E10200:H10200"/>
    <mergeCell ref="A10107:E10107"/>
    <mergeCell ref="O10097:P10097"/>
    <mergeCell ref="O10098:P10098"/>
    <mergeCell ref="O10099:P10099"/>
    <mergeCell ref="B10103:D10103"/>
    <mergeCell ref="B10104:D10104"/>
    <mergeCell ref="A10105:E10105"/>
    <mergeCell ref="A10115:P10115"/>
    <mergeCell ref="L10091:N10091"/>
    <mergeCell ref="O10091:P10092"/>
    <mergeCell ref="O10093:P10093"/>
    <mergeCell ref="O10094:P10094"/>
    <mergeCell ref="O10095:P10095"/>
    <mergeCell ref="O10096:P10096"/>
    <mergeCell ref="A10087:B10087"/>
    <mergeCell ref="C10087:P10087"/>
    <mergeCell ref="A10089:B10089"/>
    <mergeCell ref="C10089:P10089"/>
    <mergeCell ref="A10091:A10092"/>
    <mergeCell ref="B10091:C10091"/>
    <mergeCell ref="D10091:D10092"/>
    <mergeCell ref="E10091:I10091"/>
    <mergeCell ref="J10091:J10092"/>
    <mergeCell ref="K10091:K10092"/>
    <mergeCell ref="A10079:P10079"/>
    <mergeCell ref="A10080:P10080"/>
    <mergeCell ref="B10083:C10083"/>
    <mergeCell ref="E10083:H10083"/>
    <mergeCell ref="N10083:P10083"/>
    <mergeCell ref="B10085:C10085"/>
    <mergeCell ref="E10085:H10085"/>
    <mergeCell ref="A10077:P10077"/>
    <mergeCell ref="C10052:P10052"/>
    <mergeCell ref="A10052:B10052"/>
    <mergeCell ref="A10042:P10042"/>
    <mergeCell ref="A10043:P10043"/>
    <mergeCell ref="A10078:P10078"/>
    <mergeCell ref="A10044:P10044"/>
    <mergeCell ref="B10068:D10068"/>
    <mergeCell ref="B10069:D10069"/>
    <mergeCell ref="O10056:P10057"/>
    <mergeCell ref="A10070:E10070"/>
    <mergeCell ref="O10058:P10058"/>
    <mergeCell ref="O10059:P10059"/>
    <mergeCell ref="O10060:P10060"/>
    <mergeCell ref="O10061:P10061"/>
    <mergeCell ref="O10062:P10062"/>
    <mergeCell ref="O10063:P10063"/>
    <mergeCell ref="O10064:P10064"/>
    <mergeCell ref="A10045:P10045"/>
    <mergeCell ref="B10048:C10048"/>
    <mergeCell ref="E10048:H10048"/>
    <mergeCell ref="N10048:P10048"/>
    <mergeCell ref="B10050:C10050"/>
    <mergeCell ref="E10050:H10050"/>
    <mergeCell ref="A10072:E10072"/>
    <mergeCell ref="A10054:B10054"/>
    <mergeCell ref="C10054:P10054"/>
    <mergeCell ref="A10056:A10057"/>
    <mergeCell ref="B10056:C10056"/>
    <mergeCell ref="D10056:D10057"/>
    <mergeCell ref="E10056:I10056"/>
    <mergeCell ref="J10056:J10057"/>
    <mergeCell ref="K10056:K10057"/>
    <mergeCell ref="L10056:N10056"/>
    <mergeCell ref="A10116:P10116"/>
    <mergeCell ref="A10117:P10117"/>
    <mergeCell ref="A10118:P10118"/>
    <mergeCell ref="B10121:C10121"/>
    <mergeCell ref="E10121:H10121"/>
    <mergeCell ref="N10121:P10121"/>
    <mergeCell ref="B10123:C10123"/>
    <mergeCell ref="E10123:H10123"/>
    <mergeCell ref="A10125:B10125"/>
    <mergeCell ref="C10125:P10125"/>
    <mergeCell ref="A10127:B10127"/>
    <mergeCell ref="C10127:P10127"/>
    <mergeCell ref="A10129:A10130"/>
    <mergeCell ref="B10129:C10129"/>
    <mergeCell ref="D10129:D10130"/>
    <mergeCell ref="E10129:I10129"/>
    <mergeCell ref="J10129:J10130"/>
    <mergeCell ref="K10129:K10130"/>
    <mergeCell ref="L10129:N10129"/>
    <mergeCell ref="O10129:P10130"/>
    <mergeCell ref="O10131:P10131"/>
    <mergeCell ref="O10132:P10132"/>
    <mergeCell ref="O10133:P10133"/>
    <mergeCell ref="O10134:P10134"/>
    <mergeCell ref="O10135:P10135"/>
    <mergeCell ref="O10136:P10136"/>
    <mergeCell ref="O10137:P10137"/>
    <mergeCell ref="B10141:D10141"/>
    <mergeCell ref="B10142:D10142"/>
    <mergeCell ref="A10143:E10143"/>
    <mergeCell ref="A10145:E10145"/>
    <mergeCell ref="A10154:P10154"/>
    <mergeCell ref="A10155:P10155"/>
    <mergeCell ref="A10156:P10156"/>
    <mergeCell ref="A10157:P10157"/>
    <mergeCell ref="B10160:C10160"/>
    <mergeCell ref="E10160:H10160"/>
    <mergeCell ref="N10160:P10160"/>
    <mergeCell ref="B10162:C10162"/>
    <mergeCell ref="E10162:H10162"/>
    <mergeCell ref="A10164:B10164"/>
    <mergeCell ref="C10164:P10164"/>
    <mergeCell ref="A10166:B10166"/>
    <mergeCell ref="C10166:P10166"/>
    <mergeCell ref="A10168:A10169"/>
    <mergeCell ref="B10168:C10168"/>
    <mergeCell ref="D10168:D10169"/>
    <mergeCell ref="E10168:I10168"/>
    <mergeCell ref="J10168:J10169"/>
    <mergeCell ref="K10168:K10169"/>
    <mergeCell ref="L10168:N10168"/>
    <mergeCell ref="O10168:P10169"/>
    <mergeCell ref="O10170:P10170"/>
    <mergeCell ref="O10171:P10171"/>
    <mergeCell ref="O10172:P10172"/>
    <mergeCell ref="O10173:P10173"/>
    <mergeCell ref="A10184:E10184"/>
    <mergeCell ref="O10174:P10174"/>
    <mergeCell ref="O10175:P10175"/>
    <mergeCell ref="O10176:P10176"/>
    <mergeCell ref="B10180:D10180"/>
    <mergeCell ref="B10181:D10181"/>
    <mergeCell ref="A10182:E10182"/>
    <mergeCell ref="A10262:P10262"/>
    <mergeCell ref="A10263:P10263"/>
    <mergeCell ref="A10264:P10264"/>
    <mergeCell ref="A10265:P10265"/>
    <mergeCell ref="B10268:C10268"/>
    <mergeCell ref="E10268:H10268"/>
    <mergeCell ref="N10268:P10268"/>
    <mergeCell ref="B10270:C10270"/>
    <mergeCell ref="E10270:H10270"/>
    <mergeCell ref="A10272:B10272"/>
    <mergeCell ref="C10272:P10272"/>
    <mergeCell ref="A10274:B10274"/>
    <mergeCell ref="C10274:P10274"/>
    <mergeCell ref="A10276:A10277"/>
    <mergeCell ref="B10276:C10276"/>
    <mergeCell ref="D10276:D10277"/>
    <mergeCell ref="E10276:I10276"/>
    <mergeCell ref="J10276:J10277"/>
    <mergeCell ref="K10276:K10277"/>
    <mergeCell ref="L10276:N10276"/>
    <mergeCell ref="O10276:P10277"/>
    <mergeCell ref="O10278:P10278"/>
    <mergeCell ref="O10279:P10279"/>
    <mergeCell ref="O10280:P10280"/>
    <mergeCell ref="O10281:P10281"/>
    <mergeCell ref="A10292:E10292"/>
    <mergeCell ref="O10282:P10282"/>
    <mergeCell ref="O10283:P10283"/>
    <mergeCell ref="O10284:P10284"/>
    <mergeCell ref="B10288:D10288"/>
    <mergeCell ref="B10289:D10289"/>
    <mergeCell ref="A10290:E10290"/>
    <mergeCell ref="A10298:P10298"/>
    <mergeCell ref="A10299:P10299"/>
    <mergeCell ref="A10300:P10300"/>
    <mergeCell ref="A10301:P10301"/>
    <mergeCell ref="B10304:C10304"/>
    <mergeCell ref="E10304:H10304"/>
    <mergeCell ref="N10304:P10304"/>
    <mergeCell ref="B10306:C10306"/>
    <mergeCell ref="E10306:H10306"/>
    <mergeCell ref="A10308:B10308"/>
    <mergeCell ref="C10308:P10308"/>
    <mergeCell ref="A10310:B10310"/>
    <mergeCell ref="C10310:P10310"/>
    <mergeCell ref="A10312:A10313"/>
    <mergeCell ref="B10312:C10312"/>
    <mergeCell ref="D10312:D10313"/>
    <mergeCell ref="E10312:I10312"/>
    <mergeCell ref="J10312:J10313"/>
    <mergeCell ref="K10312:K10313"/>
    <mergeCell ref="L10312:N10312"/>
    <mergeCell ref="O10312:P10313"/>
    <mergeCell ref="O10314:P10314"/>
    <mergeCell ref="O10315:P10315"/>
    <mergeCell ref="O10316:P10316"/>
    <mergeCell ref="O10317:P10317"/>
    <mergeCell ref="A10328:E10328"/>
    <mergeCell ref="O10318:P10318"/>
    <mergeCell ref="O10319:P10319"/>
    <mergeCell ref="O10320:P10320"/>
    <mergeCell ref="B10324:D10324"/>
    <mergeCell ref="B10325:D10325"/>
    <mergeCell ref="A10326:E10326"/>
    <mergeCell ref="A10370:P10370"/>
    <mergeCell ref="A10371:P10371"/>
    <mergeCell ref="A10372:P10372"/>
    <mergeCell ref="A10373:P10373"/>
    <mergeCell ref="B10376:C10376"/>
    <mergeCell ref="E10376:H10376"/>
    <mergeCell ref="N10376:P10376"/>
    <mergeCell ref="B10378:C10378"/>
    <mergeCell ref="E10378:H10378"/>
    <mergeCell ref="A10380:B10380"/>
    <mergeCell ref="C10380:P10380"/>
    <mergeCell ref="A10382:B10382"/>
    <mergeCell ref="C10382:P10382"/>
    <mergeCell ref="A10384:A10385"/>
    <mergeCell ref="B10384:C10384"/>
    <mergeCell ref="D10384:D10385"/>
    <mergeCell ref="E10384:I10384"/>
    <mergeCell ref="J10384:J10385"/>
    <mergeCell ref="K10384:K10385"/>
    <mergeCell ref="L10384:N10384"/>
    <mergeCell ref="O10384:P10385"/>
    <mergeCell ref="O10386:P10386"/>
    <mergeCell ref="O10387:P10387"/>
    <mergeCell ref="O10388:P10388"/>
    <mergeCell ref="O10389:P10389"/>
    <mergeCell ref="A10400:E10400"/>
    <mergeCell ref="O10390:P10390"/>
    <mergeCell ref="O10391:P10391"/>
    <mergeCell ref="O10392:P10392"/>
    <mergeCell ref="B10396:D10396"/>
    <mergeCell ref="B10397:D10397"/>
    <mergeCell ref="A10398:E10398"/>
    <mergeCell ref="A10442:P10442"/>
    <mergeCell ref="A10443:P10443"/>
    <mergeCell ref="A10444:P10444"/>
    <mergeCell ref="A10445:P10445"/>
    <mergeCell ref="B10448:C10448"/>
    <mergeCell ref="E10448:H10448"/>
    <mergeCell ref="N10448:P10448"/>
    <mergeCell ref="B10450:C10450"/>
    <mergeCell ref="E10450:H10450"/>
    <mergeCell ref="A10452:B10452"/>
    <mergeCell ref="C10452:P10452"/>
    <mergeCell ref="A10454:B10454"/>
    <mergeCell ref="C10454:P10454"/>
    <mergeCell ref="A10456:A10457"/>
    <mergeCell ref="B10456:C10456"/>
    <mergeCell ref="D10456:D10457"/>
    <mergeCell ref="E10456:I10456"/>
    <mergeCell ref="J10456:J10457"/>
    <mergeCell ref="K10456:K10457"/>
    <mergeCell ref="O10464:P10464"/>
    <mergeCell ref="B10468:D10468"/>
    <mergeCell ref="B10469:D10469"/>
    <mergeCell ref="A10470:E10470"/>
    <mergeCell ref="L10456:N10456"/>
    <mergeCell ref="O10456:P10457"/>
    <mergeCell ref="O10458:P10458"/>
    <mergeCell ref="O10459:P10459"/>
    <mergeCell ref="O10460:P10460"/>
    <mergeCell ref="O10461:P10461"/>
    <mergeCell ref="A10000:E10000"/>
    <mergeCell ref="O9990:P9990"/>
    <mergeCell ref="O9991:P9991"/>
    <mergeCell ref="O9992:P9992"/>
    <mergeCell ref="B9996:D9996"/>
    <mergeCell ref="O9986:P9986"/>
    <mergeCell ref="O9987:P9987"/>
    <mergeCell ref="O9988:P9988"/>
    <mergeCell ref="O9989:P9989"/>
    <mergeCell ref="B9997:D9997"/>
    <mergeCell ref="A9998:E9998"/>
    <mergeCell ref="A9982:B9982"/>
    <mergeCell ref="C9982:P9982"/>
    <mergeCell ref="A9984:A9985"/>
    <mergeCell ref="B9984:C9984"/>
    <mergeCell ref="D9984:D9985"/>
    <mergeCell ref="E9984:I9984"/>
    <mergeCell ref="J9984:J9985"/>
    <mergeCell ref="K9984:K9985"/>
    <mergeCell ref="L9984:N9984"/>
    <mergeCell ref="O9984:P9985"/>
    <mergeCell ref="B9976:C9976"/>
    <mergeCell ref="E9976:H9976"/>
    <mergeCell ref="N9976:P9976"/>
    <mergeCell ref="B9978:C9978"/>
    <mergeCell ref="E9978:H9978"/>
    <mergeCell ref="A9980:B9980"/>
    <mergeCell ref="C9980:P9980"/>
    <mergeCell ref="B9927:D9927"/>
    <mergeCell ref="A9928:E9928"/>
    <mergeCell ref="A9930:E9930"/>
    <mergeCell ref="O9920:P9920"/>
    <mergeCell ref="O9921:P9921"/>
    <mergeCell ref="O9922:P9922"/>
    <mergeCell ref="B9926:D9926"/>
    <mergeCell ref="L9914:N9914"/>
    <mergeCell ref="O9914:P9915"/>
    <mergeCell ref="O9916:P9916"/>
    <mergeCell ref="O9917:P9917"/>
    <mergeCell ref="O9918:P9918"/>
    <mergeCell ref="O9919:P9919"/>
    <mergeCell ref="A9914:A9915"/>
    <mergeCell ref="B9914:C9914"/>
    <mergeCell ref="D9914:D9915"/>
    <mergeCell ref="E9914:I9914"/>
    <mergeCell ref="J9914:J9915"/>
    <mergeCell ref="K9914:K9915"/>
    <mergeCell ref="B9908:C9908"/>
    <mergeCell ref="E9908:H9908"/>
    <mergeCell ref="A9910:B9910"/>
    <mergeCell ref="C9910:P9910"/>
    <mergeCell ref="A9912:B9912"/>
    <mergeCell ref="C9912:P9912"/>
    <mergeCell ref="A9901:P9901"/>
    <mergeCell ref="A9902:P9902"/>
    <mergeCell ref="A9903:P9903"/>
    <mergeCell ref="B9906:C9906"/>
    <mergeCell ref="E9906:H9906"/>
    <mergeCell ref="N9906:P9906"/>
    <mergeCell ref="A9860:E9860"/>
    <mergeCell ref="A9862:E9862"/>
    <mergeCell ref="O9853:P9853"/>
    <mergeCell ref="O9854:P9854"/>
    <mergeCell ref="B9858:D9858"/>
    <mergeCell ref="A9900:P9900"/>
    <mergeCell ref="A9867:P9867"/>
    <mergeCell ref="A9868:P9868"/>
    <mergeCell ref="A9869:P9869"/>
    <mergeCell ref="A9870:P9870"/>
    <mergeCell ref="L9848:N9848"/>
    <mergeCell ref="O9848:P9849"/>
    <mergeCell ref="O9850:P9850"/>
    <mergeCell ref="O9851:P9851"/>
    <mergeCell ref="O9852:P9852"/>
    <mergeCell ref="B9859:D9859"/>
    <mergeCell ref="A9848:A9849"/>
    <mergeCell ref="B9848:C9848"/>
    <mergeCell ref="D9848:D9849"/>
    <mergeCell ref="E9848:I9848"/>
    <mergeCell ref="J9848:J9849"/>
    <mergeCell ref="K9848:K9849"/>
    <mergeCell ref="B9842:C9842"/>
    <mergeCell ref="E9842:H9842"/>
    <mergeCell ref="A9844:B9844"/>
    <mergeCell ref="C9844:P9844"/>
    <mergeCell ref="A9846:B9846"/>
    <mergeCell ref="C9846:P9846"/>
    <mergeCell ref="A9834:P9834"/>
    <mergeCell ref="A9835:P9835"/>
    <mergeCell ref="A9836:P9836"/>
    <mergeCell ref="A9837:P9837"/>
    <mergeCell ref="B9840:C9840"/>
    <mergeCell ref="E9840:H9840"/>
    <mergeCell ref="N9840:P9840"/>
    <mergeCell ref="B9826:D9826"/>
    <mergeCell ref="A9827:E9827"/>
    <mergeCell ref="A9829:E9829"/>
    <mergeCell ref="O9819:P9819"/>
    <mergeCell ref="O9820:P9820"/>
    <mergeCell ref="O9821:P9821"/>
    <mergeCell ref="B9825:D9825"/>
    <mergeCell ref="L9814:N9814"/>
    <mergeCell ref="O9814:P9815"/>
    <mergeCell ref="O9816:P9816"/>
    <mergeCell ref="O9817:P9817"/>
    <mergeCell ref="O9818:P9818"/>
    <mergeCell ref="A9810:B9810"/>
    <mergeCell ref="C9810:P9810"/>
    <mergeCell ref="A9812:B9812"/>
    <mergeCell ref="C9812:P9812"/>
    <mergeCell ref="A9814:A9815"/>
    <mergeCell ref="B9814:C9814"/>
    <mergeCell ref="D9814:D9815"/>
    <mergeCell ref="E9814:I9814"/>
    <mergeCell ref="J9814:J9815"/>
    <mergeCell ref="K9814:K9815"/>
    <mergeCell ref="A9803:P9803"/>
    <mergeCell ref="B9806:C9806"/>
    <mergeCell ref="E9806:H9806"/>
    <mergeCell ref="N9806:P9806"/>
    <mergeCell ref="B9808:C9808"/>
    <mergeCell ref="E9808:H9808"/>
    <mergeCell ref="B9793:D9793"/>
    <mergeCell ref="A9794:E9794"/>
    <mergeCell ref="A9796:E9796"/>
    <mergeCell ref="A9800:P9800"/>
    <mergeCell ref="A9801:P9801"/>
    <mergeCell ref="A9802:P9802"/>
    <mergeCell ref="O9786:P9786"/>
    <mergeCell ref="O9787:P9787"/>
    <mergeCell ref="O9788:P9788"/>
    <mergeCell ref="B9792:D9792"/>
    <mergeCell ref="L9781:N9781"/>
    <mergeCell ref="O9781:P9782"/>
    <mergeCell ref="O9783:P9783"/>
    <mergeCell ref="O9784:P9784"/>
    <mergeCell ref="O9785:P9785"/>
    <mergeCell ref="A9781:A9782"/>
    <mergeCell ref="B9781:C9781"/>
    <mergeCell ref="D9781:D9782"/>
    <mergeCell ref="E9781:I9781"/>
    <mergeCell ref="J9781:J9782"/>
    <mergeCell ref="K9781:K9782"/>
    <mergeCell ref="B9775:C9775"/>
    <mergeCell ref="E9775:H9775"/>
    <mergeCell ref="A9777:B9777"/>
    <mergeCell ref="C9777:P9777"/>
    <mergeCell ref="A9779:B9779"/>
    <mergeCell ref="C9779:P9779"/>
    <mergeCell ref="A9767:P9767"/>
    <mergeCell ref="A9768:P9768"/>
    <mergeCell ref="A9769:P9769"/>
    <mergeCell ref="A9770:P9770"/>
    <mergeCell ref="B9773:C9773"/>
    <mergeCell ref="E9773:H9773"/>
    <mergeCell ref="N9773:P9773"/>
    <mergeCell ref="B9759:D9759"/>
    <mergeCell ref="A9760:E9760"/>
    <mergeCell ref="A9762:E9762"/>
    <mergeCell ref="O9753:P9753"/>
    <mergeCell ref="O9754:P9754"/>
    <mergeCell ref="B9758:D9758"/>
    <mergeCell ref="L9747:N9747"/>
    <mergeCell ref="O9747:P9748"/>
    <mergeCell ref="O9749:P9749"/>
    <mergeCell ref="O9750:P9750"/>
    <mergeCell ref="O9751:P9751"/>
    <mergeCell ref="O9752:P9752"/>
    <mergeCell ref="A9747:A9748"/>
    <mergeCell ref="B9747:C9747"/>
    <mergeCell ref="D9747:D9748"/>
    <mergeCell ref="E9747:I9747"/>
    <mergeCell ref="J9747:J9748"/>
    <mergeCell ref="K9747:K9748"/>
    <mergeCell ref="B9741:C9741"/>
    <mergeCell ref="E9741:H9741"/>
    <mergeCell ref="A9743:B9743"/>
    <mergeCell ref="C9743:P9743"/>
    <mergeCell ref="A9745:B9745"/>
    <mergeCell ref="C9745:P9745"/>
    <mergeCell ref="A9733:P9733"/>
    <mergeCell ref="A9734:P9734"/>
    <mergeCell ref="A9735:P9735"/>
    <mergeCell ref="A9736:P9736"/>
    <mergeCell ref="B9739:C9739"/>
    <mergeCell ref="E9739:H9739"/>
    <mergeCell ref="N9739:P9739"/>
    <mergeCell ref="B9689:D9689"/>
    <mergeCell ref="A9690:E9690"/>
    <mergeCell ref="A9692:E9692"/>
    <mergeCell ref="O9680:P9680"/>
    <mergeCell ref="O9681:P9681"/>
    <mergeCell ref="O9682:P9682"/>
    <mergeCell ref="O9683:P9683"/>
    <mergeCell ref="O9684:P9684"/>
    <mergeCell ref="B9688:D9688"/>
    <mergeCell ref="L9674:N9674"/>
    <mergeCell ref="O9674:P9675"/>
    <mergeCell ref="O9676:P9676"/>
    <mergeCell ref="O9677:P9677"/>
    <mergeCell ref="O9678:P9678"/>
    <mergeCell ref="O9679:P9679"/>
    <mergeCell ref="A9674:A9675"/>
    <mergeCell ref="B9674:C9674"/>
    <mergeCell ref="D9674:D9675"/>
    <mergeCell ref="E9674:I9674"/>
    <mergeCell ref="J9674:J9675"/>
    <mergeCell ref="K9674:K9675"/>
    <mergeCell ref="B9668:C9668"/>
    <mergeCell ref="E9668:H9668"/>
    <mergeCell ref="A9670:B9670"/>
    <mergeCell ref="C9670:P9670"/>
    <mergeCell ref="A9672:B9672"/>
    <mergeCell ref="C9672:P9672"/>
    <mergeCell ref="A9660:P9660"/>
    <mergeCell ref="A9661:P9661"/>
    <mergeCell ref="A9662:P9662"/>
    <mergeCell ref="A9663:P9663"/>
    <mergeCell ref="B9666:C9666"/>
    <mergeCell ref="E9666:H9666"/>
    <mergeCell ref="N9666:P9666"/>
    <mergeCell ref="A9627:P9627"/>
    <mergeCell ref="A9628:P9628"/>
    <mergeCell ref="A9629:P9629"/>
    <mergeCell ref="A9630:P9630"/>
    <mergeCell ref="B9633:C9633"/>
    <mergeCell ref="E9633:H9633"/>
    <mergeCell ref="N9633:P9633"/>
    <mergeCell ref="B9635:C9635"/>
    <mergeCell ref="E9635:H9635"/>
    <mergeCell ref="A9637:B9637"/>
    <mergeCell ref="C9637:P9637"/>
    <mergeCell ref="A9639:B9639"/>
    <mergeCell ref="C9639:P9639"/>
    <mergeCell ref="A9641:A9642"/>
    <mergeCell ref="B9641:C9641"/>
    <mergeCell ref="D9641:D9642"/>
    <mergeCell ref="E9641:I9641"/>
    <mergeCell ref="J9641:J9642"/>
    <mergeCell ref="K9641:K9642"/>
    <mergeCell ref="L9641:N9641"/>
    <mergeCell ref="O9641:P9642"/>
    <mergeCell ref="O9643:P9643"/>
    <mergeCell ref="O9644:P9644"/>
    <mergeCell ref="O9645:P9645"/>
    <mergeCell ref="B9653:D9653"/>
    <mergeCell ref="A9654:E9654"/>
    <mergeCell ref="A9656:E9656"/>
    <mergeCell ref="O9646:P9646"/>
    <mergeCell ref="O9647:P9647"/>
    <mergeCell ref="O9648:P9648"/>
    <mergeCell ref="B9652:D9652"/>
    <mergeCell ref="A9697:P9697"/>
    <mergeCell ref="A9698:P9698"/>
    <mergeCell ref="A9699:P9699"/>
    <mergeCell ref="A9700:P9700"/>
    <mergeCell ref="B9703:C9703"/>
    <mergeCell ref="E9703:H9703"/>
    <mergeCell ref="N9703:P9703"/>
    <mergeCell ref="B9705:C9705"/>
    <mergeCell ref="E9705:H9705"/>
    <mergeCell ref="A9707:B9707"/>
    <mergeCell ref="C9707:P9707"/>
    <mergeCell ref="A9709:B9709"/>
    <mergeCell ref="C9709:P9709"/>
    <mergeCell ref="A9711:A9712"/>
    <mergeCell ref="B9711:C9711"/>
    <mergeCell ref="D9711:D9712"/>
    <mergeCell ref="E9711:I9711"/>
    <mergeCell ref="J9711:J9712"/>
    <mergeCell ref="K9711:K9712"/>
    <mergeCell ref="L9711:N9711"/>
    <mergeCell ref="O9711:P9712"/>
    <mergeCell ref="O9713:P9713"/>
    <mergeCell ref="O9714:P9714"/>
    <mergeCell ref="O9715:P9715"/>
    <mergeCell ref="O9716:P9716"/>
    <mergeCell ref="B9726:D9726"/>
    <mergeCell ref="A9727:E9727"/>
    <mergeCell ref="A9729:E9729"/>
    <mergeCell ref="O9717:P9717"/>
    <mergeCell ref="O9718:P9718"/>
    <mergeCell ref="O9719:P9719"/>
    <mergeCell ref="O9720:P9720"/>
    <mergeCell ref="O9721:P9721"/>
    <mergeCell ref="B9725:D9725"/>
    <mergeCell ref="B9873:C9873"/>
    <mergeCell ref="E9873:H9873"/>
    <mergeCell ref="N9873:P9873"/>
    <mergeCell ref="B9875:C9875"/>
    <mergeCell ref="E9875:H9875"/>
    <mergeCell ref="A9877:B9877"/>
    <mergeCell ref="C9877:P9877"/>
    <mergeCell ref="A9879:B9879"/>
    <mergeCell ref="C9879:P9879"/>
    <mergeCell ref="A9881:A9882"/>
    <mergeCell ref="B9881:C9881"/>
    <mergeCell ref="D9881:D9882"/>
    <mergeCell ref="E9881:I9881"/>
    <mergeCell ref="J9881:J9882"/>
    <mergeCell ref="K9881:K9882"/>
    <mergeCell ref="L9881:N9881"/>
    <mergeCell ref="O9881:P9882"/>
    <mergeCell ref="O9883:P9883"/>
    <mergeCell ref="O9884:P9884"/>
    <mergeCell ref="O9885:P9885"/>
    <mergeCell ref="B9892:D9892"/>
    <mergeCell ref="A9893:E9893"/>
    <mergeCell ref="A9895:E9895"/>
    <mergeCell ref="O9886:P9886"/>
    <mergeCell ref="O9887:P9887"/>
    <mergeCell ref="B9891:D9891"/>
    <mergeCell ref="A9936:P9936"/>
    <mergeCell ref="A9937:P9937"/>
    <mergeCell ref="A9938:P9938"/>
    <mergeCell ref="A9939:P9939"/>
    <mergeCell ref="B9942:C9942"/>
    <mergeCell ref="E9942:H9942"/>
    <mergeCell ref="N9942:P9942"/>
    <mergeCell ref="B9944:C9944"/>
    <mergeCell ref="E9944:H9944"/>
    <mergeCell ref="A9946:B9946"/>
    <mergeCell ref="C9946:P9946"/>
    <mergeCell ref="A9948:B9948"/>
    <mergeCell ref="C9948:P9948"/>
    <mergeCell ref="A9950:A9951"/>
    <mergeCell ref="B9950:C9950"/>
    <mergeCell ref="D9950:D9951"/>
    <mergeCell ref="E9950:I9950"/>
    <mergeCell ref="J9950:J9951"/>
    <mergeCell ref="K9950:K9951"/>
    <mergeCell ref="L9950:N9950"/>
    <mergeCell ref="O9950:P9951"/>
    <mergeCell ref="O9952:P9952"/>
    <mergeCell ref="O9953:P9953"/>
    <mergeCell ref="O9954:P9954"/>
    <mergeCell ref="B9961:D9961"/>
    <mergeCell ref="A9962:E9962"/>
    <mergeCell ref="A9964:E9964"/>
    <mergeCell ref="O9955:P9955"/>
    <mergeCell ref="O9956:P9956"/>
    <mergeCell ref="B9960:D9960"/>
    <mergeCell ref="A10007:P10007"/>
    <mergeCell ref="A9970:P9970"/>
    <mergeCell ref="A9971:P9971"/>
    <mergeCell ref="A9972:P9972"/>
    <mergeCell ref="A9973:P9973"/>
    <mergeCell ref="A10008:P10008"/>
    <mergeCell ref="A10009:P10009"/>
    <mergeCell ref="A10010:P10010"/>
    <mergeCell ref="B10013:C10013"/>
    <mergeCell ref="E10013:H10013"/>
    <mergeCell ref="N10013:P10013"/>
    <mergeCell ref="B10015:C10015"/>
    <mergeCell ref="E10015:H10015"/>
    <mergeCell ref="A10017:B10017"/>
    <mergeCell ref="C10017:P10017"/>
    <mergeCell ref="A10019:B10019"/>
    <mergeCell ref="C10019:P10019"/>
    <mergeCell ref="A10021:A10022"/>
    <mergeCell ref="B10021:C10021"/>
    <mergeCell ref="D10021:D10022"/>
    <mergeCell ref="E10021:I10021"/>
    <mergeCell ref="J10021:J10022"/>
    <mergeCell ref="K10021:K10022"/>
    <mergeCell ref="O10027:P10027"/>
    <mergeCell ref="O10028:P10028"/>
    <mergeCell ref="O10029:P10029"/>
    <mergeCell ref="B10033:D10033"/>
    <mergeCell ref="L10021:N10021"/>
    <mergeCell ref="O10021:P10022"/>
    <mergeCell ref="O10023:P10023"/>
    <mergeCell ref="O10024:P10024"/>
    <mergeCell ref="O10025:P10025"/>
    <mergeCell ref="O10026:P10026"/>
    <mergeCell ref="B12902:D12902"/>
    <mergeCell ref="A12903:E12903"/>
    <mergeCell ref="L12893:M12893"/>
    <mergeCell ref="N12893:O12894"/>
    <mergeCell ref="B10034:D10034"/>
    <mergeCell ref="A10035:E10035"/>
    <mergeCell ref="A10037:E10037"/>
    <mergeCell ref="A10472:E10472"/>
    <mergeCell ref="O10462:P10462"/>
    <mergeCell ref="O10463:P10463"/>
    <mergeCell ref="A12904:E12904"/>
    <mergeCell ref="A12906:E12906"/>
    <mergeCell ref="A12907:O12907"/>
    <mergeCell ref="L12895:M12895"/>
    <mergeCell ref="N12895:O12895"/>
    <mergeCell ref="L12896:M12896"/>
    <mergeCell ref="N12896:O12896"/>
    <mergeCell ref="L12897:M12897"/>
    <mergeCell ref="N12897:O12897"/>
    <mergeCell ref="N12898:O12898"/>
    <mergeCell ref="A12889:B12889"/>
    <mergeCell ref="C12889:O12889"/>
    <mergeCell ref="A12891:B12891"/>
    <mergeCell ref="C12891:O12891"/>
    <mergeCell ref="A12893:A12894"/>
    <mergeCell ref="B12893:C12893"/>
    <mergeCell ref="D12893:D12894"/>
    <mergeCell ref="E12893:I12893"/>
    <mergeCell ref="J12893:J12894"/>
    <mergeCell ref="K12893:K12894"/>
    <mergeCell ref="A12881:O12881"/>
    <mergeCell ref="A12882:O12882"/>
    <mergeCell ref="B12885:C12885"/>
    <mergeCell ref="E12885:H12885"/>
    <mergeCell ref="M12885:O12885"/>
    <mergeCell ref="B12887:C12887"/>
    <mergeCell ref="E12887:H12887"/>
    <mergeCell ref="M12887:O12887"/>
    <mergeCell ref="N12862:O12862"/>
    <mergeCell ref="N12863:O12863"/>
    <mergeCell ref="B12867:D12867"/>
    <mergeCell ref="A12868:E12868"/>
    <mergeCell ref="A12879:O12879"/>
    <mergeCell ref="A12880:O12880"/>
    <mergeCell ref="L12858:M12858"/>
    <mergeCell ref="N12858:O12859"/>
    <mergeCell ref="A12869:E12869"/>
    <mergeCell ref="A12871:E12871"/>
    <mergeCell ref="A12872:O12872"/>
    <mergeCell ref="L12860:M12860"/>
    <mergeCell ref="N12860:O12860"/>
    <mergeCell ref="L12861:M12861"/>
    <mergeCell ref="N12861:O12861"/>
    <mergeCell ref="L12862:M12862"/>
    <mergeCell ref="A12854:B12854"/>
    <mergeCell ref="C12854:O12854"/>
    <mergeCell ref="A12856:B12856"/>
    <mergeCell ref="C12856:O12856"/>
    <mergeCell ref="A12858:A12859"/>
    <mergeCell ref="B12858:C12858"/>
    <mergeCell ref="D12858:D12859"/>
    <mergeCell ref="E12858:I12858"/>
    <mergeCell ref="J12858:J12859"/>
    <mergeCell ref="K12858:K12859"/>
    <mergeCell ref="B12850:C12850"/>
    <mergeCell ref="E12850:H12850"/>
    <mergeCell ref="M12850:O12850"/>
    <mergeCell ref="B12852:C12852"/>
    <mergeCell ref="E12852:H12852"/>
    <mergeCell ref="M12852:O12852"/>
    <mergeCell ref="A12785:B12785"/>
    <mergeCell ref="C12785:O12785"/>
    <mergeCell ref="A12787:B12787"/>
    <mergeCell ref="C12787:O12787"/>
    <mergeCell ref="A12789:A12790"/>
    <mergeCell ref="B12789:C12789"/>
    <mergeCell ref="D12789:D12790"/>
    <mergeCell ref="E12789:I12789"/>
    <mergeCell ref="N12792:O12792"/>
    <mergeCell ref="L12793:M12793"/>
    <mergeCell ref="N12793:O12793"/>
    <mergeCell ref="N12794:O12794"/>
    <mergeCell ref="B12798:D12798"/>
    <mergeCell ref="A12799:E12799"/>
    <mergeCell ref="A12800:E12800"/>
    <mergeCell ref="A12802:E12802"/>
    <mergeCell ref="A12803:O12803"/>
    <mergeCell ref="L12755:M12755"/>
    <mergeCell ref="L12756:M12756"/>
    <mergeCell ref="N12755:O12755"/>
    <mergeCell ref="N12756:O12756"/>
    <mergeCell ref="L12791:M12791"/>
    <mergeCell ref="N12791:O12791"/>
    <mergeCell ref="L12792:M12792"/>
    <mergeCell ref="B12781:C12781"/>
    <mergeCell ref="E12781:H12781"/>
    <mergeCell ref="M12781:O12781"/>
    <mergeCell ref="B12783:C12783"/>
    <mergeCell ref="E12783:H12783"/>
    <mergeCell ref="M12783:O12783"/>
    <mergeCell ref="N12722:O12722"/>
    <mergeCell ref="N12723:O12723"/>
    <mergeCell ref="B12727:D12727"/>
    <mergeCell ref="A12728:E12728"/>
    <mergeCell ref="J12789:J12790"/>
    <mergeCell ref="K12789:K12790"/>
    <mergeCell ref="L12789:M12789"/>
    <mergeCell ref="N12789:O12790"/>
    <mergeCell ref="A12775:O12775"/>
    <mergeCell ref="A12776:O12776"/>
    <mergeCell ref="L12718:M12718"/>
    <mergeCell ref="N12718:O12719"/>
    <mergeCell ref="A12729:E12729"/>
    <mergeCell ref="A12731:E12731"/>
    <mergeCell ref="A12732:O12732"/>
    <mergeCell ref="L12720:M12720"/>
    <mergeCell ref="N12720:O12720"/>
    <mergeCell ref="L12721:M12721"/>
    <mergeCell ref="N12721:O12721"/>
    <mergeCell ref="L12722:M12722"/>
    <mergeCell ref="A12714:B12714"/>
    <mergeCell ref="C12714:O12714"/>
    <mergeCell ref="A12716:B12716"/>
    <mergeCell ref="C12716:O12716"/>
    <mergeCell ref="A12718:A12719"/>
    <mergeCell ref="B12718:C12718"/>
    <mergeCell ref="D12718:D12719"/>
    <mergeCell ref="E12718:I12718"/>
    <mergeCell ref="J12718:J12719"/>
    <mergeCell ref="K12718:K12719"/>
    <mergeCell ref="B12710:C12710"/>
    <mergeCell ref="E12710:H12710"/>
    <mergeCell ref="M12710:O12710"/>
    <mergeCell ref="B12712:C12712"/>
    <mergeCell ref="E12712:H12712"/>
    <mergeCell ref="M12712:O12712"/>
    <mergeCell ref="N12653:O12653"/>
    <mergeCell ref="N12654:O12654"/>
    <mergeCell ref="B12658:D12658"/>
    <mergeCell ref="A12659:E12659"/>
    <mergeCell ref="A12704:O12704"/>
    <mergeCell ref="A12705:O12705"/>
    <mergeCell ref="E12676:H12676"/>
    <mergeCell ref="M12676:O12676"/>
    <mergeCell ref="B12678:C12678"/>
    <mergeCell ref="E12678:H12678"/>
    <mergeCell ref="L12649:M12649"/>
    <mergeCell ref="N12649:O12650"/>
    <mergeCell ref="A12660:E12660"/>
    <mergeCell ref="A12662:E12662"/>
    <mergeCell ref="A12663:O12663"/>
    <mergeCell ref="L12651:M12651"/>
    <mergeCell ref="N12651:O12651"/>
    <mergeCell ref="L12652:M12652"/>
    <mergeCell ref="N12652:O12652"/>
    <mergeCell ref="L12653:M12653"/>
    <mergeCell ref="A12649:A12650"/>
    <mergeCell ref="B12649:C12649"/>
    <mergeCell ref="D12649:D12650"/>
    <mergeCell ref="E12649:I12649"/>
    <mergeCell ref="J12649:J12650"/>
    <mergeCell ref="K12649:K12650"/>
    <mergeCell ref="B12643:C12643"/>
    <mergeCell ref="E12643:H12643"/>
    <mergeCell ref="M12643:O12643"/>
    <mergeCell ref="A12645:B12645"/>
    <mergeCell ref="C12645:O12645"/>
    <mergeCell ref="A12647:B12647"/>
    <mergeCell ref="C12647:O12647"/>
    <mergeCell ref="A12628:O12628"/>
    <mergeCell ref="A12635:O12635"/>
    <mergeCell ref="A12636:O12636"/>
    <mergeCell ref="A12637:O12637"/>
    <mergeCell ref="A12638:O12638"/>
    <mergeCell ref="B12641:C12641"/>
    <mergeCell ref="E12641:H12641"/>
    <mergeCell ref="M12641:O12641"/>
    <mergeCell ref="C12610:O12610"/>
    <mergeCell ref="A12601:O12601"/>
    <mergeCell ref="A12602:O12602"/>
    <mergeCell ref="A12603:O12603"/>
    <mergeCell ref="A12627:E12627"/>
    <mergeCell ref="A12624:E12624"/>
    <mergeCell ref="N12616:O12616"/>
    <mergeCell ref="A12612:B12612"/>
    <mergeCell ref="C12612:O12612"/>
    <mergeCell ref="J12614:J12615"/>
    <mergeCell ref="K12614:K12615"/>
    <mergeCell ref="A12600:O12600"/>
    <mergeCell ref="B12606:C12606"/>
    <mergeCell ref="E12606:H12606"/>
    <mergeCell ref="M12606:O12606"/>
    <mergeCell ref="B12608:C12608"/>
    <mergeCell ref="E12608:H12608"/>
    <mergeCell ref="M12608:O12608"/>
    <mergeCell ref="A12610:B12610"/>
    <mergeCell ref="B12557:D12557"/>
    <mergeCell ref="A12558:E12558"/>
    <mergeCell ref="L12616:M12616"/>
    <mergeCell ref="L12617:M12617"/>
    <mergeCell ref="N12617:O12617"/>
    <mergeCell ref="L12618:M12618"/>
    <mergeCell ref="N12618:O12618"/>
    <mergeCell ref="L12614:M12614"/>
    <mergeCell ref="N12614:O12615"/>
    <mergeCell ref="A12595:O12595"/>
    <mergeCell ref="L12548:M12548"/>
    <mergeCell ref="N12548:O12549"/>
    <mergeCell ref="A12559:E12559"/>
    <mergeCell ref="L12550:M12550"/>
    <mergeCell ref="N12550:O12550"/>
    <mergeCell ref="L12551:M12551"/>
    <mergeCell ref="N12551:O12551"/>
    <mergeCell ref="L12552:M12552"/>
    <mergeCell ref="N12552:O12552"/>
    <mergeCell ref="N12553:O12553"/>
    <mergeCell ref="A12544:B12544"/>
    <mergeCell ref="C12544:O12544"/>
    <mergeCell ref="A12546:B12546"/>
    <mergeCell ref="C12546:O12546"/>
    <mergeCell ref="A12548:A12549"/>
    <mergeCell ref="B12548:C12548"/>
    <mergeCell ref="D12548:D12549"/>
    <mergeCell ref="E12548:I12548"/>
    <mergeCell ref="J12548:J12549"/>
    <mergeCell ref="K12548:K12549"/>
    <mergeCell ref="B12540:C12540"/>
    <mergeCell ref="E12540:H12540"/>
    <mergeCell ref="M12540:O12540"/>
    <mergeCell ref="B12542:C12542"/>
    <mergeCell ref="E12542:H12542"/>
    <mergeCell ref="M12542:O12542"/>
    <mergeCell ref="B12525:D12525"/>
    <mergeCell ref="A12526:E12526"/>
    <mergeCell ref="A12534:O12534"/>
    <mergeCell ref="A12535:O12535"/>
    <mergeCell ref="A12536:O12536"/>
    <mergeCell ref="A12537:O12537"/>
    <mergeCell ref="L12516:M12516"/>
    <mergeCell ref="N12516:O12517"/>
    <mergeCell ref="A12527:E12527"/>
    <mergeCell ref="L12518:M12518"/>
    <mergeCell ref="N12518:O12518"/>
    <mergeCell ref="L12519:M12519"/>
    <mergeCell ref="N12519:O12519"/>
    <mergeCell ref="L12520:M12520"/>
    <mergeCell ref="N12520:O12520"/>
    <mergeCell ref="N12521:O12521"/>
    <mergeCell ref="A12512:B12512"/>
    <mergeCell ref="C12512:O12512"/>
    <mergeCell ref="A12514:B12514"/>
    <mergeCell ref="C12514:O12514"/>
    <mergeCell ref="A12516:A12517"/>
    <mergeCell ref="B12516:C12516"/>
    <mergeCell ref="D12516:D12517"/>
    <mergeCell ref="E12516:I12516"/>
    <mergeCell ref="J12516:J12517"/>
    <mergeCell ref="K12516:K12517"/>
    <mergeCell ref="B12508:C12508"/>
    <mergeCell ref="E12508:H12508"/>
    <mergeCell ref="M12508:O12508"/>
    <mergeCell ref="B12510:C12510"/>
    <mergeCell ref="E12510:H12510"/>
    <mergeCell ref="M12510:O12510"/>
    <mergeCell ref="B12464:D12464"/>
    <mergeCell ref="A12465:E12465"/>
    <mergeCell ref="A12502:O12502"/>
    <mergeCell ref="A12503:O12503"/>
    <mergeCell ref="A12504:O12504"/>
    <mergeCell ref="A12505:O12505"/>
    <mergeCell ref="B12478:C12478"/>
    <mergeCell ref="E12478:H12478"/>
    <mergeCell ref="M12478:O12478"/>
    <mergeCell ref="K12484:K12485"/>
    <mergeCell ref="L12455:M12455"/>
    <mergeCell ref="N12455:O12456"/>
    <mergeCell ref="A12466:E12466"/>
    <mergeCell ref="L12457:M12457"/>
    <mergeCell ref="N12457:O12457"/>
    <mergeCell ref="L12458:M12458"/>
    <mergeCell ref="N12458:O12458"/>
    <mergeCell ref="L12459:M12459"/>
    <mergeCell ref="N12459:O12459"/>
    <mergeCell ref="N12460:O12460"/>
    <mergeCell ref="A12451:B12451"/>
    <mergeCell ref="C12451:O12451"/>
    <mergeCell ref="A12453:B12453"/>
    <mergeCell ref="C12453:O12453"/>
    <mergeCell ref="A12455:A12456"/>
    <mergeCell ref="B12455:C12455"/>
    <mergeCell ref="D12455:D12456"/>
    <mergeCell ref="E12455:I12455"/>
    <mergeCell ref="J12455:J12456"/>
    <mergeCell ref="K12455:K12456"/>
    <mergeCell ref="B12447:C12447"/>
    <mergeCell ref="E12447:H12447"/>
    <mergeCell ref="M12447:O12447"/>
    <mergeCell ref="B12449:C12449"/>
    <mergeCell ref="E12449:H12449"/>
    <mergeCell ref="M12449:O12449"/>
    <mergeCell ref="B12434:D12434"/>
    <mergeCell ref="A12435:E12435"/>
    <mergeCell ref="A12441:O12441"/>
    <mergeCell ref="A12442:O12442"/>
    <mergeCell ref="A12443:O12443"/>
    <mergeCell ref="A12444:O12444"/>
    <mergeCell ref="L12425:M12425"/>
    <mergeCell ref="N12425:O12426"/>
    <mergeCell ref="A12436:E12436"/>
    <mergeCell ref="L12427:M12427"/>
    <mergeCell ref="N12427:O12427"/>
    <mergeCell ref="L12428:M12428"/>
    <mergeCell ref="N12428:O12428"/>
    <mergeCell ref="L12429:M12429"/>
    <mergeCell ref="N12429:O12429"/>
    <mergeCell ref="N12430:O12430"/>
    <mergeCell ref="A12425:A12426"/>
    <mergeCell ref="B12425:C12425"/>
    <mergeCell ref="D12425:D12426"/>
    <mergeCell ref="E12425:I12425"/>
    <mergeCell ref="J12425:J12426"/>
    <mergeCell ref="K12425:K12426"/>
    <mergeCell ref="B12419:C12419"/>
    <mergeCell ref="E12419:H12419"/>
    <mergeCell ref="M12419:O12419"/>
    <mergeCell ref="A12421:B12421"/>
    <mergeCell ref="C12421:O12421"/>
    <mergeCell ref="A12423:B12423"/>
    <mergeCell ref="C12423:O12423"/>
    <mergeCell ref="A12411:O12411"/>
    <mergeCell ref="A12412:O12412"/>
    <mergeCell ref="A12413:O12413"/>
    <mergeCell ref="A12414:O12414"/>
    <mergeCell ref="B12417:C12417"/>
    <mergeCell ref="E12417:H12417"/>
    <mergeCell ref="M12417:O12417"/>
    <mergeCell ref="A12257:E12257"/>
    <mergeCell ref="L12248:M12248"/>
    <mergeCell ref="N12248:O12248"/>
    <mergeCell ref="L12249:M12249"/>
    <mergeCell ref="N12249:O12249"/>
    <mergeCell ref="L12250:M12250"/>
    <mergeCell ref="N12250:O12250"/>
    <mergeCell ref="K12246:K12247"/>
    <mergeCell ref="L12246:M12246"/>
    <mergeCell ref="N12246:O12247"/>
    <mergeCell ref="N12251:O12251"/>
    <mergeCell ref="B12255:D12255"/>
    <mergeCell ref="A12256:E12256"/>
    <mergeCell ref="B12238:C12238"/>
    <mergeCell ref="E12238:H12238"/>
    <mergeCell ref="M12238:O12238"/>
    <mergeCell ref="A12244:B12244"/>
    <mergeCell ref="C12244:O12244"/>
    <mergeCell ref="A12246:A12247"/>
    <mergeCell ref="B12246:C12246"/>
    <mergeCell ref="D12246:D12247"/>
    <mergeCell ref="E12246:I12246"/>
    <mergeCell ref="J12246:J12247"/>
    <mergeCell ref="M12177:O12177"/>
    <mergeCell ref="B12179:C12179"/>
    <mergeCell ref="B12240:C12240"/>
    <mergeCell ref="E12240:H12240"/>
    <mergeCell ref="M12240:O12240"/>
    <mergeCell ref="A12242:B12242"/>
    <mergeCell ref="C12242:O12242"/>
    <mergeCell ref="A12232:O12232"/>
    <mergeCell ref="A12233:O12233"/>
    <mergeCell ref="A12234:O12234"/>
    <mergeCell ref="A12181:B12181"/>
    <mergeCell ref="C12181:O12181"/>
    <mergeCell ref="A12183:B12183"/>
    <mergeCell ref="C12183:O12183"/>
    <mergeCell ref="A12171:O12171"/>
    <mergeCell ref="A12172:O12172"/>
    <mergeCell ref="A12173:O12173"/>
    <mergeCell ref="A12174:O12174"/>
    <mergeCell ref="B12177:C12177"/>
    <mergeCell ref="E12177:H12177"/>
    <mergeCell ref="K12185:K12186"/>
    <mergeCell ref="L12189:M12189"/>
    <mergeCell ref="N12189:O12189"/>
    <mergeCell ref="N12190:O12190"/>
    <mergeCell ref="E12179:H12179"/>
    <mergeCell ref="M12179:O12179"/>
    <mergeCell ref="B12185:C12185"/>
    <mergeCell ref="D12185:D12186"/>
    <mergeCell ref="E12185:I12185"/>
    <mergeCell ref="B12194:D12194"/>
    <mergeCell ref="A12195:E12195"/>
    <mergeCell ref="J12185:J12186"/>
    <mergeCell ref="M12209:O12209"/>
    <mergeCell ref="A12201:O12201"/>
    <mergeCell ref="A12196:E12196"/>
    <mergeCell ref="L12185:M12185"/>
    <mergeCell ref="N12185:O12186"/>
    <mergeCell ref="L12187:M12187"/>
    <mergeCell ref="N12187:O12187"/>
    <mergeCell ref="L12188:M12188"/>
    <mergeCell ref="N12188:O12188"/>
    <mergeCell ref="A12185:A12186"/>
    <mergeCell ref="L12215:M12215"/>
    <mergeCell ref="N12215:O12216"/>
    <mergeCell ref="A12202:O12202"/>
    <mergeCell ref="A12203:O12203"/>
    <mergeCell ref="A12204:O12204"/>
    <mergeCell ref="B12207:C12207"/>
    <mergeCell ref="E12207:H12207"/>
    <mergeCell ref="M12207:O12207"/>
    <mergeCell ref="B12209:C12209"/>
    <mergeCell ref="E12209:H12209"/>
    <mergeCell ref="A12211:B12211"/>
    <mergeCell ref="C12211:O12211"/>
    <mergeCell ref="A12213:B12213"/>
    <mergeCell ref="C12213:O12213"/>
    <mergeCell ref="A12215:A12216"/>
    <mergeCell ref="B12215:C12215"/>
    <mergeCell ref="D12215:D12216"/>
    <mergeCell ref="E12215:I12215"/>
    <mergeCell ref="J12215:J12216"/>
    <mergeCell ref="K12215:K12216"/>
    <mergeCell ref="L12217:M12217"/>
    <mergeCell ref="N12217:O12217"/>
    <mergeCell ref="L12218:M12218"/>
    <mergeCell ref="N12218:O12218"/>
    <mergeCell ref="L12219:M12219"/>
    <mergeCell ref="N12219:O12219"/>
    <mergeCell ref="E12267:H12267"/>
    <mergeCell ref="M12267:O12267"/>
    <mergeCell ref="B12269:C12269"/>
    <mergeCell ref="E12269:H12269"/>
    <mergeCell ref="M12269:O12269"/>
    <mergeCell ref="N12220:O12220"/>
    <mergeCell ref="B12224:D12224"/>
    <mergeCell ref="A12225:E12225"/>
    <mergeCell ref="A12226:E12226"/>
    <mergeCell ref="A12235:O12235"/>
    <mergeCell ref="E12275:I12275"/>
    <mergeCell ref="J12275:J12276"/>
    <mergeCell ref="K12275:K12276"/>
    <mergeCell ref="L12275:M12275"/>
    <mergeCell ref="N12275:O12276"/>
    <mergeCell ref="A12261:O12261"/>
    <mergeCell ref="A12262:O12262"/>
    <mergeCell ref="A12263:O12263"/>
    <mergeCell ref="A12264:O12264"/>
    <mergeCell ref="B12267:C12267"/>
    <mergeCell ref="N12280:O12280"/>
    <mergeCell ref="B12284:D12284"/>
    <mergeCell ref="A12285:E12285"/>
    <mergeCell ref="A12271:B12271"/>
    <mergeCell ref="C12271:O12271"/>
    <mergeCell ref="A12273:B12273"/>
    <mergeCell ref="C12273:O12273"/>
    <mergeCell ref="A12275:A12276"/>
    <mergeCell ref="B12275:C12275"/>
    <mergeCell ref="D12275:D12276"/>
    <mergeCell ref="L12277:M12277"/>
    <mergeCell ref="N12277:O12277"/>
    <mergeCell ref="L12278:M12278"/>
    <mergeCell ref="N12278:O12278"/>
    <mergeCell ref="L12279:M12279"/>
    <mergeCell ref="N12279:O12279"/>
    <mergeCell ref="B12297:C12297"/>
    <mergeCell ref="E12297:H12297"/>
    <mergeCell ref="M12297:O12297"/>
    <mergeCell ref="B12299:C12299"/>
    <mergeCell ref="E12299:H12299"/>
    <mergeCell ref="M12299:O12299"/>
    <mergeCell ref="E12305:I12305"/>
    <mergeCell ref="J12305:J12306"/>
    <mergeCell ref="K12305:K12306"/>
    <mergeCell ref="L12305:M12305"/>
    <mergeCell ref="N12305:O12306"/>
    <mergeCell ref="A12286:E12286"/>
    <mergeCell ref="A12291:O12291"/>
    <mergeCell ref="A12292:O12292"/>
    <mergeCell ref="A12293:O12293"/>
    <mergeCell ref="A12294:O12294"/>
    <mergeCell ref="N12310:O12310"/>
    <mergeCell ref="B12314:D12314"/>
    <mergeCell ref="A12315:E12315"/>
    <mergeCell ref="A12301:B12301"/>
    <mergeCell ref="C12301:O12301"/>
    <mergeCell ref="A12303:B12303"/>
    <mergeCell ref="C12303:O12303"/>
    <mergeCell ref="A12305:A12306"/>
    <mergeCell ref="B12305:C12305"/>
    <mergeCell ref="D12305:D12306"/>
    <mergeCell ref="B12329:C12329"/>
    <mergeCell ref="E12329:H12329"/>
    <mergeCell ref="M12329:O12329"/>
    <mergeCell ref="A12316:E12316"/>
    <mergeCell ref="L12307:M12307"/>
    <mergeCell ref="N12307:O12307"/>
    <mergeCell ref="L12308:M12308"/>
    <mergeCell ref="N12308:O12308"/>
    <mergeCell ref="L12309:M12309"/>
    <mergeCell ref="N12309:O12309"/>
    <mergeCell ref="A12321:O12321"/>
    <mergeCell ref="A12322:O12322"/>
    <mergeCell ref="A12323:O12323"/>
    <mergeCell ref="A12324:O12324"/>
    <mergeCell ref="B12327:C12327"/>
    <mergeCell ref="E12327:H12327"/>
    <mergeCell ref="M12327:O12327"/>
    <mergeCell ref="D12335:D12336"/>
    <mergeCell ref="E12335:I12335"/>
    <mergeCell ref="J12335:J12336"/>
    <mergeCell ref="K12335:K12336"/>
    <mergeCell ref="L12335:M12335"/>
    <mergeCell ref="N12335:O12336"/>
    <mergeCell ref="N12339:O12339"/>
    <mergeCell ref="N12340:O12340"/>
    <mergeCell ref="B12344:D12344"/>
    <mergeCell ref="A12345:E12345"/>
    <mergeCell ref="A12331:B12331"/>
    <mergeCell ref="C12331:O12331"/>
    <mergeCell ref="A12333:B12333"/>
    <mergeCell ref="C12333:O12333"/>
    <mergeCell ref="A12335:A12336"/>
    <mergeCell ref="B12335:C12335"/>
    <mergeCell ref="M12357:O12357"/>
    <mergeCell ref="B12359:C12359"/>
    <mergeCell ref="E12359:H12359"/>
    <mergeCell ref="M12359:O12359"/>
    <mergeCell ref="A12346:E12346"/>
    <mergeCell ref="L12337:M12337"/>
    <mergeCell ref="N12337:O12337"/>
    <mergeCell ref="L12338:M12338"/>
    <mergeCell ref="N12338:O12338"/>
    <mergeCell ref="L12339:M12339"/>
    <mergeCell ref="J12365:J12366"/>
    <mergeCell ref="K12365:K12366"/>
    <mergeCell ref="L12365:M12365"/>
    <mergeCell ref="N12365:O12366"/>
    <mergeCell ref="A12351:O12351"/>
    <mergeCell ref="A12352:O12352"/>
    <mergeCell ref="A12353:O12353"/>
    <mergeCell ref="A12354:O12354"/>
    <mergeCell ref="B12357:C12357"/>
    <mergeCell ref="E12357:H12357"/>
    <mergeCell ref="B12374:D12374"/>
    <mergeCell ref="A12375:E12375"/>
    <mergeCell ref="A12361:B12361"/>
    <mergeCell ref="C12361:O12361"/>
    <mergeCell ref="A12363:B12363"/>
    <mergeCell ref="C12363:O12363"/>
    <mergeCell ref="A12365:A12366"/>
    <mergeCell ref="B12365:C12365"/>
    <mergeCell ref="D12365:D12366"/>
    <mergeCell ref="E12365:I12365"/>
    <mergeCell ref="E12388:H12388"/>
    <mergeCell ref="M12388:O12388"/>
    <mergeCell ref="A12376:E12376"/>
    <mergeCell ref="L12367:M12367"/>
    <mergeCell ref="N12367:O12367"/>
    <mergeCell ref="L12368:M12368"/>
    <mergeCell ref="N12368:O12368"/>
    <mergeCell ref="L12369:M12369"/>
    <mergeCell ref="N12369:O12369"/>
    <mergeCell ref="N12370:O12370"/>
    <mergeCell ref="L12394:M12394"/>
    <mergeCell ref="N12394:O12395"/>
    <mergeCell ref="A12380:O12380"/>
    <mergeCell ref="A12381:O12381"/>
    <mergeCell ref="A12382:O12382"/>
    <mergeCell ref="A12383:O12383"/>
    <mergeCell ref="B12386:C12386"/>
    <mergeCell ref="E12386:H12386"/>
    <mergeCell ref="M12386:O12386"/>
    <mergeCell ref="B12388:C12388"/>
    <mergeCell ref="A12390:B12390"/>
    <mergeCell ref="C12390:O12390"/>
    <mergeCell ref="A12392:B12392"/>
    <mergeCell ref="C12392:O12392"/>
    <mergeCell ref="A12394:A12395"/>
    <mergeCell ref="B12394:C12394"/>
    <mergeCell ref="D12394:D12395"/>
    <mergeCell ref="E12394:I12394"/>
    <mergeCell ref="J12394:J12395"/>
    <mergeCell ref="K12394:K12395"/>
    <mergeCell ref="A12405:E12405"/>
    <mergeCell ref="L12396:M12396"/>
    <mergeCell ref="N12396:O12396"/>
    <mergeCell ref="L12397:M12397"/>
    <mergeCell ref="N12397:O12397"/>
    <mergeCell ref="L12398:M12398"/>
    <mergeCell ref="N12398:O12398"/>
    <mergeCell ref="N12399:O12399"/>
    <mergeCell ref="B12403:D12403"/>
    <mergeCell ref="A12404:E12404"/>
    <mergeCell ref="L12484:M12484"/>
    <mergeCell ref="N12484:O12485"/>
    <mergeCell ref="A12470:O12470"/>
    <mergeCell ref="A12471:O12471"/>
    <mergeCell ref="A12472:O12472"/>
    <mergeCell ref="A12473:O12473"/>
    <mergeCell ref="B12476:C12476"/>
    <mergeCell ref="E12476:H12476"/>
    <mergeCell ref="M12476:O12476"/>
    <mergeCell ref="A12494:E12494"/>
    <mergeCell ref="A12480:B12480"/>
    <mergeCell ref="C12480:O12480"/>
    <mergeCell ref="A12482:B12482"/>
    <mergeCell ref="C12482:O12482"/>
    <mergeCell ref="A12484:A12485"/>
    <mergeCell ref="B12484:C12484"/>
    <mergeCell ref="D12484:D12485"/>
    <mergeCell ref="E12484:I12484"/>
    <mergeCell ref="J12484:J12485"/>
    <mergeCell ref="M12573:O12573"/>
    <mergeCell ref="A12495:E12495"/>
    <mergeCell ref="L12486:M12486"/>
    <mergeCell ref="N12486:O12486"/>
    <mergeCell ref="L12487:M12487"/>
    <mergeCell ref="N12487:O12487"/>
    <mergeCell ref="L12488:M12488"/>
    <mergeCell ref="N12488:O12488"/>
    <mergeCell ref="N12489:O12489"/>
    <mergeCell ref="B12493:D12493"/>
    <mergeCell ref="L12581:M12581"/>
    <mergeCell ref="N12581:O12582"/>
    <mergeCell ref="A12562:P12562"/>
    <mergeCell ref="A12561:E12561"/>
    <mergeCell ref="A12567:O12567"/>
    <mergeCell ref="A12568:O12568"/>
    <mergeCell ref="A12569:O12569"/>
    <mergeCell ref="A12570:O12570"/>
    <mergeCell ref="B12573:C12573"/>
    <mergeCell ref="E12573:H12573"/>
    <mergeCell ref="A12581:A12582"/>
    <mergeCell ref="B12581:C12581"/>
    <mergeCell ref="D12581:D12582"/>
    <mergeCell ref="E12581:I12581"/>
    <mergeCell ref="J12581:J12582"/>
    <mergeCell ref="K12581:K12582"/>
    <mergeCell ref="N12586:O12586"/>
    <mergeCell ref="B12590:D12590"/>
    <mergeCell ref="A12591:E12591"/>
    <mergeCell ref="B12575:C12575"/>
    <mergeCell ref="E12575:H12575"/>
    <mergeCell ref="M12575:O12575"/>
    <mergeCell ref="A12577:B12577"/>
    <mergeCell ref="C12577:O12577"/>
    <mergeCell ref="A12579:B12579"/>
    <mergeCell ref="C12579:O12579"/>
    <mergeCell ref="L12583:M12583"/>
    <mergeCell ref="N12583:O12583"/>
    <mergeCell ref="L12584:M12584"/>
    <mergeCell ref="N12584:O12584"/>
    <mergeCell ref="L12585:M12585"/>
    <mergeCell ref="N12585:O12585"/>
    <mergeCell ref="M12678:O12678"/>
    <mergeCell ref="A12592:E12592"/>
    <mergeCell ref="A12594:E12594"/>
    <mergeCell ref="N12619:O12619"/>
    <mergeCell ref="A12625:E12625"/>
    <mergeCell ref="B12623:D12623"/>
    <mergeCell ref="A12614:A12615"/>
    <mergeCell ref="B12614:C12614"/>
    <mergeCell ref="D12614:D12615"/>
    <mergeCell ref="E12614:I12614"/>
    <mergeCell ref="E12684:I12684"/>
    <mergeCell ref="J12684:J12685"/>
    <mergeCell ref="K12684:K12685"/>
    <mergeCell ref="L12684:M12684"/>
    <mergeCell ref="N12684:O12685"/>
    <mergeCell ref="A12670:O12670"/>
    <mergeCell ref="A12671:O12671"/>
    <mergeCell ref="A12672:O12672"/>
    <mergeCell ref="A12673:O12673"/>
    <mergeCell ref="B12676:C12676"/>
    <mergeCell ref="N12689:O12689"/>
    <mergeCell ref="B12693:D12693"/>
    <mergeCell ref="A12694:E12694"/>
    <mergeCell ref="A12680:B12680"/>
    <mergeCell ref="C12680:O12680"/>
    <mergeCell ref="A12682:B12682"/>
    <mergeCell ref="C12682:O12682"/>
    <mergeCell ref="A12684:A12685"/>
    <mergeCell ref="B12684:C12684"/>
    <mergeCell ref="D12684:D12685"/>
    <mergeCell ref="L12686:M12686"/>
    <mergeCell ref="N12686:O12686"/>
    <mergeCell ref="L12687:M12687"/>
    <mergeCell ref="N12687:O12687"/>
    <mergeCell ref="L12688:M12688"/>
    <mergeCell ref="N12688:O12688"/>
    <mergeCell ref="E12744:H12744"/>
    <mergeCell ref="M12744:O12744"/>
    <mergeCell ref="B12746:C12746"/>
    <mergeCell ref="E12746:H12746"/>
    <mergeCell ref="M12746:O12746"/>
    <mergeCell ref="A12695:E12695"/>
    <mergeCell ref="A12697:E12697"/>
    <mergeCell ref="A12698:O12698"/>
    <mergeCell ref="A12706:O12706"/>
    <mergeCell ref="A12707:O12707"/>
    <mergeCell ref="E12752:I12752"/>
    <mergeCell ref="J12752:J12753"/>
    <mergeCell ref="K12752:K12753"/>
    <mergeCell ref="L12752:M12752"/>
    <mergeCell ref="N12752:O12753"/>
    <mergeCell ref="A12738:O12738"/>
    <mergeCell ref="A12739:O12739"/>
    <mergeCell ref="A12740:O12740"/>
    <mergeCell ref="A12741:O12741"/>
    <mergeCell ref="B12744:C12744"/>
    <mergeCell ref="N12759:O12759"/>
    <mergeCell ref="B12763:D12763"/>
    <mergeCell ref="A12764:E12764"/>
    <mergeCell ref="A12748:B12748"/>
    <mergeCell ref="C12748:O12748"/>
    <mergeCell ref="A12750:B12750"/>
    <mergeCell ref="C12750:O12750"/>
    <mergeCell ref="A12752:A12753"/>
    <mergeCell ref="B12752:C12752"/>
    <mergeCell ref="D12752:D12753"/>
    <mergeCell ref="L12754:M12754"/>
    <mergeCell ref="N12754:O12754"/>
    <mergeCell ref="L12757:M12757"/>
    <mergeCell ref="N12757:O12757"/>
    <mergeCell ref="L12758:M12758"/>
    <mergeCell ref="N12758:O12758"/>
    <mergeCell ref="E12816:H12816"/>
    <mergeCell ref="M12816:O12816"/>
    <mergeCell ref="B12818:C12818"/>
    <mergeCell ref="E12818:H12818"/>
    <mergeCell ref="M12818:O12818"/>
    <mergeCell ref="A12765:E12765"/>
    <mergeCell ref="A12767:E12767"/>
    <mergeCell ref="A12768:O12768"/>
    <mergeCell ref="A12777:O12777"/>
    <mergeCell ref="A12778:O12778"/>
    <mergeCell ref="E12824:I12824"/>
    <mergeCell ref="J12824:J12825"/>
    <mergeCell ref="K12824:K12825"/>
    <mergeCell ref="L12824:M12824"/>
    <mergeCell ref="N12824:O12825"/>
    <mergeCell ref="A12810:O12810"/>
    <mergeCell ref="A12811:O12811"/>
    <mergeCell ref="A12812:O12812"/>
    <mergeCell ref="A12813:O12813"/>
    <mergeCell ref="B12816:C12816"/>
    <mergeCell ref="N12829:O12829"/>
    <mergeCell ref="B12833:D12833"/>
    <mergeCell ref="A12834:E12834"/>
    <mergeCell ref="A12820:B12820"/>
    <mergeCell ref="C12820:O12820"/>
    <mergeCell ref="A12822:B12822"/>
    <mergeCell ref="C12822:O12822"/>
    <mergeCell ref="A12824:A12825"/>
    <mergeCell ref="B12824:C12824"/>
    <mergeCell ref="D12824:D12825"/>
    <mergeCell ref="L12826:M12826"/>
    <mergeCell ref="N12826:O12826"/>
    <mergeCell ref="L12827:M12827"/>
    <mergeCell ref="N12827:O12827"/>
    <mergeCell ref="L12828:M12828"/>
    <mergeCell ref="N12828:O12828"/>
    <mergeCell ref="B12919:C12919"/>
    <mergeCell ref="E12919:H12919"/>
    <mergeCell ref="M12919:O12919"/>
    <mergeCell ref="A12835:E12835"/>
    <mergeCell ref="A12837:E12837"/>
    <mergeCell ref="A12838:O12838"/>
    <mergeCell ref="A12844:O12844"/>
    <mergeCell ref="A12845:O12845"/>
    <mergeCell ref="A12846:O12846"/>
    <mergeCell ref="A12847:O12847"/>
    <mergeCell ref="A12911:O12911"/>
    <mergeCell ref="A12912:O12912"/>
    <mergeCell ref="A12913:O12913"/>
    <mergeCell ref="A12914:O12914"/>
    <mergeCell ref="B12917:C12917"/>
    <mergeCell ref="E12917:H12917"/>
    <mergeCell ref="M12917:O12917"/>
    <mergeCell ref="D12925:D12926"/>
    <mergeCell ref="E12925:I12925"/>
    <mergeCell ref="J12925:J12926"/>
    <mergeCell ref="K12925:K12926"/>
    <mergeCell ref="L12925:M12925"/>
    <mergeCell ref="N12925:O12926"/>
    <mergeCell ref="N12929:O12929"/>
    <mergeCell ref="N12930:O12930"/>
    <mergeCell ref="B12934:D12934"/>
    <mergeCell ref="A12935:E12935"/>
    <mergeCell ref="A12921:B12921"/>
    <mergeCell ref="C12921:O12921"/>
    <mergeCell ref="A12923:B12923"/>
    <mergeCell ref="C12923:O12923"/>
    <mergeCell ref="A12925:A12926"/>
    <mergeCell ref="B12925:C12925"/>
    <mergeCell ref="E12954:H12954"/>
    <mergeCell ref="M12954:O12954"/>
    <mergeCell ref="A12936:E12936"/>
    <mergeCell ref="A12938:E12938"/>
    <mergeCell ref="A12939:O12939"/>
    <mergeCell ref="L12927:M12927"/>
    <mergeCell ref="N12927:O12927"/>
    <mergeCell ref="L12928:M12928"/>
    <mergeCell ref="N12928:O12928"/>
    <mergeCell ref="L12929:M12929"/>
    <mergeCell ref="L12960:M12960"/>
    <mergeCell ref="N12960:O12961"/>
    <mergeCell ref="A12946:O12946"/>
    <mergeCell ref="A12947:O12947"/>
    <mergeCell ref="A12948:O12948"/>
    <mergeCell ref="A12949:O12949"/>
    <mergeCell ref="B12952:C12952"/>
    <mergeCell ref="E12952:H12952"/>
    <mergeCell ref="M12952:O12952"/>
    <mergeCell ref="B12954:C12954"/>
    <mergeCell ref="A12956:B12956"/>
    <mergeCell ref="C12956:O12956"/>
    <mergeCell ref="A12958:B12958"/>
    <mergeCell ref="C12958:O12958"/>
    <mergeCell ref="A12960:A12961"/>
    <mergeCell ref="B12960:C12960"/>
    <mergeCell ref="D12960:D12961"/>
    <mergeCell ref="E12960:I12960"/>
    <mergeCell ref="J12960:J12961"/>
    <mergeCell ref="K12960:K12961"/>
    <mergeCell ref="N12963:O12963"/>
    <mergeCell ref="N12964:O12964"/>
    <mergeCell ref="N12965:O12965"/>
    <mergeCell ref="N12966:O12966"/>
    <mergeCell ref="L12968:M12968"/>
    <mergeCell ref="N12968:O12968"/>
    <mergeCell ref="B12974:D12974"/>
    <mergeCell ref="A12975:E12975"/>
    <mergeCell ref="L12963:M12963"/>
    <mergeCell ref="L12964:M12964"/>
    <mergeCell ref="L12965:M12965"/>
    <mergeCell ref="L12966:M12966"/>
    <mergeCell ref="A12976:E12976"/>
    <mergeCell ref="A12978:E12978"/>
    <mergeCell ref="A12979:O12979"/>
    <mergeCell ref="L12962:M12962"/>
    <mergeCell ref="N12962:O12962"/>
    <mergeCell ref="L12967:M12967"/>
    <mergeCell ref="N12967:O12967"/>
    <mergeCell ref="L12969:M12969"/>
    <mergeCell ref="N12969:O12969"/>
    <mergeCell ref="N12970:O12970"/>
    <mergeCell ref="L12160:M12160"/>
    <mergeCell ref="N12160:O12160"/>
    <mergeCell ref="N12161:O12161"/>
    <mergeCell ref="B12165:D12165"/>
    <mergeCell ref="A12166:E12166"/>
    <mergeCell ref="A12167:E12167"/>
    <mergeCell ref="L12156:M12156"/>
    <mergeCell ref="N12156:O12157"/>
    <mergeCell ref="L12158:M12158"/>
    <mergeCell ref="N12158:O12158"/>
    <mergeCell ref="L12159:M12159"/>
    <mergeCell ref="N12159:O12159"/>
    <mergeCell ref="A12156:A12157"/>
    <mergeCell ref="B12156:C12156"/>
    <mergeCell ref="D12156:D12157"/>
    <mergeCell ref="E12156:I12156"/>
    <mergeCell ref="J12156:J12157"/>
    <mergeCell ref="K12156:K12157"/>
    <mergeCell ref="B12150:C12150"/>
    <mergeCell ref="E12150:H12150"/>
    <mergeCell ref="M12150:O12150"/>
    <mergeCell ref="A12152:B12152"/>
    <mergeCell ref="C12152:O12152"/>
    <mergeCell ref="A12154:B12154"/>
    <mergeCell ref="C12154:O12154"/>
    <mergeCell ref="A12142:O12142"/>
    <mergeCell ref="A12143:O12143"/>
    <mergeCell ref="A12144:O12144"/>
    <mergeCell ref="A12145:O12145"/>
    <mergeCell ref="B12148:C12148"/>
    <mergeCell ref="E12148:H12148"/>
    <mergeCell ref="M12148:O12148"/>
    <mergeCell ref="L12099:M12099"/>
    <mergeCell ref="N12099:O12099"/>
    <mergeCell ref="N12100:O12100"/>
    <mergeCell ref="B12104:D12104"/>
    <mergeCell ref="A12105:E12105"/>
    <mergeCell ref="A12106:E12106"/>
    <mergeCell ref="L12095:M12095"/>
    <mergeCell ref="N12095:O12096"/>
    <mergeCell ref="L12097:M12097"/>
    <mergeCell ref="N12097:O12097"/>
    <mergeCell ref="L12098:M12098"/>
    <mergeCell ref="N12098:O12098"/>
    <mergeCell ref="A12095:A12096"/>
    <mergeCell ref="B12095:C12095"/>
    <mergeCell ref="D12095:D12096"/>
    <mergeCell ref="E12095:I12095"/>
    <mergeCell ref="J12095:J12096"/>
    <mergeCell ref="K12095:K12096"/>
    <mergeCell ref="B12089:C12089"/>
    <mergeCell ref="E12089:H12089"/>
    <mergeCell ref="M12089:O12089"/>
    <mergeCell ref="A12091:B12091"/>
    <mergeCell ref="C12091:O12091"/>
    <mergeCell ref="A12093:B12093"/>
    <mergeCell ref="C12093:O12093"/>
    <mergeCell ref="A12081:O12081"/>
    <mergeCell ref="A12082:O12082"/>
    <mergeCell ref="A12083:O12083"/>
    <mergeCell ref="A12084:O12084"/>
    <mergeCell ref="B12087:C12087"/>
    <mergeCell ref="E12087:H12087"/>
    <mergeCell ref="M12087:O12087"/>
    <mergeCell ref="L11941:M11941"/>
    <mergeCell ref="N11941:O11941"/>
    <mergeCell ref="N11942:O11942"/>
    <mergeCell ref="B11946:D11946"/>
    <mergeCell ref="A11947:E11947"/>
    <mergeCell ref="A11948:E11948"/>
    <mergeCell ref="L11937:M11937"/>
    <mergeCell ref="N11937:O11938"/>
    <mergeCell ref="L11939:M11939"/>
    <mergeCell ref="N11939:O11939"/>
    <mergeCell ref="L11940:M11940"/>
    <mergeCell ref="N11940:O11940"/>
    <mergeCell ref="A11937:A11938"/>
    <mergeCell ref="B11937:C11937"/>
    <mergeCell ref="D11937:D11938"/>
    <mergeCell ref="E11937:I11937"/>
    <mergeCell ref="J11937:J11938"/>
    <mergeCell ref="K11937:K11938"/>
    <mergeCell ref="B11931:C11931"/>
    <mergeCell ref="E11931:H11931"/>
    <mergeCell ref="M11931:O11931"/>
    <mergeCell ref="A11933:B11933"/>
    <mergeCell ref="C11933:O11933"/>
    <mergeCell ref="A11935:B11935"/>
    <mergeCell ref="C11935:O11935"/>
    <mergeCell ref="A11923:O11923"/>
    <mergeCell ref="A11924:O11924"/>
    <mergeCell ref="A11925:O11925"/>
    <mergeCell ref="A11926:O11926"/>
    <mergeCell ref="B11929:C11929"/>
    <mergeCell ref="E11929:H11929"/>
    <mergeCell ref="M11929:O11929"/>
    <mergeCell ref="L11910:M11910"/>
    <mergeCell ref="N11910:O11910"/>
    <mergeCell ref="N11911:O11911"/>
    <mergeCell ref="B11915:D11915"/>
    <mergeCell ref="A11916:E11916"/>
    <mergeCell ref="A11917:E11917"/>
    <mergeCell ref="L11906:M11906"/>
    <mergeCell ref="N11906:O11907"/>
    <mergeCell ref="L11908:M11908"/>
    <mergeCell ref="N11908:O11908"/>
    <mergeCell ref="L11909:M11909"/>
    <mergeCell ref="N11909:O11909"/>
    <mergeCell ref="A11906:A11907"/>
    <mergeCell ref="B11906:C11906"/>
    <mergeCell ref="D11906:D11907"/>
    <mergeCell ref="E11906:I11906"/>
    <mergeCell ref="J11906:J11907"/>
    <mergeCell ref="K11906:K11907"/>
    <mergeCell ref="B11900:C11900"/>
    <mergeCell ref="E11900:H11900"/>
    <mergeCell ref="M11900:O11900"/>
    <mergeCell ref="A11902:B11902"/>
    <mergeCell ref="C11902:O11902"/>
    <mergeCell ref="A11904:B11904"/>
    <mergeCell ref="C11904:O11904"/>
    <mergeCell ref="A11892:O11892"/>
    <mergeCell ref="A11893:O11893"/>
    <mergeCell ref="A11894:O11894"/>
    <mergeCell ref="A11895:O11895"/>
    <mergeCell ref="B11898:C11898"/>
    <mergeCell ref="E11898:H11898"/>
    <mergeCell ref="M11898:O11898"/>
    <mergeCell ref="L11811:M11811"/>
    <mergeCell ref="N11811:O11811"/>
    <mergeCell ref="N11812:O11812"/>
    <mergeCell ref="B11816:D11816"/>
    <mergeCell ref="A11817:E11817"/>
    <mergeCell ref="A11818:E11818"/>
    <mergeCell ref="L11807:M11807"/>
    <mergeCell ref="N11807:O11808"/>
    <mergeCell ref="L11809:M11809"/>
    <mergeCell ref="N11809:O11809"/>
    <mergeCell ref="L11810:M11810"/>
    <mergeCell ref="N11810:O11810"/>
    <mergeCell ref="A11807:A11808"/>
    <mergeCell ref="B11807:C11807"/>
    <mergeCell ref="D11807:D11808"/>
    <mergeCell ref="E11807:I11807"/>
    <mergeCell ref="J11807:J11808"/>
    <mergeCell ref="K11807:K11808"/>
    <mergeCell ref="B11801:C11801"/>
    <mergeCell ref="E11801:H11801"/>
    <mergeCell ref="M11801:O11801"/>
    <mergeCell ref="A11803:B11803"/>
    <mergeCell ref="C11803:O11803"/>
    <mergeCell ref="A11805:B11805"/>
    <mergeCell ref="C11805:O11805"/>
    <mergeCell ref="A11794:O11794"/>
    <mergeCell ref="A11795:O11795"/>
    <mergeCell ref="A11796:O11796"/>
    <mergeCell ref="B11799:C11799"/>
    <mergeCell ref="E11799:H11799"/>
    <mergeCell ref="M11799:O11799"/>
    <mergeCell ref="A11786:E11786"/>
    <mergeCell ref="A11793:O11793"/>
    <mergeCell ref="N11781:O11781"/>
    <mergeCell ref="A11762:O11762"/>
    <mergeCell ref="A11763:O11763"/>
    <mergeCell ref="A11764:O11764"/>
    <mergeCell ref="A11765:O11765"/>
    <mergeCell ref="B11768:C11768"/>
    <mergeCell ref="E11768:H11768"/>
    <mergeCell ref="B11785:D11785"/>
    <mergeCell ref="N11780:O11780"/>
    <mergeCell ref="L11778:M11778"/>
    <mergeCell ref="N11778:O11778"/>
    <mergeCell ref="L11779:M11779"/>
    <mergeCell ref="N11779:O11779"/>
    <mergeCell ref="L11780:M11780"/>
    <mergeCell ref="N11776:O11777"/>
    <mergeCell ref="M11768:O11768"/>
    <mergeCell ref="B11770:C11770"/>
    <mergeCell ref="E11770:H11770"/>
    <mergeCell ref="M11770:O11770"/>
    <mergeCell ref="A11772:B11772"/>
    <mergeCell ref="C11772:O11772"/>
    <mergeCell ref="A11787:E11787"/>
    <mergeCell ref="A11774:B11774"/>
    <mergeCell ref="C11774:O11774"/>
    <mergeCell ref="A11776:A11777"/>
    <mergeCell ref="B11776:C11776"/>
    <mergeCell ref="D11776:D11777"/>
    <mergeCell ref="E11776:I11776"/>
    <mergeCell ref="J11776:J11777"/>
    <mergeCell ref="K11776:K11777"/>
    <mergeCell ref="L11776:M11776"/>
    <mergeCell ref="A11828:O11828"/>
    <mergeCell ref="A11829:O11829"/>
    <mergeCell ref="A11830:O11830"/>
    <mergeCell ref="A11831:O11831"/>
    <mergeCell ref="B11834:C11834"/>
    <mergeCell ref="E11834:H11834"/>
    <mergeCell ref="M11834:O11834"/>
    <mergeCell ref="B11836:C11836"/>
    <mergeCell ref="E11836:H11836"/>
    <mergeCell ref="M11836:O11836"/>
    <mergeCell ref="A11838:B11838"/>
    <mergeCell ref="C11838:O11838"/>
    <mergeCell ref="A11840:B11840"/>
    <mergeCell ref="C11840:O11840"/>
    <mergeCell ref="A11842:A11843"/>
    <mergeCell ref="B11842:C11842"/>
    <mergeCell ref="D11842:D11843"/>
    <mergeCell ref="E11842:I11842"/>
    <mergeCell ref="J11842:J11843"/>
    <mergeCell ref="K11842:K11843"/>
    <mergeCell ref="L11842:M11842"/>
    <mergeCell ref="N11842:O11843"/>
    <mergeCell ref="L11844:M11844"/>
    <mergeCell ref="N11844:O11844"/>
    <mergeCell ref="L11845:M11845"/>
    <mergeCell ref="N11845:O11845"/>
    <mergeCell ref="L11846:M11846"/>
    <mergeCell ref="N11846:O11846"/>
    <mergeCell ref="N11847:O11847"/>
    <mergeCell ref="B11851:D11851"/>
    <mergeCell ref="A11852:E11852"/>
    <mergeCell ref="A11853:E11853"/>
    <mergeCell ref="A11860:O11860"/>
    <mergeCell ref="A11861:O11861"/>
    <mergeCell ref="A11862:O11862"/>
    <mergeCell ref="A11863:O11863"/>
    <mergeCell ref="B11866:C11866"/>
    <mergeCell ref="E11866:H11866"/>
    <mergeCell ref="M11866:O11866"/>
    <mergeCell ref="B11868:C11868"/>
    <mergeCell ref="E11868:H11868"/>
    <mergeCell ref="M11868:O11868"/>
    <mergeCell ref="A11870:B11870"/>
    <mergeCell ref="C11870:O11870"/>
    <mergeCell ref="A11872:B11872"/>
    <mergeCell ref="C11872:O11872"/>
    <mergeCell ref="A11874:A11875"/>
    <mergeCell ref="B11874:C11874"/>
    <mergeCell ref="D11874:D11875"/>
    <mergeCell ref="E11874:I11874"/>
    <mergeCell ref="J11874:J11875"/>
    <mergeCell ref="K11874:K11875"/>
    <mergeCell ref="L11874:M11874"/>
    <mergeCell ref="N11874:O11875"/>
    <mergeCell ref="L11876:M11876"/>
    <mergeCell ref="N11876:O11876"/>
    <mergeCell ref="L11877:M11877"/>
    <mergeCell ref="N11877:O11877"/>
    <mergeCell ref="L11878:M11878"/>
    <mergeCell ref="N11878:O11878"/>
    <mergeCell ref="N11879:O11879"/>
    <mergeCell ref="B11883:D11883"/>
    <mergeCell ref="A11884:E11884"/>
    <mergeCell ref="A11885:E11885"/>
    <mergeCell ref="A11954:O11954"/>
    <mergeCell ref="A11955:O11955"/>
    <mergeCell ref="A11956:O11956"/>
    <mergeCell ref="A11957:O11957"/>
    <mergeCell ref="B11960:C11960"/>
    <mergeCell ref="E11960:H11960"/>
    <mergeCell ref="M11960:O11960"/>
    <mergeCell ref="B11962:C11962"/>
    <mergeCell ref="E11962:H11962"/>
    <mergeCell ref="M11962:O11962"/>
    <mergeCell ref="A11964:B11964"/>
    <mergeCell ref="C11964:O11964"/>
    <mergeCell ref="A11966:B11966"/>
    <mergeCell ref="C11966:O11966"/>
    <mergeCell ref="A11968:A11969"/>
    <mergeCell ref="B11968:C11968"/>
    <mergeCell ref="D11968:D11969"/>
    <mergeCell ref="E11968:I11968"/>
    <mergeCell ref="J11968:J11969"/>
    <mergeCell ref="K11968:K11969"/>
    <mergeCell ref="L11968:M11968"/>
    <mergeCell ref="N11968:O11969"/>
    <mergeCell ref="L11970:M11970"/>
    <mergeCell ref="N11970:O11970"/>
    <mergeCell ref="L11971:M11971"/>
    <mergeCell ref="N11971:O11971"/>
    <mergeCell ref="L11972:M11972"/>
    <mergeCell ref="N11972:O11972"/>
    <mergeCell ref="N11973:O11973"/>
    <mergeCell ref="B11977:D11977"/>
    <mergeCell ref="A11978:E11978"/>
    <mergeCell ref="A11979:E11979"/>
    <mergeCell ref="A11986:O11986"/>
    <mergeCell ref="A11987:O11987"/>
    <mergeCell ref="A11988:O11988"/>
    <mergeCell ref="A11989:O11989"/>
    <mergeCell ref="B11992:C11992"/>
    <mergeCell ref="E11992:H11992"/>
    <mergeCell ref="M11992:O11992"/>
    <mergeCell ref="B11994:C11994"/>
    <mergeCell ref="E11994:H11994"/>
    <mergeCell ref="M11994:O11994"/>
    <mergeCell ref="A11996:B11996"/>
    <mergeCell ref="C11996:O11996"/>
    <mergeCell ref="A11998:B11998"/>
    <mergeCell ref="C11998:O11998"/>
    <mergeCell ref="A12000:A12001"/>
    <mergeCell ref="B12000:C12000"/>
    <mergeCell ref="D12000:D12001"/>
    <mergeCell ref="E12000:I12000"/>
    <mergeCell ref="J12000:J12001"/>
    <mergeCell ref="K12000:K12001"/>
    <mergeCell ref="L12000:M12000"/>
    <mergeCell ref="N12000:O12001"/>
    <mergeCell ref="L12002:M12002"/>
    <mergeCell ref="N12002:O12002"/>
    <mergeCell ref="L12003:M12003"/>
    <mergeCell ref="N12003:O12003"/>
    <mergeCell ref="L12004:M12004"/>
    <mergeCell ref="N12004:O12004"/>
    <mergeCell ref="N12005:O12005"/>
    <mergeCell ref="B12009:D12009"/>
    <mergeCell ref="A12010:E12010"/>
    <mergeCell ref="A12011:E12011"/>
    <mergeCell ref="A12018:O12018"/>
    <mergeCell ref="A12019:O12019"/>
    <mergeCell ref="A12020:O12020"/>
    <mergeCell ref="A12021:O12021"/>
    <mergeCell ref="B12024:C12024"/>
    <mergeCell ref="E12024:H12024"/>
    <mergeCell ref="M12024:O12024"/>
    <mergeCell ref="B12026:C12026"/>
    <mergeCell ref="E12026:H12026"/>
    <mergeCell ref="M12026:O12026"/>
    <mergeCell ref="A12028:B12028"/>
    <mergeCell ref="C12028:O12028"/>
    <mergeCell ref="A12030:B12030"/>
    <mergeCell ref="C12030:O12030"/>
    <mergeCell ref="A12032:A12033"/>
    <mergeCell ref="B12032:C12032"/>
    <mergeCell ref="D12032:D12033"/>
    <mergeCell ref="E12032:I12032"/>
    <mergeCell ref="J12032:J12033"/>
    <mergeCell ref="K12032:K12033"/>
    <mergeCell ref="L12032:M12032"/>
    <mergeCell ref="N12032:O12033"/>
    <mergeCell ref="L12034:M12034"/>
    <mergeCell ref="N12034:O12034"/>
    <mergeCell ref="L12035:M12035"/>
    <mergeCell ref="N12035:O12035"/>
    <mergeCell ref="L12036:M12036"/>
    <mergeCell ref="N12036:O12036"/>
    <mergeCell ref="N12037:O12037"/>
    <mergeCell ref="B12041:D12041"/>
    <mergeCell ref="A12042:E12042"/>
    <mergeCell ref="A12043:E12043"/>
    <mergeCell ref="A12049:O12049"/>
    <mergeCell ref="A12050:O12050"/>
    <mergeCell ref="A12051:O12051"/>
    <mergeCell ref="A12052:O12052"/>
    <mergeCell ref="B12055:C12055"/>
    <mergeCell ref="E12055:H12055"/>
    <mergeCell ref="M12055:O12055"/>
    <mergeCell ref="B12057:C12057"/>
    <mergeCell ref="E12057:H12057"/>
    <mergeCell ref="M12057:O12057"/>
    <mergeCell ref="A12059:B12059"/>
    <mergeCell ref="C12059:O12059"/>
    <mergeCell ref="A12061:B12061"/>
    <mergeCell ref="C12061:O12061"/>
    <mergeCell ref="A12063:A12064"/>
    <mergeCell ref="B12063:C12063"/>
    <mergeCell ref="D12063:D12064"/>
    <mergeCell ref="E12063:I12063"/>
    <mergeCell ref="J12063:J12064"/>
    <mergeCell ref="K12063:K12064"/>
    <mergeCell ref="L12063:M12063"/>
    <mergeCell ref="N12063:O12064"/>
    <mergeCell ref="L12065:M12065"/>
    <mergeCell ref="N12065:O12065"/>
    <mergeCell ref="L12066:M12066"/>
    <mergeCell ref="N12066:O12066"/>
    <mergeCell ref="L12067:M12067"/>
    <mergeCell ref="N12067:O12067"/>
    <mergeCell ref="N12068:O12068"/>
    <mergeCell ref="B12072:D12072"/>
    <mergeCell ref="A12073:E12073"/>
    <mergeCell ref="A12074:E12074"/>
    <mergeCell ref="A12111:O12111"/>
    <mergeCell ref="A12112:O12112"/>
    <mergeCell ref="A12113:O12113"/>
    <mergeCell ref="A12114:O12114"/>
    <mergeCell ref="B12117:C12117"/>
    <mergeCell ref="E12117:H12117"/>
    <mergeCell ref="M12117:O12117"/>
    <mergeCell ref="B12119:C12119"/>
    <mergeCell ref="E12119:H12119"/>
    <mergeCell ref="M12119:O12119"/>
    <mergeCell ref="A12121:B12121"/>
    <mergeCell ref="C12121:O12121"/>
    <mergeCell ref="A12123:B12123"/>
    <mergeCell ref="C12123:O12123"/>
    <mergeCell ref="A12125:A12126"/>
    <mergeCell ref="B12125:C12125"/>
    <mergeCell ref="D12125:D12126"/>
    <mergeCell ref="E12125:I12125"/>
    <mergeCell ref="J12125:J12126"/>
    <mergeCell ref="K12125:K12126"/>
    <mergeCell ref="L12125:M12125"/>
    <mergeCell ref="N12125:O12126"/>
    <mergeCell ref="L12127:M12127"/>
    <mergeCell ref="N12127:O12127"/>
    <mergeCell ref="L12128:M12128"/>
    <mergeCell ref="N12128:O12128"/>
    <mergeCell ref="L12129:M12129"/>
    <mergeCell ref="N12129:O12129"/>
    <mergeCell ref="N12130:O12130"/>
    <mergeCell ref="B12134:D12134"/>
    <mergeCell ref="A12135:E12135"/>
    <mergeCell ref="A12136:E12136"/>
    <mergeCell ref="L11718:M11718"/>
    <mergeCell ref="N11718:O11718"/>
    <mergeCell ref="N11719:O11719"/>
    <mergeCell ref="B11723:D11723"/>
    <mergeCell ref="A11725:E11725"/>
    <mergeCell ref="L11714:M11714"/>
    <mergeCell ref="N11714:O11715"/>
    <mergeCell ref="L11716:M11716"/>
    <mergeCell ref="N11716:O11716"/>
    <mergeCell ref="L11717:M11717"/>
    <mergeCell ref="N11717:O11717"/>
    <mergeCell ref="A11710:B11710"/>
    <mergeCell ref="C11710:O11710"/>
    <mergeCell ref="A11712:B11712"/>
    <mergeCell ref="C11712:O11712"/>
    <mergeCell ref="A11714:A11715"/>
    <mergeCell ref="B11714:C11714"/>
    <mergeCell ref="D11714:D11715"/>
    <mergeCell ref="E11714:I11714"/>
    <mergeCell ref="J11714:J11715"/>
    <mergeCell ref="K11714:K11715"/>
    <mergeCell ref="A11703:O11703"/>
    <mergeCell ref="B11706:C11706"/>
    <mergeCell ref="E11706:H11706"/>
    <mergeCell ref="M11706:O11706"/>
    <mergeCell ref="B11708:C11708"/>
    <mergeCell ref="E11708:H11708"/>
    <mergeCell ref="M11708:O11708"/>
    <mergeCell ref="L11655:M11655"/>
    <mergeCell ref="N11655:O11655"/>
    <mergeCell ref="N11656:O11656"/>
    <mergeCell ref="B11660:D11660"/>
    <mergeCell ref="A11662:E11662"/>
    <mergeCell ref="A11661:E11661"/>
    <mergeCell ref="L11651:M11651"/>
    <mergeCell ref="N11651:O11652"/>
    <mergeCell ref="L11653:M11653"/>
    <mergeCell ref="N11653:O11653"/>
    <mergeCell ref="L11654:M11654"/>
    <mergeCell ref="N11654:O11654"/>
    <mergeCell ref="A11651:A11652"/>
    <mergeCell ref="B11651:C11651"/>
    <mergeCell ref="D11651:D11652"/>
    <mergeCell ref="E11651:I11651"/>
    <mergeCell ref="J11651:J11652"/>
    <mergeCell ref="K11651:K11652"/>
    <mergeCell ref="B11645:C11645"/>
    <mergeCell ref="E11645:H11645"/>
    <mergeCell ref="M11645:O11645"/>
    <mergeCell ref="A11647:B11647"/>
    <mergeCell ref="C11647:O11647"/>
    <mergeCell ref="A11649:B11649"/>
    <mergeCell ref="C11649:O11649"/>
    <mergeCell ref="A11637:O11637"/>
    <mergeCell ref="A11638:O11638"/>
    <mergeCell ref="A11639:O11639"/>
    <mergeCell ref="A11640:O11640"/>
    <mergeCell ref="B11643:C11643"/>
    <mergeCell ref="E11643:H11643"/>
    <mergeCell ref="M11643:O11643"/>
    <mergeCell ref="L11592:M11592"/>
    <mergeCell ref="N11592:O11592"/>
    <mergeCell ref="N11593:O11593"/>
    <mergeCell ref="B11597:D11597"/>
    <mergeCell ref="B11598:D11598"/>
    <mergeCell ref="A11599:E11599"/>
    <mergeCell ref="L11588:M11588"/>
    <mergeCell ref="N11588:O11589"/>
    <mergeCell ref="L11590:M11590"/>
    <mergeCell ref="N11590:O11590"/>
    <mergeCell ref="L11591:M11591"/>
    <mergeCell ref="N11591:O11591"/>
    <mergeCell ref="A11588:A11589"/>
    <mergeCell ref="B11588:C11588"/>
    <mergeCell ref="D11588:D11589"/>
    <mergeCell ref="E11588:I11588"/>
    <mergeCell ref="J11588:J11589"/>
    <mergeCell ref="K11588:K11589"/>
    <mergeCell ref="B11582:C11582"/>
    <mergeCell ref="E11582:H11582"/>
    <mergeCell ref="M11582:O11582"/>
    <mergeCell ref="A11584:B11584"/>
    <mergeCell ref="C11584:O11584"/>
    <mergeCell ref="A11586:B11586"/>
    <mergeCell ref="C11586:O11586"/>
    <mergeCell ref="A11574:O11574"/>
    <mergeCell ref="A11575:O11575"/>
    <mergeCell ref="A11576:O11576"/>
    <mergeCell ref="A11577:O11577"/>
    <mergeCell ref="B11580:C11580"/>
    <mergeCell ref="E11580:H11580"/>
    <mergeCell ref="M11580:O11580"/>
    <mergeCell ref="L11562:M11562"/>
    <mergeCell ref="N11562:O11562"/>
    <mergeCell ref="N11563:O11563"/>
    <mergeCell ref="B11567:D11567"/>
    <mergeCell ref="B11568:D11568"/>
    <mergeCell ref="A11569:E11569"/>
    <mergeCell ref="L11558:M11558"/>
    <mergeCell ref="N11558:O11559"/>
    <mergeCell ref="L11560:M11560"/>
    <mergeCell ref="N11560:O11560"/>
    <mergeCell ref="L11561:M11561"/>
    <mergeCell ref="N11561:O11561"/>
    <mergeCell ref="A11558:A11559"/>
    <mergeCell ref="B11558:C11558"/>
    <mergeCell ref="D11558:D11559"/>
    <mergeCell ref="E11558:I11558"/>
    <mergeCell ref="J11558:J11559"/>
    <mergeCell ref="K11558:K11559"/>
    <mergeCell ref="B11552:C11552"/>
    <mergeCell ref="E11552:H11552"/>
    <mergeCell ref="M11552:O11552"/>
    <mergeCell ref="A11554:B11554"/>
    <mergeCell ref="C11554:O11554"/>
    <mergeCell ref="A11556:B11556"/>
    <mergeCell ref="C11556:O11556"/>
    <mergeCell ref="A11544:O11544"/>
    <mergeCell ref="A11545:O11545"/>
    <mergeCell ref="A11546:O11546"/>
    <mergeCell ref="A11547:O11547"/>
    <mergeCell ref="B11550:C11550"/>
    <mergeCell ref="E11550:H11550"/>
    <mergeCell ref="M11550:O11550"/>
    <mergeCell ref="L11532:M11532"/>
    <mergeCell ref="N11532:O11532"/>
    <mergeCell ref="N11533:O11533"/>
    <mergeCell ref="B11537:D11537"/>
    <mergeCell ref="B11538:D11538"/>
    <mergeCell ref="A11539:E11539"/>
    <mergeCell ref="L11528:M11528"/>
    <mergeCell ref="N11528:O11529"/>
    <mergeCell ref="L11530:M11530"/>
    <mergeCell ref="N11530:O11530"/>
    <mergeCell ref="L11531:M11531"/>
    <mergeCell ref="N11531:O11531"/>
    <mergeCell ref="A11528:A11529"/>
    <mergeCell ref="B11528:C11528"/>
    <mergeCell ref="D11528:D11529"/>
    <mergeCell ref="E11528:I11528"/>
    <mergeCell ref="J11528:J11529"/>
    <mergeCell ref="K11528:K11529"/>
    <mergeCell ref="B11522:C11522"/>
    <mergeCell ref="E11522:H11522"/>
    <mergeCell ref="M11522:O11522"/>
    <mergeCell ref="A11524:B11524"/>
    <mergeCell ref="C11524:O11524"/>
    <mergeCell ref="A11526:B11526"/>
    <mergeCell ref="C11526:O11526"/>
    <mergeCell ref="A11514:O11514"/>
    <mergeCell ref="A11515:O11515"/>
    <mergeCell ref="A11516:O11516"/>
    <mergeCell ref="A11517:O11517"/>
    <mergeCell ref="B11520:C11520"/>
    <mergeCell ref="E11520:H11520"/>
    <mergeCell ref="M11520:O11520"/>
    <mergeCell ref="L11501:M11501"/>
    <mergeCell ref="N11501:O11501"/>
    <mergeCell ref="N11502:O11502"/>
    <mergeCell ref="B11506:D11506"/>
    <mergeCell ref="B11507:D11507"/>
    <mergeCell ref="A11508:E11508"/>
    <mergeCell ref="L11497:M11497"/>
    <mergeCell ref="N11497:O11498"/>
    <mergeCell ref="L11499:M11499"/>
    <mergeCell ref="N11499:O11499"/>
    <mergeCell ref="L11500:M11500"/>
    <mergeCell ref="N11500:O11500"/>
    <mergeCell ref="A11497:A11498"/>
    <mergeCell ref="B11497:C11497"/>
    <mergeCell ref="D11497:D11498"/>
    <mergeCell ref="E11497:I11497"/>
    <mergeCell ref="J11497:J11498"/>
    <mergeCell ref="K11497:K11498"/>
    <mergeCell ref="B11491:C11491"/>
    <mergeCell ref="E11491:H11491"/>
    <mergeCell ref="M11491:O11491"/>
    <mergeCell ref="A11493:B11493"/>
    <mergeCell ref="C11493:O11493"/>
    <mergeCell ref="A11495:B11495"/>
    <mergeCell ref="C11495:O11495"/>
    <mergeCell ref="A11483:O11483"/>
    <mergeCell ref="A11484:O11484"/>
    <mergeCell ref="A11485:O11485"/>
    <mergeCell ref="A11486:O11486"/>
    <mergeCell ref="B11489:C11489"/>
    <mergeCell ref="E11489:H11489"/>
    <mergeCell ref="M11489:O11489"/>
    <mergeCell ref="N11438:O11439"/>
    <mergeCell ref="B11438:C11438"/>
    <mergeCell ref="D11438:D11439"/>
    <mergeCell ref="E11438:I11438"/>
    <mergeCell ref="J11438:J11439"/>
    <mergeCell ref="K11438:K11439"/>
    <mergeCell ref="L11438:M11438"/>
    <mergeCell ref="A11424:O11424"/>
    <mergeCell ref="B11430:C11430"/>
    <mergeCell ref="E11430:H11430"/>
    <mergeCell ref="M11430:O11430"/>
    <mergeCell ref="B11432:C11432"/>
    <mergeCell ref="E11432:H11432"/>
    <mergeCell ref="M11432:O11432"/>
    <mergeCell ref="N11412:O11412"/>
    <mergeCell ref="B11416:D11416"/>
    <mergeCell ref="B11417:D11417"/>
    <mergeCell ref="A11418:E11418"/>
    <mergeCell ref="L11411:M11411"/>
    <mergeCell ref="N11411:O11411"/>
    <mergeCell ref="L11407:M11407"/>
    <mergeCell ref="N11407:O11408"/>
    <mergeCell ref="L11409:M11409"/>
    <mergeCell ref="N11409:O11409"/>
    <mergeCell ref="L11410:M11410"/>
    <mergeCell ref="N11410:O11410"/>
    <mergeCell ref="A11407:A11408"/>
    <mergeCell ref="B11407:C11407"/>
    <mergeCell ref="D11407:D11408"/>
    <mergeCell ref="E11407:I11407"/>
    <mergeCell ref="J11407:J11408"/>
    <mergeCell ref="K11407:K11408"/>
    <mergeCell ref="B11401:C11401"/>
    <mergeCell ref="E11401:H11401"/>
    <mergeCell ref="M11401:O11401"/>
    <mergeCell ref="A11403:B11403"/>
    <mergeCell ref="C11403:O11403"/>
    <mergeCell ref="A11405:B11405"/>
    <mergeCell ref="C11405:O11405"/>
    <mergeCell ref="A11393:O11393"/>
    <mergeCell ref="A11394:O11394"/>
    <mergeCell ref="A11395:O11395"/>
    <mergeCell ref="A11396:O11396"/>
    <mergeCell ref="B11399:C11399"/>
    <mergeCell ref="E11399:H11399"/>
    <mergeCell ref="M11399:O11399"/>
    <mergeCell ref="B11447:D11447"/>
    <mergeCell ref="B11448:D11448"/>
    <mergeCell ref="A11449:E11449"/>
    <mergeCell ref="N11443:O11443"/>
    <mergeCell ref="L11441:M11441"/>
    <mergeCell ref="N11441:O11441"/>
    <mergeCell ref="L11442:M11442"/>
    <mergeCell ref="N11442:O11442"/>
    <mergeCell ref="L11440:M11440"/>
    <mergeCell ref="N11440:O11440"/>
    <mergeCell ref="A11434:B11434"/>
    <mergeCell ref="C11434:O11434"/>
    <mergeCell ref="A11436:B11436"/>
    <mergeCell ref="A11425:O11425"/>
    <mergeCell ref="A11426:O11426"/>
    <mergeCell ref="A11427:O11427"/>
    <mergeCell ref="C11436:O11436"/>
    <mergeCell ref="A11438:A11439"/>
    <mergeCell ref="L11472:M11472"/>
    <mergeCell ref="N11472:O11472"/>
    <mergeCell ref="N11473:O11473"/>
    <mergeCell ref="B11477:D11477"/>
    <mergeCell ref="B11478:D11478"/>
    <mergeCell ref="A11479:E11479"/>
    <mergeCell ref="L11468:M11468"/>
    <mergeCell ref="N11468:O11469"/>
    <mergeCell ref="L11470:M11470"/>
    <mergeCell ref="N11470:O11470"/>
    <mergeCell ref="L11471:M11471"/>
    <mergeCell ref="N11471:O11471"/>
    <mergeCell ref="A11468:A11469"/>
    <mergeCell ref="B11468:C11468"/>
    <mergeCell ref="D11468:D11469"/>
    <mergeCell ref="E11468:I11468"/>
    <mergeCell ref="J11468:J11469"/>
    <mergeCell ref="K11468:K11469"/>
    <mergeCell ref="B11462:C11462"/>
    <mergeCell ref="E11462:H11462"/>
    <mergeCell ref="M11462:O11462"/>
    <mergeCell ref="A11464:B11464"/>
    <mergeCell ref="C11464:O11464"/>
    <mergeCell ref="A11466:B11466"/>
    <mergeCell ref="C11466:O11466"/>
    <mergeCell ref="A11454:O11454"/>
    <mergeCell ref="A11455:O11455"/>
    <mergeCell ref="A11456:O11456"/>
    <mergeCell ref="A11457:O11457"/>
    <mergeCell ref="B11460:C11460"/>
    <mergeCell ref="E11460:H11460"/>
    <mergeCell ref="M11460:O11460"/>
    <mergeCell ref="A11605:O11605"/>
    <mergeCell ref="A11606:O11606"/>
    <mergeCell ref="A11607:O11607"/>
    <mergeCell ref="A11608:O11608"/>
    <mergeCell ref="B11611:C11611"/>
    <mergeCell ref="E11611:H11611"/>
    <mergeCell ref="M11611:O11611"/>
    <mergeCell ref="B11613:C11613"/>
    <mergeCell ref="E11613:H11613"/>
    <mergeCell ref="M11613:O11613"/>
    <mergeCell ref="A11615:B11615"/>
    <mergeCell ref="C11615:O11615"/>
    <mergeCell ref="A11617:B11617"/>
    <mergeCell ref="C11617:O11617"/>
    <mergeCell ref="A11619:A11620"/>
    <mergeCell ref="B11619:C11619"/>
    <mergeCell ref="D11619:D11620"/>
    <mergeCell ref="E11619:I11619"/>
    <mergeCell ref="J11619:J11620"/>
    <mergeCell ref="K11619:K11620"/>
    <mergeCell ref="L11619:M11619"/>
    <mergeCell ref="N11619:O11620"/>
    <mergeCell ref="L11621:M11621"/>
    <mergeCell ref="N11621:O11621"/>
    <mergeCell ref="L11622:M11622"/>
    <mergeCell ref="N11622:O11622"/>
    <mergeCell ref="L11623:M11623"/>
    <mergeCell ref="N11623:O11623"/>
    <mergeCell ref="N11624:O11624"/>
    <mergeCell ref="B11628:D11628"/>
    <mergeCell ref="B11629:D11629"/>
    <mergeCell ref="A11630:E11630"/>
    <mergeCell ref="A11668:O11668"/>
    <mergeCell ref="A11669:O11669"/>
    <mergeCell ref="A11670:O11670"/>
    <mergeCell ref="A11671:O11671"/>
    <mergeCell ref="B11674:C11674"/>
    <mergeCell ref="E11674:H11674"/>
    <mergeCell ref="M11674:O11674"/>
    <mergeCell ref="B11676:C11676"/>
    <mergeCell ref="E11676:H11676"/>
    <mergeCell ref="M11676:O11676"/>
    <mergeCell ref="A11678:B11678"/>
    <mergeCell ref="C11678:O11678"/>
    <mergeCell ref="A11680:B11680"/>
    <mergeCell ref="C11680:O11680"/>
    <mergeCell ref="A11682:A11683"/>
    <mergeCell ref="B11682:C11682"/>
    <mergeCell ref="D11682:D11683"/>
    <mergeCell ref="E11682:I11682"/>
    <mergeCell ref="J11682:J11683"/>
    <mergeCell ref="K11682:K11683"/>
    <mergeCell ref="L11682:M11682"/>
    <mergeCell ref="N11682:O11683"/>
    <mergeCell ref="L11684:M11684"/>
    <mergeCell ref="N11684:O11684"/>
    <mergeCell ref="L11686:M11686"/>
    <mergeCell ref="N11686:O11686"/>
    <mergeCell ref="N11685:O11685"/>
    <mergeCell ref="L11685:M11685"/>
    <mergeCell ref="L11687:M11687"/>
    <mergeCell ref="N11687:O11687"/>
    <mergeCell ref="B11692:D11692"/>
    <mergeCell ref="B11693:D11693"/>
    <mergeCell ref="A11694:E11694"/>
    <mergeCell ref="A11730:O11730"/>
    <mergeCell ref="A11724:E11724"/>
    <mergeCell ref="A11700:O11700"/>
    <mergeCell ref="A11701:O11701"/>
    <mergeCell ref="A11702:O11702"/>
    <mergeCell ref="A11731:O11731"/>
    <mergeCell ref="A11732:O11732"/>
    <mergeCell ref="A11733:O11733"/>
    <mergeCell ref="B11736:C11736"/>
    <mergeCell ref="E11736:H11736"/>
    <mergeCell ref="M11736:O11736"/>
    <mergeCell ref="B11738:C11738"/>
    <mergeCell ref="E11738:H11738"/>
    <mergeCell ref="M11738:O11738"/>
    <mergeCell ref="A11740:B11740"/>
    <mergeCell ref="C11740:O11740"/>
    <mergeCell ref="A11742:B11742"/>
    <mergeCell ref="C11742:O11742"/>
    <mergeCell ref="A11744:A11745"/>
    <mergeCell ref="B11744:C11744"/>
    <mergeCell ref="D11744:D11745"/>
    <mergeCell ref="E11744:I11744"/>
    <mergeCell ref="J11744:J11745"/>
    <mergeCell ref="K11744:K11745"/>
    <mergeCell ref="L11744:M11744"/>
    <mergeCell ref="N11744:O11745"/>
    <mergeCell ref="L11746:M11746"/>
    <mergeCell ref="N11746:O11746"/>
    <mergeCell ref="L11747:M11747"/>
    <mergeCell ref="N11747:O11747"/>
    <mergeCell ref="L11748:M11748"/>
    <mergeCell ref="N11748:O11748"/>
    <mergeCell ref="N11749:O11749"/>
    <mergeCell ref="B11753:D11753"/>
    <mergeCell ref="B11754:D11754"/>
    <mergeCell ref="A11755:E11755"/>
    <mergeCell ref="E13377:E13378"/>
    <mergeCell ref="F13377:F13378"/>
    <mergeCell ref="J13377:J13378"/>
    <mergeCell ref="K13377:K13378"/>
    <mergeCell ref="L13377:M13378"/>
    <mergeCell ref="N13377:O13378"/>
    <mergeCell ref="B13350:D13350"/>
    <mergeCell ref="B13351:D13351"/>
    <mergeCell ref="A13377:A13378"/>
    <mergeCell ref="B13377:B13378"/>
    <mergeCell ref="C13377:C13378"/>
    <mergeCell ref="D13377:D13378"/>
    <mergeCell ref="A13352:E13352"/>
    <mergeCell ref="A13355:E13355"/>
    <mergeCell ref="A13356:P13356"/>
    <mergeCell ref="K13375:K13376"/>
    <mergeCell ref="L13343:M13343"/>
    <mergeCell ref="N13343:O13343"/>
    <mergeCell ref="L13344:M13344"/>
    <mergeCell ref="N13344:O13344"/>
    <mergeCell ref="L13345:M13345"/>
    <mergeCell ref="N13345:O13345"/>
    <mergeCell ref="N13346:O13346"/>
    <mergeCell ref="A13339:B13339"/>
    <mergeCell ref="C13339:O13339"/>
    <mergeCell ref="A13341:A13342"/>
    <mergeCell ref="B13341:C13341"/>
    <mergeCell ref="D13341:D13342"/>
    <mergeCell ref="E13341:I13341"/>
    <mergeCell ref="J13341:J13342"/>
    <mergeCell ref="K13341:K13342"/>
    <mergeCell ref="L13341:M13341"/>
    <mergeCell ref="N13341:O13342"/>
    <mergeCell ref="L13375:M13375"/>
    <mergeCell ref="N13375:O13376"/>
    <mergeCell ref="A13327:O13327"/>
    <mergeCell ref="A13328:O13328"/>
    <mergeCell ref="A13329:O13329"/>
    <mergeCell ref="A13330:O13330"/>
    <mergeCell ref="B13333:C13333"/>
    <mergeCell ref="E13333:H13333"/>
    <mergeCell ref="M13333:O13333"/>
    <mergeCell ref="B13335:C13335"/>
    <mergeCell ref="A13371:B13371"/>
    <mergeCell ref="C13371:O13371"/>
    <mergeCell ref="A13373:B13373"/>
    <mergeCell ref="C13373:O13373"/>
    <mergeCell ref="A13375:A13376"/>
    <mergeCell ref="B13375:C13375"/>
    <mergeCell ref="D13375:D13376"/>
    <mergeCell ref="E13375:I13375"/>
    <mergeCell ref="J13375:J13376"/>
    <mergeCell ref="A13386:E13386"/>
    <mergeCell ref="L13379:M13379"/>
    <mergeCell ref="N13379:O13379"/>
    <mergeCell ref="N13380:O13380"/>
    <mergeCell ref="B13384:D13384"/>
    <mergeCell ref="B13385:D13385"/>
    <mergeCell ref="B13367:C13367"/>
    <mergeCell ref="E13367:H13367"/>
    <mergeCell ref="M13367:O13367"/>
    <mergeCell ref="B13369:C13369"/>
    <mergeCell ref="E13369:H13369"/>
    <mergeCell ref="M13369:O13369"/>
    <mergeCell ref="L13315:M13315"/>
    <mergeCell ref="N13315:O13315"/>
    <mergeCell ref="A13361:O13361"/>
    <mergeCell ref="A13362:O13362"/>
    <mergeCell ref="A13363:O13363"/>
    <mergeCell ref="A13364:O13364"/>
    <mergeCell ref="E13335:H13335"/>
    <mergeCell ref="M13335:O13335"/>
    <mergeCell ref="A13337:B13337"/>
    <mergeCell ref="C13337:O13337"/>
    <mergeCell ref="L13311:M13311"/>
    <mergeCell ref="N13311:O13312"/>
    <mergeCell ref="N13316:O13316"/>
    <mergeCell ref="B13320:D13320"/>
    <mergeCell ref="B13321:D13321"/>
    <mergeCell ref="A13322:E13322"/>
    <mergeCell ref="L13313:M13313"/>
    <mergeCell ref="N13313:O13313"/>
    <mergeCell ref="L13314:M13314"/>
    <mergeCell ref="N13314:O13314"/>
    <mergeCell ref="A13311:A13312"/>
    <mergeCell ref="B13311:C13311"/>
    <mergeCell ref="D13311:D13312"/>
    <mergeCell ref="E13311:I13311"/>
    <mergeCell ref="J13311:J13312"/>
    <mergeCell ref="K13311:K13312"/>
    <mergeCell ref="A13300:O13300"/>
    <mergeCell ref="B13303:C13303"/>
    <mergeCell ref="E13303:H13303"/>
    <mergeCell ref="M13303:O13303"/>
    <mergeCell ref="A13309:B13309"/>
    <mergeCell ref="C13309:O13309"/>
    <mergeCell ref="L13283:M13283"/>
    <mergeCell ref="N13283:O13283"/>
    <mergeCell ref="B13305:C13305"/>
    <mergeCell ref="E13305:H13305"/>
    <mergeCell ref="M13305:O13305"/>
    <mergeCell ref="A13307:B13307"/>
    <mergeCell ref="C13307:O13307"/>
    <mergeCell ref="A13297:O13297"/>
    <mergeCell ref="A13298:O13298"/>
    <mergeCell ref="A13299:O13299"/>
    <mergeCell ref="L13279:M13279"/>
    <mergeCell ref="N13279:O13280"/>
    <mergeCell ref="N13284:O13284"/>
    <mergeCell ref="B13288:D13288"/>
    <mergeCell ref="B13289:D13289"/>
    <mergeCell ref="A13290:E13290"/>
    <mergeCell ref="L13281:M13281"/>
    <mergeCell ref="N13281:O13281"/>
    <mergeCell ref="L13282:M13282"/>
    <mergeCell ref="N13282:O13282"/>
    <mergeCell ref="E13242:H13242"/>
    <mergeCell ref="M13242:O13242"/>
    <mergeCell ref="A13277:B13277"/>
    <mergeCell ref="C13277:O13277"/>
    <mergeCell ref="A13279:A13280"/>
    <mergeCell ref="B13279:C13279"/>
    <mergeCell ref="D13279:D13280"/>
    <mergeCell ref="E13279:I13279"/>
    <mergeCell ref="J13279:J13280"/>
    <mergeCell ref="K13279:K13280"/>
    <mergeCell ref="L13248:M13248"/>
    <mergeCell ref="N13248:O13249"/>
    <mergeCell ref="A13234:O13234"/>
    <mergeCell ref="A13235:O13235"/>
    <mergeCell ref="A13236:O13236"/>
    <mergeCell ref="A13237:O13237"/>
    <mergeCell ref="B13240:C13240"/>
    <mergeCell ref="E13240:H13240"/>
    <mergeCell ref="M13240:O13240"/>
    <mergeCell ref="B13242:C13242"/>
    <mergeCell ref="A13244:B13244"/>
    <mergeCell ref="C13244:O13244"/>
    <mergeCell ref="A13246:B13246"/>
    <mergeCell ref="C13246:O13246"/>
    <mergeCell ref="A13248:A13249"/>
    <mergeCell ref="B13248:C13248"/>
    <mergeCell ref="D13248:D13249"/>
    <mergeCell ref="E13248:I13248"/>
    <mergeCell ref="J13248:J13249"/>
    <mergeCell ref="K13248:K13249"/>
    <mergeCell ref="C13275:O13275"/>
    <mergeCell ref="A13265:O13265"/>
    <mergeCell ref="A13266:O13266"/>
    <mergeCell ref="A13267:O13267"/>
    <mergeCell ref="A13268:O13268"/>
    <mergeCell ref="B13271:C13271"/>
    <mergeCell ref="E13271:H13271"/>
    <mergeCell ref="M13271:O13271"/>
    <mergeCell ref="L13250:M13250"/>
    <mergeCell ref="N13250:O13250"/>
    <mergeCell ref="L13251:M13251"/>
    <mergeCell ref="N13251:O13251"/>
    <mergeCell ref="L13252:M13252"/>
    <mergeCell ref="N13252:O13252"/>
    <mergeCell ref="A13389:E13389"/>
    <mergeCell ref="A13390:P13390"/>
    <mergeCell ref="N13253:O13253"/>
    <mergeCell ref="B13257:D13257"/>
    <mergeCell ref="B13258:D13258"/>
    <mergeCell ref="A13259:E13259"/>
    <mergeCell ref="B13273:C13273"/>
    <mergeCell ref="E13273:H13273"/>
    <mergeCell ref="M13273:O13273"/>
    <mergeCell ref="A13275:B13275"/>
    <mergeCell ref="L13191:M13191"/>
    <mergeCell ref="N13191:O13191"/>
    <mergeCell ref="N13192:O13192"/>
    <mergeCell ref="B13196:D13196"/>
    <mergeCell ref="B13197:D13197"/>
    <mergeCell ref="A13198:E13198"/>
    <mergeCell ref="L13186:M13186"/>
    <mergeCell ref="N13186:O13187"/>
    <mergeCell ref="L13188:M13188"/>
    <mergeCell ref="N13188:O13188"/>
    <mergeCell ref="L13190:M13190"/>
    <mergeCell ref="N13190:O13190"/>
    <mergeCell ref="L13189:M13189"/>
    <mergeCell ref="N13189:O13189"/>
    <mergeCell ref="A13186:A13187"/>
    <mergeCell ref="B13186:C13186"/>
    <mergeCell ref="D13186:D13187"/>
    <mergeCell ref="E13186:I13186"/>
    <mergeCell ref="J13186:J13187"/>
    <mergeCell ref="K13186:K13187"/>
    <mergeCell ref="B13180:C13180"/>
    <mergeCell ref="E13180:H13180"/>
    <mergeCell ref="M13180:O13180"/>
    <mergeCell ref="A13182:B13182"/>
    <mergeCell ref="C13182:O13182"/>
    <mergeCell ref="A13184:B13184"/>
    <mergeCell ref="C13184:O13184"/>
    <mergeCell ref="A13172:O13172"/>
    <mergeCell ref="A13173:O13173"/>
    <mergeCell ref="A13174:O13174"/>
    <mergeCell ref="A13175:O13175"/>
    <mergeCell ref="B13178:C13178"/>
    <mergeCell ref="E13178:H13178"/>
    <mergeCell ref="M13178:O13178"/>
    <mergeCell ref="A13109:O13109"/>
    <mergeCell ref="A13110:O13110"/>
    <mergeCell ref="A13111:O13111"/>
    <mergeCell ref="A13112:O13112"/>
    <mergeCell ref="B13115:C13115"/>
    <mergeCell ref="E13115:H13115"/>
    <mergeCell ref="M13115:O13115"/>
    <mergeCell ref="B13117:C13117"/>
    <mergeCell ref="E13117:H13117"/>
    <mergeCell ref="M13117:O13117"/>
    <mergeCell ref="A13119:B13119"/>
    <mergeCell ref="C13119:O13119"/>
    <mergeCell ref="A13121:B13121"/>
    <mergeCell ref="C13121:O13121"/>
    <mergeCell ref="A13123:A13124"/>
    <mergeCell ref="B13123:C13123"/>
    <mergeCell ref="D13123:D13124"/>
    <mergeCell ref="E13123:I13123"/>
    <mergeCell ref="J13123:J13124"/>
    <mergeCell ref="K13123:K13124"/>
    <mergeCell ref="L13123:M13123"/>
    <mergeCell ref="N13123:O13124"/>
    <mergeCell ref="L13125:M13125"/>
    <mergeCell ref="N13125:O13125"/>
    <mergeCell ref="L13126:M13126"/>
    <mergeCell ref="N13126:O13126"/>
    <mergeCell ref="L13127:M13127"/>
    <mergeCell ref="N13127:O13127"/>
    <mergeCell ref="N13128:O13128"/>
    <mergeCell ref="B13132:D13132"/>
    <mergeCell ref="B13133:D13133"/>
    <mergeCell ref="A13134:E13134"/>
    <mergeCell ref="A13141:O13141"/>
    <mergeCell ref="A13142:O13142"/>
    <mergeCell ref="A13143:O13143"/>
    <mergeCell ref="A13144:O13144"/>
    <mergeCell ref="B13147:C13147"/>
    <mergeCell ref="E13147:H13147"/>
    <mergeCell ref="M13147:O13147"/>
    <mergeCell ref="B13149:C13149"/>
    <mergeCell ref="E13149:H13149"/>
    <mergeCell ref="M13149:O13149"/>
    <mergeCell ref="A13151:B13151"/>
    <mergeCell ref="C13151:O13151"/>
    <mergeCell ref="A13153:B13153"/>
    <mergeCell ref="C13153:O13153"/>
    <mergeCell ref="A13155:A13156"/>
    <mergeCell ref="B13155:C13155"/>
    <mergeCell ref="D13155:D13156"/>
    <mergeCell ref="E13155:I13155"/>
    <mergeCell ref="J13155:J13156"/>
    <mergeCell ref="K13155:K13156"/>
    <mergeCell ref="L13155:M13155"/>
    <mergeCell ref="N13155:O13156"/>
    <mergeCell ref="L13157:M13157"/>
    <mergeCell ref="N13157:O13157"/>
    <mergeCell ref="L13158:M13158"/>
    <mergeCell ref="N13158:O13158"/>
    <mergeCell ref="L13159:M13159"/>
    <mergeCell ref="N13159:O13159"/>
    <mergeCell ref="N13160:O13160"/>
    <mergeCell ref="B13164:D13164"/>
    <mergeCell ref="B13165:D13165"/>
    <mergeCell ref="A13166:E13166"/>
    <mergeCell ref="A13204:O13204"/>
    <mergeCell ref="A13205:O13205"/>
    <mergeCell ref="A13206:O13206"/>
    <mergeCell ref="A13207:O13207"/>
    <mergeCell ref="B13210:C13210"/>
    <mergeCell ref="E13210:H13210"/>
    <mergeCell ref="M13210:O13210"/>
    <mergeCell ref="B13212:C13212"/>
    <mergeCell ref="E13212:H13212"/>
    <mergeCell ref="M13212:O13212"/>
    <mergeCell ref="A13214:B13214"/>
    <mergeCell ref="C13214:O13214"/>
    <mergeCell ref="A13216:B13216"/>
    <mergeCell ref="C13216:O13216"/>
    <mergeCell ref="A13218:A13219"/>
    <mergeCell ref="B13218:C13218"/>
    <mergeCell ref="D13218:D13219"/>
    <mergeCell ref="E13218:I13218"/>
    <mergeCell ref="J13218:J13219"/>
    <mergeCell ref="K13218:K13219"/>
    <mergeCell ref="L13218:M13218"/>
    <mergeCell ref="N13218:O13219"/>
    <mergeCell ref="L13220:M13220"/>
    <mergeCell ref="N13220:O13220"/>
    <mergeCell ref="L13221:M13221"/>
    <mergeCell ref="N13221:O13221"/>
    <mergeCell ref="L13222:M13222"/>
    <mergeCell ref="N13222:O13222"/>
    <mergeCell ref="N13223:O13223"/>
    <mergeCell ref="B13227:D13227"/>
    <mergeCell ref="B13228:D13228"/>
    <mergeCell ref="A13229:E13229"/>
    <mergeCell ref="E13063:E13065"/>
    <mergeCell ref="F13063:F13065"/>
    <mergeCell ref="J13063:J13065"/>
    <mergeCell ref="K13063:K13065"/>
    <mergeCell ref="L13063:M13065"/>
    <mergeCell ref="N13063:O13065"/>
    <mergeCell ref="L13095:M13095"/>
    <mergeCell ref="N13095:O13095"/>
    <mergeCell ref="N13096:O13096"/>
    <mergeCell ref="B13100:D13100"/>
    <mergeCell ref="B13101:D13101"/>
    <mergeCell ref="A13102:E13102"/>
    <mergeCell ref="L13091:M13091"/>
    <mergeCell ref="N13091:O13092"/>
    <mergeCell ref="L13093:M13093"/>
    <mergeCell ref="N13093:O13093"/>
    <mergeCell ref="L13094:M13094"/>
    <mergeCell ref="N13094:O13094"/>
    <mergeCell ref="A13091:A13092"/>
    <mergeCell ref="B13091:C13091"/>
    <mergeCell ref="D13091:D13092"/>
    <mergeCell ref="E13091:I13091"/>
    <mergeCell ref="J13091:J13092"/>
    <mergeCell ref="K13091:K13092"/>
    <mergeCell ref="B13085:C13085"/>
    <mergeCell ref="E13085:H13085"/>
    <mergeCell ref="M13085:O13085"/>
    <mergeCell ref="A13087:B13087"/>
    <mergeCell ref="C13087:O13087"/>
    <mergeCell ref="A13089:B13089"/>
    <mergeCell ref="C13089:O13089"/>
    <mergeCell ref="A13077:O13077"/>
    <mergeCell ref="A13078:O13078"/>
    <mergeCell ref="A13079:O13079"/>
    <mergeCell ref="A13080:O13080"/>
    <mergeCell ref="B13083:C13083"/>
    <mergeCell ref="E13083:H13083"/>
    <mergeCell ref="M13083:O13083"/>
    <mergeCell ref="A12982:O12982"/>
    <mergeCell ref="A12983:O12983"/>
    <mergeCell ref="A12984:O12984"/>
    <mergeCell ref="A12985:O12985"/>
    <mergeCell ref="L12998:M12998"/>
    <mergeCell ref="N12998:O12998"/>
    <mergeCell ref="L12996:M12996"/>
    <mergeCell ref="N12996:O12997"/>
    <mergeCell ref="B12988:C12988"/>
    <mergeCell ref="E12988:H12988"/>
    <mergeCell ref="B13040:D13040"/>
    <mergeCell ref="A13041:E13041"/>
    <mergeCell ref="L12999:M12999"/>
    <mergeCell ref="N12999:O12999"/>
    <mergeCell ref="L13001:M13001"/>
    <mergeCell ref="N13001:O13001"/>
    <mergeCell ref="A13018:O13018"/>
    <mergeCell ref="A13019:O13019"/>
    <mergeCell ref="B13022:C13022"/>
    <mergeCell ref="E13022:H13022"/>
    <mergeCell ref="M12988:O12988"/>
    <mergeCell ref="B12990:C12990"/>
    <mergeCell ref="E12990:H12990"/>
    <mergeCell ref="M12990:O12990"/>
    <mergeCell ref="N13035:O13035"/>
    <mergeCell ref="B13039:D13039"/>
    <mergeCell ref="L13030:M13030"/>
    <mergeCell ref="N13030:O13031"/>
    <mergeCell ref="L13032:M13032"/>
    <mergeCell ref="N13032:O13032"/>
    <mergeCell ref="L13033:M13033"/>
    <mergeCell ref="N13033:O13033"/>
    <mergeCell ref="L13034:M13034"/>
    <mergeCell ref="N13034:O13034"/>
    <mergeCell ref="A13026:B13026"/>
    <mergeCell ref="C13026:O13026"/>
    <mergeCell ref="A13028:B13028"/>
    <mergeCell ref="C13028:O13028"/>
    <mergeCell ref="A13030:A13031"/>
    <mergeCell ref="B13030:C13030"/>
    <mergeCell ref="D13030:D13031"/>
    <mergeCell ref="E13030:I13030"/>
    <mergeCell ref="J13030:J13031"/>
    <mergeCell ref="K13030:K13031"/>
    <mergeCell ref="A12992:B12992"/>
    <mergeCell ref="C12992:O12992"/>
    <mergeCell ref="A12994:B12994"/>
    <mergeCell ref="C12994:O12994"/>
    <mergeCell ref="A12996:A12997"/>
    <mergeCell ref="B12996:C12996"/>
    <mergeCell ref="D12996:D12997"/>
    <mergeCell ref="E12996:I12996"/>
    <mergeCell ref="J12996:J12997"/>
    <mergeCell ref="K12996:K12997"/>
    <mergeCell ref="N13003:O13003"/>
    <mergeCell ref="B13007:D13007"/>
    <mergeCell ref="L13002:M13002"/>
    <mergeCell ref="N13002:O13002"/>
    <mergeCell ref="B13008:D13008"/>
    <mergeCell ref="A13009:E13009"/>
    <mergeCell ref="A13016:O13016"/>
    <mergeCell ref="A13017:O13017"/>
    <mergeCell ref="A13047:O13047"/>
    <mergeCell ref="A13048:O13048"/>
    <mergeCell ref="M13022:O13022"/>
    <mergeCell ref="B13024:C13024"/>
    <mergeCell ref="E13024:H13024"/>
    <mergeCell ref="M13024:O13024"/>
    <mergeCell ref="A13049:O13049"/>
    <mergeCell ref="A13050:O13050"/>
    <mergeCell ref="B13053:C13053"/>
    <mergeCell ref="E13053:H13053"/>
    <mergeCell ref="M13053:O13053"/>
    <mergeCell ref="B13055:C13055"/>
    <mergeCell ref="E13055:H13055"/>
    <mergeCell ref="M13055:O13055"/>
    <mergeCell ref="A13057:B13057"/>
    <mergeCell ref="C13057:O13057"/>
    <mergeCell ref="A13059:B13059"/>
    <mergeCell ref="C13059:O13059"/>
    <mergeCell ref="A13061:A13062"/>
    <mergeCell ref="B13061:C13061"/>
    <mergeCell ref="D13061:D13062"/>
    <mergeCell ref="E13061:I13061"/>
    <mergeCell ref="J13061:J13062"/>
    <mergeCell ref="K13061:K13062"/>
    <mergeCell ref="L13061:M13061"/>
    <mergeCell ref="N13061:O13062"/>
    <mergeCell ref="N13066:O13066"/>
    <mergeCell ref="B13070:D13070"/>
    <mergeCell ref="B13071:D13071"/>
    <mergeCell ref="A13072:E13072"/>
    <mergeCell ref="A13063:A13065"/>
    <mergeCell ref="B13063:B13065"/>
    <mergeCell ref="C13063:C13065"/>
    <mergeCell ref="D13063:D130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S68"/>
  <sheetViews>
    <sheetView showGridLines="0" view="pageBreakPreview" zoomScaleNormal="100" zoomScaleSheetLayoutView="100" workbookViewId="0">
      <pane ySplit="5490" topLeftCell="A51" activePane="bottomLeft"/>
      <selection activeCell="A10" sqref="A10:C10"/>
      <selection pane="bottomLeft" activeCell="C53" sqref="C53"/>
    </sheetView>
  </sheetViews>
  <sheetFormatPr baseColWidth="10" defaultRowHeight="13.5" x14ac:dyDescent="0.25"/>
  <cols>
    <col min="1" max="1" width="12.140625" style="8" customWidth="1"/>
    <col min="2" max="2" width="5.7109375" style="8" bestFit="1" customWidth="1"/>
    <col min="3" max="3" width="6.42578125" style="8" bestFit="1" customWidth="1"/>
    <col min="4" max="4" width="11.28515625" style="8" customWidth="1"/>
    <col min="5" max="5" width="7.5703125" style="8" bestFit="1" customWidth="1"/>
    <col min="6" max="6" width="16.42578125" style="8" bestFit="1" customWidth="1"/>
    <col min="7" max="7" width="14.28515625" style="8" customWidth="1"/>
    <col min="8" max="9" width="12" style="8" customWidth="1"/>
    <col min="10" max="10" width="10.28515625" style="8" bestFit="1" customWidth="1"/>
    <col min="11" max="12" width="12.85546875" style="8" customWidth="1"/>
    <col min="13" max="13" width="2.28515625" style="8" customWidth="1"/>
    <col min="14" max="16384" width="11.42578125" style="8"/>
  </cols>
  <sheetData>
    <row r="1" spans="1:12" x14ac:dyDescent="0.25">
      <c r="A1" s="631" t="s">
        <v>0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</row>
    <row r="2" spans="1:1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x14ac:dyDescent="0.25">
      <c r="A3" s="7"/>
      <c r="B3" s="7"/>
      <c r="C3" s="631" t="s">
        <v>44</v>
      </c>
      <c r="D3" s="631"/>
      <c r="E3" s="631"/>
      <c r="F3" s="631"/>
      <c r="G3" s="631"/>
      <c r="H3" s="631"/>
      <c r="I3" s="631"/>
      <c r="J3" s="631"/>
      <c r="K3" s="631"/>
      <c r="L3" s="9"/>
    </row>
    <row r="5" spans="1:12" ht="14.25" thickBot="1" x14ac:dyDescent="0.3"/>
    <row r="6" spans="1:12" s="14" customFormat="1" ht="14.25" thickBot="1" x14ac:dyDescent="0.3">
      <c r="A6" s="10" t="s">
        <v>45</v>
      </c>
      <c r="B6" s="11"/>
      <c r="C6" s="632"/>
      <c r="D6" s="633"/>
      <c r="E6" s="633"/>
      <c r="F6" s="633"/>
      <c r="G6" s="634"/>
      <c r="H6" s="12" t="s">
        <v>46</v>
      </c>
      <c r="I6" s="13"/>
      <c r="J6" s="635"/>
      <c r="K6" s="636"/>
      <c r="L6" s="637"/>
    </row>
    <row r="7" spans="1:12" ht="14.25" thickBot="1" x14ac:dyDescent="0.3"/>
    <row r="8" spans="1:12" ht="14.25" thickBot="1" x14ac:dyDescent="0.3">
      <c r="A8" s="15" t="s">
        <v>2</v>
      </c>
      <c r="B8" s="16"/>
      <c r="C8" s="17"/>
      <c r="D8" s="17"/>
      <c r="E8" s="18" t="s">
        <v>3</v>
      </c>
      <c r="F8" s="19"/>
      <c r="G8" s="20" t="s">
        <v>4</v>
      </c>
      <c r="H8" s="21"/>
      <c r="I8" s="22"/>
      <c r="J8" s="23" t="s">
        <v>47</v>
      </c>
      <c r="K8" s="638"/>
      <c r="L8" s="639"/>
    </row>
    <row r="9" spans="1:12" ht="14.25" thickBot="1" x14ac:dyDescent="0.3"/>
    <row r="10" spans="1:12" ht="14.25" thickBot="1" x14ac:dyDescent="0.3">
      <c r="A10" s="616" t="s">
        <v>10</v>
      </c>
      <c r="B10" s="617"/>
      <c r="C10" s="618"/>
      <c r="D10" s="619"/>
      <c r="E10" s="620"/>
      <c r="F10" s="620"/>
      <c r="G10" s="620"/>
      <c r="H10" s="620"/>
      <c r="I10" s="620"/>
      <c r="J10" s="620"/>
      <c r="K10" s="620"/>
      <c r="L10" s="621"/>
    </row>
    <row r="11" spans="1:12" ht="14.25" thickBot="1" x14ac:dyDescent="0.3"/>
    <row r="12" spans="1:12" ht="14.25" thickBot="1" x14ac:dyDescent="0.3">
      <c r="A12" s="616" t="s">
        <v>11</v>
      </c>
      <c r="B12" s="617"/>
      <c r="C12" s="618"/>
      <c r="D12" s="619"/>
      <c r="E12" s="620"/>
      <c r="F12" s="620"/>
      <c r="G12" s="620"/>
      <c r="H12" s="620"/>
      <c r="I12" s="620"/>
      <c r="J12" s="620"/>
      <c r="K12" s="620"/>
      <c r="L12" s="621"/>
    </row>
    <row r="13" spans="1:12" ht="14.25" thickBot="1" x14ac:dyDescent="0.3"/>
    <row r="14" spans="1:12" ht="27.75" thickBot="1" x14ac:dyDescent="0.3">
      <c r="A14" s="24" t="s">
        <v>48</v>
      </c>
      <c r="B14" s="24" t="s">
        <v>12</v>
      </c>
      <c r="C14" s="25" t="s">
        <v>23</v>
      </c>
      <c r="D14" s="26" t="s">
        <v>49</v>
      </c>
      <c r="E14" s="25" t="s">
        <v>25</v>
      </c>
      <c r="F14" s="25" t="s">
        <v>50</v>
      </c>
      <c r="G14" s="622" t="s">
        <v>51</v>
      </c>
      <c r="H14" s="623"/>
      <c r="I14" s="623"/>
      <c r="J14" s="624"/>
      <c r="K14" s="625" t="s">
        <v>116</v>
      </c>
      <c r="L14" s="626"/>
    </row>
    <row r="15" spans="1:12" x14ac:dyDescent="0.25">
      <c r="A15" s="27"/>
      <c r="B15" s="28"/>
      <c r="C15" s="29"/>
      <c r="D15" s="29"/>
      <c r="E15" s="29"/>
      <c r="F15" s="29"/>
      <c r="G15" s="627"/>
      <c r="H15" s="628"/>
      <c r="I15" s="628"/>
      <c r="J15" s="629"/>
      <c r="K15" s="627"/>
      <c r="L15" s="630"/>
    </row>
    <row r="16" spans="1:12" x14ac:dyDescent="0.25">
      <c r="A16" s="30"/>
      <c r="B16" s="31"/>
      <c r="C16" s="32"/>
      <c r="D16" s="32"/>
      <c r="E16" s="32"/>
      <c r="F16" s="32"/>
      <c r="G16" s="612"/>
      <c r="H16" s="613"/>
      <c r="I16" s="613"/>
      <c r="J16" s="614"/>
      <c r="K16" s="612"/>
      <c r="L16" s="615"/>
    </row>
    <row r="17" spans="1:19" x14ac:dyDescent="0.25">
      <c r="A17" s="30"/>
      <c r="B17" s="31"/>
      <c r="C17" s="32"/>
      <c r="D17" s="32"/>
      <c r="E17" s="32"/>
      <c r="F17" s="32"/>
      <c r="G17" s="612"/>
      <c r="H17" s="613"/>
      <c r="I17" s="613"/>
      <c r="J17" s="614"/>
      <c r="K17" s="612"/>
      <c r="L17" s="615"/>
    </row>
    <row r="18" spans="1:19" x14ac:dyDescent="0.25">
      <c r="A18" s="30"/>
      <c r="B18" s="31"/>
      <c r="C18" s="32"/>
      <c r="D18" s="32"/>
      <c r="E18" s="32"/>
      <c r="F18" s="32"/>
      <c r="G18" s="612"/>
      <c r="H18" s="613"/>
      <c r="I18" s="613"/>
      <c r="J18" s="614"/>
      <c r="K18" s="612"/>
      <c r="L18" s="615"/>
    </row>
    <row r="19" spans="1:19" x14ac:dyDescent="0.25">
      <c r="A19" s="30"/>
      <c r="B19" s="31"/>
      <c r="C19" s="32"/>
      <c r="D19" s="32"/>
      <c r="E19" s="32"/>
      <c r="F19" s="32"/>
      <c r="G19" s="612"/>
      <c r="H19" s="613"/>
      <c r="I19" s="613"/>
      <c r="J19" s="614"/>
      <c r="K19" s="612"/>
      <c r="L19" s="615"/>
    </row>
    <row r="20" spans="1:19" x14ac:dyDescent="0.25">
      <c r="A20" s="30"/>
      <c r="B20" s="31"/>
      <c r="C20" s="32"/>
      <c r="D20" s="32"/>
      <c r="E20" s="32"/>
      <c r="F20" s="32"/>
      <c r="G20" s="612"/>
      <c r="H20" s="613"/>
      <c r="I20" s="613"/>
      <c r="J20" s="614"/>
      <c r="K20" s="612"/>
      <c r="L20" s="615"/>
    </row>
    <row r="21" spans="1:19" x14ac:dyDescent="0.25">
      <c r="A21" s="30"/>
      <c r="B21" s="31"/>
      <c r="C21" s="32"/>
      <c r="D21" s="32"/>
      <c r="E21" s="32"/>
      <c r="F21" s="32"/>
      <c r="G21" s="612"/>
      <c r="H21" s="613"/>
      <c r="I21" s="613"/>
      <c r="J21" s="614"/>
      <c r="K21" s="612"/>
      <c r="L21" s="615"/>
    </row>
    <row r="22" spans="1:19" ht="14.25" thickBot="1" x14ac:dyDescent="0.3">
      <c r="A22" s="33"/>
      <c r="B22" s="34"/>
      <c r="C22" s="35"/>
      <c r="D22" s="35"/>
      <c r="E22" s="35"/>
      <c r="F22" s="35"/>
      <c r="G22" s="603"/>
      <c r="H22" s="604"/>
      <c r="I22" s="604"/>
      <c r="J22" s="605"/>
      <c r="K22" s="603"/>
      <c r="L22" s="606"/>
    </row>
    <row r="23" spans="1:19" ht="14.25" thickBot="1" x14ac:dyDescent="0.3">
      <c r="A23" s="36" t="s">
        <v>28</v>
      </c>
      <c r="B23" s="37"/>
      <c r="C23" s="38"/>
      <c r="D23" s="38"/>
      <c r="E23" s="38"/>
      <c r="F23" s="38"/>
      <c r="G23" s="607"/>
      <c r="H23" s="608"/>
      <c r="I23" s="608"/>
      <c r="J23" s="609"/>
      <c r="K23" s="607"/>
      <c r="L23" s="610"/>
    </row>
    <row r="24" spans="1:19" x14ac:dyDescent="0.25">
      <c r="A24" s="39"/>
      <c r="B24" s="39"/>
      <c r="C24" s="9"/>
      <c r="D24" s="9"/>
      <c r="E24" s="9"/>
      <c r="F24" s="9"/>
      <c r="G24" s="7"/>
      <c r="H24" s="7"/>
      <c r="I24" s="7"/>
      <c r="J24" s="7"/>
      <c r="K24" s="9"/>
      <c r="L24" s="9"/>
    </row>
    <row r="25" spans="1:19" x14ac:dyDescent="0.25">
      <c r="A25" s="39"/>
      <c r="B25" s="39"/>
      <c r="C25" s="9"/>
      <c r="D25" s="9"/>
      <c r="E25" s="9"/>
      <c r="F25" s="9"/>
      <c r="G25" s="9"/>
      <c r="H25" s="9"/>
      <c r="I25" s="7"/>
      <c r="J25" s="7"/>
      <c r="K25" s="7"/>
      <c r="L25" s="7"/>
    </row>
    <row r="26" spans="1:19" s="40" customFormat="1" x14ac:dyDescent="0.25">
      <c r="C26" s="41" t="s">
        <v>29</v>
      </c>
      <c r="G26" s="41" t="s">
        <v>30</v>
      </c>
      <c r="H26" s="42"/>
      <c r="I26" s="42"/>
      <c r="J26" s="41" t="s">
        <v>31</v>
      </c>
      <c r="K26" s="41"/>
      <c r="L26" s="41"/>
      <c r="M26" s="41"/>
      <c r="N26" s="43"/>
      <c r="P26" s="41"/>
      <c r="Q26" s="41"/>
      <c r="R26" s="41"/>
      <c r="S26" s="41"/>
    </row>
    <row r="27" spans="1:19" s="40" customFormat="1" x14ac:dyDescent="0.25">
      <c r="C27" s="44" t="s">
        <v>111</v>
      </c>
      <c r="G27" s="44" t="s">
        <v>111</v>
      </c>
      <c r="H27" s="45"/>
      <c r="I27" s="45"/>
      <c r="J27" s="44" t="s">
        <v>111</v>
      </c>
      <c r="K27" s="44"/>
      <c r="L27" s="44"/>
      <c r="M27" s="44"/>
      <c r="N27" s="43"/>
      <c r="P27" s="44"/>
      <c r="Q27" s="44"/>
      <c r="R27" s="44"/>
      <c r="S27" s="44"/>
    </row>
    <row r="28" spans="1:19" s="40" customFormat="1" x14ac:dyDescent="0.25">
      <c r="C28" s="44" t="s">
        <v>32</v>
      </c>
      <c r="G28" s="44" t="s">
        <v>33</v>
      </c>
      <c r="H28" s="45"/>
      <c r="I28" s="45"/>
      <c r="J28" s="44" t="s">
        <v>34</v>
      </c>
      <c r="K28" s="44"/>
      <c r="L28" s="44"/>
      <c r="M28" s="44"/>
      <c r="N28" s="43"/>
      <c r="P28" s="44"/>
      <c r="Q28" s="44"/>
      <c r="R28" s="44"/>
      <c r="S28" s="44"/>
    </row>
    <row r="30" spans="1:19" s="40" customFormat="1" x14ac:dyDescent="0.25">
      <c r="A30" s="611" t="s">
        <v>52</v>
      </c>
      <c r="B30" s="611"/>
      <c r="C30" s="611"/>
      <c r="D30" s="611"/>
      <c r="E30" s="611"/>
      <c r="F30" s="611"/>
      <c r="G30" s="611"/>
      <c r="H30" s="611"/>
      <c r="I30" s="611"/>
      <c r="J30" s="611"/>
      <c r="K30" s="611"/>
      <c r="L30" s="611"/>
      <c r="M30" s="611"/>
      <c r="N30" s="3"/>
      <c r="O30" s="3"/>
    </row>
    <row r="31" spans="1:19" s="40" customForma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</row>
    <row r="32" spans="1:19" s="40" customFormat="1" x14ac:dyDescent="0.25">
      <c r="A32" s="611" t="s">
        <v>44</v>
      </c>
      <c r="B32" s="611"/>
      <c r="C32" s="611"/>
      <c r="D32" s="611"/>
      <c r="E32" s="611"/>
      <c r="F32" s="611"/>
      <c r="G32" s="611"/>
      <c r="H32" s="611"/>
      <c r="I32" s="611"/>
      <c r="J32" s="611"/>
      <c r="K32" s="611"/>
      <c r="L32" s="611"/>
      <c r="M32" s="611"/>
      <c r="N32" s="3"/>
      <c r="O32" s="3"/>
    </row>
    <row r="33" spans="1:1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</row>
    <row r="34" spans="1:15" x14ac:dyDescent="0.25">
      <c r="A34" s="3" t="s">
        <v>35</v>
      </c>
      <c r="B34" s="3"/>
      <c r="C34" s="3"/>
      <c r="D34" s="3" t="s">
        <v>36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</row>
    <row r="35" spans="1:1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</row>
    <row r="36" spans="1:15" x14ac:dyDescent="0.25">
      <c r="A36" s="4" t="s">
        <v>37</v>
      </c>
      <c r="B36" s="4"/>
      <c r="C36" s="4"/>
      <c r="D36" s="4" t="s">
        <v>38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</row>
    <row r="37" spans="1:15" x14ac:dyDescent="0.25">
      <c r="A37" s="4" t="s">
        <v>39</v>
      </c>
      <c r="B37" s="4"/>
      <c r="C37" s="4"/>
      <c r="D37" s="4" t="s">
        <v>40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</row>
    <row r="38" spans="1:15" x14ac:dyDescent="0.25">
      <c r="A38" s="4" t="s">
        <v>53</v>
      </c>
      <c r="B38" s="4"/>
      <c r="C38" s="4"/>
      <c r="D38" s="4" t="s">
        <v>54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</row>
    <row r="39" spans="1:15" x14ac:dyDescent="0.25">
      <c r="A39" s="4" t="s">
        <v>55</v>
      </c>
      <c r="B39" s="4"/>
      <c r="C39" s="4"/>
      <c r="D39" s="4" t="s">
        <v>56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</row>
    <row r="40" spans="1:15" x14ac:dyDescent="0.25">
      <c r="A40" s="46" t="s">
        <v>57</v>
      </c>
      <c r="B40" s="46"/>
      <c r="C40" s="46"/>
      <c r="D40" s="4" t="s">
        <v>58</v>
      </c>
    </row>
    <row r="41" spans="1:15" x14ac:dyDescent="0.25">
      <c r="A41" s="46" t="s">
        <v>59</v>
      </c>
      <c r="B41" s="46"/>
      <c r="C41" s="46"/>
      <c r="D41" s="4" t="s">
        <v>60</v>
      </c>
    </row>
    <row r="42" spans="1:15" x14ac:dyDescent="0.25">
      <c r="A42" s="46" t="s">
        <v>61</v>
      </c>
      <c r="B42" s="46"/>
      <c r="C42" s="46"/>
      <c r="D42" s="4" t="s">
        <v>62</v>
      </c>
    </row>
    <row r="43" spans="1:15" x14ac:dyDescent="0.25">
      <c r="A43" s="46" t="s">
        <v>112</v>
      </c>
      <c r="B43" s="46"/>
      <c r="C43" s="46"/>
      <c r="D43" s="46" t="s">
        <v>63</v>
      </c>
    </row>
    <row r="44" spans="1:15" x14ac:dyDescent="0.25">
      <c r="A44" s="4" t="s">
        <v>64</v>
      </c>
      <c r="B44" s="4"/>
      <c r="C44" s="4"/>
      <c r="D44" s="4" t="s">
        <v>65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</row>
    <row r="45" spans="1:15" x14ac:dyDescent="0.25">
      <c r="A45" s="4" t="s">
        <v>66</v>
      </c>
      <c r="B45" s="4"/>
      <c r="C45" s="4"/>
      <c r="D45" s="4" t="s">
        <v>67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</row>
    <row r="46" spans="1:15" x14ac:dyDescent="0.25">
      <c r="A46" s="4" t="s">
        <v>68</v>
      </c>
      <c r="B46" s="4"/>
      <c r="C46" s="4"/>
      <c r="D46" s="2" t="s">
        <v>69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</row>
    <row r="47" spans="1:15" x14ac:dyDescent="0.25">
      <c r="A47" s="2" t="s">
        <v>70</v>
      </c>
      <c r="B47" s="2"/>
      <c r="C47" s="2"/>
      <c r="D47" s="602" t="s">
        <v>41</v>
      </c>
      <c r="E47" s="602"/>
      <c r="F47" s="602"/>
      <c r="G47" s="602"/>
      <c r="H47" s="602"/>
      <c r="I47" s="602"/>
      <c r="J47" s="602"/>
      <c r="K47" s="602"/>
      <c r="L47" s="602"/>
      <c r="M47" s="4"/>
      <c r="N47" s="4"/>
      <c r="O47" s="4"/>
    </row>
    <row r="48" spans="1:15" x14ac:dyDescent="0.25">
      <c r="A48" s="2"/>
      <c r="B48" s="2"/>
      <c r="C48" s="2"/>
      <c r="D48" s="602"/>
      <c r="E48" s="602"/>
      <c r="F48" s="602"/>
      <c r="G48" s="602"/>
      <c r="H48" s="602"/>
      <c r="I48" s="602"/>
      <c r="J48" s="602"/>
      <c r="K48" s="602"/>
      <c r="L48" s="602"/>
      <c r="M48" s="4"/>
      <c r="N48" s="4"/>
      <c r="O48" s="4"/>
    </row>
    <row r="49" spans="1:15" x14ac:dyDescent="0.25">
      <c r="A49" s="2" t="s">
        <v>71</v>
      </c>
      <c r="B49" s="2"/>
      <c r="C49" s="2"/>
      <c r="D49" s="2" t="s">
        <v>72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1:15" x14ac:dyDescent="0.25">
      <c r="A50" s="2" t="s">
        <v>73</v>
      </c>
      <c r="B50" s="2"/>
      <c r="C50" s="2"/>
      <c r="D50" s="2" t="s">
        <v>42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</row>
    <row r="51" spans="1:15" x14ac:dyDescent="0.25">
      <c r="A51" s="2" t="s">
        <v>74</v>
      </c>
      <c r="B51" s="2"/>
      <c r="C51" s="2"/>
      <c r="D51" s="2" t="s">
        <v>43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</row>
    <row r="52" spans="1:15" x14ac:dyDescent="0.25">
      <c r="A52" s="2" t="s">
        <v>75</v>
      </c>
      <c r="B52" s="2"/>
      <c r="C52" s="2"/>
      <c r="D52" s="2" t="s">
        <v>76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5">
      <c r="A53" s="5" t="s">
        <v>77</v>
      </c>
      <c r="B53" s="2"/>
      <c r="C53" s="2"/>
      <c r="D53" s="2" t="s">
        <v>78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3.5" customHeight="1" x14ac:dyDescent="0.25">
      <c r="A54" s="2" t="s">
        <v>117</v>
      </c>
      <c r="B54" s="2"/>
      <c r="C54" s="2"/>
      <c r="D54" s="2" t="s">
        <v>118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x14ac:dyDescent="0.25">
      <c r="A55" s="2" t="s">
        <v>79</v>
      </c>
      <c r="B55" s="2"/>
      <c r="C55" s="2"/>
      <c r="D55" s="2" t="s">
        <v>119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x14ac:dyDescent="0.25">
      <c r="A56" s="2" t="s">
        <v>80</v>
      </c>
      <c r="B56" s="2"/>
      <c r="C56" s="2"/>
      <c r="D56" s="2" t="s">
        <v>120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3.5" customHeight="1" x14ac:dyDescent="0.25">
      <c r="A57" s="2" t="s">
        <v>81</v>
      </c>
      <c r="B57" s="2"/>
      <c r="C57" s="2"/>
      <c r="D57" s="2" t="s">
        <v>114</v>
      </c>
      <c r="M57" s="6"/>
      <c r="N57" s="6"/>
      <c r="O57" s="6"/>
    </row>
    <row r="58" spans="1:15" x14ac:dyDescent="0.25">
      <c r="M58" s="6"/>
      <c r="N58" s="6"/>
      <c r="O58" s="6"/>
    </row>
    <row r="59" spans="1:15" x14ac:dyDescent="0.25"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x14ac:dyDescent="0.25"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x14ac:dyDescent="0.25"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x14ac:dyDescent="0.25"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x14ac:dyDescent="0.25"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x14ac:dyDescent="0.25"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</sheetData>
  <mergeCells count="32">
    <mergeCell ref="A1:L1"/>
    <mergeCell ref="C3:K3"/>
    <mergeCell ref="C6:G6"/>
    <mergeCell ref="J6:L6"/>
    <mergeCell ref="K8:L8"/>
    <mergeCell ref="A10:C10"/>
    <mergeCell ref="D10:L10"/>
    <mergeCell ref="A12:C12"/>
    <mergeCell ref="D12:L12"/>
    <mergeCell ref="G14:J14"/>
    <mergeCell ref="K14:L14"/>
    <mergeCell ref="G15:J15"/>
    <mergeCell ref="K15:L15"/>
    <mergeCell ref="G16:J16"/>
    <mergeCell ref="K16:L16"/>
    <mergeCell ref="G17:J17"/>
    <mergeCell ref="K17:L17"/>
    <mergeCell ref="G18:J18"/>
    <mergeCell ref="K18:L18"/>
    <mergeCell ref="G19:J19"/>
    <mergeCell ref="K19:L19"/>
    <mergeCell ref="G20:J20"/>
    <mergeCell ref="K20:L20"/>
    <mergeCell ref="G21:J21"/>
    <mergeCell ref="K21:L21"/>
    <mergeCell ref="D47:L48"/>
    <mergeCell ref="G22:J22"/>
    <mergeCell ref="K22:L22"/>
    <mergeCell ref="G23:J23"/>
    <mergeCell ref="K23:L23"/>
    <mergeCell ref="A30:M30"/>
    <mergeCell ref="A32:M32"/>
  </mergeCells>
  <printOptions horizontalCentered="1" verticalCentered="1"/>
  <pageMargins left="0.70866141732283472" right="0.70866141732283472" top="0.55118110236220474" bottom="0.55118110236220474" header="0.31496062992125984" footer="0.31496062992125984"/>
  <pageSetup scale="85" orientation="landscape" r:id="rId1"/>
  <rowBreaks count="1" manualBreakCount="1">
    <brk id="2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71"/>
  <sheetViews>
    <sheetView showGridLines="0" topLeftCell="A47" zoomScaleNormal="100" zoomScaleSheetLayoutView="100" workbookViewId="0">
      <selection activeCell="A44" sqref="A44:J74"/>
    </sheetView>
  </sheetViews>
  <sheetFormatPr baseColWidth="10" defaultRowHeight="13.5" x14ac:dyDescent="0.25"/>
  <cols>
    <col min="1" max="1" width="12.140625" style="8" customWidth="1"/>
    <col min="2" max="2" width="13.7109375" style="8" customWidth="1"/>
    <col min="3" max="3" width="31" style="8" customWidth="1"/>
    <col min="4" max="4" width="14.28515625" style="8" customWidth="1"/>
    <col min="5" max="5" width="13.28515625" style="8" customWidth="1"/>
    <col min="6" max="6" width="12" style="8" customWidth="1"/>
    <col min="7" max="7" width="14.85546875" style="8" customWidth="1"/>
    <col min="8" max="9" width="12.85546875" style="8" customWidth="1"/>
    <col min="10" max="10" width="1.28515625" style="8" customWidth="1"/>
    <col min="11" max="16384" width="11.42578125" style="8"/>
  </cols>
  <sheetData>
    <row r="1" spans="1:9" x14ac:dyDescent="0.25">
      <c r="A1" s="631" t="s">
        <v>0</v>
      </c>
      <c r="B1" s="631"/>
      <c r="C1" s="631"/>
      <c r="D1" s="631"/>
      <c r="E1" s="631"/>
      <c r="F1" s="631"/>
      <c r="G1" s="631"/>
      <c r="H1" s="631"/>
      <c r="I1" s="631"/>
    </row>
    <row r="3" spans="1:9" x14ac:dyDescent="0.25">
      <c r="A3" s="640" t="s">
        <v>94</v>
      </c>
      <c r="B3" s="640"/>
      <c r="C3" s="640"/>
      <c r="D3" s="640"/>
      <c r="E3" s="640"/>
      <c r="F3" s="640"/>
      <c r="G3" s="640"/>
      <c r="H3" s="640"/>
      <c r="I3" s="640"/>
    </row>
    <row r="5" spans="1:9" ht="14.25" thickBot="1" x14ac:dyDescent="0.3"/>
    <row r="6" spans="1:9" ht="14.25" thickBot="1" x14ac:dyDescent="0.3">
      <c r="A6" s="616" t="s">
        <v>45</v>
      </c>
      <c r="B6" s="618"/>
      <c r="C6" s="21"/>
      <c r="D6" s="21"/>
      <c r="E6" s="666" t="s">
        <v>95</v>
      </c>
      <c r="F6" s="666"/>
      <c r="G6" s="21"/>
      <c r="H6" s="21"/>
      <c r="I6" s="49"/>
    </row>
    <row r="7" spans="1:9" ht="14.25" thickBot="1" x14ac:dyDescent="0.3"/>
    <row r="8" spans="1:9" ht="14.25" thickBot="1" x14ac:dyDescent="0.3">
      <c r="A8" s="50" t="s">
        <v>2</v>
      </c>
      <c r="B8" s="50"/>
      <c r="C8" s="22" t="s">
        <v>4</v>
      </c>
      <c r="D8" s="48" t="s">
        <v>3</v>
      </c>
      <c r="E8" s="638"/>
      <c r="F8" s="667"/>
      <c r="G8" s="23" t="s">
        <v>47</v>
      </c>
      <c r="H8" s="638"/>
      <c r="I8" s="639"/>
    </row>
    <row r="9" spans="1:9" ht="14.25" thickBot="1" x14ac:dyDescent="0.3"/>
    <row r="10" spans="1:9" ht="14.25" thickBot="1" x14ac:dyDescent="0.3">
      <c r="A10" s="616" t="s">
        <v>10</v>
      </c>
      <c r="B10" s="618"/>
      <c r="C10" s="656"/>
      <c r="D10" s="656"/>
      <c r="E10" s="656"/>
      <c r="F10" s="656"/>
      <c r="G10" s="656"/>
      <c r="H10" s="656"/>
      <c r="I10" s="639"/>
    </row>
    <row r="11" spans="1:9" ht="14.25" thickBot="1" x14ac:dyDescent="0.3"/>
    <row r="12" spans="1:9" ht="14.25" thickBot="1" x14ac:dyDescent="0.3">
      <c r="A12" s="616" t="s">
        <v>11</v>
      </c>
      <c r="B12" s="618"/>
      <c r="C12" s="617"/>
      <c r="D12" s="617"/>
      <c r="E12" s="617"/>
      <c r="F12" s="617"/>
      <c r="G12" s="617"/>
      <c r="H12" s="617"/>
      <c r="I12" s="657"/>
    </row>
    <row r="13" spans="1:9" ht="14.25" thickBot="1" x14ac:dyDescent="0.3"/>
    <row r="14" spans="1:9" x14ac:dyDescent="0.25">
      <c r="A14" s="658" t="s">
        <v>82</v>
      </c>
      <c r="B14" s="658" t="s">
        <v>12</v>
      </c>
      <c r="C14" s="658" t="s">
        <v>96</v>
      </c>
      <c r="D14" s="658"/>
      <c r="E14" s="658"/>
      <c r="F14" s="658"/>
      <c r="G14" s="658"/>
      <c r="H14" s="660" t="s">
        <v>122</v>
      </c>
      <c r="I14" s="661"/>
    </row>
    <row r="15" spans="1:9" ht="14.25" thickBot="1" x14ac:dyDescent="0.3">
      <c r="A15" s="659"/>
      <c r="B15" s="659"/>
      <c r="C15" s="664" t="s">
        <v>97</v>
      </c>
      <c r="D15" s="665"/>
      <c r="E15" s="51" t="s">
        <v>83</v>
      </c>
      <c r="F15" s="51" t="s">
        <v>84</v>
      </c>
      <c r="G15" s="51" t="s">
        <v>25</v>
      </c>
      <c r="H15" s="662"/>
      <c r="I15" s="663"/>
    </row>
    <row r="16" spans="1:9" ht="14.25" thickBot="1" x14ac:dyDescent="0.3">
      <c r="A16" s="30"/>
      <c r="B16" s="32"/>
      <c r="C16" s="655" t="s">
        <v>98</v>
      </c>
      <c r="D16" s="618"/>
      <c r="E16" s="23"/>
      <c r="F16" s="23"/>
      <c r="G16" s="52">
        <f>SUM(G17:G22)</f>
        <v>0</v>
      </c>
      <c r="H16" s="638"/>
      <c r="I16" s="639"/>
    </row>
    <row r="17" spans="1:9" x14ac:dyDescent="0.25">
      <c r="A17" s="27"/>
      <c r="B17" s="29"/>
      <c r="C17" s="652"/>
      <c r="D17" s="653"/>
      <c r="E17" s="53"/>
      <c r="F17" s="53"/>
      <c r="G17" s="47">
        <f t="shared" ref="G17:G22" si="0">+F17*E17</f>
        <v>0</v>
      </c>
      <c r="H17" s="652"/>
      <c r="I17" s="654"/>
    </row>
    <row r="18" spans="1:9" x14ac:dyDescent="0.25">
      <c r="A18" s="30"/>
      <c r="B18" s="32"/>
      <c r="C18" s="612"/>
      <c r="D18" s="614"/>
      <c r="E18" s="54"/>
      <c r="F18" s="54"/>
      <c r="G18" s="47">
        <f t="shared" si="0"/>
        <v>0</v>
      </c>
      <c r="H18" s="612"/>
      <c r="I18" s="615"/>
    </row>
    <row r="19" spans="1:9" x14ac:dyDescent="0.25">
      <c r="A19" s="30"/>
      <c r="B19" s="32"/>
      <c r="C19" s="612"/>
      <c r="D19" s="614"/>
      <c r="E19" s="54"/>
      <c r="F19" s="54"/>
      <c r="G19" s="47">
        <f t="shared" si="0"/>
        <v>0</v>
      </c>
      <c r="H19" s="612"/>
      <c r="I19" s="615"/>
    </row>
    <row r="20" spans="1:9" x14ac:dyDescent="0.25">
      <c r="A20" s="30"/>
      <c r="B20" s="32"/>
      <c r="C20" s="612"/>
      <c r="D20" s="614"/>
      <c r="E20" s="54"/>
      <c r="F20" s="54"/>
      <c r="G20" s="47">
        <f t="shared" si="0"/>
        <v>0</v>
      </c>
      <c r="H20" s="612"/>
      <c r="I20" s="615"/>
    </row>
    <row r="21" spans="1:9" x14ac:dyDescent="0.25">
      <c r="A21" s="30"/>
      <c r="B21" s="32"/>
      <c r="C21" s="612"/>
      <c r="D21" s="614"/>
      <c r="E21" s="54"/>
      <c r="F21" s="54"/>
      <c r="G21" s="55">
        <f t="shared" si="0"/>
        <v>0</v>
      </c>
      <c r="H21" s="612"/>
      <c r="I21" s="615"/>
    </row>
    <row r="22" spans="1:9" ht="14.25" thickBot="1" x14ac:dyDescent="0.3">
      <c r="A22" s="30"/>
      <c r="B22" s="32"/>
      <c r="C22" s="603"/>
      <c r="D22" s="605"/>
      <c r="E22" s="56"/>
      <c r="F22" s="56"/>
      <c r="G22" s="57">
        <f t="shared" si="0"/>
        <v>0</v>
      </c>
      <c r="H22" s="603"/>
      <c r="I22" s="606"/>
    </row>
    <row r="23" spans="1:9" ht="14.25" thickBot="1" x14ac:dyDescent="0.3">
      <c r="A23" s="30"/>
      <c r="B23" s="32"/>
      <c r="C23" s="648" t="s">
        <v>85</v>
      </c>
      <c r="D23" s="649"/>
      <c r="E23" s="58"/>
      <c r="F23" s="58"/>
      <c r="G23" s="59">
        <f>SUM(G24:G30)</f>
        <v>0</v>
      </c>
      <c r="H23" s="650"/>
      <c r="I23" s="651"/>
    </row>
    <row r="24" spans="1:9" x14ac:dyDescent="0.25">
      <c r="A24" s="30"/>
      <c r="B24" s="32"/>
      <c r="C24" s="652"/>
      <c r="D24" s="653"/>
      <c r="E24" s="60"/>
      <c r="F24" s="60"/>
      <c r="G24" s="47">
        <f>+F24*E24</f>
        <v>0</v>
      </c>
      <c r="H24" s="652"/>
      <c r="I24" s="654"/>
    </row>
    <row r="25" spans="1:9" x14ac:dyDescent="0.25">
      <c r="A25" s="30"/>
      <c r="B25" s="32"/>
      <c r="C25" s="612"/>
      <c r="D25" s="614"/>
      <c r="E25" s="61"/>
      <c r="F25" s="61"/>
      <c r="G25" s="47">
        <f t="shared" ref="G25:G30" si="1">+F25*E25</f>
        <v>0</v>
      </c>
      <c r="H25" s="62"/>
      <c r="I25" s="63"/>
    </row>
    <row r="26" spans="1:9" x14ac:dyDescent="0.25">
      <c r="A26" s="30"/>
      <c r="B26" s="32"/>
      <c r="C26" s="612"/>
      <c r="D26" s="614"/>
      <c r="E26" s="61"/>
      <c r="F26" s="61"/>
      <c r="G26" s="47">
        <f t="shared" si="1"/>
        <v>0</v>
      </c>
      <c r="H26" s="612"/>
      <c r="I26" s="615"/>
    </row>
    <row r="27" spans="1:9" x14ac:dyDescent="0.25">
      <c r="A27" s="30"/>
      <c r="B27" s="32"/>
      <c r="C27" s="612"/>
      <c r="D27" s="614"/>
      <c r="E27" s="61"/>
      <c r="F27" s="61"/>
      <c r="G27" s="47">
        <f t="shared" si="1"/>
        <v>0</v>
      </c>
      <c r="H27" s="612"/>
      <c r="I27" s="615"/>
    </row>
    <row r="28" spans="1:9" x14ac:dyDescent="0.25">
      <c r="A28" s="30"/>
      <c r="B28" s="32"/>
      <c r="C28" s="612"/>
      <c r="D28" s="614"/>
      <c r="E28" s="61"/>
      <c r="F28" s="61"/>
      <c r="G28" s="47">
        <f t="shared" si="1"/>
        <v>0</v>
      </c>
      <c r="H28" s="612"/>
      <c r="I28" s="615"/>
    </row>
    <row r="29" spans="1:9" x14ac:dyDescent="0.25">
      <c r="A29" s="30"/>
      <c r="B29" s="32"/>
      <c r="C29" s="612"/>
      <c r="D29" s="614"/>
      <c r="E29" s="61"/>
      <c r="F29" s="61"/>
      <c r="G29" s="47">
        <f t="shared" si="1"/>
        <v>0</v>
      </c>
      <c r="H29" s="612"/>
      <c r="I29" s="615"/>
    </row>
    <row r="30" spans="1:9" ht="14.25" thickBot="1" x14ac:dyDescent="0.3">
      <c r="A30" s="33"/>
      <c r="B30" s="35"/>
      <c r="C30" s="643"/>
      <c r="D30" s="644"/>
      <c r="E30" s="64"/>
      <c r="F30" s="64"/>
      <c r="G30" s="47">
        <f t="shared" si="1"/>
        <v>0</v>
      </c>
      <c r="H30" s="603"/>
      <c r="I30" s="606"/>
    </row>
    <row r="31" spans="1:9" ht="24.75" customHeight="1" thickBot="1" x14ac:dyDescent="0.3">
      <c r="A31" s="645" t="s">
        <v>28</v>
      </c>
      <c r="B31" s="646"/>
      <c r="C31" s="646"/>
      <c r="D31" s="647"/>
      <c r="E31" s="65"/>
      <c r="F31" s="65"/>
      <c r="G31" s="66">
        <f>+G23+G16</f>
        <v>0</v>
      </c>
      <c r="H31" s="607"/>
      <c r="I31" s="610"/>
    </row>
    <row r="32" spans="1:9" x14ac:dyDescent="0.25">
      <c r="B32" s="7"/>
      <c r="C32" s="67"/>
      <c r="E32" s="640"/>
      <c r="F32" s="640"/>
      <c r="G32" s="68"/>
      <c r="H32" s="68"/>
    </row>
    <row r="33" spans="1:10" s="69" customFormat="1" x14ac:dyDescent="0.25">
      <c r="B33" s="70" t="s">
        <v>29</v>
      </c>
      <c r="D33" s="70" t="s">
        <v>30</v>
      </c>
      <c r="E33" s="70"/>
      <c r="F33" s="70"/>
      <c r="G33" s="70" t="s">
        <v>31</v>
      </c>
      <c r="H33" s="70"/>
      <c r="I33" s="70"/>
      <c r="J33" s="70"/>
    </row>
    <row r="34" spans="1:10" s="69" customFormat="1" x14ac:dyDescent="0.25">
      <c r="B34" s="71" t="s">
        <v>111</v>
      </c>
      <c r="D34" s="71" t="s">
        <v>111</v>
      </c>
      <c r="E34" s="71"/>
      <c r="F34" s="71"/>
      <c r="G34" s="71" t="s">
        <v>111</v>
      </c>
      <c r="H34" s="71"/>
      <c r="I34" s="71"/>
      <c r="J34" s="71"/>
    </row>
    <row r="35" spans="1:10" s="69" customFormat="1" x14ac:dyDescent="0.25">
      <c r="B35" s="71" t="s">
        <v>32</v>
      </c>
      <c r="D35" s="71" t="s">
        <v>33</v>
      </c>
      <c r="E35" s="71"/>
      <c r="F35" s="71"/>
      <c r="G35" s="71" t="s">
        <v>34</v>
      </c>
      <c r="H35" s="71"/>
      <c r="I35" s="71"/>
      <c r="J35" s="71"/>
    </row>
    <row r="36" spans="1:10" s="69" customFormat="1" x14ac:dyDescent="0.25">
      <c r="B36" s="71"/>
      <c r="D36" s="71"/>
      <c r="E36" s="71"/>
      <c r="F36" s="71"/>
      <c r="G36" s="71"/>
      <c r="H36" s="71"/>
      <c r="I36" s="71"/>
      <c r="J36" s="71"/>
    </row>
    <row r="37" spans="1:10" s="69" customFormat="1" x14ac:dyDescent="0.25">
      <c r="B37" s="71"/>
      <c r="D37" s="71"/>
      <c r="E37" s="71"/>
      <c r="F37" s="71"/>
      <c r="G37" s="71"/>
      <c r="H37" s="71"/>
      <c r="I37" s="71"/>
      <c r="J37" s="71"/>
    </row>
    <row r="38" spans="1:10" s="69" customFormat="1" x14ac:dyDescent="0.25">
      <c r="B38" s="71"/>
      <c r="D38" s="71"/>
      <c r="E38" s="71"/>
      <c r="F38" s="71"/>
      <c r="G38" s="71"/>
      <c r="H38" s="71"/>
      <c r="I38" s="71"/>
      <c r="J38" s="71"/>
    </row>
    <row r="39" spans="1:10" s="69" customFormat="1" x14ac:dyDescent="0.25">
      <c r="B39" s="71"/>
      <c r="D39" s="71"/>
      <c r="E39" s="71"/>
      <c r="F39" s="71"/>
      <c r="G39" s="71"/>
      <c r="H39" s="71"/>
      <c r="I39" s="71"/>
      <c r="J39" s="71"/>
    </row>
    <row r="40" spans="1:10" s="69" customFormat="1" x14ac:dyDescent="0.25">
      <c r="B40" s="71"/>
      <c r="D40" s="71"/>
      <c r="E40" s="71"/>
      <c r="F40" s="71"/>
      <c r="G40" s="71"/>
      <c r="H40" s="71"/>
      <c r="I40" s="71"/>
      <c r="J40" s="71"/>
    </row>
    <row r="41" spans="1:10" s="69" customFormat="1" x14ac:dyDescent="0.25">
      <c r="B41" s="71"/>
      <c r="D41" s="71"/>
      <c r="E41" s="71"/>
      <c r="F41" s="71"/>
      <c r="G41" s="71"/>
      <c r="H41" s="71"/>
      <c r="I41" s="71"/>
      <c r="J41" s="71"/>
    </row>
    <row r="42" spans="1:10" s="69" customFormat="1" x14ac:dyDescent="0.25">
      <c r="B42" s="71"/>
      <c r="D42" s="71"/>
      <c r="E42" s="71"/>
      <c r="F42" s="71"/>
      <c r="G42" s="71"/>
      <c r="H42" s="71"/>
      <c r="I42" s="71"/>
      <c r="J42" s="71"/>
    </row>
    <row r="43" spans="1:10" s="69" customFormat="1" x14ac:dyDescent="0.25">
      <c r="B43" s="71"/>
      <c r="D43" s="71"/>
      <c r="E43" s="71"/>
      <c r="F43" s="71"/>
      <c r="G43" s="71"/>
      <c r="H43" s="71"/>
      <c r="I43" s="71"/>
      <c r="J43" s="71"/>
    </row>
    <row r="44" spans="1:10" s="72" customFormat="1" x14ac:dyDescent="0.25">
      <c r="A44" s="641" t="s">
        <v>99</v>
      </c>
      <c r="B44" s="641"/>
      <c r="C44" s="641"/>
      <c r="D44" s="641"/>
      <c r="E44" s="641"/>
      <c r="F44" s="641"/>
      <c r="G44" s="641"/>
      <c r="H44" s="641"/>
      <c r="I44" s="641"/>
      <c r="J44" s="641"/>
    </row>
    <row r="45" spans="1:10" s="69" customFormat="1" x14ac:dyDescent="0.25"/>
    <row r="46" spans="1:10" s="69" customFormat="1" x14ac:dyDescent="0.25">
      <c r="A46" s="642" t="s">
        <v>94</v>
      </c>
      <c r="B46" s="642"/>
      <c r="C46" s="642"/>
      <c r="D46" s="642"/>
      <c r="E46" s="642"/>
      <c r="F46" s="642"/>
      <c r="G46" s="642"/>
      <c r="H46" s="642"/>
      <c r="I46" s="642"/>
      <c r="J46" s="642"/>
    </row>
    <row r="47" spans="1:10" s="69" customFormat="1" x14ac:dyDescent="0.25"/>
    <row r="48" spans="1:10" s="69" customFormat="1" x14ac:dyDescent="0.25">
      <c r="A48" s="73" t="s">
        <v>35</v>
      </c>
      <c r="B48" s="73"/>
      <c r="C48" s="73" t="s">
        <v>36</v>
      </c>
    </row>
    <row r="49" spans="1:3" s="69" customFormat="1" x14ac:dyDescent="0.25">
      <c r="A49" s="74"/>
      <c r="B49" s="74"/>
      <c r="C49" s="74"/>
    </row>
    <row r="50" spans="1:3" s="69" customFormat="1" x14ac:dyDescent="0.25">
      <c r="A50" s="74" t="s">
        <v>37</v>
      </c>
      <c r="B50" s="74"/>
      <c r="C50" s="74" t="s">
        <v>38</v>
      </c>
    </row>
    <row r="51" spans="1:3" s="69" customFormat="1" x14ac:dyDescent="0.25">
      <c r="A51" s="74" t="s">
        <v>39</v>
      </c>
      <c r="B51" s="74"/>
      <c r="C51" s="74" t="s">
        <v>40</v>
      </c>
    </row>
    <row r="52" spans="1:3" s="69" customFormat="1" x14ac:dyDescent="0.25">
      <c r="A52" s="74" t="s">
        <v>53</v>
      </c>
      <c r="B52" s="74"/>
      <c r="C52" s="74" t="s">
        <v>100</v>
      </c>
    </row>
    <row r="53" spans="1:3" s="69" customFormat="1" x14ac:dyDescent="0.25">
      <c r="A53" s="74" t="s">
        <v>55</v>
      </c>
      <c r="B53" s="74"/>
      <c r="C53" s="74" t="s">
        <v>56</v>
      </c>
    </row>
    <row r="54" spans="1:3" s="69" customFormat="1" x14ac:dyDescent="0.25">
      <c r="A54" s="74" t="s">
        <v>57</v>
      </c>
      <c r="B54" s="74"/>
      <c r="C54" s="74" t="s">
        <v>58</v>
      </c>
    </row>
    <row r="55" spans="1:3" s="69" customFormat="1" x14ac:dyDescent="0.25">
      <c r="A55" s="69" t="s">
        <v>101</v>
      </c>
      <c r="C55" s="69" t="s">
        <v>62</v>
      </c>
    </row>
    <row r="56" spans="1:3" s="69" customFormat="1" x14ac:dyDescent="0.25">
      <c r="A56" s="74" t="s">
        <v>102</v>
      </c>
      <c r="B56" s="74"/>
      <c r="C56" s="74" t="s">
        <v>60</v>
      </c>
    </row>
    <row r="57" spans="1:3" s="69" customFormat="1" x14ac:dyDescent="0.25">
      <c r="A57" s="74" t="s">
        <v>103</v>
      </c>
      <c r="B57" s="74"/>
      <c r="C57" s="74" t="s">
        <v>63</v>
      </c>
    </row>
    <row r="58" spans="1:3" s="69" customFormat="1" x14ac:dyDescent="0.25">
      <c r="A58" s="74" t="s">
        <v>64</v>
      </c>
      <c r="B58" s="74"/>
      <c r="C58" s="74" t="s">
        <v>65</v>
      </c>
    </row>
    <row r="59" spans="1:3" s="69" customFormat="1" x14ac:dyDescent="0.25">
      <c r="A59" s="74" t="s">
        <v>66</v>
      </c>
      <c r="B59" s="74"/>
      <c r="C59" s="74" t="s">
        <v>67</v>
      </c>
    </row>
    <row r="60" spans="1:3" s="69" customFormat="1" x14ac:dyDescent="0.25">
      <c r="A60" s="69" t="s">
        <v>104</v>
      </c>
      <c r="C60" s="69" t="s">
        <v>86</v>
      </c>
    </row>
    <row r="61" spans="1:3" s="69" customFormat="1" x14ac:dyDescent="0.25">
      <c r="A61" s="69" t="s">
        <v>70</v>
      </c>
      <c r="C61" s="69" t="s">
        <v>87</v>
      </c>
    </row>
    <row r="62" spans="1:3" s="69" customFormat="1" x14ac:dyDescent="0.25">
      <c r="A62" s="69" t="s">
        <v>105</v>
      </c>
      <c r="C62" s="69" t="s">
        <v>88</v>
      </c>
    </row>
    <row r="63" spans="1:3" s="69" customFormat="1" x14ac:dyDescent="0.25">
      <c r="A63" s="69" t="s">
        <v>106</v>
      </c>
      <c r="C63" s="69" t="s">
        <v>89</v>
      </c>
    </row>
    <row r="64" spans="1:3" s="69" customFormat="1" x14ac:dyDescent="0.25">
      <c r="A64" s="69" t="s">
        <v>107</v>
      </c>
      <c r="C64" s="69" t="s">
        <v>90</v>
      </c>
    </row>
    <row r="65" spans="1:10" s="69" customFormat="1" x14ac:dyDescent="0.25">
      <c r="A65" s="69" t="s">
        <v>108</v>
      </c>
      <c r="C65" s="69" t="s">
        <v>91</v>
      </c>
    </row>
    <row r="66" spans="1:10" x14ac:dyDescent="0.25">
      <c r="A66" s="69" t="s">
        <v>109</v>
      </c>
      <c r="B66" s="69"/>
      <c r="C66" s="69" t="s">
        <v>92</v>
      </c>
      <c r="D66" s="69"/>
      <c r="E66" s="69"/>
      <c r="F66" s="69"/>
      <c r="G66" s="69"/>
      <c r="H66" s="69"/>
      <c r="I66" s="69"/>
      <c r="J66" s="69"/>
    </row>
    <row r="67" spans="1:10" x14ac:dyDescent="0.25">
      <c r="A67" s="69" t="s">
        <v>110</v>
      </c>
      <c r="B67" s="69"/>
      <c r="C67" s="69" t="s">
        <v>93</v>
      </c>
      <c r="D67" s="69"/>
      <c r="E67" s="69"/>
      <c r="F67" s="69"/>
      <c r="G67" s="69"/>
      <c r="H67" s="69"/>
      <c r="I67" s="69"/>
      <c r="J67" s="69"/>
    </row>
    <row r="68" spans="1:10" x14ac:dyDescent="0.25">
      <c r="A68" s="69" t="s">
        <v>123</v>
      </c>
      <c r="B68" s="69"/>
      <c r="C68" s="75" t="s">
        <v>121</v>
      </c>
      <c r="D68" s="69"/>
      <c r="E68" s="69"/>
      <c r="F68" s="69"/>
      <c r="G68" s="69"/>
      <c r="H68" s="69"/>
      <c r="I68" s="69"/>
      <c r="J68" s="69"/>
    </row>
    <row r="69" spans="1:10" x14ac:dyDescent="0.25">
      <c r="A69" s="75" t="s">
        <v>79</v>
      </c>
      <c r="B69" s="75"/>
      <c r="C69" s="75" t="s">
        <v>113</v>
      </c>
      <c r="D69" s="69"/>
      <c r="E69" s="69"/>
      <c r="F69" s="69"/>
      <c r="G69" s="69"/>
      <c r="H69" s="69"/>
      <c r="I69" s="69"/>
      <c r="J69" s="69"/>
    </row>
    <row r="70" spans="1:10" x14ac:dyDescent="0.25">
      <c r="A70" s="75" t="s">
        <v>80</v>
      </c>
      <c r="B70" s="75"/>
      <c r="C70" s="75" t="s">
        <v>120</v>
      </c>
      <c r="D70" s="69"/>
      <c r="E70" s="69"/>
      <c r="F70" s="69"/>
      <c r="G70" s="69"/>
      <c r="H70" s="69"/>
      <c r="I70" s="69"/>
      <c r="J70" s="69"/>
    </row>
    <row r="71" spans="1:10" x14ac:dyDescent="0.25">
      <c r="A71" s="75" t="s">
        <v>81</v>
      </c>
      <c r="B71" s="75"/>
      <c r="C71" s="75" t="s">
        <v>114</v>
      </c>
    </row>
  </sheetData>
  <mergeCells count="49">
    <mergeCell ref="A1:I1"/>
    <mergeCell ref="A3:I3"/>
    <mergeCell ref="A6:B6"/>
    <mergeCell ref="E6:F6"/>
    <mergeCell ref="E8:F8"/>
    <mergeCell ref="H8:I8"/>
    <mergeCell ref="A10:B10"/>
    <mergeCell ref="C10:I10"/>
    <mergeCell ref="A12:B12"/>
    <mergeCell ref="C12:I12"/>
    <mergeCell ref="A14:A15"/>
    <mergeCell ref="B14:B15"/>
    <mergeCell ref="C14:G14"/>
    <mergeCell ref="H14:I15"/>
    <mergeCell ref="C15:D15"/>
    <mergeCell ref="C16:D16"/>
    <mergeCell ref="H16:I16"/>
    <mergeCell ref="C17:D17"/>
    <mergeCell ref="H17:I17"/>
    <mergeCell ref="C18:D18"/>
    <mergeCell ref="H18:I18"/>
    <mergeCell ref="C19:D19"/>
    <mergeCell ref="H19:I19"/>
    <mergeCell ref="C20:D20"/>
    <mergeCell ref="H20:I20"/>
    <mergeCell ref="C21:D21"/>
    <mergeCell ref="H21:I21"/>
    <mergeCell ref="C22:D22"/>
    <mergeCell ref="H22:I22"/>
    <mergeCell ref="C23:D23"/>
    <mergeCell ref="H23:I23"/>
    <mergeCell ref="C24:D24"/>
    <mergeCell ref="H24:I24"/>
    <mergeCell ref="C25:D25"/>
    <mergeCell ref="C26:D26"/>
    <mergeCell ref="H26:I26"/>
    <mergeCell ref="C27:D27"/>
    <mergeCell ref="H27:I27"/>
    <mergeCell ref="C28:D28"/>
    <mergeCell ref="H28:I28"/>
    <mergeCell ref="E32:F32"/>
    <mergeCell ref="A44:J44"/>
    <mergeCell ref="A46:J46"/>
    <mergeCell ref="C29:D29"/>
    <mergeCell ref="H29:I29"/>
    <mergeCell ref="C30:D30"/>
    <mergeCell ref="H30:I30"/>
    <mergeCell ref="A31:D31"/>
    <mergeCell ref="H31:I31"/>
  </mergeCells>
  <printOptions horizontalCentered="1" verticalCentered="1"/>
  <pageMargins left="0.70866141732283472" right="0.70866141732283472" top="0.55118110236220474" bottom="0.55118110236220474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BCL_UTSH_04_2025</vt:lpstr>
      <vt:lpstr>F-02-a</vt:lpstr>
      <vt:lpstr>F-04-a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VRAL</dc:creator>
  <cp:lastModifiedBy>Utsh</cp:lastModifiedBy>
  <cp:lastPrinted>2025-04-01T19:33:32Z</cp:lastPrinted>
  <dcterms:created xsi:type="dcterms:W3CDTF">2013-01-30T21:16:06Z</dcterms:created>
  <dcterms:modified xsi:type="dcterms:W3CDTF">2026-01-16T23:07:20Z</dcterms:modified>
</cp:coreProperties>
</file>